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95DDD2BF-C5AD-48A1-B617-0E642D9D9FA4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_xlnm._FilterDatabase" localSheetId="2" hidden="1">'BD Detalle'!$L$9:$M$399</definedName>
    <definedName name="DatosExternos_1" localSheetId="6" hidden="1">BD_Capas!$A$1:$J$3901</definedName>
    <definedName name="DatosExternos_1" localSheetId="7" hidden="1">BD_Detalles!$A$1:$I$391</definedName>
    <definedName name="DatosExternos_1" localSheetId="5" hidden="1">'Capas (2)'!$A$1:$E$200</definedName>
    <definedName name="DatosExternos_2" localSheetId="3" hidden="1">'BASE Global'!$A$1:$Q$1366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6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0" i="2" l="1"/>
  <c r="G166" i="2"/>
  <c r="G164" i="2"/>
  <c r="G158" i="2"/>
  <c r="G124" i="2"/>
  <c r="G122" i="2"/>
  <c r="G120" i="2"/>
  <c r="G118" i="2"/>
  <c r="G116" i="2"/>
  <c r="G112" i="2"/>
  <c r="G110" i="2"/>
  <c r="G108" i="2"/>
  <c r="G106" i="2"/>
  <c r="G104" i="2"/>
  <c r="G96" i="2"/>
  <c r="G94" i="2"/>
  <c r="G92" i="2"/>
  <c r="G90" i="2"/>
  <c r="G88" i="2"/>
  <c r="G86" i="2"/>
  <c r="G84" i="2"/>
  <c r="G82" i="2"/>
  <c r="G80" i="2"/>
  <c r="G78" i="2"/>
  <c r="G76" i="2"/>
  <c r="G74" i="2"/>
  <c r="G72" i="2"/>
  <c r="G70" i="2"/>
  <c r="G22" i="2"/>
  <c r="G68" i="2"/>
  <c r="G66" i="2"/>
  <c r="G64" i="2"/>
  <c r="G62" i="2"/>
  <c r="G60" i="2"/>
  <c r="G58" i="2"/>
  <c r="G56" i="2"/>
  <c r="G54" i="2"/>
  <c r="G52" i="2"/>
  <c r="G50" i="2"/>
  <c r="G48" i="2"/>
  <c r="G46" i="2"/>
  <c r="G44" i="2"/>
  <c r="G42" i="2"/>
  <c r="G40" i="2"/>
  <c r="G38" i="2"/>
  <c r="G36" i="2"/>
  <c r="G34" i="2"/>
  <c r="G32" i="2"/>
  <c r="G30" i="2"/>
  <c r="G114" i="2"/>
  <c r="G132" i="2" l="1"/>
  <c r="G154" i="2"/>
  <c r="G156" i="2"/>
  <c r="G162" i="2"/>
  <c r="G398" i="2" l="1"/>
  <c r="G396" i="2"/>
  <c r="G394" i="2"/>
  <c r="G392" i="2"/>
  <c r="G390" i="2"/>
  <c r="G388" i="2"/>
  <c r="G386" i="2"/>
  <c r="G384" i="2"/>
  <c r="G382" i="2"/>
  <c r="G380" i="2"/>
  <c r="G378" i="2"/>
  <c r="G376" i="2"/>
  <c r="G374" i="2"/>
  <c r="G372" i="2"/>
  <c r="G370" i="2"/>
  <c r="G368" i="2"/>
  <c r="G366" i="2"/>
  <c r="G364" i="2"/>
  <c r="G362" i="2"/>
  <c r="G360" i="2"/>
  <c r="G358" i="2"/>
  <c r="G356" i="2"/>
  <c r="G354" i="2"/>
  <c r="G352" i="2"/>
  <c r="G350" i="2"/>
  <c r="G348" i="2"/>
  <c r="G346" i="2"/>
  <c r="G344" i="2"/>
  <c r="G342" i="2"/>
  <c r="G340" i="2"/>
  <c r="G338" i="2"/>
  <c r="G336" i="2"/>
  <c r="G334" i="2"/>
  <c r="G332" i="2"/>
  <c r="G330" i="2"/>
  <c r="G328" i="2"/>
  <c r="G326" i="2"/>
  <c r="G324" i="2"/>
  <c r="G322" i="2"/>
  <c r="G320" i="2"/>
  <c r="G318" i="2"/>
  <c r="G316" i="2"/>
  <c r="G314" i="2"/>
  <c r="G312" i="2"/>
  <c r="G310" i="2"/>
  <c r="G308" i="2"/>
  <c r="G306" i="2"/>
  <c r="G304" i="2"/>
  <c r="G302" i="2"/>
  <c r="G300" i="2"/>
  <c r="G298" i="2"/>
  <c r="G296" i="2"/>
  <c r="G294" i="2"/>
  <c r="G292" i="2"/>
  <c r="G290" i="2"/>
  <c r="G288" i="2"/>
  <c r="G286" i="2"/>
  <c r="G284" i="2"/>
  <c r="G282" i="2"/>
  <c r="G280" i="2"/>
  <c r="G278" i="2"/>
  <c r="G276" i="2"/>
  <c r="G274" i="2"/>
  <c r="G272" i="2"/>
  <c r="G270" i="2"/>
  <c r="G268" i="2"/>
  <c r="G266" i="2"/>
  <c r="G264" i="2"/>
  <c r="G262" i="2"/>
  <c r="G260" i="2"/>
  <c r="G258" i="2"/>
  <c r="G256" i="2"/>
  <c r="G254" i="2"/>
  <c r="G252" i="2"/>
  <c r="G250" i="2"/>
  <c r="G248" i="2"/>
  <c r="G246" i="2"/>
  <c r="G244" i="2"/>
  <c r="G242" i="2"/>
  <c r="G240" i="2"/>
  <c r="G238" i="2"/>
  <c r="G236" i="2"/>
  <c r="G234" i="2"/>
  <c r="G232" i="2"/>
  <c r="G230" i="2"/>
  <c r="G228" i="2"/>
  <c r="G226" i="2"/>
  <c r="G224" i="2"/>
  <c r="G222" i="2"/>
  <c r="G220" i="2"/>
  <c r="G218" i="2"/>
  <c r="G216" i="2"/>
  <c r="G214" i="2"/>
  <c r="G212" i="2"/>
  <c r="G210" i="2"/>
  <c r="G208" i="2"/>
  <c r="G206" i="2"/>
  <c r="G204" i="2"/>
  <c r="G202" i="2"/>
  <c r="G200" i="2"/>
  <c r="G198" i="2"/>
  <c r="G196" i="2"/>
  <c r="G194" i="2"/>
  <c r="G192" i="2"/>
  <c r="G190" i="2"/>
  <c r="G188" i="2"/>
  <c r="G186" i="2"/>
  <c r="G184" i="2"/>
  <c r="G182" i="2"/>
  <c r="G180" i="2"/>
  <c r="G178" i="2"/>
  <c r="G176" i="2"/>
  <c r="G168" i="2"/>
  <c r="G174" i="2"/>
  <c r="G172" i="2"/>
  <c r="H1654" i="1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I194" i="2"/>
  <c r="I202" i="2"/>
  <c r="I266" i="2"/>
  <c r="I274" i="2"/>
  <c r="I338" i="2"/>
  <c r="I346" i="2"/>
  <c r="H3894" i="1"/>
  <c r="A3891" i="1"/>
  <c r="A3892" i="1" s="1"/>
  <c r="I3890" i="1"/>
  <c r="F3890" i="1"/>
  <c r="B3890" i="1"/>
  <c r="H3874" i="1"/>
  <c r="A3871" i="1"/>
  <c r="A3872" i="1" s="1"/>
  <c r="I3870" i="1"/>
  <c r="F3870" i="1"/>
  <c r="B3870" i="1"/>
  <c r="H3854" i="1"/>
  <c r="A3851" i="1"/>
  <c r="I3850" i="1"/>
  <c r="F3850" i="1"/>
  <c r="B3850" i="1"/>
  <c r="H3834" i="1"/>
  <c r="A3831" i="1"/>
  <c r="B3831" i="1" s="1"/>
  <c r="I3830" i="1"/>
  <c r="F3830" i="1"/>
  <c r="B3830" i="1"/>
  <c r="H3814" i="1"/>
  <c r="A3811" i="1"/>
  <c r="A3812" i="1" s="1"/>
  <c r="I3810" i="1"/>
  <c r="F3810" i="1"/>
  <c r="B3810" i="1"/>
  <c r="H3794" i="1"/>
  <c r="A3791" i="1"/>
  <c r="A3792" i="1" s="1"/>
  <c r="B3792" i="1" s="1"/>
  <c r="I3790" i="1"/>
  <c r="F3790" i="1"/>
  <c r="B3790" i="1"/>
  <c r="H3774" i="1"/>
  <c r="A3771" i="1"/>
  <c r="I3770" i="1"/>
  <c r="F3770" i="1"/>
  <c r="B3770" i="1"/>
  <c r="H3754" i="1"/>
  <c r="A3751" i="1"/>
  <c r="B3751" i="1" s="1"/>
  <c r="I3750" i="1"/>
  <c r="F3750" i="1"/>
  <c r="B3750" i="1"/>
  <c r="H3734" i="1"/>
  <c r="A3731" i="1"/>
  <c r="B3731" i="1" s="1"/>
  <c r="I3730" i="1"/>
  <c r="F3730" i="1"/>
  <c r="B3730" i="1"/>
  <c r="H3714" i="1"/>
  <c r="A3711" i="1"/>
  <c r="A3712" i="1" s="1"/>
  <c r="B3712" i="1" s="1"/>
  <c r="I3710" i="1"/>
  <c r="F3710" i="1"/>
  <c r="B3710" i="1"/>
  <c r="H3694" i="1"/>
  <c r="A3691" i="1"/>
  <c r="A3692" i="1" s="1"/>
  <c r="B3692" i="1" s="1"/>
  <c r="I3690" i="1"/>
  <c r="F3690" i="1"/>
  <c r="B3690" i="1"/>
  <c r="H3674" i="1"/>
  <c r="A3671" i="1"/>
  <c r="A3672" i="1" s="1"/>
  <c r="I3670" i="1"/>
  <c r="F3670" i="1"/>
  <c r="B3670" i="1"/>
  <c r="H3654" i="1"/>
  <c r="A3651" i="1"/>
  <c r="A3652" i="1" s="1"/>
  <c r="I3650" i="1"/>
  <c r="F3650" i="1"/>
  <c r="B3650" i="1"/>
  <c r="H3634" i="1"/>
  <c r="A3631" i="1"/>
  <c r="A3632" i="1" s="1"/>
  <c r="I3630" i="1"/>
  <c r="F3630" i="1"/>
  <c r="B3630" i="1"/>
  <c r="H3614" i="1"/>
  <c r="A3611" i="1"/>
  <c r="I3610" i="1"/>
  <c r="F3610" i="1"/>
  <c r="B3610" i="1"/>
  <c r="H3594" i="1"/>
  <c r="A3591" i="1"/>
  <c r="A3592" i="1" s="1"/>
  <c r="A3593" i="1" s="1"/>
  <c r="B3593" i="1" s="1"/>
  <c r="I3590" i="1"/>
  <c r="F3590" i="1"/>
  <c r="B3590" i="1"/>
  <c r="H3574" i="1"/>
  <c r="A3571" i="1"/>
  <c r="A3572" i="1" s="1"/>
  <c r="I3570" i="1"/>
  <c r="F3570" i="1"/>
  <c r="B3570" i="1"/>
  <c r="H3554" i="1"/>
  <c r="A3551" i="1"/>
  <c r="A3552" i="1" s="1"/>
  <c r="B3552" i="1" s="1"/>
  <c r="I3550" i="1"/>
  <c r="F3550" i="1"/>
  <c r="B3550" i="1"/>
  <c r="H3534" i="1"/>
  <c r="A3531" i="1"/>
  <c r="I3530" i="1"/>
  <c r="F3530" i="1"/>
  <c r="B3530" i="1"/>
  <c r="H3514" i="1"/>
  <c r="A3511" i="1"/>
  <c r="B3511" i="1" s="1"/>
  <c r="I3510" i="1"/>
  <c r="F3510" i="1"/>
  <c r="B3510" i="1"/>
  <c r="H3494" i="1"/>
  <c r="A3491" i="1"/>
  <c r="B3491" i="1" s="1"/>
  <c r="I3490" i="1"/>
  <c r="F3490" i="1"/>
  <c r="B3490" i="1"/>
  <c r="H3474" i="1"/>
  <c r="A3471" i="1"/>
  <c r="A3472" i="1" s="1"/>
  <c r="I3470" i="1"/>
  <c r="F3470" i="1"/>
  <c r="B3470" i="1"/>
  <c r="H3454" i="1"/>
  <c r="A3451" i="1"/>
  <c r="I3450" i="1"/>
  <c r="F3450" i="1"/>
  <c r="B3450" i="1"/>
  <c r="H3434" i="1"/>
  <c r="A3431" i="1"/>
  <c r="A3432" i="1" s="1"/>
  <c r="A3433" i="1" s="1"/>
  <c r="B3433" i="1" s="1"/>
  <c r="I3430" i="1"/>
  <c r="F3430" i="1"/>
  <c r="B3430" i="1"/>
  <c r="H3414" i="1"/>
  <c r="A3411" i="1"/>
  <c r="A3412" i="1" s="1"/>
  <c r="I3410" i="1"/>
  <c r="F3410" i="1"/>
  <c r="B3410" i="1"/>
  <c r="H3394" i="1"/>
  <c r="A3391" i="1"/>
  <c r="A3392" i="1" s="1"/>
  <c r="B3392" i="1" s="1"/>
  <c r="I3390" i="1"/>
  <c r="F3390" i="1"/>
  <c r="B3390" i="1"/>
  <c r="H3374" i="1"/>
  <c r="A3371" i="1"/>
  <c r="B3371" i="1" s="1"/>
  <c r="I3370" i="1"/>
  <c r="F3370" i="1"/>
  <c r="B3370" i="1"/>
  <c r="H3354" i="1"/>
  <c r="A3351" i="1"/>
  <c r="B3351" i="1" s="1"/>
  <c r="I3350" i="1"/>
  <c r="F3350" i="1"/>
  <c r="B3350" i="1"/>
  <c r="H3334" i="1"/>
  <c r="A3331" i="1"/>
  <c r="B3331" i="1" s="1"/>
  <c r="I3330" i="1"/>
  <c r="F3330" i="1"/>
  <c r="B3330" i="1"/>
  <c r="H3314" i="1"/>
  <c r="A3311" i="1"/>
  <c r="A3312" i="1" s="1"/>
  <c r="A3313" i="1" s="1"/>
  <c r="A3314" i="1" s="1"/>
  <c r="I3314" i="1" s="1"/>
  <c r="I3310" i="1"/>
  <c r="F3310" i="1"/>
  <c r="B3310" i="1"/>
  <c r="H3294" i="1"/>
  <c r="A3291" i="1"/>
  <c r="I3290" i="1"/>
  <c r="F3290" i="1"/>
  <c r="B3290" i="1"/>
  <c r="H3274" i="1"/>
  <c r="A3271" i="1"/>
  <c r="A3272" i="1" s="1"/>
  <c r="I3270" i="1"/>
  <c r="F3270" i="1"/>
  <c r="B3270" i="1"/>
  <c r="H3254" i="1"/>
  <c r="A3251" i="1"/>
  <c r="A3252" i="1" s="1"/>
  <c r="B3252" i="1" s="1"/>
  <c r="I3250" i="1"/>
  <c r="F3250" i="1"/>
  <c r="B3250" i="1"/>
  <c r="H3234" i="1"/>
  <c r="A3231" i="1"/>
  <c r="B3231" i="1" s="1"/>
  <c r="I3230" i="1"/>
  <c r="F3230" i="1"/>
  <c r="B3230" i="1"/>
  <c r="H3214" i="1"/>
  <c r="A3211" i="1"/>
  <c r="I3210" i="1"/>
  <c r="F3210" i="1"/>
  <c r="B3210" i="1"/>
  <c r="H3194" i="1"/>
  <c r="A3191" i="1"/>
  <c r="A3192" i="1" s="1"/>
  <c r="A3193" i="1" s="1"/>
  <c r="I3190" i="1"/>
  <c r="F3190" i="1"/>
  <c r="B3190" i="1"/>
  <c r="H3174" i="1"/>
  <c r="A3171" i="1"/>
  <c r="A3172" i="1" s="1"/>
  <c r="I3170" i="1"/>
  <c r="F3170" i="1"/>
  <c r="B3170" i="1"/>
  <c r="H3154" i="1"/>
  <c r="A3151" i="1"/>
  <c r="A3152" i="1" s="1"/>
  <c r="I3150" i="1"/>
  <c r="F3150" i="1"/>
  <c r="B3150" i="1"/>
  <c r="H3134" i="1"/>
  <c r="A3131" i="1"/>
  <c r="A3132" i="1" s="1"/>
  <c r="I3130" i="1"/>
  <c r="F3130" i="1"/>
  <c r="B3130" i="1"/>
  <c r="H3114" i="1"/>
  <c r="A3111" i="1"/>
  <c r="A3112" i="1" s="1"/>
  <c r="B3112" i="1" s="1"/>
  <c r="I3110" i="1"/>
  <c r="F3110" i="1"/>
  <c r="B3110" i="1"/>
  <c r="H3094" i="1"/>
  <c r="A3091" i="1"/>
  <c r="B3091" i="1" s="1"/>
  <c r="I3090" i="1"/>
  <c r="F3090" i="1"/>
  <c r="B3090" i="1"/>
  <c r="H3074" i="1"/>
  <c r="A3071" i="1"/>
  <c r="B3071" i="1" s="1"/>
  <c r="I3070" i="1"/>
  <c r="F3070" i="1"/>
  <c r="B3070" i="1"/>
  <c r="H3054" i="1"/>
  <c r="A3051" i="1"/>
  <c r="I3050" i="1"/>
  <c r="F3050" i="1"/>
  <c r="B3050" i="1"/>
  <c r="H3034" i="1"/>
  <c r="A3031" i="1"/>
  <c r="I3030" i="1"/>
  <c r="F3030" i="1"/>
  <c r="B3030" i="1"/>
  <c r="H3014" i="1"/>
  <c r="A3011" i="1"/>
  <c r="I3010" i="1"/>
  <c r="F3010" i="1"/>
  <c r="B3010" i="1"/>
  <c r="H2994" i="1"/>
  <c r="A2991" i="1"/>
  <c r="A2992" i="1" s="1"/>
  <c r="A2993" i="1" s="1"/>
  <c r="B2993" i="1" s="1"/>
  <c r="I2990" i="1"/>
  <c r="F2990" i="1"/>
  <c r="B2990" i="1"/>
  <c r="H2974" i="1"/>
  <c r="A2971" i="1"/>
  <c r="B2971" i="1" s="1"/>
  <c r="I2970" i="1"/>
  <c r="F2970" i="1"/>
  <c r="B2970" i="1"/>
  <c r="H2954" i="1"/>
  <c r="A2951" i="1"/>
  <c r="A2952" i="1" s="1"/>
  <c r="B2952" i="1" s="1"/>
  <c r="I2950" i="1"/>
  <c r="F2950" i="1"/>
  <c r="B2950" i="1"/>
  <c r="H2934" i="1"/>
  <c r="A2931" i="1"/>
  <c r="B2931" i="1" s="1"/>
  <c r="I2930" i="1"/>
  <c r="F2930" i="1"/>
  <c r="B2930" i="1"/>
  <c r="H2914" i="1"/>
  <c r="A2911" i="1"/>
  <c r="A2912" i="1" s="1"/>
  <c r="I2910" i="1"/>
  <c r="F2910" i="1"/>
  <c r="B2910" i="1"/>
  <c r="H2894" i="1"/>
  <c r="A2891" i="1"/>
  <c r="A2892" i="1" s="1"/>
  <c r="I2890" i="1"/>
  <c r="F2890" i="1"/>
  <c r="B2890" i="1"/>
  <c r="H2874" i="1"/>
  <c r="A2871" i="1"/>
  <c r="B2871" i="1" s="1"/>
  <c r="I2870" i="1"/>
  <c r="F2870" i="1"/>
  <c r="B2870" i="1"/>
  <c r="H2854" i="1"/>
  <c r="A2851" i="1"/>
  <c r="A2852" i="1" s="1"/>
  <c r="I2850" i="1"/>
  <c r="F2850" i="1"/>
  <c r="B2850" i="1"/>
  <c r="H2834" i="1"/>
  <c r="A2831" i="1"/>
  <c r="B2831" i="1" s="1"/>
  <c r="I2830" i="1"/>
  <c r="F2830" i="1"/>
  <c r="B2830" i="1"/>
  <c r="H2814" i="1"/>
  <c r="A2811" i="1"/>
  <c r="A2812" i="1" s="1"/>
  <c r="I2810" i="1"/>
  <c r="F2810" i="1"/>
  <c r="B2810" i="1"/>
  <c r="H2794" i="1"/>
  <c r="A2791" i="1"/>
  <c r="A2792" i="1" s="1"/>
  <c r="A2793" i="1" s="1"/>
  <c r="I2790" i="1"/>
  <c r="F2790" i="1"/>
  <c r="B2790" i="1"/>
  <c r="H2774" i="1"/>
  <c r="A2771" i="1"/>
  <c r="A2772" i="1" s="1"/>
  <c r="I2770" i="1"/>
  <c r="F2770" i="1"/>
  <c r="B2770" i="1"/>
  <c r="H2754" i="1"/>
  <c r="A2751" i="1"/>
  <c r="B2751" i="1" s="1"/>
  <c r="I2750" i="1"/>
  <c r="F2750" i="1"/>
  <c r="B2750" i="1"/>
  <c r="H2734" i="1"/>
  <c r="A2731" i="1"/>
  <c r="A2732" i="1" s="1"/>
  <c r="B2732" i="1" s="1"/>
  <c r="I2730" i="1"/>
  <c r="F2730" i="1"/>
  <c r="B2730" i="1"/>
  <c r="H2714" i="1"/>
  <c r="A2711" i="1"/>
  <c r="I2710" i="1"/>
  <c r="F2710" i="1"/>
  <c r="B2710" i="1"/>
  <c r="H2694" i="1"/>
  <c r="A2691" i="1"/>
  <c r="A2692" i="1" s="1"/>
  <c r="A2693" i="1" s="1"/>
  <c r="I2690" i="1"/>
  <c r="F2690" i="1"/>
  <c r="B2690" i="1"/>
  <c r="H2674" i="1"/>
  <c r="A2671" i="1"/>
  <c r="B2671" i="1" s="1"/>
  <c r="I2670" i="1"/>
  <c r="F2670" i="1"/>
  <c r="B2670" i="1"/>
  <c r="H2654" i="1"/>
  <c r="A2651" i="1"/>
  <c r="A2652" i="1" s="1"/>
  <c r="I2650" i="1"/>
  <c r="F2650" i="1"/>
  <c r="B2650" i="1"/>
  <c r="H2634" i="1"/>
  <c r="A2631" i="1"/>
  <c r="I2630" i="1"/>
  <c r="F2630" i="1"/>
  <c r="B2630" i="1"/>
  <c r="H2614" i="1"/>
  <c r="A2611" i="1"/>
  <c r="A2612" i="1" s="1"/>
  <c r="A2613" i="1" s="1"/>
  <c r="B2613" i="1" s="1"/>
  <c r="I2610" i="1"/>
  <c r="F2610" i="1"/>
  <c r="B2610" i="1"/>
  <c r="H2594" i="1"/>
  <c r="A2591" i="1"/>
  <c r="A2592" i="1" s="1"/>
  <c r="I2590" i="1"/>
  <c r="F2590" i="1"/>
  <c r="B2590" i="1"/>
  <c r="H2574" i="1"/>
  <c r="A2571" i="1"/>
  <c r="A2572" i="1" s="1"/>
  <c r="A2573" i="1" s="1"/>
  <c r="I2570" i="1"/>
  <c r="F2570" i="1"/>
  <c r="B2570" i="1"/>
  <c r="H2554" i="1"/>
  <c r="A2551" i="1"/>
  <c r="I2550" i="1"/>
  <c r="F2550" i="1"/>
  <c r="B2550" i="1"/>
  <c r="H2534" i="1"/>
  <c r="A2531" i="1"/>
  <c r="A2532" i="1" s="1"/>
  <c r="A2533" i="1" s="1"/>
  <c r="B2533" i="1" s="1"/>
  <c r="I2530" i="1"/>
  <c r="F2530" i="1"/>
  <c r="B2530" i="1"/>
  <c r="H2514" i="1"/>
  <c r="A2511" i="1"/>
  <c r="B2511" i="1" s="1"/>
  <c r="I2510" i="1"/>
  <c r="F2510" i="1"/>
  <c r="B2510" i="1"/>
  <c r="H2494" i="1"/>
  <c r="A2491" i="1"/>
  <c r="A2492" i="1" s="1"/>
  <c r="A2493" i="1" s="1"/>
  <c r="I2490" i="1"/>
  <c r="F2490" i="1"/>
  <c r="B2490" i="1"/>
  <c r="H2474" i="1"/>
  <c r="A2471" i="1"/>
  <c r="A2472" i="1" s="1"/>
  <c r="I2470" i="1"/>
  <c r="F2470" i="1"/>
  <c r="B2470" i="1"/>
  <c r="H2454" i="1"/>
  <c r="A2451" i="1"/>
  <c r="A2452" i="1" s="1"/>
  <c r="I2450" i="1"/>
  <c r="F2450" i="1"/>
  <c r="B2450" i="1"/>
  <c r="H2434" i="1"/>
  <c r="A2431" i="1"/>
  <c r="B2431" i="1" s="1"/>
  <c r="I2430" i="1"/>
  <c r="F2430" i="1"/>
  <c r="B2430" i="1"/>
  <c r="H2414" i="1"/>
  <c r="A2411" i="1"/>
  <c r="I2410" i="1"/>
  <c r="F2410" i="1"/>
  <c r="B2410" i="1"/>
  <c r="H2394" i="1"/>
  <c r="A2391" i="1"/>
  <c r="A2392" i="1" s="1"/>
  <c r="A2393" i="1" s="1"/>
  <c r="I2390" i="1"/>
  <c r="F2390" i="1"/>
  <c r="B2390" i="1"/>
  <c r="H2374" i="1"/>
  <c r="A2371" i="1"/>
  <c r="A2372" i="1" s="1"/>
  <c r="I2370" i="1"/>
  <c r="F2370" i="1"/>
  <c r="B2370" i="1"/>
  <c r="H2354" i="1"/>
  <c r="A2351" i="1"/>
  <c r="A2352" i="1" s="1"/>
  <c r="I2350" i="1"/>
  <c r="F2350" i="1"/>
  <c r="B2350" i="1"/>
  <c r="H2334" i="1"/>
  <c r="A2331" i="1"/>
  <c r="A2332" i="1" s="1"/>
  <c r="B2332" i="1" s="1"/>
  <c r="I2330" i="1"/>
  <c r="F2330" i="1"/>
  <c r="B2330" i="1"/>
  <c r="H2314" i="1"/>
  <c r="A2311" i="1"/>
  <c r="A2312" i="1" s="1"/>
  <c r="I2310" i="1"/>
  <c r="F2310" i="1"/>
  <c r="B2310" i="1"/>
  <c r="H2294" i="1"/>
  <c r="A2291" i="1"/>
  <c r="B2291" i="1" s="1"/>
  <c r="I2290" i="1"/>
  <c r="F2290" i="1"/>
  <c r="B2290" i="1"/>
  <c r="H2274" i="1"/>
  <c r="A2271" i="1"/>
  <c r="B2271" i="1" s="1"/>
  <c r="I2270" i="1"/>
  <c r="F2270" i="1"/>
  <c r="B2270" i="1"/>
  <c r="H2254" i="1"/>
  <c r="A2251" i="1"/>
  <c r="I2250" i="1"/>
  <c r="F2250" i="1"/>
  <c r="B2250" i="1"/>
  <c r="H2234" i="1"/>
  <c r="A2231" i="1"/>
  <c r="I2230" i="1"/>
  <c r="F2230" i="1"/>
  <c r="B2230" i="1"/>
  <c r="H2214" i="1"/>
  <c r="A2211" i="1"/>
  <c r="I2210" i="1"/>
  <c r="F2210" i="1"/>
  <c r="B2210" i="1"/>
  <c r="H2194" i="1"/>
  <c r="A2191" i="1"/>
  <c r="A2192" i="1" s="1"/>
  <c r="A2193" i="1" s="1"/>
  <c r="B2193" i="1" s="1"/>
  <c r="I2190" i="1"/>
  <c r="F2190" i="1"/>
  <c r="B2190" i="1"/>
  <c r="H2174" i="1"/>
  <c r="A2171" i="1"/>
  <c r="A2172" i="1" s="1"/>
  <c r="A2173" i="1" s="1"/>
  <c r="I2170" i="1"/>
  <c r="F2170" i="1"/>
  <c r="B2170" i="1"/>
  <c r="H2154" i="1"/>
  <c r="A2151" i="1"/>
  <c r="A2152" i="1" s="1"/>
  <c r="B2152" i="1" s="1"/>
  <c r="I2150" i="1"/>
  <c r="F2150" i="1"/>
  <c r="B2150" i="1"/>
  <c r="H2134" i="1"/>
  <c r="A2131" i="1"/>
  <c r="B2131" i="1" s="1"/>
  <c r="I2130" i="1"/>
  <c r="F2130" i="1"/>
  <c r="B2130" i="1"/>
  <c r="H2114" i="1"/>
  <c r="A2111" i="1"/>
  <c r="B2111" i="1" s="1"/>
  <c r="I2110" i="1"/>
  <c r="F2110" i="1"/>
  <c r="B2110" i="1"/>
  <c r="H2094" i="1"/>
  <c r="A2091" i="1"/>
  <c r="B2091" i="1" s="1"/>
  <c r="I2090" i="1"/>
  <c r="F2090" i="1"/>
  <c r="B2090" i="1"/>
  <c r="H2074" i="1"/>
  <c r="A2071" i="1"/>
  <c r="B2071" i="1" s="1"/>
  <c r="I2070" i="1"/>
  <c r="F2070" i="1"/>
  <c r="B2070" i="1"/>
  <c r="H2054" i="1"/>
  <c r="A2051" i="1"/>
  <c r="A2052" i="1" s="1"/>
  <c r="I2050" i="1"/>
  <c r="F2050" i="1"/>
  <c r="B2050" i="1"/>
  <c r="H2034" i="1"/>
  <c r="A2031" i="1"/>
  <c r="A2032" i="1" s="1"/>
  <c r="A2033" i="1" s="1"/>
  <c r="I2030" i="1"/>
  <c r="F2030" i="1"/>
  <c r="B2030" i="1"/>
  <c r="H2014" i="1"/>
  <c r="A2011" i="1"/>
  <c r="A2012" i="1" s="1"/>
  <c r="I2010" i="1"/>
  <c r="F2010" i="1"/>
  <c r="B2010" i="1"/>
  <c r="H1994" i="1"/>
  <c r="A1991" i="1"/>
  <c r="A1992" i="1" s="1"/>
  <c r="I1990" i="1"/>
  <c r="F1990" i="1"/>
  <c r="B1990" i="1"/>
  <c r="H1974" i="1"/>
  <c r="A1971" i="1"/>
  <c r="A1972" i="1" s="1"/>
  <c r="I1970" i="1"/>
  <c r="F1970" i="1"/>
  <c r="B1970" i="1"/>
  <c r="H1954" i="1"/>
  <c r="A1951" i="1"/>
  <c r="A1952" i="1" s="1"/>
  <c r="I1950" i="1"/>
  <c r="F1950" i="1"/>
  <c r="B1950" i="1"/>
  <c r="H1934" i="1"/>
  <c r="A1931" i="1"/>
  <c r="A1932" i="1" s="1"/>
  <c r="I1930" i="1"/>
  <c r="F1930" i="1"/>
  <c r="B1930" i="1"/>
  <c r="H1914" i="1"/>
  <c r="A1911" i="1"/>
  <c r="A1912" i="1" s="1"/>
  <c r="I1910" i="1"/>
  <c r="F1910" i="1"/>
  <c r="B1910" i="1"/>
  <c r="H1894" i="1"/>
  <c r="A1891" i="1"/>
  <c r="A1892" i="1" s="1"/>
  <c r="I1890" i="1"/>
  <c r="F1890" i="1"/>
  <c r="B1890" i="1"/>
  <c r="H1874" i="1"/>
  <c r="A1871" i="1"/>
  <c r="B1871" i="1" s="1"/>
  <c r="I1870" i="1"/>
  <c r="F1870" i="1"/>
  <c r="B1870" i="1"/>
  <c r="H1854" i="1"/>
  <c r="A1851" i="1"/>
  <c r="A1852" i="1" s="1"/>
  <c r="I1850" i="1"/>
  <c r="F1850" i="1"/>
  <c r="B1850" i="1"/>
  <c r="H1834" i="1"/>
  <c r="A1831" i="1"/>
  <c r="A1832" i="1" s="1"/>
  <c r="I1830" i="1"/>
  <c r="F1830" i="1"/>
  <c r="B1830" i="1"/>
  <c r="H1814" i="1"/>
  <c r="A1811" i="1"/>
  <c r="A1812" i="1" s="1"/>
  <c r="I1810" i="1"/>
  <c r="F1810" i="1"/>
  <c r="B1810" i="1"/>
  <c r="H1794" i="1"/>
  <c r="A1791" i="1"/>
  <c r="A1792" i="1" s="1"/>
  <c r="A1793" i="1" s="1"/>
  <c r="I1790" i="1"/>
  <c r="F1790" i="1"/>
  <c r="B1790" i="1"/>
  <c r="H1774" i="1"/>
  <c r="A1771" i="1"/>
  <c r="A1772" i="1" s="1"/>
  <c r="I1770" i="1"/>
  <c r="F1770" i="1"/>
  <c r="B1770" i="1"/>
  <c r="H1754" i="1"/>
  <c r="A1751" i="1"/>
  <c r="A1752" i="1" s="1"/>
  <c r="I1750" i="1"/>
  <c r="F1750" i="1"/>
  <c r="B1750" i="1"/>
  <c r="H1734" i="1"/>
  <c r="A1731" i="1"/>
  <c r="A1732" i="1" s="1"/>
  <c r="I1730" i="1"/>
  <c r="F1730" i="1"/>
  <c r="B1730" i="1"/>
  <c r="H1714" i="1"/>
  <c r="A1711" i="1"/>
  <c r="A1712" i="1" s="1"/>
  <c r="I1710" i="1"/>
  <c r="F1710" i="1"/>
  <c r="B1710" i="1"/>
  <c r="H1694" i="1"/>
  <c r="A1691" i="1"/>
  <c r="B1691" i="1" s="1"/>
  <c r="I1690" i="1"/>
  <c r="F1690" i="1"/>
  <c r="B1690" i="1"/>
  <c r="H1674" i="1"/>
  <c r="A1671" i="1"/>
  <c r="A1672" i="1" s="1"/>
  <c r="I1670" i="1"/>
  <c r="F1670" i="1"/>
  <c r="B1670" i="1"/>
  <c r="A1651" i="1"/>
  <c r="A1652" i="1" s="1"/>
  <c r="I1650" i="1"/>
  <c r="F1650" i="1"/>
  <c r="B1650" i="1"/>
  <c r="H1634" i="1"/>
  <c r="A1631" i="1"/>
  <c r="A1632" i="1" s="1"/>
  <c r="I1630" i="1"/>
  <c r="F1630" i="1"/>
  <c r="B1630" i="1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614" i="1"/>
  <c r="A1611" i="1"/>
  <c r="A1612" i="1" s="1"/>
  <c r="I1610" i="1"/>
  <c r="F1610" i="1"/>
  <c r="B1610" i="1"/>
  <c r="H1594" i="1"/>
  <c r="A1591" i="1"/>
  <c r="A1592" i="1" s="1"/>
  <c r="I1590" i="1"/>
  <c r="F1590" i="1"/>
  <c r="B1590" i="1"/>
  <c r="H1574" i="1"/>
  <c r="A1571" i="1"/>
  <c r="A1572" i="1" s="1"/>
  <c r="A1573" i="1" s="1"/>
  <c r="I1570" i="1"/>
  <c r="F1570" i="1"/>
  <c r="B1570" i="1"/>
  <c r="H1554" i="1"/>
  <c r="A1551" i="1"/>
  <c r="A1552" i="1" s="1"/>
  <c r="I1550" i="1"/>
  <c r="F1550" i="1"/>
  <c r="B1550" i="1"/>
  <c r="H1534" i="1"/>
  <c r="A1531" i="1"/>
  <c r="A1532" i="1" s="1"/>
  <c r="I1530" i="1"/>
  <c r="F1530" i="1"/>
  <c r="B1530" i="1"/>
  <c r="H1514" i="1"/>
  <c r="A1511" i="1"/>
  <c r="B1511" i="1" s="1"/>
  <c r="I1510" i="1"/>
  <c r="F1510" i="1"/>
  <c r="B1510" i="1"/>
  <c r="H1494" i="1"/>
  <c r="A1491" i="1"/>
  <c r="A1492" i="1" s="1"/>
  <c r="I1490" i="1"/>
  <c r="F1490" i="1"/>
  <c r="B1490" i="1"/>
  <c r="H1474" i="1"/>
  <c r="A1471" i="1"/>
  <c r="A1472" i="1" s="1"/>
  <c r="I1470" i="1"/>
  <c r="F1470" i="1"/>
  <c r="B1470" i="1"/>
  <c r="H1454" i="1"/>
  <c r="A1451" i="1"/>
  <c r="A1452" i="1" s="1"/>
  <c r="I1450" i="1"/>
  <c r="F1450" i="1"/>
  <c r="B1450" i="1"/>
  <c r="H1434" i="1"/>
  <c r="A1431" i="1"/>
  <c r="A1432" i="1" s="1"/>
  <c r="I1430" i="1"/>
  <c r="F1430" i="1"/>
  <c r="B1430" i="1"/>
  <c r="H1414" i="1"/>
  <c r="A1411" i="1"/>
  <c r="A1412" i="1" s="1"/>
  <c r="I1410" i="1"/>
  <c r="F1410" i="1"/>
  <c r="B1410" i="1"/>
  <c r="H1394" i="1"/>
  <c r="A1391" i="1"/>
  <c r="A1392" i="1" s="1"/>
  <c r="A1393" i="1" s="1"/>
  <c r="I1390" i="1"/>
  <c r="F1390" i="1"/>
  <c r="B1390" i="1"/>
  <c r="H1374" i="1"/>
  <c r="A1371" i="1"/>
  <c r="B1371" i="1" s="1"/>
  <c r="I1370" i="1"/>
  <c r="F1370" i="1"/>
  <c r="B1370" i="1"/>
  <c r="H1354" i="1"/>
  <c r="A1351" i="1"/>
  <c r="A1352" i="1" s="1"/>
  <c r="I1350" i="1"/>
  <c r="F1350" i="1"/>
  <c r="B1350" i="1"/>
  <c r="H1334" i="1"/>
  <c r="A1331" i="1"/>
  <c r="A1332" i="1" s="1"/>
  <c r="A1333" i="1" s="1"/>
  <c r="I1330" i="1"/>
  <c r="F1330" i="1"/>
  <c r="B1330" i="1"/>
  <c r="H1314" i="1"/>
  <c r="A1311" i="1"/>
  <c r="A1312" i="1" s="1"/>
  <c r="I1310" i="1"/>
  <c r="F1310" i="1"/>
  <c r="B1310" i="1"/>
  <c r="H1294" i="1"/>
  <c r="A1291" i="1"/>
  <c r="A1292" i="1" s="1"/>
  <c r="I1290" i="1"/>
  <c r="F1290" i="1"/>
  <c r="B1290" i="1"/>
  <c r="H1274" i="1"/>
  <c r="A1271" i="1"/>
  <c r="A1272" i="1" s="1"/>
  <c r="I1270" i="1"/>
  <c r="F1270" i="1"/>
  <c r="B1270" i="1"/>
  <c r="H1254" i="1"/>
  <c r="A1251" i="1"/>
  <c r="A1252" i="1" s="1"/>
  <c r="I1250" i="1"/>
  <c r="F1250" i="1"/>
  <c r="B1250" i="1"/>
  <c r="H1234" i="1"/>
  <c r="A1231" i="1"/>
  <c r="B1231" i="1" s="1"/>
  <c r="I1230" i="1"/>
  <c r="F1230" i="1"/>
  <c r="B1230" i="1"/>
  <c r="H1214" i="1"/>
  <c r="A1211" i="1"/>
  <c r="A1212" i="1" s="1"/>
  <c r="I1210" i="1"/>
  <c r="F1210" i="1"/>
  <c r="B1210" i="1"/>
  <c r="H1194" i="1"/>
  <c r="A1191" i="1"/>
  <c r="A1192" i="1" s="1"/>
  <c r="I1190" i="1"/>
  <c r="F1190" i="1"/>
  <c r="B1190" i="1"/>
  <c r="H1174" i="1"/>
  <c r="A1171" i="1"/>
  <c r="A1172" i="1" s="1"/>
  <c r="I1170" i="1"/>
  <c r="F1170" i="1"/>
  <c r="B1170" i="1"/>
  <c r="H1154" i="1"/>
  <c r="A1151" i="1"/>
  <c r="A1152" i="1" s="1"/>
  <c r="I1150" i="1"/>
  <c r="F1150" i="1"/>
  <c r="B1150" i="1"/>
  <c r="H1134" i="1"/>
  <c r="A1131" i="1"/>
  <c r="A1132" i="1" s="1"/>
  <c r="I1130" i="1"/>
  <c r="F1130" i="1"/>
  <c r="B1130" i="1"/>
  <c r="H1114" i="1"/>
  <c r="A1111" i="1"/>
  <c r="A1112" i="1" s="1"/>
  <c r="I1110" i="1"/>
  <c r="F1110" i="1"/>
  <c r="B1110" i="1"/>
  <c r="H1094" i="1"/>
  <c r="A1091" i="1"/>
  <c r="A1092" i="1" s="1"/>
  <c r="I1090" i="1"/>
  <c r="F1090" i="1"/>
  <c r="B1090" i="1"/>
  <c r="H1074" i="1"/>
  <c r="A1071" i="1"/>
  <c r="B1071" i="1" s="1"/>
  <c r="I1070" i="1"/>
  <c r="F1070" i="1"/>
  <c r="B1070" i="1"/>
  <c r="H1054" i="1"/>
  <c r="A1051" i="1"/>
  <c r="A1052" i="1" s="1"/>
  <c r="I1050" i="1"/>
  <c r="F1050" i="1"/>
  <c r="B1050" i="1"/>
  <c r="H1034" i="1"/>
  <c r="A1031" i="1"/>
  <c r="A1032" i="1" s="1"/>
  <c r="I1030" i="1"/>
  <c r="F1030" i="1"/>
  <c r="B1030" i="1"/>
  <c r="D188" i="3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014" i="1"/>
  <c r="I1010" i="1"/>
  <c r="F1010" i="1"/>
  <c r="B1010" i="1"/>
  <c r="H994" i="1"/>
  <c r="I990" i="1"/>
  <c r="F990" i="1"/>
  <c r="B990" i="1"/>
  <c r="H974" i="1"/>
  <c r="I970" i="1"/>
  <c r="F970" i="1"/>
  <c r="B970" i="1"/>
  <c r="H954" i="1"/>
  <c r="I950" i="1"/>
  <c r="F950" i="1"/>
  <c r="B950" i="1"/>
  <c r="H934" i="1"/>
  <c r="I930" i="1"/>
  <c r="F930" i="1"/>
  <c r="B930" i="1"/>
  <c r="H914" i="1"/>
  <c r="I910" i="1"/>
  <c r="F910" i="1"/>
  <c r="B910" i="1"/>
  <c r="H894" i="1"/>
  <c r="I890" i="1"/>
  <c r="F890" i="1"/>
  <c r="B890" i="1"/>
  <c r="H874" i="1"/>
  <c r="I870" i="1"/>
  <c r="F870" i="1"/>
  <c r="B870" i="1"/>
  <c r="H854" i="1"/>
  <c r="I850" i="1"/>
  <c r="F850" i="1"/>
  <c r="B850" i="1"/>
  <c r="H834" i="1"/>
  <c r="I830" i="1"/>
  <c r="F830" i="1"/>
  <c r="B830" i="1"/>
  <c r="H814" i="1"/>
  <c r="I810" i="1"/>
  <c r="F810" i="1"/>
  <c r="B810" i="1"/>
  <c r="H794" i="1"/>
  <c r="I790" i="1"/>
  <c r="F790" i="1"/>
  <c r="B790" i="1"/>
  <c r="H774" i="1"/>
  <c r="I770" i="1"/>
  <c r="F770" i="1"/>
  <c r="B770" i="1"/>
  <c r="H754" i="1"/>
  <c r="I750" i="1"/>
  <c r="F750" i="1"/>
  <c r="B750" i="1"/>
  <c r="H734" i="1"/>
  <c r="I730" i="1"/>
  <c r="F730" i="1"/>
  <c r="B730" i="1"/>
  <c r="H714" i="1"/>
  <c r="I710" i="1"/>
  <c r="F710" i="1"/>
  <c r="B710" i="1"/>
  <c r="H694" i="1"/>
  <c r="I690" i="1"/>
  <c r="F690" i="1"/>
  <c r="B690" i="1"/>
  <c r="H674" i="1"/>
  <c r="I670" i="1"/>
  <c r="F670" i="1"/>
  <c r="B670" i="1"/>
  <c r="H654" i="1"/>
  <c r="I650" i="1"/>
  <c r="F650" i="1"/>
  <c r="B650" i="1"/>
  <c r="H634" i="1"/>
  <c r="I630" i="1"/>
  <c r="F630" i="1"/>
  <c r="B630" i="1"/>
  <c r="H614" i="1"/>
  <c r="I610" i="1"/>
  <c r="F610" i="1"/>
  <c r="B610" i="1"/>
  <c r="H594" i="1"/>
  <c r="I590" i="1"/>
  <c r="F590" i="1"/>
  <c r="B590" i="1"/>
  <c r="A591" i="1"/>
  <c r="A592" i="1" s="1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47" i="2"/>
  <c r="I47" i="2" s="1"/>
  <c r="F47" i="2"/>
  <c r="C47" i="2"/>
  <c r="B47" i="2"/>
  <c r="H46" i="2"/>
  <c r="I46" i="2" s="1"/>
  <c r="F46" i="2"/>
  <c r="C46" i="2"/>
  <c r="B46" i="2"/>
  <c r="H574" i="1"/>
  <c r="I570" i="1"/>
  <c r="F570" i="1"/>
  <c r="B570" i="1"/>
  <c r="H554" i="1"/>
  <c r="I550" i="1"/>
  <c r="F550" i="1"/>
  <c r="B550" i="1"/>
  <c r="H534" i="1"/>
  <c r="I530" i="1"/>
  <c r="F530" i="1"/>
  <c r="B530" i="1"/>
  <c r="H514" i="1"/>
  <c r="I510" i="1"/>
  <c r="F510" i="1"/>
  <c r="B510" i="1"/>
  <c r="H494" i="1"/>
  <c r="I490" i="1"/>
  <c r="F490" i="1"/>
  <c r="B490" i="1"/>
  <c r="H474" i="1"/>
  <c r="I470" i="1"/>
  <c r="F470" i="1"/>
  <c r="B470" i="1"/>
  <c r="H454" i="1"/>
  <c r="I450" i="1"/>
  <c r="F450" i="1"/>
  <c r="B450" i="1"/>
  <c r="H434" i="1"/>
  <c r="I430" i="1"/>
  <c r="F430" i="1"/>
  <c r="B430" i="1"/>
  <c r="H414" i="1"/>
  <c r="I410" i="1"/>
  <c r="F410" i="1"/>
  <c r="B410" i="1"/>
  <c r="H394" i="1"/>
  <c r="I390" i="1"/>
  <c r="F390" i="1"/>
  <c r="B390" i="1"/>
  <c r="H374" i="1"/>
  <c r="I370" i="1"/>
  <c r="F370" i="1"/>
  <c r="B370" i="1"/>
  <c r="B44" i="2"/>
  <c r="B45" i="2"/>
  <c r="C44" i="2"/>
  <c r="C45" i="2"/>
  <c r="F44" i="2"/>
  <c r="F45" i="2"/>
  <c r="H44" i="2"/>
  <c r="I44" i="2" s="1"/>
  <c r="H45" i="2"/>
  <c r="I45" i="2" s="1"/>
  <c r="H354" i="1"/>
  <c r="I350" i="1"/>
  <c r="F350" i="1"/>
  <c r="B350" i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334" i="1"/>
  <c r="I330" i="1"/>
  <c r="F330" i="1"/>
  <c r="B330" i="1"/>
  <c r="H314" i="1"/>
  <c r="I310" i="1"/>
  <c r="F310" i="1"/>
  <c r="B310" i="1"/>
  <c r="H294" i="1"/>
  <c r="I290" i="1"/>
  <c r="F290" i="1"/>
  <c r="B290" i="1"/>
  <c r="H274" i="1"/>
  <c r="I270" i="1"/>
  <c r="F270" i="1"/>
  <c r="B270" i="1"/>
  <c r="H254" i="1"/>
  <c r="I250" i="1"/>
  <c r="F250" i="1"/>
  <c r="B250" i="1"/>
  <c r="H234" i="1"/>
  <c r="I230" i="1"/>
  <c r="F230" i="1"/>
  <c r="B230" i="1"/>
  <c r="H214" i="1"/>
  <c r="I210" i="1"/>
  <c r="F210" i="1"/>
  <c r="B210" i="1"/>
  <c r="H194" i="1"/>
  <c r="I190" i="1"/>
  <c r="F190" i="1"/>
  <c r="B190" i="1"/>
  <c r="H174" i="1"/>
  <c r="I170" i="1"/>
  <c r="F170" i="1"/>
  <c r="B170" i="1"/>
  <c r="B3271" i="1" l="1"/>
  <c r="B1791" i="1"/>
  <c r="B3551" i="1"/>
  <c r="B2571" i="1"/>
  <c r="B2492" i="1"/>
  <c r="B2192" i="1"/>
  <c r="B3251" i="1"/>
  <c r="A3832" i="1"/>
  <c r="A3833" i="1" s="1"/>
  <c r="B3833" i="1" s="1"/>
  <c r="A2752" i="1"/>
  <c r="B3471" i="1"/>
  <c r="B3591" i="1"/>
  <c r="A2432" i="1"/>
  <c r="A2433" i="1" s="1"/>
  <c r="A2434" i="1" s="1"/>
  <c r="B2491" i="1"/>
  <c r="A2672" i="1"/>
  <c r="A2673" i="1" s="1"/>
  <c r="A2674" i="1" s="1"/>
  <c r="A2675" i="1" s="1"/>
  <c r="B3631" i="1"/>
  <c r="A3732" i="1"/>
  <c r="A3713" i="1"/>
  <c r="A3714" i="1" s="1"/>
  <c r="B3711" i="1"/>
  <c r="B3691" i="1"/>
  <c r="B3651" i="1"/>
  <c r="B3592" i="1"/>
  <c r="A3594" i="1"/>
  <c r="B3594" i="1" s="1"/>
  <c r="A3492" i="1"/>
  <c r="B3492" i="1" s="1"/>
  <c r="A3393" i="1"/>
  <c r="A3352" i="1"/>
  <c r="A3353" i="1" s="1"/>
  <c r="A3354" i="1" s="1"/>
  <c r="I3354" i="1" s="1"/>
  <c r="B3272" i="1"/>
  <c r="A3273" i="1"/>
  <c r="A3274" i="1" s="1"/>
  <c r="B3274" i="1" s="1"/>
  <c r="A3253" i="1"/>
  <c r="A3254" i="1" s="1"/>
  <c r="A3255" i="1" s="1"/>
  <c r="A3232" i="1"/>
  <c r="A3233" i="1" s="1"/>
  <c r="A3234" i="1" s="1"/>
  <c r="A3113" i="1"/>
  <c r="A3114" i="1" s="1"/>
  <c r="A3092" i="1"/>
  <c r="A3093" i="1" s="1"/>
  <c r="A3072" i="1"/>
  <c r="A3073" i="1" s="1"/>
  <c r="A2972" i="1"/>
  <c r="B2972" i="1" s="1"/>
  <c r="A2953" i="1"/>
  <c r="B2911" i="1"/>
  <c r="A2872" i="1"/>
  <c r="B2872" i="1" s="1"/>
  <c r="B2792" i="1"/>
  <c r="B2731" i="1"/>
  <c r="B2691" i="1"/>
  <c r="A2292" i="1"/>
  <c r="A2272" i="1"/>
  <c r="A2273" i="1" s="1"/>
  <c r="A2274" i="1" s="1"/>
  <c r="B2191" i="1"/>
  <c r="A2132" i="1"/>
  <c r="B2132" i="1" s="1"/>
  <c r="B1931" i="1"/>
  <c r="A1872" i="1"/>
  <c r="A1873" i="1" s="1"/>
  <c r="A1874" i="1" s="1"/>
  <c r="B1711" i="1"/>
  <c r="B3132" i="1"/>
  <c r="A3133" i="1"/>
  <c r="A3134" i="1" s="1"/>
  <c r="B3412" i="1"/>
  <c r="A3413" i="1"/>
  <c r="B3413" i="1" s="1"/>
  <c r="A2893" i="1"/>
  <c r="B2892" i="1"/>
  <c r="B2031" i="1"/>
  <c r="B2171" i="1"/>
  <c r="A2194" i="1"/>
  <c r="I2194" i="1" s="1"/>
  <c r="B2331" i="1"/>
  <c r="B2471" i="1"/>
  <c r="A3693" i="1"/>
  <c r="B3693" i="1" s="1"/>
  <c r="B3811" i="1"/>
  <c r="B3891" i="1"/>
  <c r="A3355" i="1"/>
  <c r="A3356" i="1" s="1"/>
  <c r="A3357" i="1" s="1"/>
  <c r="A3358" i="1" s="1"/>
  <c r="B3358" i="1" s="1"/>
  <c r="B1951" i="1"/>
  <c r="B2151" i="1"/>
  <c r="B2311" i="1"/>
  <c r="B2531" i="1"/>
  <c r="B2891" i="1"/>
  <c r="B2991" i="1"/>
  <c r="B3131" i="1"/>
  <c r="B3151" i="1"/>
  <c r="B3311" i="1"/>
  <c r="B3411" i="1"/>
  <c r="B3431" i="1"/>
  <c r="A3512" i="1"/>
  <c r="A3513" i="1" s="1"/>
  <c r="A3514" i="1" s="1"/>
  <c r="A3793" i="1"/>
  <c r="A3794" i="1" s="1"/>
  <c r="A3795" i="1" s="1"/>
  <c r="A2333" i="1"/>
  <c r="A2334" i="1" s="1"/>
  <c r="B2651" i="1"/>
  <c r="A2832" i="1"/>
  <c r="B2851" i="1"/>
  <c r="A2932" i="1"/>
  <c r="B2951" i="1"/>
  <c r="B3111" i="1"/>
  <c r="B3312" i="1"/>
  <c r="B3391" i="1"/>
  <c r="B3432" i="1"/>
  <c r="B3571" i="1"/>
  <c r="B2351" i="1"/>
  <c r="A2112" i="1"/>
  <c r="B2112" i="1" s="1"/>
  <c r="A3715" i="1"/>
  <c r="B3714" i="1"/>
  <c r="I3714" i="1"/>
  <c r="A3673" i="1"/>
  <c r="B3672" i="1"/>
  <c r="A3633" i="1"/>
  <c r="B3632" i="1"/>
  <c r="B3652" i="1"/>
  <c r="A3653" i="1"/>
  <c r="B3671" i="1"/>
  <c r="B3871" i="1"/>
  <c r="A3873" i="1"/>
  <c r="B3872" i="1"/>
  <c r="B3713" i="1"/>
  <c r="A3752" i="1"/>
  <c r="A3893" i="1"/>
  <c r="B3892" i="1"/>
  <c r="A3852" i="1"/>
  <c r="B3851" i="1"/>
  <c r="A3772" i="1"/>
  <c r="B3771" i="1"/>
  <c r="B3791" i="1"/>
  <c r="A3813" i="1"/>
  <c r="B3812" i="1"/>
  <c r="A3553" i="1"/>
  <c r="A3315" i="1"/>
  <c r="B3314" i="1"/>
  <c r="A3332" i="1"/>
  <c r="B3352" i="1"/>
  <c r="A3372" i="1"/>
  <c r="A3473" i="1"/>
  <c r="B3472" i="1"/>
  <c r="A3292" i="1"/>
  <c r="B3291" i="1"/>
  <c r="B3353" i="1"/>
  <c r="A3452" i="1"/>
  <c r="B3451" i="1"/>
  <c r="B3354" i="1"/>
  <c r="A3532" i="1"/>
  <c r="B3531" i="1"/>
  <c r="A3612" i="1"/>
  <c r="B3611" i="1"/>
  <c r="B3313" i="1"/>
  <c r="A3434" i="1"/>
  <c r="A3573" i="1"/>
  <c r="B3572" i="1"/>
  <c r="A2913" i="1"/>
  <c r="B2912" i="1"/>
  <c r="A2853" i="1"/>
  <c r="B2852" i="1"/>
  <c r="A2973" i="1"/>
  <c r="B2992" i="1"/>
  <c r="A3194" i="1"/>
  <c r="B3193" i="1"/>
  <c r="A2994" i="1"/>
  <c r="A3052" i="1"/>
  <c r="B3051" i="1"/>
  <c r="B3192" i="1"/>
  <c r="B3072" i="1"/>
  <c r="B3133" i="1"/>
  <c r="A3012" i="1"/>
  <c r="B3011" i="1"/>
  <c r="A3212" i="1"/>
  <c r="B3211" i="1"/>
  <c r="A3032" i="1"/>
  <c r="B3031" i="1"/>
  <c r="A3153" i="1"/>
  <c r="B3152" i="1"/>
  <c r="A3173" i="1"/>
  <c r="B3172" i="1"/>
  <c r="B3171" i="1"/>
  <c r="B3191" i="1"/>
  <c r="A2453" i="1"/>
  <c r="B2452" i="1"/>
  <c r="A2473" i="1"/>
  <c r="B2472" i="1"/>
  <c r="A2593" i="1"/>
  <c r="B2592" i="1"/>
  <c r="A2494" i="1"/>
  <c r="B2493" i="1"/>
  <c r="A2574" i="1"/>
  <c r="B2573" i="1"/>
  <c r="A2773" i="1"/>
  <c r="B2772" i="1"/>
  <c r="B2451" i="1"/>
  <c r="A2512" i="1"/>
  <c r="A2534" i="1"/>
  <c r="B2572" i="1"/>
  <c r="B2591" i="1"/>
  <c r="A2614" i="1"/>
  <c r="A2733" i="1"/>
  <c r="A2753" i="1"/>
  <c r="B2752" i="1"/>
  <c r="B2532" i="1"/>
  <c r="A2712" i="1"/>
  <c r="B2711" i="1"/>
  <c r="A2552" i="1"/>
  <c r="B2551" i="1"/>
  <c r="B2612" i="1"/>
  <c r="A2632" i="1"/>
  <c r="B2631" i="1"/>
  <c r="A2794" i="1"/>
  <c r="B2793" i="1"/>
  <c r="A2694" i="1"/>
  <c r="B2693" i="1"/>
  <c r="A2813" i="1"/>
  <c r="B2812" i="1"/>
  <c r="A2653" i="1"/>
  <c r="B2652" i="1"/>
  <c r="B2674" i="1"/>
  <c r="B2692" i="1"/>
  <c r="B2811" i="1"/>
  <c r="B2611" i="1"/>
  <c r="B2771" i="1"/>
  <c r="B2791" i="1"/>
  <c r="A2034" i="1"/>
  <c r="B2033" i="1"/>
  <c r="A2053" i="1"/>
  <c r="B2052" i="1"/>
  <c r="B2173" i="1"/>
  <c r="A2174" i="1"/>
  <c r="A2072" i="1"/>
  <c r="A2092" i="1"/>
  <c r="A2212" i="1"/>
  <c r="B2211" i="1"/>
  <c r="A2275" i="1"/>
  <c r="I2274" i="1"/>
  <c r="B2274" i="1"/>
  <c r="B2392" i="1"/>
  <c r="B2032" i="1"/>
  <c r="A2153" i="1"/>
  <c r="B2273" i="1"/>
  <c r="A2412" i="1"/>
  <c r="B2411" i="1"/>
  <c r="A2252" i="1"/>
  <c r="B2251" i="1"/>
  <c r="B2051" i="1"/>
  <c r="B2172" i="1"/>
  <c r="A2232" i="1"/>
  <c r="B2231" i="1"/>
  <c r="A2394" i="1"/>
  <c r="B2393" i="1"/>
  <c r="A2353" i="1"/>
  <c r="B2352" i="1"/>
  <c r="A2293" i="1"/>
  <c r="B2292" i="1"/>
  <c r="A2313" i="1"/>
  <c r="B2312" i="1"/>
  <c r="A2373" i="1"/>
  <c r="B2372" i="1"/>
  <c r="B2371" i="1"/>
  <c r="B2272" i="1"/>
  <c r="B2391" i="1"/>
  <c r="A1993" i="1"/>
  <c r="B1992" i="1"/>
  <c r="A1973" i="1"/>
  <c r="B1972" i="1"/>
  <c r="A1953" i="1"/>
  <c r="B1952" i="1"/>
  <c r="A2013" i="1"/>
  <c r="B2012" i="1"/>
  <c r="B2011" i="1"/>
  <c r="B1971" i="1"/>
  <c r="B1991" i="1"/>
  <c r="A1913" i="1"/>
  <c r="B1912" i="1"/>
  <c r="A1893" i="1"/>
  <c r="B1892" i="1"/>
  <c r="A1933" i="1"/>
  <c r="B1932" i="1"/>
  <c r="B1891" i="1"/>
  <c r="B1911" i="1"/>
  <c r="A1833" i="1"/>
  <c r="B1832" i="1"/>
  <c r="A1813" i="1"/>
  <c r="B1812" i="1"/>
  <c r="A1853" i="1"/>
  <c r="B1852" i="1"/>
  <c r="A1794" i="1"/>
  <c r="B1793" i="1"/>
  <c r="B1851" i="1"/>
  <c r="B1792" i="1"/>
  <c r="B1811" i="1"/>
  <c r="B1831" i="1"/>
  <c r="A1753" i="1"/>
  <c r="B1752" i="1"/>
  <c r="A1733" i="1"/>
  <c r="B1732" i="1"/>
  <c r="A1713" i="1"/>
  <c r="B1712" i="1"/>
  <c r="A1773" i="1"/>
  <c r="B1772" i="1"/>
  <c r="B1771" i="1"/>
  <c r="B1731" i="1"/>
  <c r="B1751" i="1"/>
  <c r="A1673" i="1"/>
  <c r="B1672" i="1"/>
  <c r="A1692" i="1"/>
  <c r="B1671" i="1"/>
  <c r="A1653" i="1"/>
  <c r="B1652" i="1"/>
  <c r="B1651" i="1"/>
  <c r="B1632" i="1"/>
  <c r="A1633" i="1"/>
  <c r="B1631" i="1"/>
  <c r="B1571" i="1"/>
  <c r="B1331" i="1"/>
  <c r="B1391" i="1"/>
  <c r="A1613" i="1"/>
  <c r="B1612" i="1"/>
  <c r="B1611" i="1"/>
  <c r="A1593" i="1"/>
  <c r="B1592" i="1"/>
  <c r="B1591" i="1"/>
  <c r="A1574" i="1"/>
  <c r="B1573" i="1"/>
  <c r="B1572" i="1"/>
  <c r="A1553" i="1"/>
  <c r="B1552" i="1"/>
  <c r="B1551" i="1"/>
  <c r="A1533" i="1"/>
  <c r="B1532" i="1"/>
  <c r="B1531" i="1"/>
  <c r="A1512" i="1"/>
  <c r="B1491" i="1"/>
  <c r="A1493" i="1"/>
  <c r="B1492" i="1"/>
  <c r="A1473" i="1"/>
  <c r="B1472" i="1"/>
  <c r="B1471" i="1"/>
  <c r="A1453" i="1"/>
  <c r="B1452" i="1"/>
  <c r="B1451" i="1"/>
  <c r="A1433" i="1"/>
  <c r="B1432" i="1"/>
  <c r="B1431" i="1"/>
  <c r="A1413" i="1"/>
  <c r="B1412" i="1"/>
  <c r="B1411" i="1"/>
  <c r="A1394" i="1"/>
  <c r="B1393" i="1"/>
  <c r="B1392" i="1"/>
  <c r="A1372" i="1"/>
  <c r="A1353" i="1"/>
  <c r="B1352" i="1"/>
  <c r="B1351" i="1"/>
  <c r="A1334" i="1"/>
  <c r="B1333" i="1"/>
  <c r="B1332" i="1"/>
  <c r="A1313" i="1"/>
  <c r="B1312" i="1"/>
  <c r="B1311" i="1"/>
  <c r="A1293" i="1"/>
  <c r="B1292" i="1"/>
  <c r="B1291" i="1"/>
  <c r="A1273" i="1"/>
  <c r="B1272" i="1"/>
  <c r="B1271" i="1"/>
  <c r="A1253" i="1"/>
  <c r="B1252" i="1"/>
  <c r="B1251" i="1"/>
  <c r="A1232" i="1"/>
  <c r="A1213" i="1"/>
  <c r="B1212" i="1"/>
  <c r="B1211" i="1"/>
  <c r="A1193" i="1"/>
  <c r="B1192" i="1"/>
  <c r="B1191" i="1"/>
  <c r="A1173" i="1"/>
  <c r="B1172" i="1"/>
  <c r="B1171" i="1"/>
  <c r="A1153" i="1"/>
  <c r="B1152" i="1"/>
  <c r="B1151" i="1"/>
  <c r="B1132" i="1"/>
  <c r="A1133" i="1"/>
  <c r="B1131" i="1"/>
  <c r="B1111" i="1"/>
  <c r="A1113" i="1"/>
  <c r="B1112" i="1"/>
  <c r="A1093" i="1"/>
  <c r="B1092" i="1"/>
  <c r="B1091" i="1"/>
  <c r="A1072" i="1"/>
  <c r="A1053" i="1"/>
  <c r="B1052" i="1"/>
  <c r="B1051" i="1"/>
  <c r="A1033" i="1"/>
  <c r="B1032" i="1"/>
  <c r="B1031" i="1"/>
  <c r="A593" i="1"/>
  <c r="B592" i="1"/>
  <c r="B591" i="1"/>
  <c r="B3794" i="1" l="1"/>
  <c r="B1872" i="1"/>
  <c r="B2672" i="1"/>
  <c r="B3232" i="1"/>
  <c r="B2433" i="1"/>
  <c r="A2133" i="1"/>
  <c r="B2133" i="1" s="1"/>
  <c r="B2432" i="1"/>
  <c r="B3273" i="1"/>
  <c r="A3275" i="1"/>
  <c r="A3276" i="1" s="1"/>
  <c r="I3274" i="1"/>
  <c r="B1873" i="1"/>
  <c r="I2674" i="1"/>
  <c r="B2673" i="1"/>
  <c r="B3233" i="1"/>
  <c r="A3493" i="1"/>
  <c r="A3494" i="1" s="1"/>
  <c r="I3794" i="1"/>
  <c r="A3595" i="1"/>
  <c r="A3596" i="1" s="1"/>
  <c r="B3113" i="1"/>
  <c r="I3594" i="1"/>
  <c r="A3834" i="1"/>
  <c r="A3835" i="1" s="1"/>
  <c r="A2873" i="1"/>
  <c r="A2874" i="1" s="1"/>
  <c r="B3092" i="1"/>
  <c r="B3832" i="1"/>
  <c r="B3254" i="1"/>
  <c r="A3694" i="1"/>
  <c r="B3694" i="1" s="1"/>
  <c r="I3254" i="1"/>
  <c r="B3253" i="1"/>
  <c r="B3793" i="1"/>
  <c r="A3733" i="1"/>
  <c r="B3732" i="1"/>
  <c r="B3513" i="1"/>
  <c r="B3512" i="1"/>
  <c r="A3414" i="1"/>
  <c r="B3414" i="1" s="1"/>
  <c r="A3394" i="1"/>
  <c r="B3393" i="1"/>
  <c r="B3355" i="1"/>
  <c r="B3356" i="1"/>
  <c r="A3359" i="1"/>
  <c r="A3360" i="1" s="1"/>
  <c r="B3357" i="1"/>
  <c r="A2954" i="1"/>
  <c r="B2953" i="1"/>
  <c r="B2333" i="1"/>
  <c r="A2195" i="1"/>
  <c r="B2194" i="1"/>
  <c r="A2113" i="1"/>
  <c r="A2114" i="1" s="1"/>
  <c r="A2933" i="1"/>
  <c r="B2932" i="1"/>
  <c r="A2833" i="1"/>
  <c r="B2832" i="1"/>
  <c r="B2893" i="1"/>
  <c r="A2894" i="1"/>
  <c r="B3852" i="1"/>
  <c r="A3853" i="1"/>
  <c r="A3874" i="1"/>
  <c r="B3873" i="1"/>
  <c r="B3633" i="1"/>
  <c r="A3634" i="1"/>
  <c r="B3813" i="1"/>
  <c r="A3814" i="1"/>
  <c r="A3674" i="1"/>
  <c r="B3673" i="1"/>
  <c r="A3894" i="1"/>
  <c r="B3893" i="1"/>
  <c r="B3795" i="1"/>
  <c r="A3796" i="1"/>
  <c r="B3772" i="1"/>
  <c r="A3773" i="1"/>
  <c r="A3753" i="1"/>
  <c r="B3752" i="1"/>
  <c r="A3654" i="1"/>
  <c r="B3653" i="1"/>
  <c r="B3715" i="1"/>
  <c r="A3716" i="1"/>
  <c r="B3532" i="1"/>
  <c r="A3533" i="1"/>
  <c r="I3514" i="1"/>
  <c r="A3515" i="1"/>
  <c r="B3514" i="1"/>
  <c r="A3435" i="1"/>
  <c r="I3434" i="1"/>
  <c r="B3434" i="1"/>
  <c r="A3333" i="1"/>
  <c r="B3332" i="1"/>
  <c r="A3453" i="1"/>
  <c r="B3452" i="1"/>
  <c r="A3316" i="1"/>
  <c r="B3315" i="1"/>
  <c r="A3474" i="1"/>
  <c r="B3473" i="1"/>
  <c r="B3255" i="1"/>
  <c r="A3256" i="1"/>
  <c r="B3573" i="1"/>
  <c r="A3574" i="1"/>
  <c r="A3613" i="1"/>
  <c r="B3612" i="1"/>
  <c r="A3293" i="1"/>
  <c r="B3292" i="1"/>
  <c r="B3372" i="1"/>
  <c r="A3373" i="1"/>
  <c r="A3554" i="1"/>
  <c r="B3553" i="1"/>
  <c r="A3235" i="1"/>
  <c r="I3234" i="1"/>
  <c r="B3234" i="1"/>
  <c r="A3195" i="1"/>
  <c r="I3194" i="1"/>
  <c r="B3194" i="1"/>
  <c r="A2854" i="1"/>
  <c r="B2853" i="1"/>
  <c r="A3154" i="1"/>
  <c r="B3153" i="1"/>
  <c r="A3213" i="1"/>
  <c r="B3212" i="1"/>
  <c r="A3074" i="1"/>
  <c r="B3073" i="1"/>
  <c r="B2973" i="1"/>
  <c r="A2974" i="1"/>
  <c r="A2914" i="1"/>
  <c r="B2913" i="1"/>
  <c r="B3173" i="1"/>
  <c r="A3174" i="1"/>
  <c r="A3033" i="1"/>
  <c r="B3032" i="1"/>
  <c r="A3013" i="1"/>
  <c r="B3012" i="1"/>
  <c r="A3053" i="1"/>
  <c r="B3052" i="1"/>
  <c r="A3115" i="1"/>
  <c r="I3114" i="1"/>
  <c r="B3114" i="1"/>
  <c r="B2994" i="1"/>
  <c r="A2995" i="1"/>
  <c r="I2994" i="1"/>
  <c r="A3094" i="1"/>
  <c r="B3093" i="1"/>
  <c r="A3135" i="1"/>
  <c r="B3134" i="1"/>
  <c r="I3134" i="1"/>
  <c r="A2814" i="1"/>
  <c r="B2813" i="1"/>
  <c r="A2615" i="1"/>
  <c r="I2614" i="1"/>
  <c r="B2614" i="1"/>
  <c r="B2773" i="1"/>
  <c r="A2774" i="1"/>
  <c r="B2593" i="1"/>
  <c r="A2594" i="1"/>
  <c r="B2552" i="1"/>
  <c r="A2553" i="1"/>
  <c r="A2654" i="1"/>
  <c r="B2653" i="1"/>
  <c r="A2633" i="1"/>
  <c r="B2632" i="1"/>
  <c r="A2754" i="1"/>
  <c r="B2753" i="1"/>
  <c r="B2434" i="1"/>
  <c r="A2435" i="1"/>
  <c r="I2434" i="1"/>
  <c r="A2734" i="1"/>
  <c r="B2733" i="1"/>
  <c r="I2694" i="1"/>
  <c r="B2694" i="1"/>
  <c r="A2695" i="1"/>
  <c r="A2575" i="1"/>
  <c r="B2574" i="1"/>
  <c r="I2574" i="1"/>
  <c r="B2473" i="1"/>
  <c r="A2474" i="1"/>
  <c r="A2713" i="1"/>
  <c r="B2712" i="1"/>
  <c r="A2535" i="1"/>
  <c r="I2534" i="1"/>
  <c r="B2534" i="1"/>
  <c r="A2676" i="1"/>
  <c r="B2675" i="1"/>
  <c r="A2795" i="1"/>
  <c r="I2794" i="1"/>
  <c r="B2794" i="1"/>
  <c r="B2512" i="1"/>
  <c r="A2513" i="1"/>
  <c r="A2495" i="1"/>
  <c r="I2494" i="1"/>
  <c r="B2494" i="1"/>
  <c r="B2453" i="1"/>
  <c r="A2454" i="1"/>
  <c r="B2373" i="1"/>
  <c r="A2374" i="1"/>
  <c r="A2134" i="1"/>
  <c r="A2093" i="1"/>
  <c r="B2092" i="1"/>
  <c r="A2354" i="1"/>
  <c r="B2353" i="1"/>
  <c r="B2072" i="1"/>
  <c r="A2073" i="1"/>
  <c r="A2314" i="1"/>
  <c r="B2313" i="1"/>
  <c r="A2175" i="1"/>
  <c r="B2174" i="1"/>
  <c r="I2174" i="1"/>
  <c r="A2395" i="1"/>
  <c r="I2394" i="1"/>
  <c r="B2394" i="1"/>
  <c r="A2253" i="1"/>
  <c r="B2252" i="1"/>
  <c r="A2294" i="1"/>
  <c r="B2293" i="1"/>
  <c r="A2335" i="1"/>
  <c r="I2334" i="1"/>
  <c r="B2334" i="1"/>
  <c r="A2413" i="1"/>
  <c r="B2412" i="1"/>
  <c r="A2276" i="1"/>
  <c r="B2275" i="1"/>
  <c r="A2054" i="1"/>
  <c r="B2053" i="1"/>
  <c r="A2196" i="1"/>
  <c r="B2195" i="1"/>
  <c r="A2233" i="1"/>
  <c r="B2232" i="1"/>
  <c r="B2153" i="1"/>
  <c r="A2154" i="1"/>
  <c r="A2213" i="1"/>
  <c r="B2212" i="1"/>
  <c r="B2034" i="1"/>
  <c r="I2034" i="1"/>
  <c r="A2035" i="1"/>
  <c r="A2014" i="1"/>
  <c r="B2013" i="1"/>
  <c r="A1954" i="1"/>
  <c r="B1953" i="1"/>
  <c r="B1973" i="1"/>
  <c r="A1974" i="1"/>
  <c r="A1994" i="1"/>
  <c r="B1993" i="1"/>
  <c r="A1934" i="1"/>
  <c r="B1933" i="1"/>
  <c r="B1893" i="1"/>
  <c r="A1894" i="1"/>
  <c r="B1874" i="1"/>
  <c r="A1875" i="1"/>
  <c r="I1874" i="1"/>
  <c r="A1914" i="1"/>
  <c r="B1913" i="1"/>
  <c r="A1854" i="1"/>
  <c r="B1853" i="1"/>
  <c r="B1794" i="1"/>
  <c r="A1795" i="1"/>
  <c r="I1794" i="1"/>
  <c r="B1813" i="1"/>
  <c r="A1814" i="1"/>
  <c r="A1834" i="1"/>
  <c r="B1833" i="1"/>
  <c r="A1714" i="1"/>
  <c r="B1713" i="1"/>
  <c r="A1774" i="1"/>
  <c r="B1773" i="1"/>
  <c r="B1733" i="1"/>
  <c r="A1734" i="1"/>
  <c r="A1754" i="1"/>
  <c r="B1753" i="1"/>
  <c r="A1693" i="1"/>
  <c r="B1692" i="1"/>
  <c r="A1674" i="1"/>
  <c r="B1673" i="1"/>
  <c r="A1654" i="1"/>
  <c r="B1653" i="1"/>
  <c r="A1634" i="1"/>
  <c r="B1633" i="1"/>
  <c r="A1614" i="1"/>
  <c r="B1613" i="1"/>
  <c r="A1594" i="1"/>
  <c r="B1593" i="1"/>
  <c r="B1574" i="1"/>
  <c r="I1574" i="1"/>
  <c r="A1575" i="1"/>
  <c r="A1554" i="1"/>
  <c r="B1553" i="1"/>
  <c r="A1534" i="1"/>
  <c r="B1533" i="1"/>
  <c r="A1513" i="1"/>
  <c r="B1512" i="1"/>
  <c r="A1494" i="1"/>
  <c r="B1493" i="1"/>
  <c r="A1474" i="1"/>
  <c r="B1473" i="1"/>
  <c r="A1454" i="1"/>
  <c r="B1453" i="1"/>
  <c r="A1434" i="1"/>
  <c r="B1433" i="1"/>
  <c r="A1414" i="1"/>
  <c r="B1413" i="1"/>
  <c r="B1394" i="1"/>
  <c r="A1395" i="1"/>
  <c r="I1394" i="1"/>
  <c r="A1373" i="1"/>
  <c r="B1372" i="1"/>
  <c r="A1354" i="1"/>
  <c r="B1353" i="1"/>
  <c r="B1334" i="1"/>
  <c r="I1334" i="1"/>
  <c r="A1335" i="1"/>
  <c r="A1314" i="1"/>
  <c r="B1313" i="1"/>
  <c r="A1294" i="1"/>
  <c r="B1293" i="1"/>
  <c r="A1274" i="1"/>
  <c r="B1273" i="1"/>
  <c r="A1254" i="1"/>
  <c r="B1253" i="1"/>
  <c r="A1233" i="1"/>
  <c r="B1232" i="1"/>
  <c r="A1214" i="1"/>
  <c r="B1213" i="1"/>
  <c r="A1194" i="1"/>
  <c r="B1193" i="1"/>
  <c r="A1174" i="1"/>
  <c r="B1173" i="1"/>
  <c r="A1154" i="1"/>
  <c r="B1153" i="1"/>
  <c r="A1134" i="1"/>
  <c r="B1133" i="1"/>
  <c r="A1114" i="1"/>
  <c r="B1113" i="1"/>
  <c r="A1094" i="1"/>
  <c r="B1093" i="1"/>
  <c r="A1073" i="1"/>
  <c r="B1072" i="1"/>
  <c r="A1054" i="1"/>
  <c r="B1053" i="1"/>
  <c r="A1034" i="1"/>
  <c r="B1033" i="1"/>
  <c r="A594" i="1"/>
  <c r="B593" i="1"/>
  <c r="B3493" i="1" l="1"/>
  <c r="B3275" i="1"/>
  <c r="B3834" i="1"/>
  <c r="I3834" i="1"/>
  <c r="B3359" i="1"/>
  <c r="B3595" i="1"/>
  <c r="I3694" i="1"/>
  <c r="B2873" i="1"/>
  <c r="B2113" i="1"/>
  <c r="A3695" i="1"/>
  <c r="I3414" i="1"/>
  <c r="A3415" i="1"/>
  <c r="B3415" i="1" s="1"/>
  <c r="B3733" i="1"/>
  <c r="A3734" i="1"/>
  <c r="A3395" i="1"/>
  <c r="B3394" i="1"/>
  <c r="I3394" i="1"/>
  <c r="A2955" i="1"/>
  <c r="B2954" i="1"/>
  <c r="I2954" i="1"/>
  <c r="B2894" i="1"/>
  <c r="A2895" i="1"/>
  <c r="I2894" i="1"/>
  <c r="A2875" i="1"/>
  <c r="B2874" i="1"/>
  <c r="I2874" i="1"/>
  <c r="A2834" i="1"/>
  <c r="B2833" i="1"/>
  <c r="B2933" i="1"/>
  <c r="A2934" i="1"/>
  <c r="B3753" i="1"/>
  <c r="A3754" i="1"/>
  <c r="A3836" i="1"/>
  <c r="B3835" i="1"/>
  <c r="B3674" i="1"/>
  <c r="A3675" i="1"/>
  <c r="I3674" i="1"/>
  <c r="I3634" i="1"/>
  <c r="A3635" i="1"/>
  <c r="B3634" i="1"/>
  <c r="A3774" i="1"/>
  <c r="B3773" i="1"/>
  <c r="A3797" i="1"/>
  <c r="B3796" i="1"/>
  <c r="A3717" i="1"/>
  <c r="B3716" i="1"/>
  <c r="B3814" i="1"/>
  <c r="A3815" i="1"/>
  <c r="I3814" i="1"/>
  <c r="A3854" i="1"/>
  <c r="B3853" i="1"/>
  <c r="A3696" i="1"/>
  <c r="B3695" i="1"/>
  <c r="A3875" i="1"/>
  <c r="B3874" i="1"/>
  <c r="I3874" i="1"/>
  <c r="A3655" i="1"/>
  <c r="I3654" i="1"/>
  <c r="B3654" i="1"/>
  <c r="I3894" i="1"/>
  <c r="B3894" i="1"/>
  <c r="A3895" i="1"/>
  <c r="B3554" i="1"/>
  <c r="A3555" i="1"/>
  <c r="I3554" i="1"/>
  <c r="B3596" i="1"/>
  <c r="A3597" i="1"/>
  <c r="A3361" i="1"/>
  <c r="B3360" i="1"/>
  <c r="A3374" i="1"/>
  <c r="B3373" i="1"/>
  <c r="A3257" i="1"/>
  <c r="B3256" i="1"/>
  <c r="A3334" i="1"/>
  <c r="B3333" i="1"/>
  <c r="A3317" i="1"/>
  <c r="B3316" i="1"/>
  <c r="A3516" i="1"/>
  <c r="B3515" i="1"/>
  <c r="B3293" i="1"/>
  <c r="A3294" i="1"/>
  <c r="B3453" i="1"/>
  <c r="A3454" i="1"/>
  <c r="A3436" i="1"/>
  <c r="B3435" i="1"/>
  <c r="A3534" i="1"/>
  <c r="B3533" i="1"/>
  <c r="A3236" i="1"/>
  <c r="B3235" i="1"/>
  <c r="A3614" i="1"/>
  <c r="B3613" i="1"/>
  <c r="A3475" i="1"/>
  <c r="B3474" i="1"/>
  <c r="I3474" i="1"/>
  <c r="B3276" i="1"/>
  <c r="A3277" i="1"/>
  <c r="A3575" i="1"/>
  <c r="B3574" i="1"/>
  <c r="I3574" i="1"/>
  <c r="I3494" i="1"/>
  <c r="B3494" i="1"/>
  <c r="A3495" i="1"/>
  <c r="A2996" i="1"/>
  <c r="B2995" i="1"/>
  <c r="A3054" i="1"/>
  <c r="B3053" i="1"/>
  <c r="A3214" i="1"/>
  <c r="B3213" i="1"/>
  <c r="I2914" i="1"/>
  <c r="B2914" i="1"/>
  <c r="A2915" i="1"/>
  <c r="B3154" i="1"/>
  <c r="A3155" i="1"/>
  <c r="I3154" i="1"/>
  <c r="B2974" i="1"/>
  <c r="A2975" i="1"/>
  <c r="I2974" i="1"/>
  <c r="I3094" i="1"/>
  <c r="A3095" i="1"/>
  <c r="B3094" i="1"/>
  <c r="B3115" i="1"/>
  <c r="A3116" i="1"/>
  <c r="B3013" i="1"/>
  <c r="A3014" i="1"/>
  <c r="B2854" i="1"/>
  <c r="A2855" i="1"/>
  <c r="I2854" i="1"/>
  <c r="A3034" i="1"/>
  <c r="B3033" i="1"/>
  <c r="I3074" i="1"/>
  <c r="B3074" i="1"/>
  <c r="A3075" i="1"/>
  <c r="B3135" i="1"/>
  <c r="A3136" i="1"/>
  <c r="A3175" i="1"/>
  <c r="I3174" i="1"/>
  <c r="B3174" i="1"/>
  <c r="A3196" i="1"/>
  <c r="B3195" i="1"/>
  <c r="A2796" i="1"/>
  <c r="B2795" i="1"/>
  <c r="I2474" i="1"/>
  <c r="A2475" i="1"/>
  <c r="B2474" i="1"/>
  <c r="A2634" i="1"/>
  <c r="B2633" i="1"/>
  <c r="B2754" i="1"/>
  <c r="A2755" i="1"/>
  <c r="I2754" i="1"/>
  <c r="A2735" i="1"/>
  <c r="I2734" i="1"/>
  <c r="B2734" i="1"/>
  <c r="B2676" i="1"/>
  <c r="A2677" i="1"/>
  <c r="B2654" i="1"/>
  <c r="A2655" i="1"/>
  <c r="I2654" i="1"/>
  <c r="A2496" i="1"/>
  <c r="B2495" i="1"/>
  <c r="A2436" i="1"/>
  <c r="B2435" i="1"/>
  <c r="B2553" i="1"/>
  <c r="A2554" i="1"/>
  <c r="A2616" i="1"/>
  <c r="B2615" i="1"/>
  <c r="B2454" i="1"/>
  <c r="A2455" i="1"/>
  <c r="I2454" i="1"/>
  <c r="A2714" i="1"/>
  <c r="B2713" i="1"/>
  <c r="A2775" i="1"/>
  <c r="I2774" i="1"/>
  <c r="B2774" i="1"/>
  <c r="A2514" i="1"/>
  <c r="B2513" i="1"/>
  <c r="A2576" i="1"/>
  <c r="B2575" i="1"/>
  <c r="A2536" i="1"/>
  <c r="B2535" i="1"/>
  <c r="A2696" i="1"/>
  <c r="B2695" i="1"/>
  <c r="B2594" i="1"/>
  <c r="I2594" i="1"/>
  <c r="A2595" i="1"/>
  <c r="B2814" i="1"/>
  <c r="A2815" i="1"/>
  <c r="I2814" i="1"/>
  <c r="B2213" i="1"/>
  <c r="A2214" i="1"/>
  <c r="A2055" i="1"/>
  <c r="I2054" i="1"/>
  <c r="B2054" i="1"/>
  <c r="I2114" i="1"/>
  <c r="B2114" i="1"/>
  <c r="A2115" i="1"/>
  <c r="A2277" i="1"/>
  <c r="B2276" i="1"/>
  <c r="A2254" i="1"/>
  <c r="B2253" i="1"/>
  <c r="A2176" i="1"/>
  <c r="B2175" i="1"/>
  <c r="A2094" i="1"/>
  <c r="B2093" i="1"/>
  <c r="I2294" i="1"/>
  <c r="B2294" i="1"/>
  <c r="A2295" i="1"/>
  <c r="B2354" i="1"/>
  <c r="A2355" i="1"/>
  <c r="I2354" i="1"/>
  <c r="A2036" i="1"/>
  <c r="B2035" i="1"/>
  <c r="A2234" i="1"/>
  <c r="B2233" i="1"/>
  <c r="A2414" i="1"/>
  <c r="B2413" i="1"/>
  <c r="A2315" i="1"/>
  <c r="I2314" i="1"/>
  <c r="B2314" i="1"/>
  <c r="A2135" i="1"/>
  <c r="I2134" i="1"/>
  <c r="B2134" i="1"/>
  <c r="A2155" i="1"/>
  <c r="I2154" i="1"/>
  <c r="B2154" i="1"/>
  <c r="B2196" i="1"/>
  <c r="A2197" i="1"/>
  <c r="A2396" i="1"/>
  <c r="B2395" i="1"/>
  <c r="A2074" i="1"/>
  <c r="B2073" i="1"/>
  <c r="A2375" i="1"/>
  <c r="I2374" i="1"/>
  <c r="B2374" i="1"/>
  <c r="B2335" i="1"/>
  <c r="A2336" i="1"/>
  <c r="A1995" i="1"/>
  <c r="I1994" i="1"/>
  <c r="B1994" i="1"/>
  <c r="A1975" i="1"/>
  <c r="I1974" i="1"/>
  <c r="B1974" i="1"/>
  <c r="B1954" i="1"/>
  <c r="I1954" i="1"/>
  <c r="A1955" i="1"/>
  <c r="B2014" i="1"/>
  <c r="A2015" i="1"/>
  <c r="I2014" i="1"/>
  <c r="A1915" i="1"/>
  <c r="I1914" i="1"/>
  <c r="B1914" i="1"/>
  <c r="A1876" i="1"/>
  <c r="B1875" i="1"/>
  <c r="A1895" i="1"/>
  <c r="I1894" i="1"/>
  <c r="B1894" i="1"/>
  <c r="B1934" i="1"/>
  <c r="A1935" i="1"/>
  <c r="I1934" i="1"/>
  <c r="A1835" i="1"/>
  <c r="I1834" i="1"/>
  <c r="B1834" i="1"/>
  <c r="A1815" i="1"/>
  <c r="B1814" i="1"/>
  <c r="I1814" i="1"/>
  <c r="A1796" i="1"/>
  <c r="B1795" i="1"/>
  <c r="B1854" i="1"/>
  <c r="I1854" i="1"/>
  <c r="A1855" i="1"/>
  <c r="A1755" i="1"/>
  <c r="I1754" i="1"/>
  <c r="B1754" i="1"/>
  <c r="A1735" i="1"/>
  <c r="I1734" i="1"/>
  <c r="B1734" i="1"/>
  <c r="B1774" i="1"/>
  <c r="A1775" i="1"/>
  <c r="I1774" i="1"/>
  <c r="B1714" i="1"/>
  <c r="A1715" i="1"/>
  <c r="I1714" i="1"/>
  <c r="A1675" i="1"/>
  <c r="I1674" i="1"/>
  <c r="B1674" i="1"/>
  <c r="A1694" i="1"/>
  <c r="B1693" i="1"/>
  <c r="B1654" i="1"/>
  <c r="A1655" i="1"/>
  <c r="I1654" i="1"/>
  <c r="B1634" i="1"/>
  <c r="A1635" i="1"/>
  <c r="I1634" i="1"/>
  <c r="B1614" i="1"/>
  <c r="A1615" i="1"/>
  <c r="I1614" i="1"/>
  <c r="B1594" i="1"/>
  <c r="A1595" i="1"/>
  <c r="I1594" i="1"/>
  <c r="A1576" i="1"/>
  <c r="B1575" i="1"/>
  <c r="B1554" i="1"/>
  <c r="A1555" i="1"/>
  <c r="I1554" i="1"/>
  <c r="B1534" i="1"/>
  <c r="A1535" i="1"/>
  <c r="I1534" i="1"/>
  <c r="A1514" i="1"/>
  <c r="B1513" i="1"/>
  <c r="B1494" i="1"/>
  <c r="I1494" i="1"/>
  <c r="A1495" i="1"/>
  <c r="B1474" i="1"/>
  <c r="A1475" i="1"/>
  <c r="I1474" i="1"/>
  <c r="B1454" i="1"/>
  <c r="A1455" i="1"/>
  <c r="I1454" i="1"/>
  <c r="B1434" i="1"/>
  <c r="A1435" i="1"/>
  <c r="I1434" i="1"/>
  <c r="B1414" i="1"/>
  <c r="A1415" i="1"/>
  <c r="I1414" i="1"/>
  <c r="A1396" i="1"/>
  <c r="B1395" i="1"/>
  <c r="A1374" i="1"/>
  <c r="B1373" i="1"/>
  <c r="B1354" i="1"/>
  <c r="A1355" i="1"/>
  <c r="I1354" i="1"/>
  <c r="A1336" i="1"/>
  <c r="B1335" i="1"/>
  <c r="B1314" i="1"/>
  <c r="A1315" i="1"/>
  <c r="I1314" i="1"/>
  <c r="B1294" i="1"/>
  <c r="I1294" i="1"/>
  <c r="A1295" i="1"/>
  <c r="B1274" i="1"/>
  <c r="A1275" i="1"/>
  <c r="I1274" i="1"/>
  <c r="B1254" i="1"/>
  <c r="A1255" i="1"/>
  <c r="I1254" i="1"/>
  <c r="A1234" i="1"/>
  <c r="B1233" i="1"/>
  <c r="B1214" i="1"/>
  <c r="I1214" i="1"/>
  <c r="A1215" i="1"/>
  <c r="B1194" i="1"/>
  <c r="A1195" i="1"/>
  <c r="I1194" i="1"/>
  <c r="B1174" i="1"/>
  <c r="I1174" i="1"/>
  <c r="A1175" i="1"/>
  <c r="B1154" i="1"/>
  <c r="I1154" i="1"/>
  <c r="A1155" i="1"/>
  <c r="B1134" i="1"/>
  <c r="A1135" i="1"/>
  <c r="I1134" i="1"/>
  <c r="B1114" i="1"/>
  <c r="A1115" i="1"/>
  <c r="I1114" i="1"/>
  <c r="B1094" i="1"/>
  <c r="A1095" i="1"/>
  <c r="I1094" i="1"/>
  <c r="A1074" i="1"/>
  <c r="B1073" i="1"/>
  <c r="B1054" i="1"/>
  <c r="I1054" i="1"/>
  <c r="A1055" i="1"/>
  <c r="B1034" i="1"/>
  <c r="A1035" i="1"/>
  <c r="I1034" i="1"/>
  <c r="B594" i="1"/>
  <c r="A595" i="1"/>
  <c r="I594" i="1"/>
  <c r="A3416" i="1" l="1"/>
  <c r="I3734" i="1"/>
  <c r="A3735" i="1"/>
  <c r="B3734" i="1"/>
  <c r="B3395" i="1"/>
  <c r="A3396" i="1"/>
  <c r="B2955" i="1"/>
  <c r="A2956" i="1"/>
  <c r="I2834" i="1"/>
  <c r="B2834" i="1"/>
  <c r="A2835" i="1"/>
  <c r="A2896" i="1"/>
  <c r="B2895" i="1"/>
  <c r="B2934" i="1"/>
  <c r="I2934" i="1"/>
  <c r="A2935" i="1"/>
  <c r="A2876" i="1"/>
  <c r="B2875" i="1"/>
  <c r="B3797" i="1"/>
  <c r="A3798" i="1"/>
  <c r="A3816" i="1"/>
  <c r="B3815" i="1"/>
  <c r="B3655" i="1"/>
  <c r="A3656" i="1"/>
  <c r="A3697" i="1"/>
  <c r="B3696" i="1"/>
  <c r="A3676" i="1"/>
  <c r="B3675" i="1"/>
  <c r="A3896" i="1"/>
  <c r="B3895" i="1"/>
  <c r="A3876" i="1"/>
  <c r="B3875" i="1"/>
  <c r="B3717" i="1"/>
  <c r="A3718" i="1"/>
  <c r="A3636" i="1"/>
  <c r="B3635" i="1"/>
  <c r="B3836" i="1"/>
  <c r="A3837" i="1"/>
  <c r="B3854" i="1"/>
  <c r="A3855" i="1"/>
  <c r="I3854" i="1"/>
  <c r="I3754" i="1"/>
  <c r="B3754" i="1"/>
  <c r="A3755" i="1"/>
  <c r="A3775" i="1"/>
  <c r="I3774" i="1"/>
  <c r="B3774" i="1"/>
  <c r="B3436" i="1"/>
  <c r="A3437" i="1"/>
  <c r="I3374" i="1"/>
  <c r="B3374" i="1"/>
  <c r="A3375" i="1"/>
  <c r="A3576" i="1"/>
  <c r="B3575" i="1"/>
  <c r="B3454" i="1"/>
  <c r="A3455" i="1"/>
  <c r="I3454" i="1"/>
  <c r="A3476" i="1"/>
  <c r="B3475" i="1"/>
  <c r="A3517" i="1"/>
  <c r="B3516" i="1"/>
  <c r="A3278" i="1"/>
  <c r="B3277" i="1"/>
  <c r="B3614" i="1"/>
  <c r="A3615" i="1"/>
  <c r="I3614" i="1"/>
  <c r="B3317" i="1"/>
  <c r="A3318" i="1"/>
  <c r="A3362" i="1"/>
  <c r="B3361" i="1"/>
  <c r="A3598" i="1"/>
  <c r="B3597" i="1"/>
  <c r="A3496" i="1"/>
  <c r="B3495" i="1"/>
  <c r="B3416" i="1"/>
  <c r="A3417" i="1"/>
  <c r="A3237" i="1"/>
  <c r="B3236" i="1"/>
  <c r="I3334" i="1"/>
  <c r="B3334" i="1"/>
  <c r="A3335" i="1"/>
  <c r="B3294" i="1"/>
  <c r="A3295" i="1"/>
  <c r="I3294" i="1"/>
  <c r="A3535" i="1"/>
  <c r="I3534" i="1"/>
  <c r="B3534" i="1"/>
  <c r="B3257" i="1"/>
  <c r="A3258" i="1"/>
  <c r="B3555" i="1"/>
  <c r="A3556" i="1"/>
  <c r="A3076" i="1"/>
  <c r="B3075" i="1"/>
  <c r="A3197" i="1"/>
  <c r="B3196" i="1"/>
  <c r="A2856" i="1"/>
  <c r="B2855" i="1"/>
  <c r="A2916" i="1"/>
  <c r="B2915" i="1"/>
  <c r="B3214" i="1"/>
  <c r="A3215" i="1"/>
  <c r="I3214" i="1"/>
  <c r="A3035" i="1"/>
  <c r="I3034" i="1"/>
  <c r="B3034" i="1"/>
  <c r="A3015" i="1"/>
  <c r="I3014" i="1"/>
  <c r="B3014" i="1"/>
  <c r="B2975" i="1"/>
  <c r="A2976" i="1"/>
  <c r="A3096" i="1"/>
  <c r="B3095" i="1"/>
  <c r="A3156" i="1"/>
  <c r="B3155" i="1"/>
  <c r="A3176" i="1"/>
  <c r="B3175" i="1"/>
  <c r="B3054" i="1"/>
  <c r="A3055" i="1"/>
  <c r="I3054" i="1"/>
  <c r="A3137" i="1"/>
  <c r="B3136" i="1"/>
  <c r="A3117" i="1"/>
  <c r="B3116" i="1"/>
  <c r="B2996" i="1"/>
  <c r="A2997" i="1"/>
  <c r="B2536" i="1"/>
  <c r="A2537" i="1"/>
  <c r="A2776" i="1"/>
  <c r="B2775" i="1"/>
  <c r="A2555" i="1"/>
  <c r="I2554" i="1"/>
  <c r="B2554" i="1"/>
  <c r="A2596" i="1"/>
  <c r="B2595" i="1"/>
  <c r="A2577" i="1"/>
  <c r="B2576" i="1"/>
  <c r="A2437" i="1"/>
  <c r="B2436" i="1"/>
  <c r="A2816" i="1"/>
  <c r="B2815" i="1"/>
  <c r="A2635" i="1"/>
  <c r="I2634" i="1"/>
  <c r="B2634" i="1"/>
  <c r="A2456" i="1"/>
  <c r="B2455" i="1"/>
  <c r="B2475" i="1"/>
  <c r="A2476" i="1"/>
  <c r="A2715" i="1"/>
  <c r="I2714" i="1"/>
  <c r="B2714" i="1"/>
  <c r="B2514" i="1"/>
  <c r="I2514" i="1"/>
  <c r="A2515" i="1"/>
  <c r="A2497" i="1"/>
  <c r="B2496" i="1"/>
  <c r="B2735" i="1"/>
  <c r="A2736" i="1"/>
  <c r="A2678" i="1"/>
  <c r="B2677" i="1"/>
  <c r="A2697" i="1"/>
  <c r="B2696" i="1"/>
  <c r="B2616" i="1"/>
  <c r="A2617" i="1"/>
  <c r="A2656" i="1"/>
  <c r="B2655" i="1"/>
  <c r="A2756" i="1"/>
  <c r="B2755" i="1"/>
  <c r="A2797" i="1"/>
  <c r="B2796" i="1"/>
  <c r="A2337" i="1"/>
  <c r="B2336" i="1"/>
  <c r="A2397" i="1"/>
  <c r="B2396" i="1"/>
  <c r="B2135" i="1"/>
  <c r="A2136" i="1"/>
  <c r="B2115" i="1"/>
  <c r="A2116" i="1"/>
  <c r="A2037" i="1"/>
  <c r="B2036" i="1"/>
  <c r="I2094" i="1"/>
  <c r="A2095" i="1"/>
  <c r="B2094" i="1"/>
  <c r="A2316" i="1"/>
  <c r="B2315" i="1"/>
  <c r="A2356" i="1"/>
  <c r="B2355" i="1"/>
  <c r="B2176" i="1"/>
  <c r="A2177" i="1"/>
  <c r="A2376" i="1"/>
  <c r="B2375" i="1"/>
  <c r="B2197" i="1"/>
  <c r="A2198" i="1"/>
  <c r="B2155" i="1"/>
  <c r="A2156" i="1"/>
  <c r="B2414" i="1"/>
  <c r="A2415" i="1"/>
  <c r="I2414" i="1"/>
  <c r="A2296" i="1"/>
  <c r="B2295" i="1"/>
  <c r="B2254" i="1"/>
  <c r="A2255" i="1"/>
  <c r="I2254" i="1"/>
  <c r="A2056" i="1"/>
  <c r="B2055" i="1"/>
  <c r="I2074" i="1"/>
  <c r="A2075" i="1"/>
  <c r="B2074" i="1"/>
  <c r="A2215" i="1"/>
  <c r="I2214" i="1"/>
  <c r="B2214" i="1"/>
  <c r="A2235" i="1"/>
  <c r="I2234" i="1"/>
  <c r="B2234" i="1"/>
  <c r="A2278" i="1"/>
  <c r="B2277" i="1"/>
  <c r="A1976" i="1"/>
  <c r="B1975" i="1"/>
  <c r="A2016" i="1"/>
  <c r="B2015" i="1"/>
  <c r="A1956" i="1"/>
  <c r="B1955" i="1"/>
  <c r="A1996" i="1"/>
  <c r="B1995" i="1"/>
  <c r="A1896" i="1"/>
  <c r="B1895" i="1"/>
  <c r="A1877" i="1"/>
  <c r="B1876" i="1"/>
  <c r="A1936" i="1"/>
  <c r="B1935" i="1"/>
  <c r="A1916" i="1"/>
  <c r="B1915" i="1"/>
  <c r="A1797" i="1"/>
  <c r="B1796" i="1"/>
  <c r="A1816" i="1"/>
  <c r="B1815" i="1"/>
  <c r="A1856" i="1"/>
  <c r="B1855" i="1"/>
  <c r="A1836" i="1"/>
  <c r="B1835" i="1"/>
  <c r="A1776" i="1"/>
  <c r="B1775" i="1"/>
  <c r="A1736" i="1"/>
  <c r="B1735" i="1"/>
  <c r="A1716" i="1"/>
  <c r="B1715" i="1"/>
  <c r="A1756" i="1"/>
  <c r="B1755" i="1"/>
  <c r="B1694" i="1"/>
  <c r="I1694" i="1"/>
  <c r="A1695" i="1"/>
  <c r="A1676" i="1"/>
  <c r="B1675" i="1"/>
  <c r="A1656" i="1"/>
  <c r="B1655" i="1"/>
  <c r="A1636" i="1"/>
  <c r="B1635" i="1"/>
  <c r="A1616" i="1"/>
  <c r="B1615" i="1"/>
  <c r="A1596" i="1"/>
  <c r="B1595" i="1"/>
  <c r="A1577" i="1"/>
  <c r="B1576" i="1"/>
  <c r="A1556" i="1"/>
  <c r="B1555" i="1"/>
  <c r="A1536" i="1"/>
  <c r="B1535" i="1"/>
  <c r="B1514" i="1"/>
  <c r="I1514" i="1"/>
  <c r="A1515" i="1"/>
  <c r="A1496" i="1"/>
  <c r="B1495" i="1"/>
  <c r="A1476" i="1"/>
  <c r="B1475" i="1"/>
  <c r="A1456" i="1"/>
  <c r="B1455" i="1"/>
  <c r="A1436" i="1"/>
  <c r="B1435" i="1"/>
  <c r="A1416" i="1"/>
  <c r="B1415" i="1"/>
  <c r="A1397" i="1"/>
  <c r="B1396" i="1"/>
  <c r="B1374" i="1"/>
  <c r="I1374" i="1"/>
  <c r="A1375" i="1"/>
  <c r="A1356" i="1"/>
  <c r="B1355" i="1"/>
  <c r="A1337" i="1"/>
  <c r="B1336" i="1"/>
  <c r="A1316" i="1"/>
  <c r="B1315" i="1"/>
  <c r="A1296" i="1"/>
  <c r="B1295" i="1"/>
  <c r="A1276" i="1"/>
  <c r="B1275" i="1"/>
  <c r="A1256" i="1"/>
  <c r="B1255" i="1"/>
  <c r="B1234" i="1"/>
  <c r="I1234" i="1"/>
  <c r="A1235" i="1"/>
  <c r="A1216" i="1"/>
  <c r="B1215" i="1"/>
  <c r="A1196" i="1"/>
  <c r="B1195" i="1"/>
  <c r="A1176" i="1"/>
  <c r="B1175" i="1"/>
  <c r="A1156" i="1"/>
  <c r="B1155" i="1"/>
  <c r="B1135" i="1"/>
  <c r="A1136" i="1"/>
  <c r="A1116" i="1"/>
  <c r="B1115" i="1"/>
  <c r="A1096" i="1"/>
  <c r="B1095" i="1"/>
  <c r="B1074" i="1"/>
  <c r="I1074" i="1"/>
  <c r="A1075" i="1"/>
  <c r="A1056" i="1"/>
  <c r="B1055" i="1"/>
  <c r="A1036" i="1"/>
  <c r="B1035" i="1"/>
  <c r="A596" i="1"/>
  <c r="B595" i="1"/>
  <c r="A3736" i="1" l="1"/>
  <c r="B3735" i="1"/>
  <c r="A3397" i="1"/>
  <c r="B3396" i="1"/>
  <c r="A2957" i="1"/>
  <c r="B2956" i="1"/>
  <c r="A2877" i="1"/>
  <c r="B2876" i="1"/>
  <c r="B2935" i="1"/>
  <c r="A2936" i="1"/>
  <c r="B2835" i="1"/>
  <c r="A2836" i="1"/>
  <c r="A2897" i="1"/>
  <c r="B2896" i="1"/>
  <c r="B3636" i="1"/>
  <c r="A3637" i="1"/>
  <c r="A3776" i="1"/>
  <c r="B3775" i="1"/>
  <c r="A3719" i="1"/>
  <c r="B3718" i="1"/>
  <c r="A3756" i="1"/>
  <c r="B3755" i="1"/>
  <c r="B3676" i="1"/>
  <c r="A3677" i="1"/>
  <c r="B3816" i="1"/>
  <c r="A3817" i="1"/>
  <c r="A3877" i="1"/>
  <c r="B3876" i="1"/>
  <c r="A3698" i="1"/>
  <c r="B3697" i="1"/>
  <c r="A3799" i="1"/>
  <c r="B3798" i="1"/>
  <c r="A3838" i="1"/>
  <c r="B3837" i="1"/>
  <c r="A3657" i="1"/>
  <c r="B3656" i="1"/>
  <c r="A3856" i="1"/>
  <c r="B3855" i="1"/>
  <c r="A3897" i="1"/>
  <c r="B3896" i="1"/>
  <c r="B3278" i="1"/>
  <c r="A3279" i="1"/>
  <c r="B3535" i="1"/>
  <c r="A3536" i="1"/>
  <c r="A3599" i="1"/>
  <c r="B3598" i="1"/>
  <c r="A3557" i="1"/>
  <c r="B3556" i="1"/>
  <c r="A3296" i="1"/>
  <c r="B3295" i="1"/>
  <c r="A3238" i="1"/>
  <c r="B3237" i="1"/>
  <c r="B3362" i="1"/>
  <c r="A3363" i="1"/>
  <c r="B3576" i="1"/>
  <c r="A3577" i="1"/>
  <c r="A3259" i="1"/>
  <c r="B3258" i="1"/>
  <c r="A3336" i="1"/>
  <c r="B3335" i="1"/>
  <c r="A3477" i="1"/>
  <c r="B3476" i="1"/>
  <c r="A3418" i="1"/>
  <c r="B3417" i="1"/>
  <c r="A3319" i="1"/>
  <c r="B3318" i="1"/>
  <c r="B3375" i="1"/>
  <c r="A3376" i="1"/>
  <c r="A3497" i="1"/>
  <c r="B3496" i="1"/>
  <c r="A3616" i="1"/>
  <c r="B3615" i="1"/>
  <c r="A3438" i="1"/>
  <c r="B3437" i="1"/>
  <c r="A3518" i="1"/>
  <c r="B3517" i="1"/>
  <c r="A3456" i="1"/>
  <c r="B3455" i="1"/>
  <c r="A3097" i="1"/>
  <c r="B3096" i="1"/>
  <c r="A3056" i="1"/>
  <c r="B3055" i="1"/>
  <c r="B2976" i="1"/>
  <c r="A2977" i="1"/>
  <c r="A3198" i="1"/>
  <c r="B3197" i="1"/>
  <c r="A3216" i="1"/>
  <c r="B3215" i="1"/>
  <c r="A3036" i="1"/>
  <c r="B3035" i="1"/>
  <c r="A3118" i="1"/>
  <c r="B3117" i="1"/>
  <c r="A2998" i="1"/>
  <c r="B2997" i="1"/>
  <c r="B3176" i="1"/>
  <c r="A3177" i="1"/>
  <c r="A3016" i="1"/>
  <c r="B3015" i="1"/>
  <c r="A2917" i="1"/>
  <c r="B2916" i="1"/>
  <c r="A3157" i="1"/>
  <c r="B3156" i="1"/>
  <c r="A3138" i="1"/>
  <c r="B3137" i="1"/>
  <c r="A2857" i="1"/>
  <c r="B2856" i="1"/>
  <c r="A3077" i="1"/>
  <c r="B3076" i="1"/>
  <c r="A2737" i="1"/>
  <c r="B2736" i="1"/>
  <c r="B2635" i="1"/>
  <c r="A2636" i="1"/>
  <c r="B2596" i="1"/>
  <c r="A2597" i="1"/>
  <c r="A2716" i="1"/>
  <c r="B2715" i="1"/>
  <c r="A2618" i="1"/>
  <c r="B2617" i="1"/>
  <c r="B2476" i="1"/>
  <c r="A2477" i="1"/>
  <c r="A2817" i="1"/>
  <c r="B2816" i="1"/>
  <c r="A2498" i="1"/>
  <c r="B2497" i="1"/>
  <c r="B2555" i="1"/>
  <c r="A2556" i="1"/>
  <c r="B2515" i="1"/>
  <c r="A2516" i="1"/>
  <c r="A2438" i="1"/>
  <c r="B2437" i="1"/>
  <c r="A2657" i="1"/>
  <c r="B2656" i="1"/>
  <c r="A2798" i="1"/>
  <c r="B2797" i="1"/>
  <c r="A2698" i="1"/>
  <c r="B2697" i="1"/>
  <c r="B2456" i="1"/>
  <c r="A2457" i="1"/>
  <c r="B2776" i="1"/>
  <c r="A2777" i="1"/>
  <c r="A2578" i="1"/>
  <c r="B2577" i="1"/>
  <c r="A2538" i="1"/>
  <c r="B2537" i="1"/>
  <c r="A2757" i="1"/>
  <c r="B2756" i="1"/>
  <c r="A2679" i="1"/>
  <c r="B2678" i="1"/>
  <c r="A2256" i="1"/>
  <c r="B2255" i="1"/>
  <c r="A2357" i="1"/>
  <c r="B2356" i="1"/>
  <c r="A2117" i="1"/>
  <c r="B2116" i="1"/>
  <c r="A2317" i="1"/>
  <c r="B2316" i="1"/>
  <c r="A2137" i="1"/>
  <c r="B2136" i="1"/>
  <c r="A2199" i="1"/>
  <c r="B2198" i="1"/>
  <c r="A2279" i="1"/>
  <c r="B2278" i="1"/>
  <c r="A2076" i="1"/>
  <c r="B2075" i="1"/>
  <c r="A2297" i="1"/>
  <c r="B2296" i="1"/>
  <c r="B2376" i="1"/>
  <c r="A2377" i="1"/>
  <c r="A2096" i="1"/>
  <c r="B2095" i="1"/>
  <c r="A2216" i="1"/>
  <c r="B2215" i="1"/>
  <c r="A2416" i="1"/>
  <c r="B2415" i="1"/>
  <c r="A2178" i="1"/>
  <c r="B2177" i="1"/>
  <c r="A2398" i="1"/>
  <c r="B2397" i="1"/>
  <c r="A2236" i="1"/>
  <c r="B2235" i="1"/>
  <c r="A2057" i="1"/>
  <c r="B2056" i="1"/>
  <c r="B2156" i="1"/>
  <c r="A2157" i="1"/>
  <c r="B2037" i="1"/>
  <c r="A2038" i="1"/>
  <c r="A2338" i="1"/>
  <c r="B2337" i="1"/>
  <c r="A1997" i="1"/>
  <c r="B1996" i="1"/>
  <c r="A1957" i="1"/>
  <c r="B1956" i="1"/>
  <c r="A2017" i="1"/>
  <c r="B2016" i="1"/>
  <c r="B1976" i="1"/>
  <c r="A1977" i="1"/>
  <c r="A1917" i="1"/>
  <c r="B1916" i="1"/>
  <c r="A1937" i="1"/>
  <c r="B1936" i="1"/>
  <c r="A1878" i="1"/>
  <c r="B1877" i="1"/>
  <c r="B1896" i="1"/>
  <c r="A1897" i="1"/>
  <c r="A1837" i="1"/>
  <c r="B1836" i="1"/>
  <c r="A1857" i="1"/>
  <c r="B1856" i="1"/>
  <c r="B1816" i="1"/>
  <c r="A1817" i="1"/>
  <c r="A1798" i="1"/>
  <c r="B1797" i="1"/>
  <c r="A1757" i="1"/>
  <c r="B1756" i="1"/>
  <c r="A1717" i="1"/>
  <c r="B1716" i="1"/>
  <c r="B1736" i="1"/>
  <c r="A1737" i="1"/>
  <c r="A1777" i="1"/>
  <c r="B1776" i="1"/>
  <c r="A1677" i="1"/>
  <c r="B1676" i="1"/>
  <c r="A1696" i="1"/>
  <c r="B1695" i="1"/>
  <c r="A1657" i="1"/>
  <c r="B1656" i="1"/>
  <c r="A1637" i="1"/>
  <c r="B1636" i="1"/>
  <c r="A1617" i="1"/>
  <c r="B1616" i="1"/>
  <c r="A1597" i="1"/>
  <c r="B1596" i="1"/>
  <c r="B1577" i="1"/>
  <c r="A1578" i="1"/>
  <c r="A1557" i="1"/>
  <c r="B1556" i="1"/>
  <c r="A1537" i="1"/>
  <c r="B1536" i="1"/>
  <c r="A1516" i="1"/>
  <c r="B1515" i="1"/>
  <c r="A1497" i="1"/>
  <c r="B1496" i="1"/>
  <c r="A1477" i="1"/>
  <c r="B1476" i="1"/>
  <c r="A1457" i="1"/>
  <c r="B1456" i="1"/>
  <c r="A1437" i="1"/>
  <c r="B1436" i="1"/>
  <c r="A1417" i="1"/>
  <c r="B1416" i="1"/>
  <c r="B1397" i="1"/>
  <c r="A1398" i="1"/>
  <c r="A1376" i="1"/>
  <c r="B1375" i="1"/>
  <c r="A1357" i="1"/>
  <c r="B1356" i="1"/>
  <c r="B1337" i="1"/>
  <c r="A1338" i="1"/>
  <c r="A1317" i="1"/>
  <c r="B1316" i="1"/>
  <c r="A1297" i="1"/>
  <c r="B1296" i="1"/>
  <c r="A1277" i="1"/>
  <c r="B1276" i="1"/>
  <c r="A1257" i="1"/>
  <c r="B1256" i="1"/>
  <c r="A1236" i="1"/>
  <c r="B1235" i="1"/>
  <c r="A1217" i="1"/>
  <c r="B1216" i="1"/>
  <c r="A1197" i="1"/>
  <c r="B1196" i="1"/>
  <c r="A1177" i="1"/>
  <c r="B1176" i="1"/>
  <c r="A1157" i="1"/>
  <c r="B1156" i="1"/>
  <c r="A1137" i="1"/>
  <c r="B1136" i="1"/>
  <c r="A1117" i="1"/>
  <c r="B1116" i="1"/>
  <c r="A1097" i="1"/>
  <c r="B1096" i="1"/>
  <c r="A1076" i="1"/>
  <c r="B1075" i="1"/>
  <c r="A1057" i="1"/>
  <c r="B1056" i="1"/>
  <c r="A1037" i="1"/>
  <c r="B1036" i="1"/>
  <c r="A597" i="1"/>
  <c r="B596" i="1"/>
  <c r="B3736" i="1" l="1"/>
  <c r="A3737" i="1"/>
  <c r="A3398" i="1"/>
  <c r="B3397" i="1"/>
  <c r="A2958" i="1"/>
  <c r="B2957" i="1"/>
  <c r="B2836" i="1"/>
  <c r="A2837" i="1"/>
  <c r="B2936" i="1"/>
  <c r="A2937" i="1"/>
  <c r="B2897" i="1"/>
  <c r="A2898" i="1"/>
  <c r="B2877" i="1"/>
  <c r="A2878" i="1"/>
  <c r="A3678" i="1"/>
  <c r="B3677" i="1"/>
  <c r="A3658" i="1"/>
  <c r="B3657" i="1"/>
  <c r="B3877" i="1"/>
  <c r="A3878" i="1"/>
  <c r="A3777" i="1"/>
  <c r="B3776" i="1"/>
  <c r="A3898" i="1"/>
  <c r="B3897" i="1"/>
  <c r="A3839" i="1"/>
  <c r="B3838" i="1"/>
  <c r="A3818" i="1"/>
  <c r="B3817" i="1"/>
  <c r="A3857" i="1"/>
  <c r="B3856" i="1"/>
  <c r="B3799" i="1"/>
  <c r="A3800" i="1"/>
  <c r="B3756" i="1"/>
  <c r="A3757" i="1"/>
  <c r="A3638" i="1"/>
  <c r="B3637" i="1"/>
  <c r="A3699" i="1"/>
  <c r="B3698" i="1"/>
  <c r="B3719" i="1"/>
  <c r="A3720" i="1"/>
  <c r="A3364" i="1"/>
  <c r="B3363" i="1"/>
  <c r="B3456" i="1"/>
  <c r="A3457" i="1"/>
  <c r="A3498" i="1"/>
  <c r="B3497" i="1"/>
  <c r="B3477" i="1"/>
  <c r="A3478" i="1"/>
  <c r="A3600" i="1"/>
  <c r="B3599" i="1"/>
  <c r="A3377" i="1"/>
  <c r="B3376" i="1"/>
  <c r="A3537" i="1"/>
  <c r="B3536" i="1"/>
  <c r="B3518" i="1"/>
  <c r="A3519" i="1"/>
  <c r="A3239" i="1"/>
  <c r="B3238" i="1"/>
  <c r="A3439" i="1"/>
  <c r="B3438" i="1"/>
  <c r="A3320" i="1"/>
  <c r="B3319" i="1"/>
  <c r="B3259" i="1"/>
  <c r="A3260" i="1"/>
  <c r="B3296" i="1"/>
  <c r="A3297" i="1"/>
  <c r="A3337" i="1"/>
  <c r="B3336" i="1"/>
  <c r="A3578" i="1"/>
  <c r="B3577" i="1"/>
  <c r="A3280" i="1"/>
  <c r="B3279" i="1"/>
  <c r="A3617" i="1"/>
  <c r="B3616" i="1"/>
  <c r="A3419" i="1"/>
  <c r="B3418" i="1"/>
  <c r="A3558" i="1"/>
  <c r="B3557" i="1"/>
  <c r="A3178" i="1"/>
  <c r="B3177" i="1"/>
  <c r="A2978" i="1"/>
  <c r="B2977" i="1"/>
  <c r="A3078" i="1"/>
  <c r="B3077" i="1"/>
  <c r="A3158" i="1"/>
  <c r="B3157" i="1"/>
  <c r="A3119" i="1"/>
  <c r="B3118" i="1"/>
  <c r="A2858" i="1"/>
  <c r="B2857" i="1"/>
  <c r="A3037" i="1"/>
  <c r="B3036" i="1"/>
  <c r="A3057" i="1"/>
  <c r="B3056" i="1"/>
  <c r="A3139" i="1"/>
  <c r="B3138" i="1"/>
  <c r="A2918" i="1"/>
  <c r="B2917" i="1"/>
  <c r="A2999" i="1"/>
  <c r="B2998" i="1"/>
  <c r="A3217" i="1"/>
  <c r="B3216" i="1"/>
  <c r="B3016" i="1"/>
  <c r="A3017" i="1"/>
  <c r="A3199" i="1"/>
  <c r="B3198" i="1"/>
  <c r="A3098" i="1"/>
  <c r="B3097" i="1"/>
  <c r="B2457" i="1"/>
  <c r="A2458" i="1"/>
  <c r="B2597" i="1"/>
  <c r="A2598" i="1"/>
  <c r="A2758" i="1"/>
  <c r="B2757" i="1"/>
  <c r="A2439" i="1"/>
  <c r="B2438" i="1"/>
  <c r="B2817" i="1"/>
  <c r="A2818" i="1"/>
  <c r="A2778" i="1"/>
  <c r="B2777" i="1"/>
  <c r="A2680" i="1"/>
  <c r="B2679" i="1"/>
  <c r="A2499" i="1"/>
  <c r="B2498" i="1"/>
  <c r="A2717" i="1"/>
  <c r="B2716" i="1"/>
  <c r="A2517" i="1"/>
  <c r="B2516" i="1"/>
  <c r="B2477" i="1"/>
  <c r="A2478" i="1"/>
  <c r="A2637" i="1"/>
  <c r="B2636" i="1"/>
  <c r="B2657" i="1"/>
  <c r="A2658" i="1"/>
  <c r="A2539" i="1"/>
  <c r="B2538" i="1"/>
  <c r="B2698" i="1"/>
  <c r="A2699" i="1"/>
  <c r="B2556" i="1"/>
  <c r="A2557" i="1"/>
  <c r="A2579" i="1"/>
  <c r="B2578" i="1"/>
  <c r="A2799" i="1"/>
  <c r="B2798" i="1"/>
  <c r="A2619" i="1"/>
  <c r="B2618" i="1"/>
  <c r="A2738" i="1"/>
  <c r="B2737" i="1"/>
  <c r="A2339" i="1"/>
  <c r="B2338" i="1"/>
  <c r="A2237" i="1"/>
  <c r="B2236" i="1"/>
  <c r="B2216" i="1"/>
  <c r="A2217" i="1"/>
  <c r="A2077" i="1"/>
  <c r="B2076" i="1"/>
  <c r="A2318" i="1"/>
  <c r="B2317" i="1"/>
  <c r="A2039" i="1"/>
  <c r="B2038" i="1"/>
  <c r="A2158" i="1"/>
  <c r="B2157" i="1"/>
  <c r="A2118" i="1"/>
  <c r="B2117" i="1"/>
  <c r="A2378" i="1"/>
  <c r="B2377" i="1"/>
  <c r="A2179" i="1"/>
  <c r="B2178" i="1"/>
  <c r="A2200" i="1"/>
  <c r="B2199" i="1"/>
  <c r="A2358" i="1"/>
  <c r="B2357" i="1"/>
  <c r="A2097" i="1"/>
  <c r="B2096" i="1"/>
  <c r="A2399" i="1"/>
  <c r="B2398" i="1"/>
  <c r="A2280" i="1"/>
  <c r="B2279" i="1"/>
  <c r="A2058" i="1"/>
  <c r="B2057" i="1"/>
  <c r="A2417" i="1"/>
  <c r="B2416" i="1"/>
  <c r="A2298" i="1"/>
  <c r="B2297" i="1"/>
  <c r="A2138" i="1"/>
  <c r="B2137" i="1"/>
  <c r="A2257" i="1"/>
  <c r="B2256" i="1"/>
  <c r="A1978" i="1"/>
  <c r="B1977" i="1"/>
  <c r="B2017" i="1"/>
  <c r="A2018" i="1"/>
  <c r="A1958" i="1"/>
  <c r="B1957" i="1"/>
  <c r="A1998" i="1"/>
  <c r="B1997" i="1"/>
  <c r="A1898" i="1"/>
  <c r="B1897" i="1"/>
  <c r="A1879" i="1"/>
  <c r="B1878" i="1"/>
  <c r="B1937" i="1"/>
  <c r="A1938" i="1"/>
  <c r="A1918" i="1"/>
  <c r="B1917" i="1"/>
  <c r="B1798" i="1"/>
  <c r="A1799" i="1"/>
  <c r="B1817" i="1"/>
  <c r="A1818" i="1"/>
  <c r="B1857" i="1"/>
  <c r="A1858" i="1"/>
  <c r="A1838" i="1"/>
  <c r="B1837" i="1"/>
  <c r="B1777" i="1"/>
  <c r="A1778" i="1"/>
  <c r="A1738" i="1"/>
  <c r="B1737" i="1"/>
  <c r="A1718" i="1"/>
  <c r="B1717" i="1"/>
  <c r="A1758" i="1"/>
  <c r="B1757" i="1"/>
  <c r="A1697" i="1"/>
  <c r="B1696" i="1"/>
  <c r="A1678" i="1"/>
  <c r="B1677" i="1"/>
  <c r="B1657" i="1"/>
  <c r="A1658" i="1"/>
  <c r="B1637" i="1"/>
  <c r="A1638" i="1"/>
  <c r="B1617" i="1"/>
  <c r="A1618" i="1"/>
  <c r="B1597" i="1"/>
  <c r="A1598" i="1"/>
  <c r="B1578" i="1"/>
  <c r="A1579" i="1"/>
  <c r="B1557" i="1"/>
  <c r="A1558" i="1"/>
  <c r="B1537" i="1"/>
  <c r="A1538" i="1"/>
  <c r="A1517" i="1"/>
  <c r="B1516" i="1"/>
  <c r="B1497" i="1"/>
  <c r="A1498" i="1"/>
  <c r="B1477" i="1"/>
  <c r="A1478" i="1"/>
  <c r="B1457" i="1"/>
  <c r="A1458" i="1"/>
  <c r="B1437" i="1"/>
  <c r="A1438" i="1"/>
  <c r="B1417" i="1"/>
  <c r="A1418" i="1"/>
  <c r="B1398" i="1"/>
  <c r="A1399" i="1"/>
  <c r="A1377" i="1"/>
  <c r="B1376" i="1"/>
  <c r="B1357" i="1"/>
  <c r="A1358" i="1"/>
  <c r="B1338" i="1"/>
  <c r="A1339" i="1"/>
  <c r="B1317" i="1"/>
  <c r="A1318" i="1"/>
  <c r="B1297" i="1"/>
  <c r="A1298" i="1"/>
  <c r="B1277" i="1"/>
  <c r="A1278" i="1"/>
  <c r="B1257" i="1"/>
  <c r="A1258" i="1"/>
  <c r="A1237" i="1"/>
  <c r="B1236" i="1"/>
  <c r="B1217" i="1"/>
  <c r="A1218" i="1"/>
  <c r="B1197" i="1"/>
  <c r="A1198" i="1"/>
  <c r="B1177" i="1"/>
  <c r="A1178" i="1"/>
  <c r="B1157" i="1"/>
  <c r="A1158" i="1"/>
  <c r="B1137" i="1"/>
  <c r="A1138" i="1"/>
  <c r="B1117" i="1"/>
  <c r="A1118" i="1"/>
  <c r="B1097" i="1"/>
  <c r="A1098" i="1"/>
  <c r="A1077" i="1"/>
  <c r="B1076" i="1"/>
  <c r="B1057" i="1"/>
  <c r="A1058" i="1"/>
  <c r="B1037" i="1"/>
  <c r="A1038" i="1"/>
  <c r="B597" i="1"/>
  <c r="A598" i="1"/>
  <c r="A3738" i="1" l="1"/>
  <c r="B3737" i="1"/>
  <c r="A3399" i="1"/>
  <c r="B3398" i="1"/>
  <c r="B2958" i="1"/>
  <c r="A2959" i="1"/>
  <c r="B2878" i="1"/>
  <c r="A2879" i="1"/>
  <c r="B2937" i="1"/>
  <c r="A2938" i="1"/>
  <c r="B2898" i="1"/>
  <c r="A2899" i="1"/>
  <c r="A2838" i="1"/>
  <c r="B2837" i="1"/>
  <c r="A3721" i="1"/>
  <c r="B3720" i="1"/>
  <c r="A3879" i="1"/>
  <c r="B3878" i="1"/>
  <c r="A3819" i="1"/>
  <c r="B3818" i="1"/>
  <c r="B3898" i="1"/>
  <c r="A3899" i="1"/>
  <c r="A3659" i="1"/>
  <c r="B3658" i="1"/>
  <c r="A3840" i="1"/>
  <c r="B3839" i="1"/>
  <c r="A3758" i="1"/>
  <c r="B3757" i="1"/>
  <c r="B3857" i="1"/>
  <c r="A3858" i="1"/>
  <c r="A3700" i="1"/>
  <c r="B3699" i="1"/>
  <c r="A3801" i="1"/>
  <c r="B3800" i="1"/>
  <c r="B3638" i="1"/>
  <c r="A3639" i="1"/>
  <c r="A3778" i="1"/>
  <c r="B3777" i="1"/>
  <c r="B3678" i="1"/>
  <c r="A3679" i="1"/>
  <c r="A3479" i="1"/>
  <c r="B3478" i="1"/>
  <c r="A3559" i="1"/>
  <c r="B3558" i="1"/>
  <c r="A3579" i="1"/>
  <c r="B3578" i="1"/>
  <c r="A3321" i="1"/>
  <c r="B3320" i="1"/>
  <c r="B3537" i="1"/>
  <c r="A3538" i="1"/>
  <c r="A3440" i="1"/>
  <c r="B3439" i="1"/>
  <c r="B3297" i="1"/>
  <c r="A3298" i="1"/>
  <c r="B3457" i="1"/>
  <c r="A3458" i="1"/>
  <c r="B3419" i="1"/>
  <c r="A3420" i="1"/>
  <c r="B3617" i="1"/>
  <c r="A3618" i="1"/>
  <c r="A3240" i="1"/>
  <c r="B3239" i="1"/>
  <c r="A3378" i="1"/>
  <c r="B3377" i="1"/>
  <c r="B3337" i="1"/>
  <c r="A3338" i="1"/>
  <c r="A3261" i="1"/>
  <c r="B3260" i="1"/>
  <c r="A3520" i="1"/>
  <c r="B3519" i="1"/>
  <c r="B3498" i="1"/>
  <c r="A3499" i="1"/>
  <c r="B3280" i="1"/>
  <c r="A3281" i="1"/>
  <c r="B3600" i="1"/>
  <c r="A3601" i="1"/>
  <c r="A3365" i="1"/>
  <c r="B3364" i="1"/>
  <c r="A3200" i="1"/>
  <c r="B3199" i="1"/>
  <c r="B3139" i="1"/>
  <c r="A3140" i="1"/>
  <c r="B2858" i="1"/>
  <c r="A2859" i="1"/>
  <c r="B3078" i="1"/>
  <c r="A3079" i="1"/>
  <c r="B3098" i="1"/>
  <c r="A3099" i="1"/>
  <c r="A2919" i="1"/>
  <c r="B2918" i="1"/>
  <c r="A3159" i="1"/>
  <c r="B3158" i="1"/>
  <c r="B3217" i="1"/>
  <c r="A3218" i="1"/>
  <c r="B3057" i="1"/>
  <c r="A3058" i="1"/>
  <c r="A2979" i="1"/>
  <c r="B2978" i="1"/>
  <c r="B3017" i="1"/>
  <c r="A3018" i="1"/>
  <c r="A3000" i="1"/>
  <c r="B2999" i="1"/>
  <c r="B3037" i="1"/>
  <c r="A3038" i="1"/>
  <c r="B3119" i="1"/>
  <c r="A3120" i="1"/>
  <c r="A3179" i="1"/>
  <c r="B3178" i="1"/>
  <c r="A2739" i="1"/>
  <c r="B2738" i="1"/>
  <c r="B2637" i="1"/>
  <c r="A2638" i="1"/>
  <c r="A2500" i="1"/>
  <c r="B2499" i="1"/>
  <c r="A2440" i="1"/>
  <c r="B2439" i="1"/>
  <c r="A2700" i="1"/>
  <c r="B2699" i="1"/>
  <c r="B2478" i="1"/>
  <c r="A2479" i="1"/>
  <c r="A2620" i="1"/>
  <c r="B2619" i="1"/>
  <c r="A2681" i="1"/>
  <c r="B2680" i="1"/>
  <c r="B2758" i="1"/>
  <c r="A2759" i="1"/>
  <c r="A2599" i="1"/>
  <c r="B2598" i="1"/>
  <c r="A2800" i="1"/>
  <c r="B2799" i="1"/>
  <c r="A2540" i="1"/>
  <c r="B2539" i="1"/>
  <c r="A2518" i="1"/>
  <c r="B2517" i="1"/>
  <c r="A2779" i="1"/>
  <c r="B2778" i="1"/>
  <c r="A2659" i="1"/>
  <c r="B2658" i="1"/>
  <c r="A2819" i="1"/>
  <c r="B2818" i="1"/>
  <c r="A2459" i="1"/>
  <c r="B2458" i="1"/>
  <c r="A2558" i="1"/>
  <c r="B2557" i="1"/>
  <c r="A2580" i="1"/>
  <c r="B2579" i="1"/>
  <c r="B2717" i="1"/>
  <c r="A2718" i="1"/>
  <c r="B2257" i="1"/>
  <c r="A2258" i="1"/>
  <c r="A2059" i="1"/>
  <c r="B2058" i="1"/>
  <c r="A2359" i="1"/>
  <c r="B2358" i="1"/>
  <c r="B2118" i="1"/>
  <c r="A2119" i="1"/>
  <c r="A2078" i="1"/>
  <c r="B2077" i="1"/>
  <c r="B2217" i="1"/>
  <c r="A2218" i="1"/>
  <c r="A2139" i="1"/>
  <c r="B2138" i="1"/>
  <c r="A2281" i="1"/>
  <c r="B2280" i="1"/>
  <c r="B2200" i="1"/>
  <c r="A2201" i="1"/>
  <c r="A2159" i="1"/>
  <c r="B2158" i="1"/>
  <c r="B2298" i="1"/>
  <c r="A2299" i="1"/>
  <c r="A2400" i="1"/>
  <c r="B2399" i="1"/>
  <c r="A2180" i="1"/>
  <c r="B2179" i="1"/>
  <c r="A2040" i="1"/>
  <c r="B2039" i="1"/>
  <c r="B2237" i="1"/>
  <c r="A2238" i="1"/>
  <c r="B2417" i="1"/>
  <c r="A2418" i="1"/>
  <c r="A2098" i="1"/>
  <c r="B2097" i="1"/>
  <c r="A2379" i="1"/>
  <c r="B2378" i="1"/>
  <c r="A2319" i="1"/>
  <c r="B2318" i="1"/>
  <c r="B2339" i="1"/>
  <c r="A2340" i="1"/>
  <c r="A1999" i="1"/>
  <c r="B1998" i="1"/>
  <c r="B1958" i="1"/>
  <c r="A1959" i="1"/>
  <c r="A2019" i="1"/>
  <c r="B2018" i="1"/>
  <c r="A1979" i="1"/>
  <c r="B1978" i="1"/>
  <c r="A1939" i="1"/>
  <c r="B1938" i="1"/>
  <c r="A1880" i="1"/>
  <c r="B1879" i="1"/>
  <c r="A1919" i="1"/>
  <c r="B1918" i="1"/>
  <c r="A1899" i="1"/>
  <c r="B1898" i="1"/>
  <c r="A1839" i="1"/>
  <c r="B1838" i="1"/>
  <c r="B1858" i="1"/>
  <c r="A1859" i="1"/>
  <c r="A1819" i="1"/>
  <c r="B1818" i="1"/>
  <c r="A1800" i="1"/>
  <c r="B1799" i="1"/>
  <c r="A1759" i="1"/>
  <c r="B1758" i="1"/>
  <c r="A1719" i="1"/>
  <c r="B1718" i="1"/>
  <c r="A1739" i="1"/>
  <c r="B1738" i="1"/>
  <c r="A1779" i="1"/>
  <c r="B1778" i="1"/>
  <c r="A1679" i="1"/>
  <c r="B1678" i="1"/>
  <c r="B1697" i="1"/>
  <c r="A1698" i="1"/>
  <c r="A1659" i="1"/>
  <c r="B1658" i="1"/>
  <c r="A1639" i="1"/>
  <c r="B1638" i="1"/>
  <c r="A1619" i="1"/>
  <c r="B1618" i="1"/>
  <c r="A1599" i="1"/>
  <c r="B1598" i="1"/>
  <c r="A1580" i="1"/>
  <c r="B1579" i="1"/>
  <c r="A1559" i="1"/>
  <c r="B1558" i="1"/>
  <c r="A1539" i="1"/>
  <c r="B1538" i="1"/>
  <c r="B1517" i="1"/>
  <c r="A1518" i="1"/>
  <c r="A1499" i="1"/>
  <c r="B1498" i="1"/>
  <c r="A1479" i="1"/>
  <c r="B1478" i="1"/>
  <c r="A1459" i="1"/>
  <c r="B1458" i="1"/>
  <c r="A1439" i="1"/>
  <c r="B1438" i="1"/>
  <c r="A1419" i="1"/>
  <c r="B1418" i="1"/>
  <c r="A1400" i="1"/>
  <c r="B1399" i="1"/>
  <c r="B1377" i="1"/>
  <c r="A1378" i="1"/>
  <c r="A1359" i="1"/>
  <c r="B1358" i="1"/>
  <c r="A1340" i="1"/>
  <c r="B1339" i="1"/>
  <c r="A1319" i="1"/>
  <c r="B1318" i="1"/>
  <c r="B1298" i="1"/>
  <c r="A1299" i="1"/>
  <c r="A1279" i="1"/>
  <c r="B1278" i="1"/>
  <c r="A1259" i="1"/>
  <c r="B1258" i="1"/>
  <c r="B1237" i="1"/>
  <c r="A1238" i="1"/>
  <c r="B1218" i="1"/>
  <c r="A1219" i="1"/>
  <c r="A1199" i="1"/>
  <c r="B1198" i="1"/>
  <c r="A1179" i="1"/>
  <c r="B1178" i="1"/>
  <c r="B1158" i="1"/>
  <c r="A1159" i="1"/>
  <c r="A1139" i="1"/>
  <c r="B1138" i="1"/>
  <c r="A1119" i="1"/>
  <c r="B1118" i="1"/>
  <c r="A1099" i="1"/>
  <c r="B1098" i="1"/>
  <c r="B1077" i="1"/>
  <c r="A1078" i="1"/>
  <c r="A1059" i="1"/>
  <c r="B1058" i="1"/>
  <c r="A1039" i="1"/>
  <c r="B1038" i="1"/>
  <c r="A599" i="1"/>
  <c r="B598" i="1"/>
  <c r="A3739" i="1" l="1"/>
  <c r="B3738" i="1"/>
  <c r="B3399" i="1"/>
  <c r="A3400" i="1"/>
  <c r="B2959" i="1"/>
  <c r="A2960" i="1"/>
  <c r="A2900" i="1"/>
  <c r="B2899" i="1"/>
  <c r="B2938" i="1"/>
  <c r="A2939" i="1"/>
  <c r="A2880" i="1"/>
  <c r="B2879" i="1"/>
  <c r="A2839" i="1"/>
  <c r="B2838" i="1"/>
  <c r="A3680" i="1"/>
  <c r="B3679" i="1"/>
  <c r="B3801" i="1"/>
  <c r="A3802" i="1"/>
  <c r="A3701" i="1"/>
  <c r="B3700" i="1"/>
  <c r="A3859" i="1"/>
  <c r="B3858" i="1"/>
  <c r="B3840" i="1"/>
  <c r="A3841" i="1"/>
  <c r="A3779" i="1"/>
  <c r="B3778" i="1"/>
  <c r="B3659" i="1"/>
  <c r="A3660" i="1"/>
  <c r="A3640" i="1"/>
  <c r="B3639" i="1"/>
  <c r="A3900" i="1"/>
  <c r="B3899" i="1"/>
  <c r="A3880" i="1"/>
  <c r="B3879" i="1"/>
  <c r="B3758" i="1"/>
  <c r="A3759" i="1"/>
  <c r="A3820" i="1"/>
  <c r="B3819" i="1"/>
  <c r="B3721" i="1"/>
  <c r="A3722" i="1"/>
  <c r="A3500" i="1"/>
  <c r="B3499" i="1"/>
  <c r="A3459" i="1"/>
  <c r="B3458" i="1"/>
  <c r="B3378" i="1"/>
  <c r="A3379" i="1"/>
  <c r="B3321" i="1"/>
  <c r="A3322" i="1"/>
  <c r="A3299" i="1"/>
  <c r="B3298" i="1"/>
  <c r="A3366" i="1"/>
  <c r="B3365" i="1"/>
  <c r="A3521" i="1"/>
  <c r="B3520" i="1"/>
  <c r="A3241" i="1"/>
  <c r="B3240" i="1"/>
  <c r="A3580" i="1"/>
  <c r="B3579" i="1"/>
  <c r="A3602" i="1"/>
  <c r="B3601" i="1"/>
  <c r="A3619" i="1"/>
  <c r="B3618" i="1"/>
  <c r="B3261" i="1"/>
  <c r="A3262" i="1"/>
  <c r="B3440" i="1"/>
  <c r="A3441" i="1"/>
  <c r="B3559" i="1"/>
  <c r="A3560" i="1"/>
  <c r="A3282" i="1"/>
  <c r="B3281" i="1"/>
  <c r="B3338" i="1"/>
  <c r="A3339" i="1"/>
  <c r="B3420" i="1"/>
  <c r="A3421" i="1"/>
  <c r="A3539" i="1"/>
  <c r="B3538" i="1"/>
  <c r="A3480" i="1"/>
  <c r="B3479" i="1"/>
  <c r="A3019" i="1"/>
  <c r="B3018" i="1"/>
  <c r="A3219" i="1"/>
  <c r="B3218" i="1"/>
  <c r="A3100" i="1"/>
  <c r="B3099" i="1"/>
  <c r="A3141" i="1"/>
  <c r="B3140" i="1"/>
  <c r="A3121" i="1"/>
  <c r="B3120" i="1"/>
  <c r="B2979" i="1"/>
  <c r="A2980" i="1"/>
  <c r="A3160" i="1"/>
  <c r="B3159" i="1"/>
  <c r="A3201" i="1"/>
  <c r="B3200" i="1"/>
  <c r="A3039" i="1"/>
  <c r="B3038" i="1"/>
  <c r="A3080" i="1"/>
  <c r="B3079" i="1"/>
  <c r="A2920" i="1"/>
  <c r="B2919" i="1"/>
  <c r="A3180" i="1"/>
  <c r="B3179" i="1"/>
  <c r="A3059" i="1"/>
  <c r="B3058" i="1"/>
  <c r="A2860" i="1"/>
  <c r="B2859" i="1"/>
  <c r="B3000" i="1"/>
  <c r="A3001" i="1"/>
  <c r="A2441" i="1"/>
  <c r="B2440" i="1"/>
  <c r="A2541" i="1"/>
  <c r="B2540" i="1"/>
  <c r="A2581" i="1"/>
  <c r="B2580" i="1"/>
  <c r="A2660" i="1"/>
  <c r="B2659" i="1"/>
  <c r="A2801" i="1"/>
  <c r="B2800" i="1"/>
  <c r="B2620" i="1"/>
  <c r="A2621" i="1"/>
  <c r="A2501" i="1"/>
  <c r="B2500" i="1"/>
  <c r="A2480" i="1"/>
  <c r="B2479" i="1"/>
  <c r="A2639" i="1"/>
  <c r="B2638" i="1"/>
  <c r="A2682" i="1"/>
  <c r="B2681" i="1"/>
  <c r="A2559" i="1"/>
  <c r="B2558" i="1"/>
  <c r="A2780" i="1"/>
  <c r="B2779" i="1"/>
  <c r="A2600" i="1"/>
  <c r="B2599" i="1"/>
  <c r="A2719" i="1"/>
  <c r="B2718" i="1"/>
  <c r="A2760" i="1"/>
  <c r="B2759" i="1"/>
  <c r="A2820" i="1"/>
  <c r="B2819" i="1"/>
  <c r="A2460" i="1"/>
  <c r="B2459" i="1"/>
  <c r="A2519" i="1"/>
  <c r="B2518" i="1"/>
  <c r="A2701" i="1"/>
  <c r="B2700" i="1"/>
  <c r="B2739" i="1"/>
  <c r="A2740" i="1"/>
  <c r="A2341" i="1"/>
  <c r="B2340" i="1"/>
  <c r="A2419" i="1"/>
  <c r="B2418" i="1"/>
  <c r="B2119" i="1"/>
  <c r="A2120" i="1"/>
  <c r="A2401" i="1"/>
  <c r="B2400" i="1"/>
  <c r="A2282" i="1"/>
  <c r="B2281" i="1"/>
  <c r="A2239" i="1"/>
  <c r="B2238" i="1"/>
  <c r="A2300" i="1"/>
  <c r="B2299" i="1"/>
  <c r="B2139" i="1"/>
  <c r="A2140" i="1"/>
  <c r="A2360" i="1"/>
  <c r="B2359" i="1"/>
  <c r="A2219" i="1"/>
  <c r="B2218" i="1"/>
  <c r="A2380" i="1"/>
  <c r="B2379" i="1"/>
  <c r="A2041" i="1"/>
  <c r="B2040" i="1"/>
  <c r="B2159" i="1"/>
  <c r="A2160" i="1"/>
  <c r="A2060" i="1"/>
  <c r="B2059" i="1"/>
  <c r="A2320" i="1"/>
  <c r="B2319" i="1"/>
  <c r="B2201" i="1"/>
  <c r="A2202" i="1"/>
  <c r="A2259" i="1"/>
  <c r="B2258" i="1"/>
  <c r="B2098" i="1"/>
  <c r="A2099" i="1"/>
  <c r="B2180" i="1"/>
  <c r="A2181" i="1"/>
  <c r="B2078" i="1"/>
  <c r="A2079" i="1"/>
  <c r="A1980" i="1"/>
  <c r="B1979" i="1"/>
  <c r="A2020" i="1"/>
  <c r="B2019" i="1"/>
  <c r="A1960" i="1"/>
  <c r="B1959" i="1"/>
  <c r="A2000" i="1"/>
  <c r="B1999" i="1"/>
  <c r="A1900" i="1"/>
  <c r="B1899" i="1"/>
  <c r="A1920" i="1"/>
  <c r="B1919" i="1"/>
  <c r="A1881" i="1"/>
  <c r="B1880" i="1"/>
  <c r="A1940" i="1"/>
  <c r="B1939" i="1"/>
  <c r="A1801" i="1"/>
  <c r="B1800" i="1"/>
  <c r="A1860" i="1"/>
  <c r="B1859" i="1"/>
  <c r="A1820" i="1"/>
  <c r="B1819" i="1"/>
  <c r="A1840" i="1"/>
  <c r="B1839" i="1"/>
  <c r="A1740" i="1"/>
  <c r="B1739" i="1"/>
  <c r="A1780" i="1"/>
  <c r="B1779" i="1"/>
  <c r="A1720" i="1"/>
  <c r="B1719" i="1"/>
  <c r="A1760" i="1"/>
  <c r="B1759" i="1"/>
  <c r="B1698" i="1"/>
  <c r="A1699" i="1"/>
  <c r="A1680" i="1"/>
  <c r="B1679" i="1"/>
  <c r="A1660" i="1"/>
  <c r="B1659" i="1"/>
  <c r="B1639" i="1"/>
  <c r="A1640" i="1"/>
  <c r="A1620" i="1"/>
  <c r="B1619" i="1"/>
  <c r="A1600" i="1"/>
  <c r="B1599" i="1"/>
  <c r="A1581" i="1"/>
  <c r="B1580" i="1"/>
  <c r="A1560" i="1"/>
  <c r="B1559" i="1"/>
  <c r="A1540" i="1"/>
  <c r="B1539" i="1"/>
  <c r="A1519" i="1"/>
  <c r="B1518" i="1"/>
  <c r="A1500" i="1"/>
  <c r="B1499" i="1"/>
  <c r="A1480" i="1"/>
  <c r="B1479" i="1"/>
  <c r="A1460" i="1"/>
  <c r="B1459" i="1"/>
  <c r="A1440" i="1"/>
  <c r="B1439" i="1"/>
  <c r="A1420" i="1"/>
  <c r="B1419" i="1"/>
  <c r="A1401" i="1"/>
  <c r="B1400" i="1"/>
  <c r="B1378" i="1"/>
  <c r="A1379" i="1"/>
  <c r="A1360" i="1"/>
  <c r="B1359" i="1"/>
  <c r="A1341" i="1"/>
  <c r="B1340" i="1"/>
  <c r="A1320" i="1"/>
  <c r="B1319" i="1"/>
  <c r="A1300" i="1"/>
  <c r="B1299" i="1"/>
  <c r="A1280" i="1"/>
  <c r="B1279" i="1"/>
  <c r="A1260" i="1"/>
  <c r="B1259" i="1"/>
  <c r="A1239" i="1"/>
  <c r="B1238" i="1"/>
  <c r="A1220" i="1"/>
  <c r="B1219" i="1"/>
  <c r="A1200" i="1"/>
  <c r="B1199" i="1"/>
  <c r="A1180" i="1"/>
  <c r="B1179" i="1"/>
  <c r="A1160" i="1"/>
  <c r="B1159" i="1"/>
  <c r="B1139" i="1"/>
  <c r="A1140" i="1"/>
  <c r="A1120" i="1"/>
  <c r="B1119" i="1"/>
  <c r="A1100" i="1"/>
  <c r="B1099" i="1"/>
  <c r="A1079" i="1"/>
  <c r="B1078" i="1"/>
  <c r="A1060" i="1"/>
  <c r="B1059" i="1"/>
  <c r="A1040" i="1"/>
  <c r="B1039" i="1"/>
  <c r="A600" i="1"/>
  <c r="B599" i="1"/>
  <c r="B3739" i="1" l="1"/>
  <c r="A3740" i="1"/>
  <c r="B3400" i="1"/>
  <c r="A3401" i="1"/>
  <c r="A2961" i="1"/>
  <c r="B2960" i="1"/>
  <c r="A2881" i="1"/>
  <c r="B2880" i="1"/>
  <c r="B2939" i="1"/>
  <c r="A2940" i="1"/>
  <c r="B2839" i="1"/>
  <c r="A2840" i="1"/>
  <c r="B2900" i="1"/>
  <c r="A2901" i="1"/>
  <c r="A3723" i="1"/>
  <c r="B3722" i="1"/>
  <c r="B3820" i="1"/>
  <c r="A3821" i="1"/>
  <c r="A3881" i="1"/>
  <c r="B3880" i="1"/>
  <c r="B3640" i="1"/>
  <c r="A3641" i="1"/>
  <c r="B3779" i="1"/>
  <c r="A3780" i="1"/>
  <c r="A3702" i="1"/>
  <c r="B3701" i="1"/>
  <c r="A3760" i="1"/>
  <c r="B3759" i="1"/>
  <c r="A3842" i="1"/>
  <c r="B3841" i="1"/>
  <c r="A3803" i="1"/>
  <c r="B3802" i="1"/>
  <c r="A3661" i="1"/>
  <c r="B3660" i="1"/>
  <c r="A3901" i="1"/>
  <c r="B3900" i="1"/>
  <c r="A3860" i="1"/>
  <c r="B3859" i="1"/>
  <c r="B3680" i="1"/>
  <c r="A3681" i="1"/>
  <c r="A3340" i="1"/>
  <c r="B3339" i="1"/>
  <c r="A3263" i="1"/>
  <c r="B3262" i="1"/>
  <c r="A3323" i="1"/>
  <c r="B3322" i="1"/>
  <c r="A3242" i="1"/>
  <c r="B3241" i="1"/>
  <c r="B3379" i="1"/>
  <c r="A3380" i="1"/>
  <c r="A3481" i="1"/>
  <c r="B3480" i="1"/>
  <c r="A3283" i="1"/>
  <c r="B3282" i="1"/>
  <c r="A3620" i="1"/>
  <c r="B3619" i="1"/>
  <c r="A3522" i="1"/>
  <c r="B3521" i="1"/>
  <c r="A3561" i="1"/>
  <c r="B3560" i="1"/>
  <c r="B3539" i="1"/>
  <c r="A3540" i="1"/>
  <c r="A3603" i="1"/>
  <c r="B3602" i="1"/>
  <c r="B3366" i="1"/>
  <c r="A3367" i="1"/>
  <c r="A3460" i="1"/>
  <c r="B3459" i="1"/>
  <c r="A3422" i="1"/>
  <c r="B3421" i="1"/>
  <c r="A3442" i="1"/>
  <c r="B3441" i="1"/>
  <c r="B3580" i="1"/>
  <c r="A3581" i="1"/>
  <c r="A3300" i="1"/>
  <c r="B3299" i="1"/>
  <c r="B3500" i="1"/>
  <c r="A3501" i="1"/>
  <c r="B2980" i="1"/>
  <c r="A2981" i="1"/>
  <c r="A3060" i="1"/>
  <c r="B3059" i="1"/>
  <c r="A3161" i="1"/>
  <c r="B3160" i="1"/>
  <c r="A3142" i="1"/>
  <c r="B3141" i="1"/>
  <c r="B3180" i="1"/>
  <c r="A3181" i="1"/>
  <c r="A3081" i="1"/>
  <c r="B3080" i="1"/>
  <c r="A3101" i="1"/>
  <c r="B3100" i="1"/>
  <c r="A3002" i="1"/>
  <c r="B3001" i="1"/>
  <c r="A3040" i="1"/>
  <c r="B3039" i="1"/>
  <c r="A3220" i="1"/>
  <c r="B3219" i="1"/>
  <c r="A2861" i="1"/>
  <c r="B2860" i="1"/>
  <c r="A2921" i="1"/>
  <c r="B2920" i="1"/>
  <c r="A3202" i="1"/>
  <c r="B3201" i="1"/>
  <c r="A3122" i="1"/>
  <c r="B3121" i="1"/>
  <c r="A3020" i="1"/>
  <c r="B3019" i="1"/>
  <c r="A2741" i="1"/>
  <c r="B2740" i="1"/>
  <c r="B2780" i="1"/>
  <c r="A2781" i="1"/>
  <c r="A2702" i="1"/>
  <c r="B2701" i="1"/>
  <c r="A2761" i="1"/>
  <c r="B2760" i="1"/>
  <c r="B2559" i="1"/>
  <c r="A2560" i="1"/>
  <c r="A2502" i="1"/>
  <c r="B2501" i="1"/>
  <c r="A2582" i="1"/>
  <c r="B2581" i="1"/>
  <c r="A2821" i="1"/>
  <c r="B2820" i="1"/>
  <c r="A2622" i="1"/>
  <c r="B2621" i="1"/>
  <c r="A2661" i="1"/>
  <c r="B2660" i="1"/>
  <c r="B2519" i="1"/>
  <c r="A2520" i="1"/>
  <c r="A2720" i="1"/>
  <c r="B2719" i="1"/>
  <c r="A2683" i="1"/>
  <c r="B2682" i="1"/>
  <c r="A2542" i="1"/>
  <c r="B2541" i="1"/>
  <c r="B2480" i="1"/>
  <c r="A2481" i="1"/>
  <c r="B2460" i="1"/>
  <c r="A2461" i="1"/>
  <c r="B2600" i="1"/>
  <c r="A2601" i="1"/>
  <c r="A2640" i="1"/>
  <c r="B2639" i="1"/>
  <c r="A2802" i="1"/>
  <c r="B2801" i="1"/>
  <c r="A2442" i="1"/>
  <c r="B2441" i="1"/>
  <c r="A2080" i="1"/>
  <c r="B2079" i="1"/>
  <c r="A2203" i="1"/>
  <c r="B2202" i="1"/>
  <c r="A2141" i="1"/>
  <c r="B2140" i="1"/>
  <c r="B2041" i="1"/>
  <c r="A2042" i="1"/>
  <c r="A2402" i="1"/>
  <c r="B2401" i="1"/>
  <c r="A2182" i="1"/>
  <c r="B2181" i="1"/>
  <c r="A2121" i="1"/>
  <c r="B2120" i="1"/>
  <c r="A2100" i="1"/>
  <c r="B2099" i="1"/>
  <c r="A2061" i="1"/>
  <c r="B2060" i="1"/>
  <c r="A2220" i="1"/>
  <c r="B2219" i="1"/>
  <c r="A2240" i="1"/>
  <c r="B2239" i="1"/>
  <c r="A2420" i="1"/>
  <c r="B2419" i="1"/>
  <c r="B2160" i="1"/>
  <c r="A2161" i="1"/>
  <c r="A2321" i="1"/>
  <c r="B2320" i="1"/>
  <c r="B2380" i="1"/>
  <c r="A2381" i="1"/>
  <c r="A2301" i="1"/>
  <c r="B2300" i="1"/>
  <c r="A2260" i="1"/>
  <c r="B2259" i="1"/>
  <c r="A2361" i="1"/>
  <c r="B2360" i="1"/>
  <c r="A2283" i="1"/>
  <c r="B2282" i="1"/>
  <c r="A2342" i="1"/>
  <c r="B2341" i="1"/>
  <c r="A2001" i="1"/>
  <c r="B2000" i="1"/>
  <c r="A1961" i="1"/>
  <c r="B1960" i="1"/>
  <c r="A2021" i="1"/>
  <c r="B2020" i="1"/>
  <c r="B1980" i="1"/>
  <c r="A1981" i="1"/>
  <c r="A1941" i="1"/>
  <c r="B1940" i="1"/>
  <c r="A1882" i="1"/>
  <c r="B1881" i="1"/>
  <c r="A1921" i="1"/>
  <c r="B1920" i="1"/>
  <c r="B1900" i="1"/>
  <c r="A1901" i="1"/>
  <c r="A1841" i="1"/>
  <c r="B1840" i="1"/>
  <c r="B1820" i="1"/>
  <c r="A1821" i="1"/>
  <c r="A1861" i="1"/>
  <c r="B1860" i="1"/>
  <c r="A1802" i="1"/>
  <c r="B1801" i="1"/>
  <c r="A1761" i="1"/>
  <c r="B1760" i="1"/>
  <c r="A1721" i="1"/>
  <c r="B1720" i="1"/>
  <c r="A1781" i="1"/>
  <c r="B1780" i="1"/>
  <c r="B1740" i="1"/>
  <c r="A1741" i="1"/>
  <c r="A1681" i="1"/>
  <c r="B1680" i="1"/>
  <c r="A1700" i="1"/>
  <c r="B1699" i="1"/>
  <c r="A1661" i="1"/>
  <c r="B1660" i="1"/>
  <c r="A1641" i="1"/>
  <c r="B1640" i="1"/>
  <c r="A1621" i="1"/>
  <c r="B1620" i="1"/>
  <c r="A1601" i="1"/>
  <c r="B1600" i="1"/>
  <c r="B1581" i="1"/>
  <c r="A1582" i="1"/>
  <c r="A1561" i="1"/>
  <c r="B1560" i="1"/>
  <c r="A1541" i="1"/>
  <c r="B1540" i="1"/>
  <c r="A1520" i="1"/>
  <c r="B1519" i="1"/>
  <c r="A1501" i="1"/>
  <c r="B1500" i="1"/>
  <c r="A1481" i="1"/>
  <c r="B1480" i="1"/>
  <c r="A1461" i="1"/>
  <c r="B1460" i="1"/>
  <c r="A1441" i="1"/>
  <c r="B1440" i="1"/>
  <c r="A1421" i="1"/>
  <c r="B1420" i="1"/>
  <c r="B1401" i="1"/>
  <c r="A1402" i="1"/>
  <c r="A1380" i="1"/>
  <c r="B1379" i="1"/>
  <c r="A1361" i="1"/>
  <c r="B1360" i="1"/>
  <c r="B1341" i="1"/>
  <c r="A1342" i="1"/>
  <c r="A1321" i="1"/>
  <c r="B1320" i="1"/>
  <c r="A1301" i="1"/>
  <c r="B1300" i="1"/>
  <c r="A1281" i="1"/>
  <c r="B1280" i="1"/>
  <c r="A1261" i="1"/>
  <c r="B1260" i="1"/>
  <c r="A1240" i="1"/>
  <c r="B1239" i="1"/>
  <c r="A1221" i="1"/>
  <c r="B1220" i="1"/>
  <c r="A1201" i="1"/>
  <c r="B1200" i="1"/>
  <c r="A1181" i="1"/>
  <c r="B1180" i="1"/>
  <c r="A1161" i="1"/>
  <c r="B1160" i="1"/>
  <c r="A1141" i="1"/>
  <c r="B1140" i="1"/>
  <c r="A1121" i="1"/>
  <c r="B1120" i="1"/>
  <c r="A1101" i="1"/>
  <c r="B1100" i="1"/>
  <c r="A1080" i="1"/>
  <c r="B1079" i="1"/>
  <c r="A1061" i="1"/>
  <c r="B1060" i="1"/>
  <c r="A1041" i="1"/>
  <c r="B1040" i="1"/>
  <c r="A601" i="1"/>
  <c r="B600" i="1"/>
  <c r="B3740" i="1" l="1"/>
  <c r="A3741" i="1"/>
  <c r="A3402" i="1"/>
  <c r="B3401" i="1"/>
  <c r="A2962" i="1"/>
  <c r="B2961" i="1"/>
  <c r="B2940" i="1"/>
  <c r="A2941" i="1"/>
  <c r="B2901" i="1"/>
  <c r="A2902" i="1"/>
  <c r="A2841" i="1"/>
  <c r="B2840" i="1"/>
  <c r="B2881" i="1"/>
  <c r="A2882" i="1"/>
  <c r="A3682" i="1"/>
  <c r="B3681" i="1"/>
  <c r="A3642" i="1"/>
  <c r="B3641" i="1"/>
  <c r="A3662" i="1"/>
  <c r="B3661" i="1"/>
  <c r="A3861" i="1"/>
  <c r="B3860" i="1"/>
  <c r="B3760" i="1"/>
  <c r="A3761" i="1"/>
  <c r="B3881" i="1"/>
  <c r="A3882" i="1"/>
  <c r="A3822" i="1"/>
  <c r="B3821" i="1"/>
  <c r="A3902" i="1"/>
  <c r="B3901" i="1"/>
  <c r="B3803" i="1"/>
  <c r="A3804" i="1"/>
  <c r="A3703" i="1"/>
  <c r="B3702" i="1"/>
  <c r="A3781" i="1"/>
  <c r="B3780" i="1"/>
  <c r="A3843" i="1"/>
  <c r="B3842" i="1"/>
  <c r="B3723" i="1"/>
  <c r="A3724" i="1"/>
  <c r="A3443" i="1"/>
  <c r="B3442" i="1"/>
  <c r="A3604" i="1"/>
  <c r="B3603" i="1"/>
  <c r="A3621" i="1"/>
  <c r="B3620" i="1"/>
  <c r="A3243" i="1"/>
  <c r="B3242" i="1"/>
  <c r="A3502" i="1"/>
  <c r="B3501" i="1"/>
  <c r="A3541" i="1"/>
  <c r="B3540" i="1"/>
  <c r="A3423" i="1"/>
  <c r="B3422" i="1"/>
  <c r="B3283" i="1"/>
  <c r="A3284" i="1"/>
  <c r="A3324" i="1"/>
  <c r="B3323" i="1"/>
  <c r="B3300" i="1"/>
  <c r="A3301" i="1"/>
  <c r="B3460" i="1"/>
  <c r="A3461" i="1"/>
  <c r="A3562" i="1"/>
  <c r="B3561" i="1"/>
  <c r="B3481" i="1"/>
  <c r="A3482" i="1"/>
  <c r="B3263" i="1"/>
  <c r="A3264" i="1"/>
  <c r="A3582" i="1"/>
  <c r="B3581" i="1"/>
  <c r="A3368" i="1"/>
  <c r="B3367" i="1"/>
  <c r="A3381" i="1"/>
  <c r="B3380" i="1"/>
  <c r="B3522" i="1"/>
  <c r="A3523" i="1"/>
  <c r="A3341" i="1"/>
  <c r="B3340" i="1"/>
  <c r="A3182" i="1"/>
  <c r="B3181" i="1"/>
  <c r="A3123" i="1"/>
  <c r="B3122" i="1"/>
  <c r="A3221" i="1"/>
  <c r="B3220" i="1"/>
  <c r="A3003" i="1"/>
  <c r="B3002" i="1"/>
  <c r="A3061" i="1"/>
  <c r="B3060" i="1"/>
  <c r="A2982" i="1"/>
  <c r="B2981" i="1"/>
  <c r="A3203" i="1"/>
  <c r="B3202" i="1"/>
  <c r="B3020" i="1"/>
  <c r="A3021" i="1"/>
  <c r="A2862" i="1"/>
  <c r="B2861" i="1"/>
  <c r="A3082" i="1"/>
  <c r="B3081" i="1"/>
  <c r="A3162" i="1"/>
  <c r="B3161" i="1"/>
  <c r="A2922" i="1"/>
  <c r="B2921" i="1"/>
  <c r="A3041" i="1"/>
  <c r="B3040" i="1"/>
  <c r="A3102" i="1"/>
  <c r="B3101" i="1"/>
  <c r="A3143" i="1"/>
  <c r="B3142" i="1"/>
  <c r="B2461" i="1"/>
  <c r="A2462" i="1"/>
  <c r="A2443" i="1"/>
  <c r="B2442" i="1"/>
  <c r="A2721" i="1"/>
  <c r="B2720" i="1"/>
  <c r="B2821" i="1"/>
  <c r="A2822" i="1"/>
  <c r="A2762" i="1"/>
  <c r="B2761" i="1"/>
  <c r="A2482" i="1"/>
  <c r="B2481" i="1"/>
  <c r="A2521" i="1"/>
  <c r="B2520" i="1"/>
  <c r="A2803" i="1"/>
  <c r="B2802" i="1"/>
  <c r="A2583" i="1"/>
  <c r="B2582" i="1"/>
  <c r="B2702" i="1"/>
  <c r="A2703" i="1"/>
  <c r="A2782" i="1"/>
  <c r="B2781" i="1"/>
  <c r="A2641" i="1"/>
  <c r="B2640" i="1"/>
  <c r="B2542" i="1"/>
  <c r="A2543" i="1"/>
  <c r="B2661" i="1"/>
  <c r="A2662" i="1"/>
  <c r="A2503" i="1"/>
  <c r="B2502" i="1"/>
  <c r="B2601" i="1"/>
  <c r="A2602" i="1"/>
  <c r="B2560" i="1"/>
  <c r="A2561" i="1"/>
  <c r="A2684" i="1"/>
  <c r="B2683" i="1"/>
  <c r="A2623" i="1"/>
  <c r="B2622" i="1"/>
  <c r="A2742" i="1"/>
  <c r="B2741" i="1"/>
  <c r="B2042" i="1"/>
  <c r="A2043" i="1"/>
  <c r="A2343" i="1"/>
  <c r="B2342" i="1"/>
  <c r="A2302" i="1"/>
  <c r="B2301" i="1"/>
  <c r="A2421" i="1"/>
  <c r="B2420" i="1"/>
  <c r="A2101" i="1"/>
  <c r="B2100" i="1"/>
  <c r="A2382" i="1"/>
  <c r="B2381" i="1"/>
  <c r="A2241" i="1"/>
  <c r="B2240" i="1"/>
  <c r="A2122" i="1"/>
  <c r="B2121" i="1"/>
  <c r="A2142" i="1"/>
  <c r="B2141" i="1"/>
  <c r="A2284" i="1"/>
  <c r="B2283" i="1"/>
  <c r="A2362" i="1"/>
  <c r="B2361" i="1"/>
  <c r="A2322" i="1"/>
  <c r="B2321" i="1"/>
  <c r="B2220" i="1"/>
  <c r="A2221" i="1"/>
  <c r="A2183" i="1"/>
  <c r="B2182" i="1"/>
  <c r="A2204" i="1"/>
  <c r="B2203" i="1"/>
  <c r="A2162" i="1"/>
  <c r="B2161" i="1"/>
  <c r="A2261" i="1"/>
  <c r="B2260" i="1"/>
  <c r="A2062" i="1"/>
  <c r="B2061" i="1"/>
  <c r="A2403" i="1"/>
  <c r="B2402" i="1"/>
  <c r="B2080" i="1"/>
  <c r="A2081" i="1"/>
  <c r="A1982" i="1"/>
  <c r="B1981" i="1"/>
  <c r="B2021" i="1"/>
  <c r="A2022" i="1"/>
  <c r="A1962" i="1"/>
  <c r="B1961" i="1"/>
  <c r="A2002" i="1"/>
  <c r="B2001" i="1"/>
  <c r="A1902" i="1"/>
  <c r="B1901" i="1"/>
  <c r="A1922" i="1"/>
  <c r="B1921" i="1"/>
  <c r="A1883" i="1"/>
  <c r="B1882" i="1"/>
  <c r="B1941" i="1"/>
  <c r="A1942" i="1"/>
  <c r="B1802" i="1"/>
  <c r="A1803" i="1"/>
  <c r="B1861" i="1"/>
  <c r="A1862" i="1"/>
  <c r="B1821" i="1"/>
  <c r="A1822" i="1"/>
  <c r="A1842" i="1"/>
  <c r="B1841" i="1"/>
  <c r="A1742" i="1"/>
  <c r="B1741" i="1"/>
  <c r="B1781" i="1"/>
  <c r="A1782" i="1"/>
  <c r="A1722" i="1"/>
  <c r="B1721" i="1"/>
  <c r="A1762" i="1"/>
  <c r="B1761" i="1"/>
  <c r="A1701" i="1"/>
  <c r="B1700" i="1"/>
  <c r="A1682" i="1"/>
  <c r="B1681" i="1"/>
  <c r="B1661" i="1"/>
  <c r="A1662" i="1"/>
  <c r="B1641" i="1"/>
  <c r="A1642" i="1"/>
  <c r="B1621" i="1"/>
  <c r="A1622" i="1"/>
  <c r="B1601" i="1"/>
  <c r="A1602" i="1"/>
  <c r="A1583" i="1"/>
  <c r="B1582" i="1"/>
  <c r="B1561" i="1"/>
  <c r="A1562" i="1"/>
  <c r="B1541" i="1"/>
  <c r="A1542" i="1"/>
  <c r="A1521" i="1"/>
  <c r="B1520" i="1"/>
  <c r="B1501" i="1"/>
  <c r="A1502" i="1"/>
  <c r="B1481" i="1"/>
  <c r="A1482" i="1"/>
  <c r="B1461" i="1"/>
  <c r="A1462" i="1"/>
  <c r="B1441" i="1"/>
  <c r="A1442" i="1"/>
  <c r="B1421" i="1"/>
  <c r="A1422" i="1"/>
  <c r="B1402" i="1"/>
  <c r="A1403" i="1"/>
  <c r="A1381" i="1"/>
  <c r="B1380" i="1"/>
  <c r="B1361" i="1"/>
  <c r="A1362" i="1"/>
  <c r="A1343" i="1"/>
  <c r="B1342" i="1"/>
  <c r="B1321" i="1"/>
  <c r="A1322" i="1"/>
  <c r="B1301" i="1"/>
  <c r="A1302" i="1"/>
  <c r="B1281" i="1"/>
  <c r="A1282" i="1"/>
  <c r="B1261" i="1"/>
  <c r="A1262" i="1"/>
  <c r="A1241" i="1"/>
  <c r="B1240" i="1"/>
  <c r="B1221" i="1"/>
  <c r="A1222" i="1"/>
  <c r="B1201" i="1"/>
  <c r="A1202" i="1"/>
  <c r="B1181" i="1"/>
  <c r="A1182" i="1"/>
  <c r="B1161" i="1"/>
  <c r="A1162" i="1"/>
  <c r="B1141" i="1"/>
  <c r="A1142" i="1"/>
  <c r="B1121" i="1"/>
  <c r="A1122" i="1"/>
  <c r="B1101" i="1"/>
  <c r="A1102" i="1"/>
  <c r="A1081" i="1"/>
  <c r="B1080" i="1"/>
  <c r="B1061" i="1"/>
  <c r="A1062" i="1"/>
  <c r="B1041" i="1"/>
  <c r="A1042" i="1"/>
  <c r="B601" i="1"/>
  <c r="A602" i="1"/>
  <c r="B3741" i="1" l="1"/>
  <c r="A3742" i="1"/>
  <c r="A3403" i="1"/>
  <c r="B3402" i="1"/>
  <c r="B2962" i="1"/>
  <c r="A2963" i="1"/>
  <c r="B2841" i="1"/>
  <c r="A2842" i="1"/>
  <c r="A2883" i="1"/>
  <c r="B2882" i="1"/>
  <c r="B2902" i="1"/>
  <c r="A2903" i="1"/>
  <c r="A2942" i="1"/>
  <c r="B2941" i="1"/>
  <c r="A3725" i="1"/>
  <c r="B3724" i="1"/>
  <c r="A3782" i="1"/>
  <c r="B3781" i="1"/>
  <c r="B3902" i="1"/>
  <c r="A3903" i="1"/>
  <c r="A3663" i="1"/>
  <c r="B3662" i="1"/>
  <c r="B3861" i="1"/>
  <c r="A3862" i="1"/>
  <c r="A3823" i="1"/>
  <c r="B3822" i="1"/>
  <c r="A3883" i="1"/>
  <c r="B3882" i="1"/>
  <c r="A3844" i="1"/>
  <c r="B3843" i="1"/>
  <c r="A3704" i="1"/>
  <c r="B3703" i="1"/>
  <c r="A3643" i="1"/>
  <c r="B3642" i="1"/>
  <c r="A3805" i="1"/>
  <c r="B3804" i="1"/>
  <c r="A3762" i="1"/>
  <c r="B3761" i="1"/>
  <c r="B3682" i="1"/>
  <c r="A3683" i="1"/>
  <c r="A3369" i="1"/>
  <c r="B3369" i="1" s="1"/>
  <c r="B3368" i="1"/>
  <c r="A3563" i="1"/>
  <c r="B3562" i="1"/>
  <c r="A3244" i="1"/>
  <c r="B3243" i="1"/>
  <c r="B3461" i="1"/>
  <c r="A3462" i="1"/>
  <c r="B3341" i="1"/>
  <c r="A3342" i="1"/>
  <c r="A3583" i="1"/>
  <c r="B3582" i="1"/>
  <c r="B3423" i="1"/>
  <c r="A3424" i="1"/>
  <c r="B3621" i="1"/>
  <c r="A3622" i="1"/>
  <c r="A3524" i="1"/>
  <c r="B3523" i="1"/>
  <c r="A3265" i="1"/>
  <c r="B3264" i="1"/>
  <c r="B3301" i="1"/>
  <c r="A3302" i="1"/>
  <c r="B3284" i="1"/>
  <c r="A3285" i="1"/>
  <c r="A3542" i="1"/>
  <c r="B3541" i="1"/>
  <c r="B3604" i="1"/>
  <c r="A3605" i="1"/>
  <c r="A3483" i="1"/>
  <c r="B3482" i="1"/>
  <c r="A3382" i="1"/>
  <c r="B3381" i="1"/>
  <c r="A3325" i="1"/>
  <c r="B3324" i="1"/>
  <c r="B3502" i="1"/>
  <c r="A3503" i="1"/>
  <c r="A3444" i="1"/>
  <c r="B3443" i="1"/>
  <c r="B3143" i="1"/>
  <c r="A3144" i="1"/>
  <c r="B2862" i="1"/>
  <c r="A2863" i="1"/>
  <c r="A3004" i="1"/>
  <c r="B3003" i="1"/>
  <c r="B3021" i="1"/>
  <c r="A3022" i="1"/>
  <c r="A3204" i="1"/>
  <c r="B3203" i="1"/>
  <c r="B3102" i="1"/>
  <c r="A3103" i="1"/>
  <c r="A3163" i="1"/>
  <c r="B3162" i="1"/>
  <c r="A2983" i="1"/>
  <c r="B2982" i="1"/>
  <c r="B3221" i="1"/>
  <c r="A3222" i="1"/>
  <c r="B3041" i="1"/>
  <c r="A3042" i="1"/>
  <c r="B3082" i="1"/>
  <c r="A3083" i="1"/>
  <c r="B3123" i="1"/>
  <c r="A3124" i="1"/>
  <c r="A2923" i="1"/>
  <c r="B2922" i="1"/>
  <c r="B3061" i="1"/>
  <c r="A3062" i="1"/>
  <c r="A3183" i="1"/>
  <c r="B3182" i="1"/>
  <c r="A2823" i="1"/>
  <c r="B2822" i="1"/>
  <c r="A2743" i="1"/>
  <c r="B2742" i="1"/>
  <c r="B2641" i="1"/>
  <c r="A2642" i="1"/>
  <c r="B2803" i="1"/>
  <c r="A2804" i="1"/>
  <c r="B2602" i="1"/>
  <c r="A2603" i="1"/>
  <c r="A2624" i="1"/>
  <c r="B2623" i="1"/>
  <c r="A2504" i="1"/>
  <c r="B2503" i="1"/>
  <c r="A2783" i="1"/>
  <c r="B2782" i="1"/>
  <c r="A2522" i="1"/>
  <c r="B2521" i="1"/>
  <c r="A2722" i="1"/>
  <c r="B2721" i="1"/>
  <c r="A2663" i="1"/>
  <c r="B2662" i="1"/>
  <c r="A2704" i="1"/>
  <c r="B2703" i="1"/>
  <c r="A2685" i="1"/>
  <c r="B2684" i="1"/>
  <c r="B2482" i="1"/>
  <c r="A2483" i="1"/>
  <c r="A2444" i="1"/>
  <c r="B2443" i="1"/>
  <c r="A2562" i="1"/>
  <c r="B2561" i="1"/>
  <c r="A2544" i="1"/>
  <c r="B2543" i="1"/>
  <c r="A2463" i="1"/>
  <c r="B2462" i="1"/>
  <c r="B2583" i="1"/>
  <c r="A2584" i="1"/>
  <c r="B2762" i="1"/>
  <c r="A2763" i="1"/>
  <c r="A2163" i="1"/>
  <c r="B2162" i="1"/>
  <c r="A2323" i="1"/>
  <c r="B2322" i="1"/>
  <c r="B2122" i="1"/>
  <c r="A2123" i="1"/>
  <c r="B2421" i="1"/>
  <c r="A2422" i="1"/>
  <c r="A2404" i="1"/>
  <c r="B2403" i="1"/>
  <c r="B2204" i="1"/>
  <c r="A2205" i="1"/>
  <c r="A2363" i="1"/>
  <c r="B2362" i="1"/>
  <c r="B2241" i="1"/>
  <c r="A2242" i="1"/>
  <c r="B2302" i="1"/>
  <c r="A2303" i="1"/>
  <c r="B2081" i="1"/>
  <c r="A2082" i="1"/>
  <c r="A2063" i="1"/>
  <c r="B2062" i="1"/>
  <c r="B2183" i="1"/>
  <c r="A2184" i="1"/>
  <c r="A2285" i="1"/>
  <c r="B2284" i="1"/>
  <c r="A2383" i="1"/>
  <c r="B2382" i="1"/>
  <c r="B2343" i="1"/>
  <c r="A2344" i="1"/>
  <c r="B2221" i="1"/>
  <c r="A2222" i="1"/>
  <c r="A2044" i="1"/>
  <c r="B2043" i="1"/>
  <c r="B2261" i="1"/>
  <c r="A2262" i="1"/>
  <c r="A2143" i="1"/>
  <c r="B2142" i="1"/>
  <c r="B2101" i="1"/>
  <c r="A2102" i="1"/>
  <c r="A2003" i="1"/>
  <c r="B2002" i="1"/>
  <c r="A1963" i="1"/>
  <c r="B1962" i="1"/>
  <c r="A2023" i="1"/>
  <c r="B2022" i="1"/>
  <c r="A1983" i="1"/>
  <c r="B1982" i="1"/>
  <c r="A1943" i="1"/>
  <c r="B1942" i="1"/>
  <c r="A1884" i="1"/>
  <c r="B1883" i="1"/>
  <c r="A1923" i="1"/>
  <c r="B1922" i="1"/>
  <c r="A1903" i="1"/>
  <c r="B1902" i="1"/>
  <c r="A1843" i="1"/>
  <c r="B1842" i="1"/>
  <c r="A1823" i="1"/>
  <c r="B1822" i="1"/>
  <c r="B1862" i="1"/>
  <c r="A1863" i="1"/>
  <c r="A1804" i="1"/>
  <c r="B1803" i="1"/>
  <c r="A1763" i="1"/>
  <c r="B1762" i="1"/>
  <c r="A1723" i="1"/>
  <c r="B1722" i="1"/>
  <c r="A1783" i="1"/>
  <c r="B1782" i="1"/>
  <c r="A1743" i="1"/>
  <c r="B1742" i="1"/>
  <c r="A1683" i="1"/>
  <c r="B1682" i="1"/>
  <c r="B1701" i="1"/>
  <c r="A1702" i="1"/>
  <c r="A1663" i="1"/>
  <c r="B1662" i="1"/>
  <c r="A1643" i="1"/>
  <c r="B1642" i="1"/>
  <c r="A1623" i="1"/>
  <c r="B1622" i="1"/>
  <c r="A1603" i="1"/>
  <c r="B1602" i="1"/>
  <c r="A1584" i="1"/>
  <c r="B1583" i="1"/>
  <c r="A1563" i="1"/>
  <c r="B1562" i="1"/>
  <c r="A1543" i="1"/>
  <c r="B1542" i="1"/>
  <c r="B1521" i="1"/>
  <c r="A1522" i="1"/>
  <c r="B1502" i="1"/>
  <c r="A1503" i="1"/>
  <c r="A1483" i="1"/>
  <c r="B1482" i="1"/>
  <c r="A1463" i="1"/>
  <c r="B1462" i="1"/>
  <c r="A1443" i="1"/>
  <c r="B1442" i="1"/>
  <c r="A1423" i="1"/>
  <c r="B1422" i="1"/>
  <c r="A1404" i="1"/>
  <c r="B1403" i="1"/>
  <c r="B1381" i="1"/>
  <c r="A1382" i="1"/>
  <c r="A1363" i="1"/>
  <c r="B1362" i="1"/>
  <c r="A1344" i="1"/>
  <c r="B1343" i="1"/>
  <c r="A1323" i="1"/>
  <c r="B1322" i="1"/>
  <c r="B1302" i="1"/>
  <c r="A1303" i="1"/>
  <c r="A1283" i="1"/>
  <c r="B1282" i="1"/>
  <c r="A1263" i="1"/>
  <c r="B1262" i="1"/>
  <c r="B1241" i="1"/>
  <c r="A1242" i="1"/>
  <c r="B1222" i="1"/>
  <c r="A1223" i="1"/>
  <c r="A1203" i="1"/>
  <c r="B1202" i="1"/>
  <c r="A1183" i="1"/>
  <c r="B1182" i="1"/>
  <c r="A1163" i="1"/>
  <c r="B1162" i="1"/>
  <c r="A1143" i="1"/>
  <c r="B1142" i="1"/>
  <c r="A1123" i="1"/>
  <c r="B1122" i="1"/>
  <c r="A1103" i="1"/>
  <c r="B1102" i="1"/>
  <c r="B1081" i="1"/>
  <c r="A1082" i="1"/>
  <c r="A1063" i="1"/>
  <c r="B1062" i="1"/>
  <c r="A1043" i="1"/>
  <c r="B1042" i="1"/>
  <c r="A603" i="1"/>
  <c r="B602" i="1"/>
  <c r="A3743" i="1" l="1"/>
  <c r="B3742" i="1"/>
  <c r="B3403" i="1"/>
  <c r="A3404" i="1"/>
  <c r="B2963" i="1"/>
  <c r="A2964" i="1"/>
  <c r="A2904" i="1"/>
  <c r="B2903" i="1"/>
  <c r="A2884" i="1"/>
  <c r="B2883" i="1"/>
  <c r="A2843" i="1"/>
  <c r="B2842" i="1"/>
  <c r="B2942" i="1"/>
  <c r="A2943" i="1"/>
  <c r="B3683" i="1"/>
  <c r="A3684" i="1"/>
  <c r="B3844" i="1"/>
  <c r="A3845" i="1"/>
  <c r="A3824" i="1"/>
  <c r="B3823" i="1"/>
  <c r="B3663" i="1"/>
  <c r="A3664" i="1"/>
  <c r="A3904" i="1"/>
  <c r="B3903" i="1"/>
  <c r="A3644" i="1"/>
  <c r="B3643" i="1"/>
  <c r="A3884" i="1"/>
  <c r="B3883" i="1"/>
  <c r="B3762" i="1"/>
  <c r="A3763" i="1"/>
  <c r="A3783" i="1"/>
  <c r="B3782" i="1"/>
  <c r="A3863" i="1"/>
  <c r="B3862" i="1"/>
  <c r="B3805" i="1"/>
  <c r="A3806" i="1"/>
  <c r="A3705" i="1"/>
  <c r="B3704" i="1"/>
  <c r="B3725" i="1"/>
  <c r="A3726" i="1"/>
  <c r="B3285" i="1"/>
  <c r="A3286" i="1"/>
  <c r="A3623" i="1"/>
  <c r="B3622" i="1"/>
  <c r="A3463" i="1"/>
  <c r="B3462" i="1"/>
  <c r="B3382" i="1"/>
  <c r="A3383" i="1"/>
  <c r="A3303" i="1"/>
  <c r="B3302" i="1"/>
  <c r="B3424" i="1"/>
  <c r="A3425" i="1"/>
  <c r="B3444" i="1"/>
  <c r="A3445" i="1"/>
  <c r="A3484" i="1"/>
  <c r="B3483" i="1"/>
  <c r="A3245" i="1"/>
  <c r="B3244" i="1"/>
  <c r="A3504" i="1"/>
  <c r="B3503" i="1"/>
  <c r="A3606" i="1"/>
  <c r="B3605" i="1"/>
  <c r="B3265" i="1"/>
  <c r="A3266" i="1"/>
  <c r="A3584" i="1"/>
  <c r="B3583" i="1"/>
  <c r="B3563" i="1"/>
  <c r="A3564" i="1"/>
  <c r="B3342" i="1"/>
  <c r="A3343" i="1"/>
  <c r="B3325" i="1"/>
  <c r="A3326" i="1"/>
  <c r="A3543" i="1"/>
  <c r="B3542" i="1"/>
  <c r="A3525" i="1"/>
  <c r="B3524" i="1"/>
  <c r="A3084" i="1"/>
  <c r="B3083" i="1"/>
  <c r="A3184" i="1"/>
  <c r="B3183" i="1"/>
  <c r="A3164" i="1"/>
  <c r="B3163" i="1"/>
  <c r="B3004" i="1"/>
  <c r="A3005" i="1"/>
  <c r="A3063" i="1"/>
  <c r="B3062" i="1"/>
  <c r="A3125" i="1"/>
  <c r="B3124" i="1"/>
  <c r="A3043" i="1"/>
  <c r="B3042" i="1"/>
  <c r="A3104" i="1"/>
  <c r="B3103" i="1"/>
  <c r="A2864" i="1"/>
  <c r="B2863" i="1"/>
  <c r="A3223" i="1"/>
  <c r="B3222" i="1"/>
  <c r="A2924" i="1"/>
  <c r="B2923" i="1"/>
  <c r="A3205" i="1"/>
  <c r="B3204" i="1"/>
  <c r="A3023" i="1"/>
  <c r="B3022" i="1"/>
  <c r="A3145" i="1"/>
  <c r="B3144" i="1"/>
  <c r="B2983" i="1"/>
  <c r="A2984" i="1"/>
  <c r="A2805" i="1"/>
  <c r="B2804" i="1"/>
  <c r="A2563" i="1"/>
  <c r="B2562" i="1"/>
  <c r="A2705" i="1"/>
  <c r="B2704" i="1"/>
  <c r="A2784" i="1"/>
  <c r="B2783" i="1"/>
  <c r="A2585" i="1"/>
  <c r="B2584" i="1"/>
  <c r="A2643" i="1"/>
  <c r="B2642" i="1"/>
  <c r="A2764" i="1"/>
  <c r="B2763" i="1"/>
  <c r="A2445" i="1"/>
  <c r="B2444" i="1"/>
  <c r="A2664" i="1"/>
  <c r="B2663" i="1"/>
  <c r="A2505" i="1"/>
  <c r="B2504" i="1"/>
  <c r="A2484" i="1"/>
  <c r="B2483" i="1"/>
  <c r="A2464" i="1"/>
  <c r="B2463" i="1"/>
  <c r="A2723" i="1"/>
  <c r="B2722" i="1"/>
  <c r="B2624" i="1"/>
  <c r="A2625" i="1"/>
  <c r="B2743" i="1"/>
  <c r="A2744" i="1"/>
  <c r="A2604" i="1"/>
  <c r="B2603" i="1"/>
  <c r="A2545" i="1"/>
  <c r="B2544" i="1"/>
  <c r="A2686" i="1"/>
  <c r="B2685" i="1"/>
  <c r="B2522" i="1"/>
  <c r="A2523" i="1"/>
  <c r="A2824" i="1"/>
  <c r="B2823" i="1"/>
  <c r="A2345" i="1"/>
  <c r="B2344" i="1"/>
  <c r="B2123" i="1"/>
  <c r="A2124" i="1"/>
  <c r="B2143" i="1"/>
  <c r="A2144" i="1"/>
  <c r="A2064" i="1"/>
  <c r="B2063" i="1"/>
  <c r="A2364" i="1"/>
  <c r="B2363" i="1"/>
  <c r="B2102" i="1"/>
  <c r="A2103" i="1"/>
  <c r="B2184" i="1"/>
  <c r="A2185" i="1"/>
  <c r="A2243" i="1"/>
  <c r="B2242" i="1"/>
  <c r="A2423" i="1"/>
  <c r="B2422" i="1"/>
  <c r="A2263" i="1"/>
  <c r="B2262" i="1"/>
  <c r="B2082" i="1"/>
  <c r="A2083" i="1"/>
  <c r="B2205" i="1"/>
  <c r="A2206" i="1"/>
  <c r="A2223" i="1"/>
  <c r="B2222" i="1"/>
  <c r="A2384" i="1"/>
  <c r="B2383" i="1"/>
  <c r="A2324" i="1"/>
  <c r="B2323" i="1"/>
  <c r="A2304" i="1"/>
  <c r="B2303" i="1"/>
  <c r="A2045" i="1"/>
  <c r="B2044" i="1"/>
  <c r="A2286" i="1"/>
  <c r="B2285" i="1"/>
  <c r="A2405" i="1"/>
  <c r="B2404" i="1"/>
  <c r="B2163" i="1"/>
  <c r="A2164" i="1"/>
  <c r="A1984" i="1"/>
  <c r="B1983" i="1"/>
  <c r="A2024" i="1"/>
  <c r="B2023" i="1"/>
  <c r="A1964" i="1"/>
  <c r="B1963" i="1"/>
  <c r="A2004" i="1"/>
  <c r="B2003" i="1"/>
  <c r="A1924" i="1"/>
  <c r="B1923" i="1"/>
  <c r="A1904" i="1"/>
  <c r="B1903" i="1"/>
  <c r="A1885" i="1"/>
  <c r="B1884" i="1"/>
  <c r="A1944" i="1"/>
  <c r="B1943" i="1"/>
  <c r="A1805" i="1"/>
  <c r="B1804" i="1"/>
  <c r="A1864" i="1"/>
  <c r="B1863" i="1"/>
  <c r="A1824" i="1"/>
  <c r="B1823" i="1"/>
  <c r="B1843" i="1"/>
  <c r="A1844" i="1"/>
  <c r="A1744" i="1"/>
  <c r="B1743" i="1"/>
  <c r="A1724" i="1"/>
  <c r="B1723" i="1"/>
  <c r="A1784" i="1"/>
  <c r="B1783" i="1"/>
  <c r="A1764" i="1"/>
  <c r="B1763" i="1"/>
  <c r="B1702" i="1"/>
  <c r="A1703" i="1"/>
  <c r="A1684" i="1"/>
  <c r="B1683" i="1"/>
  <c r="A1664" i="1"/>
  <c r="B1663" i="1"/>
  <c r="B1643" i="1"/>
  <c r="A1644" i="1"/>
  <c r="A1624" i="1"/>
  <c r="B1623" i="1"/>
  <c r="A1604" i="1"/>
  <c r="B1603" i="1"/>
  <c r="A1585" i="1"/>
  <c r="B1584" i="1"/>
  <c r="A1564" i="1"/>
  <c r="B1563" i="1"/>
  <c r="A1544" i="1"/>
  <c r="B1543" i="1"/>
  <c r="B1522" i="1"/>
  <c r="A1523" i="1"/>
  <c r="A1504" i="1"/>
  <c r="B1503" i="1"/>
  <c r="A1484" i="1"/>
  <c r="B1483" i="1"/>
  <c r="A1464" i="1"/>
  <c r="B1463" i="1"/>
  <c r="A1444" i="1"/>
  <c r="B1443" i="1"/>
  <c r="A1424" i="1"/>
  <c r="B1423" i="1"/>
  <c r="A1405" i="1"/>
  <c r="B1404" i="1"/>
  <c r="B1382" i="1"/>
  <c r="A1383" i="1"/>
  <c r="A1364" i="1"/>
  <c r="B1363" i="1"/>
  <c r="A1345" i="1"/>
  <c r="B1344" i="1"/>
  <c r="A1324" i="1"/>
  <c r="B1323" i="1"/>
  <c r="A1304" i="1"/>
  <c r="B1303" i="1"/>
  <c r="A1284" i="1"/>
  <c r="B1283" i="1"/>
  <c r="A1264" i="1"/>
  <c r="B1263" i="1"/>
  <c r="B1242" i="1"/>
  <c r="A1243" i="1"/>
  <c r="A1224" i="1"/>
  <c r="B1223" i="1"/>
  <c r="A1204" i="1"/>
  <c r="B1203" i="1"/>
  <c r="A1184" i="1"/>
  <c r="B1183" i="1"/>
  <c r="A1164" i="1"/>
  <c r="B1163" i="1"/>
  <c r="A1144" i="1"/>
  <c r="B1143" i="1"/>
  <c r="A1124" i="1"/>
  <c r="B1123" i="1"/>
  <c r="A1104" i="1"/>
  <c r="B1103" i="1"/>
  <c r="B1082" i="1"/>
  <c r="A1083" i="1"/>
  <c r="A1064" i="1"/>
  <c r="B1063" i="1"/>
  <c r="A1044" i="1"/>
  <c r="B1043" i="1"/>
  <c r="A604" i="1"/>
  <c r="B603" i="1"/>
  <c r="B3743" i="1" l="1"/>
  <c r="A3744" i="1"/>
  <c r="B3404" i="1"/>
  <c r="A3405" i="1"/>
  <c r="A2965" i="1"/>
  <c r="B2964" i="1"/>
  <c r="A2885" i="1"/>
  <c r="B2884" i="1"/>
  <c r="B2943" i="1"/>
  <c r="A2944" i="1"/>
  <c r="B2843" i="1"/>
  <c r="A2844" i="1"/>
  <c r="A2905" i="1"/>
  <c r="B2904" i="1"/>
  <c r="A3727" i="1"/>
  <c r="B3726" i="1"/>
  <c r="A3764" i="1"/>
  <c r="B3763" i="1"/>
  <c r="A3846" i="1"/>
  <c r="B3845" i="1"/>
  <c r="B3644" i="1"/>
  <c r="A3645" i="1"/>
  <c r="B3824" i="1"/>
  <c r="A3825" i="1"/>
  <c r="B3705" i="1"/>
  <c r="A3706" i="1"/>
  <c r="A3784" i="1"/>
  <c r="B3783" i="1"/>
  <c r="A3807" i="1"/>
  <c r="B3806" i="1"/>
  <c r="B3904" i="1"/>
  <c r="A3905" i="1"/>
  <c r="A3665" i="1"/>
  <c r="B3664" i="1"/>
  <c r="B3684" i="1"/>
  <c r="A3685" i="1"/>
  <c r="A3864" i="1"/>
  <c r="B3863" i="1"/>
  <c r="A3885" i="1"/>
  <c r="B3884" i="1"/>
  <c r="A3327" i="1"/>
  <c r="B3326" i="1"/>
  <c r="A3267" i="1"/>
  <c r="B3266" i="1"/>
  <c r="B3383" i="1"/>
  <c r="A3384" i="1"/>
  <c r="A3485" i="1"/>
  <c r="B3484" i="1"/>
  <c r="A3344" i="1"/>
  <c r="B3343" i="1"/>
  <c r="A3446" i="1"/>
  <c r="B3445" i="1"/>
  <c r="A3607" i="1"/>
  <c r="B3606" i="1"/>
  <c r="A3464" i="1"/>
  <c r="B3463" i="1"/>
  <c r="A3565" i="1"/>
  <c r="B3564" i="1"/>
  <c r="A3426" i="1"/>
  <c r="B3425" i="1"/>
  <c r="A3526" i="1"/>
  <c r="B3525" i="1"/>
  <c r="A3505" i="1"/>
  <c r="B3504" i="1"/>
  <c r="A3624" i="1"/>
  <c r="B3623" i="1"/>
  <c r="A3287" i="1"/>
  <c r="B3286" i="1"/>
  <c r="B3543" i="1"/>
  <c r="A3544" i="1"/>
  <c r="B3584" i="1"/>
  <c r="A3585" i="1"/>
  <c r="A3246" i="1"/>
  <c r="B3245" i="1"/>
  <c r="A3304" i="1"/>
  <c r="B3303" i="1"/>
  <c r="B2984" i="1"/>
  <c r="A2985" i="1"/>
  <c r="B2924" i="1"/>
  <c r="A2925" i="1"/>
  <c r="A3044" i="1"/>
  <c r="B3043" i="1"/>
  <c r="A3165" i="1"/>
  <c r="B3164" i="1"/>
  <c r="A3224" i="1"/>
  <c r="B3223" i="1"/>
  <c r="A3126" i="1"/>
  <c r="B3125" i="1"/>
  <c r="A3146" i="1"/>
  <c r="B3145" i="1"/>
  <c r="A3206" i="1"/>
  <c r="B3205" i="1"/>
  <c r="A2865" i="1"/>
  <c r="B2864" i="1"/>
  <c r="A3064" i="1"/>
  <c r="B3063" i="1"/>
  <c r="B3184" i="1"/>
  <c r="A3185" i="1"/>
  <c r="A3006" i="1"/>
  <c r="B3005" i="1"/>
  <c r="A3024" i="1"/>
  <c r="B3023" i="1"/>
  <c r="A3105" i="1"/>
  <c r="B3104" i="1"/>
  <c r="A3085" i="1"/>
  <c r="B3084" i="1"/>
  <c r="B2604" i="1"/>
  <c r="A2605" i="1"/>
  <c r="B2784" i="1"/>
  <c r="A2785" i="1"/>
  <c r="B2523" i="1"/>
  <c r="A2524" i="1"/>
  <c r="A2745" i="1"/>
  <c r="B2744" i="1"/>
  <c r="B2484" i="1"/>
  <c r="A2485" i="1"/>
  <c r="A2765" i="1"/>
  <c r="B2764" i="1"/>
  <c r="A2706" i="1"/>
  <c r="B2705" i="1"/>
  <c r="A2446" i="1"/>
  <c r="B2445" i="1"/>
  <c r="A2626" i="1"/>
  <c r="B2625" i="1"/>
  <c r="A2825" i="1"/>
  <c r="B2824" i="1"/>
  <c r="A2687" i="1"/>
  <c r="B2686" i="1"/>
  <c r="B2505" i="1"/>
  <c r="A2506" i="1"/>
  <c r="B2643" i="1"/>
  <c r="A2644" i="1"/>
  <c r="B2563" i="1"/>
  <c r="A2564" i="1"/>
  <c r="B2464" i="1"/>
  <c r="A2465" i="1"/>
  <c r="A2546" i="1"/>
  <c r="B2545" i="1"/>
  <c r="A2724" i="1"/>
  <c r="B2723" i="1"/>
  <c r="A2665" i="1"/>
  <c r="B2664" i="1"/>
  <c r="A2586" i="1"/>
  <c r="B2585" i="1"/>
  <c r="A2806" i="1"/>
  <c r="B2805" i="1"/>
  <c r="B2164" i="1"/>
  <c r="A2165" i="1"/>
  <c r="A2207" i="1"/>
  <c r="B2206" i="1"/>
  <c r="A2305" i="1"/>
  <c r="B2304" i="1"/>
  <c r="A2244" i="1"/>
  <c r="B2243" i="1"/>
  <c r="A2065" i="1"/>
  <c r="B2064" i="1"/>
  <c r="A2084" i="1"/>
  <c r="B2083" i="1"/>
  <c r="A2186" i="1"/>
  <c r="B2185" i="1"/>
  <c r="A2145" i="1"/>
  <c r="B2144" i="1"/>
  <c r="A2104" i="1"/>
  <c r="B2103" i="1"/>
  <c r="A2125" i="1"/>
  <c r="B2124" i="1"/>
  <c r="A2287" i="1"/>
  <c r="B2286" i="1"/>
  <c r="B2384" i="1"/>
  <c r="A2385" i="1"/>
  <c r="A2264" i="1"/>
  <c r="B2263" i="1"/>
  <c r="A2406" i="1"/>
  <c r="B2405" i="1"/>
  <c r="A2325" i="1"/>
  <c r="B2324" i="1"/>
  <c r="B2045" i="1"/>
  <c r="A2046" i="1"/>
  <c r="A2224" i="1"/>
  <c r="B2223" i="1"/>
  <c r="A2424" i="1"/>
  <c r="B2423" i="1"/>
  <c r="A2365" i="1"/>
  <c r="B2364" i="1"/>
  <c r="A2346" i="1"/>
  <c r="B2345" i="1"/>
  <c r="A2005" i="1"/>
  <c r="B2004" i="1"/>
  <c r="A1965" i="1"/>
  <c r="B1964" i="1"/>
  <c r="A2025" i="1"/>
  <c r="B2024" i="1"/>
  <c r="B1984" i="1"/>
  <c r="A1985" i="1"/>
  <c r="A1886" i="1"/>
  <c r="B1885" i="1"/>
  <c r="A1945" i="1"/>
  <c r="B1944" i="1"/>
  <c r="B1904" i="1"/>
  <c r="A1905" i="1"/>
  <c r="A1925" i="1"/>
  <c r="B1924" i="1"/>
  <c r="A1845" i="1"/>
  <c r="B1844" i="1"/>
  <c r="B1824" i="1"/>
  <c r="A1825" i="1"/>
  <c r="A1865" i="1"/>
  <c r="B1864" i="1"/>
  <c r="A1806" i="1"/>
  <c r="B1805" i="1"/>
  <c r="A1765" i="1"/>
  <c r="B1764" i="1"/>
  <c r="A1725" i="1"/>
  <c r="B1724" i="1"/>
  <c r="A1785" i="1"/>
  <c r="B1784" i="1"/>
  <c r="B1744" i="1"/>
  <c r="A1745" i="1"/>
  <c r="A1685" i="1"/>
  <c r="B1684" i="1"/>
  <c r="A1704" i="1"/>
  <c r="B1703" i="1"/>
  <c r="A1665" i="1"/>
  <c r="B1664" i="1"/>
  <c r="A1645" i="1"/>
  <c r="B1644" i="1"/>
  <c r="A1625" i="1"/>
  <c r="B1624" i="1"/>
  <c r="A1605" i="1"/>
  <c r="B1604" i="1"/>
  <c r="B1585" i="1"/>
  <c r="A1586" i="1"/>
  <c r="A1565" i="1"/>
  <c r="B1564" i="1"/>
  <c r="A1545" i="1"/>
  <c r="B1544" i="1"/>
  <c r="A1524" i="1"/>
  <c r="B1523" i="1"/>
  <c r="A1505" i="1"/>
  <c r="B1504" i="1"/>
  <c r="A1485" i="1"/>
  <c r="B1484" i="1"/>
  <c r="A1465" i="1"/>
  <c r="B1464" i="1"/>
  <c r="A1445" i="1"/>
  <c r="B1444" i="1"/>
  <c r="A1425" i="1"/>
  <c r="B1424" i="1"/>
  <c r="B1405" i="1"/>
  <c r="A1406" i="1"/>
  <c r="A1384" i="1"/>
  <c r="B1383" i="1"/>
  <c r="A1365" i="1"/>
  <c r="B1364" i="1"/>
  <c r="B1345" i="1"/>
  <c r="A1346" i="1"/>
  <c r="A1325" i="1"/>
  <c r="B1324" i="1"/>
  <c r="A1305" i="1"/>
  <c r="B1304" i="1"/>
  <c r="A1285" i="1"/>
  <c r="B1284" i="1"/>
  <c r="A1265" i="1"/>
  <c r="B1264" i="1"/>
  <c r="A1244" i="1"/>
  <c r="B1243" i="1"/>
  <c r="A1225" i="1"/>
  <c r="B1224" i="1"/>
  <c r="A1205" i="1"/>
  <c r="B1204" i="1"/>
  <c r="A1185" i="1"/>
  <c r="B1184" i="1"/>
  <c r="A1165" i="1"/>
  <c r="B1164" i="1"/>
  <c r="A1145" i="1"/>
  <c r="B1144" i="1"/>
  <c r="A1125" i="1"/>
  <c r="B1124" i="1"/>
  <c r="A1105" i="1"/>
  <c r="B1104" i="1"/>
  <c r="A1084" i="1"/>
  <c r="B1083" i="1"/>
  <c r="A1065" i="1"/>
  <c r="B1064" i="1"/>
  <c r="A1045" i="1"/>
  <c r="B1044" i="1"/>
  <c r="A605" i="1"/>
  <c r="B604" i="1"/>
  <c r="A3745" i="1" l="1"/>
  <c r="B3744" i="1"/>
  <c r="B3405" i="1"/>
  <c r="A3406" i="1"/>
  <c r="B2965" i="1"/>
  <c r="A2966" i="1"/>
  <c r="B2944" i="1"/>
  <c r="A2945" i="1"/>
  <c r="B2905" i="1"/>
  <c r="A2906" i="1"/>
  <c r="A2845" i="1"/>
  <c r="B2844" i="1"/>
  <c r="B2885" i="1"/>
  <c r="A2886" i="1"/>
  <c r="A3686" i="1"/>
  <c r="B3685" i="1"/>
  <c r="A3826" i="1"/>
  <c r="B3825" i="1"/>
  <c r="A3847" i="1"/>
  <c r="B3846" i="1"/>
  <c r="A3646" i="1"/>
  <c r="B3645" i="1"/>
  <c r="B3885" i="1"/>
  <c r="A3886" i="1"/>
  <c r="A3666" i="1"/>
  <c r="B3665" i="1"/>
  <c r="B3807" i="1"/>
  <c r="A3808" i="1"/>
  <c r="A3785" i="1"/>
  <c r="B3784" i="1"/>
  <c r="B3764" i="1"/>
  <c r="A3765" i="1"/>
  <c r="A3906" i="1"/>
  <c r="B3905" i="1"/>
  <c r="A3707" i="1"/>
  <c r="B3706" i="1"/>
  <c r="A3865" i="1"/>
  <c r="B3864" i="1"/>
  <c r="B3727" i="1"/>
  <c r="A3728" i="1"/>
  <c r="A3586" i="1"/>
  <c r="B3585" i="1"/>
  <c r="A3506" i="1"/>
  <c r="B3505" i="1"/>
  <c r="B3464" i="1"/>
  <c r="A3465" i="1"/>
  <c r="B3485" i="1"/>
  <c r="A3486" i="1"/>
  <c r="A3545" i="1"/>
  <c r="B3544" i="1"/>
  <c r="A3385" i="1"/>
  <c r="B3384" i="1"/>
  <c r="B3526" i="1"/>
  <c r="A3527" i="1"/>
  <c r="A3608" i="1"/>
  <c r="B3607" i="1"/>
  <c r="B3304" i="1"/>
  <c r="A3305" i="1"/>
  <c r="A3288" i="1"/>
  <c r="B3287" i="1"/>
  <c r="A3427" i="1"/>
  <c r="B3426" i="1"/>
  <c r="A3447" i="1"/>
  <c r="B3446" i="1"/>
  <c r="B3267" i="1"/>
  <c r="A3268" i="1"/>
  <c r="A3247" i="1"/>
  <c r="B3246" i="1"/>
  <c r="A3625" i="1"/>
  <c r="B3624" i="1"/>
  <c r="A3566" i="1"/>
  <c r="B3565" i="1"/>
  <c r="A3345" i="1"/>
  <c r="B3344" i="1"/>
  <c r="A3328" i="1"/>
  <c r="B3327" i="1"/>
  <c r="A3086" i="1"/>
  <c r="B3085" i="1"/>
  <c r="A3007" i="1"/>
  <c r="B3006" i="1"/>
  <c r="A3207" i="1"/>
  <c r="B3206" i="1"/>
  <c r="A3225" i="1"/>
  <c r="B3224" i="1"/>
  <c r="A3166" i="1"/>
  <c r="B3165" i="1"/>
  <c r="A3186" i="1"/>
  <c r="B3185" i="1"/>
  <c r="A3106" i="1"/>
  <c r="B3105" i="1"/>
  <c r="A3147" i="1"/>
  <c r="B3146" i="1"/>
  <c r="A3045" i="1"/>
  <c r="B3044" i="1"/>
  <c r="A2926" i="1"/>
  <c r="B2925" i="1"/>
  <c r="A3065" i="1"/>
  <c r="B3064" i="1"/>
  <c r="A2986" i="1"/>
  <c r="B2985" i="1"/>
  <c r="B3024" i="1"/>
  <c r="A3025" i="1"/>
  <c r="A2866" i="1"/>
  <c r="B2865" i="1"/>
  <c r="A3127" i="1"/>
  <c r="B3126" i="1"/>
  <c r="A2507" i="1"/>
  <c r="B2506" i="1"/>
  <c r="A2807" i="1"/>
  <c r="B2806" i="1"/>
  <c r="A2547" i="1"/>
  <c r="B2546" i="1"/>
  <c r="A2746" i="1"/>
  <c r="B2745" i="1"/>
  <c r="A2466" i="1"/>
  <c r="B2465" i="1"/>
  <c r="A2525" i="1"/>
  <c r="B2524" i="1"/>
  <c r="A2587" i="1"/>
  <c r="B2586" i="1"/>
  <c r="A2688" i="1"/>
  <c r="B2687" i="1"/>
  <c r="B2706" i="1"/>
  <c r="A2707" i="1"/>
  <c r="A2447" i="1"/>
  <c r="B2446" i="1"/>
  <c r="B2564" i="1"/>
  <c r="A2565" i="1"/>
  <c r="A2786" i="1"/>
  <c r="B2785" i="1"/>
  <c r="B2665" i="1"/>
  <c r="A2666" i="1"/>
  <c r="B2825" i="1"/>
  <c r="A2826" i="1"/>
  <c r="A2766" i="1"/>
  <c r="B2765" i="1"/>
  <c r="A2645" i="1"/>
  <c r="B2644" i="1"/>
  <c r="A2486" i="1"/>
  <c r="B2485" i="1"/>
  <c r="B2605" i="1"/>
  <c r="A2606" i="1"/>
  <c r="A2725" i="1"/>
  <c r="B2724" i="1"/>
  <c r="A2627" i="1"/>
  <c r="B2626" i="1"/>
  <c r="A2047" i="1"/>
  <c r="B2046" i="1"/>
  <c r="A2386" i="1"/>
  <c r="B2385" i="1"/>
  <c r="A2347" i="1"/>
  <c r="B2346" i="1"/>
  <c r="A2146" i="1"/>
  <c r="B2145" i="1"/>
  <c r="A2245" i="1"/>
  <c r="B2244" i="1"/>
  <c r="A2366" i="1"/>
  <c r="B2365" i="1"/>
  <c r="A2326" i="1"/>
  <c r="B2325" i="1"/>
  <c r="A2288" i="1"/>
  <c r="B2287" i="1"/>
  <c r="A2187" i="1"/>
  <c r="B2186" i="1"/>
  <c r="A2306" i="1"/>
  <c r="B2305" i="1"/>
  <c r="A2425" i="1"/>
  <c r="B2424" i="1"/>
  <c r="A2407" i="1"/>
  <c r="B2406" i="1"/>
  <c r="A2126" i="1"/>
  <c r="B2125" i="1"/>
  <c r="A2085" i="1"/>
  <c r="B2084" i="1"/>
  <c r="A2208" i="1"/>
  <c r="B2207" i="1"/>
  <c r="A2166" i="1"/>
  <c r="B2165" i="1"/>
  <c r="B2224" i="1"/>
  <c r="A2225" i="1"/>
  <c r="A2265" i="1"/>
  <c r="B2264" i="1"/>
  <c r="A2105" i="1"/>
  <c r="B2104" i="1"/>
  <c r="A2066" i="1"/>
  <c r="B2065" i="1"/>
  <c r="A1986" i="1"/>
  <c r="B1985" i="1"/>
  <c r="B2025" i="1"/>
  <c r="A2026" i="1"/>
  <c r="A1966" i="1"/>
  <c r="B1965" i="1"/>
  <c r="A2006" i="1"/>
  <c r="B2005" i="1"/>
  <c r="B1905" i="1"/>
  <c r="A1906" i="1"/>
  <c r="A1926" i="1"/>
  <c r="B1925" i="1"/>
  <c r="B1945" i="1"/>
  <c r="A1946" i="1"/>
  <c r="A1887" i="1"/>
  <c r="B1886" i="1"/>
  <c r="A1807" i="1"/>
  <c r="B1806" i="1"/>
  <c r="B1865" i="1"/>
  <c r="A1866" i="1"/>
  <c r="B1825" i="1"/>
  <c r="A1826" i="1"/>
  <c r="A1846" i="1"/>
  <c r="B1845" i="1"/>
  <c r="A1746" i="1"/>
  <c r="B1745" i="1"/>
  <c r="A1726" i="1"/>
  <c r="B1725" i="1"/>
  <c r="B1785" i="1"/>
  <c r="A1786" i="1"/>
  <c r="A1766" i="1"/>
  <c r="B1765" i="1"/>
  <c r="A1705" i="1"/>
  <c r="B1704" i="1"/>
  <c r="A1686" i="1"/>
  <c r="B1685" i="1"/>
  <c r="B1665" i="1"/>
  <c r="A1666" i="1"/>
  <c r="B1645" i="1"/>
  <c r="A1646" i="1"/>
  <c r="B1625" i="1"/>
  <c r="A1626" i="1"/>
  <c r="B1605" i="1"/>
  <c r="A1606" i="1"/>
  <c r="B1586" i="1"/>
  <c r="A1587" i="1"/>
  <c r="B1565" i="1"/>
  <c r="A1566" i="1"/>
  <c r="B1545" i="1"/>
  <c r="A1546" i="1"/>
  <c r="A1525" i="1"/>
  <c r="B1524" i="1"/>
  <c r="B1505" i="1"/>
  <c r="A1506" i="1"/>
  <c r="B1485" i="1"/>
  <c r="A1486" i="1"/>
  <c r="B1465" i="1"/>
  <c r="A1466" i="1"/>
  <c r="B1445" i="1"/>
  <c r="A1446" i="1"/>
  <c r="B1425" i="1"/>
  <c r="A1426" i="1"/>
  <c r="B1406" i="1"/>
  <c r="A1407" i="1"/>
  <c r="A1385" i="1"/>
  <c r="B1384" i="1"/>
  <c r="B1365" i="1"/>
  <c r="A1366" i="1"/>
  <c r="B1346" i="1"/>
  <c r="A1347" i="1"/>
  <c r="B1325" i="1"/>
  <c r="A1326" i="1"/>
  <c r="B1305" i="1"/>
  <c r="A1306" i="1"/>
  <c r="B1285" i="1"/>
  <c r="A1286" i="1"/>
  <c r="B1265" i="1"/>
  <c r="A1266" i="1"/>
  <c r="A1245" i="1"/>
  <c r="B1244" i="1"/>
  <c r="B1225" i="1"/>
  <c r="A1226" i="1"/>
  <c r="B1205" i="1"/>
  <c r="A1206" i="1"/>
  <c r="B1185" i="1"/>
  <c r="A1186" i="1"/>
  <c r="B1165" i="1"/>
  <c r="A1166" i="1"/>
  <c r="B1145" i="1"/>
  <c r="A1146" i="1"/>
  <c r="B1125" i="1"/>
  <c r="A1126" i="1"/>
  <c r="B1105" i="1"/>
  <c r="A1106" i="1"/>
  <c r="A1085" i="1"/>
  <c r="B1084" i="1"/>
  <c r="B1065" i="1"/>
  <c r="A1066" i="1"/>
  <c r="B1045" i="1"/>
  <c r="A1046" i="1"/>
  <c r="B605" i="1"/>
  <c r="A606" i="1"/>
  <c r="A3746" i="1" l="1"/>
  <c r="B3745" i="1"/>
  <c r="A3407" i="1"/>
  <c r="B3406" i="1"/>
  <c r="A2967" i="1"/>
  <c r="B2966" i="1"/>
  <c r="A2946" i="1"/>
  <c r="B2945" i="1"/>
  <c r="B2906" i="1"/>
  <c r="A2907" i="1"/>
  <c r="A2887" i="1"/>
  <c r="B2886" i="1"/>
  <c r="A2846" i="1"/>
  <c r="B2845" i="1"/>
  <c r="A3809" i="1"/>
  <c r="B3809" i="1" s="1"/>
  <c r="B3808" i="1"/>
  <c r="A3708" i="1"/>
  <c r="B3707" i="1"/>
  <c r="A3848" i="1"/>
  <c r="B3847" i="1"/>
  <c r="B3728" i="1"/>
  <c r="A3729" i="1"/>
  <c r="B3729" i="1" s="1"/>
  <c r="B3906" i="1"/>
  <c r="A3907" i="1"/>
  <c r="A3667" i="1"/>
  <c r="B3666" i="1"/>
  <c r="A3766" i="1"/>
  <c r="B3765" i="1"/>
  <c r="A3887" i="1"/>
  <c r="B3886" i="1"/>
  <c r="B3826" i="1"/>
  <c r="A3827" i="1"/>
  <c r="B3865" i="1"/>
  <c r="A3866" i="1"/>
  <c r="A3786" i="1"/>
  <c r="B3785" i="1"/>
  <c r="B3646" i="1"/>
  <c r="A3647" i="1"/>
  <c r="B3686" i="1"/>
  <c r="A3687" i="1"/>
  <c r="A3487" i="1"/>
  <c r="B3486" i="1"/>
  <c r="A3567" i="1"/>
  <c r="B3566" i="1"/>
  <c r="A3448" i="1"/>
  <c r="B3447" i="1"/>
  <c r="B3608" i="1"/>
  <c r="A3609" i="1"/>
  <c r="B3609" i="1" s="1"/>
  <c r="A3528" i="1"/>
  <c r="B3527" i="1"/>
  <c r="B3465" i="1"/>
  <c r="A3466" i="1"/>
  <c r="A3329" i="1"/>
  <c r="B3329" i="1" s="1"/>
  <c r="B3328" i="1"/>
  <c r="A3248" i="1"/>
  <c r="B3247" i="1"/>
  <c r="B3288" i="1"/>
  <c r="A3289" i="1"/>
  <c r="B3289" i="1" s="1"/>
  <c r="A3386" i="1"/>
  <c r="B3385" i="1"/>
  <c r="B3506" i="1"/>
  <c r="A3507" i="1"/>
  <c r="B3625" i="1"/>
  <c r="A3626" i="1"/>
  <c r="B3427" i="1"/>
  <c r="A3428" i="1"/>
  <c r="A3269" i="1"/>
  <c r="B3269" i="1" s="1"/>
  <c r="B3268" i="1"/>
  <c r="B3305" i="1"/>
  <c r="A3306" i="1"/>
  <c r="B3345" i="1"/>
  <c r="A3346" i="1"/>
  <c r="A3546" i="1"/>
  <c r="B3545" i="1"/>
  <c r="A3587" i="1"/>
  <c r="B3586" i="1"/>
  <c r="B3025" i="1"/>
  <c r="A3026" i="1"/>
  <c r="B3147" i="1"/>
  <c r="A3148" i="1"/>
  <c r="B3225" i="1"/>
  <c r="A3226" i="1"/>
  <c r="B2986" i="1"/>
  <c r="A2987" i="1"/>
  <c r="A2927" i="1"/>
  <c r="B2926" i="1"/>
  <c r="B3106" i="1"/>
  <c r="A3107" i="1"/>
  <c r="A3208" i="1"/>
  <c r="B3207" i="1"/>
  <c r="B3065" i="1"/>
  <c r="A3066" i="1"/>
  <c r="B3127" i="1"/>
  <c r="A3128" i="1"/>
  <c r="A3187" i="1"/>
  <c r="B3186" i="1"/>
  <c r="A3008" i="1"/>
  <c r="B3007" i="1"/>
  <c r="A2867" i="1"/>
  <c r="B2866" i="1"/>
  <c r="B3045" i="1"/>
  <c r="A3046" i="1"/>
  <c r="A3167" i="1"/>
  <c r="B3166" i="1"/>
  <c r="B3086" i="1"/>
  <c r="A3087" i="1"/>
  <c r="A2628" i="1"/>
  <c r="B2627" i="1"/>
  <c r="B2645" i="1"/>
  <c r="A2646" i="1"/>
  <c r="A2787" i="1"/>
  <c r="B2786" i="1"/>
  <c r="B2688" i="1"/>
  <c r="A2689" i="1"/>
  <c r="B2689" i="1" s="1"/>
  <c r="A2747" i="1"/>
  <c r="B2746" i="1"/>
  <c r="A2566" i="1"/>
  <c r="B2565" i="1"/>
  <c r="A2726" i="1"/>
  <c r="B2725" i="1"/>
  <c r="A2767" i="1"/>
  <c r="B2766" i="1"/>
  <c r="A2588" i="1"/>
  <c r="B2587" i="1"/>
  <c r="A2548" i="1"/>
  <c r="B2547" i="1"/>
  <c r="A2607" i="1"/>
  <c r="B2606" i="1"/>
  <c r="A2827" i="1"/>
  <c r="B2826" i="1"/>
  <c r="A2448" i="1"/>
  <c r="B2447" i="1"/>
  <c r="A2526" i="1"/>
  <c r="B2525" i="1"/>
  <c r="B2807" i="1"/>
  <c r="A2808" i="1"/>
  <c r="A2667" i="1"/>
  <c r="B2666" i="1"/>
  <c r="A2708" i="1"/>
  <c r="B2707" i="1"/>
  <c r="B2486" i="1"/>
  <c r="A2487" i="1"/>
  <c r="A2467" i="1"/>
  <c r="B2466" i="1"/>
  <c r="B2507" i="1"/>
  <c r="A2508" i="1"/>
  <c r="A2067" i="1"/>
  <c r="B2066" i="1"/>
  <c r="A2167" i="1"/>
  <c r="B2166" i="1"/>
  <c r="A2408" i="1"/>
  <c r="B2407" i="1"/>
  <c r="A2289" i="1"/>
  <c r="B2289" i="1" s="1"/>
  <c r="B2288" i="1"/>
  <c r="A2147" i="1"/>
  <c r="B2146" i="1"/>
  <c r="A2106" i="1"/>
  <c r="B2105" i="1"/>
  <c r="B2208" i="1"/>
  <c r="A2209" i="1"/>
  <c r="B2209" i="1" s="1"/>
  <c r="B2425" i="1"/>
  <c r="A2426" i="1"/>
  <c r="A2327" i="1"/>
  <c r="B2326" i="1"/>
  <c r="B2347" i="1"/>
  <c r="A2348" i="1"/>
  <c r="B2265" i="1"/>
  <c r="A2266" i="1"/>
  <c r="B2085" i="1"/>
  <c r="A2086" i="1"/>
  <c r="B2306" i="1"/>
  <c r="A2307" i="1"/>
  <c r="A2367" i="1"/>
  <c r="B2366" i="1"/>
  <c r="A2387" i="1"/>
  <c r="B2386" i="1"/>
  <c r="B2225" i="1"/>
  <c r="A2226" i="1"/>
  <c r="B2126" i="1"/>
  <c r="A2127" i="1"/>
  <c r="A2188" i="1"/>
  <c r="B2187" i="1"/>
  <c r="B2245" i="1"/>
  <c r="A2246" i="1"/>
  <c r="A2048" i="1"/>
  <c r="B2047" i="1"/>
  <c r="A2007" i="1"/>
  <c r="B2006" i="1"/>
  <c r="B1966" i="1"/>
  <c r="A1967" i="1"/>
  <c r="A2027" i="1"/>
  <c r="B2026" i="1"/>
  <c r="A1987" i="1"/>
  <c r="B1986" i="1"/>
  <c r="A1888" i="1"/>
  <c r="B1887" i="1"/>
  <c r="A1947" i="1"/>
  <c r="B1946" i="1"/>
  <c r="A1927" i="1"/>
  <c r="B1926" i="1"/>
  <c r="A1907" i="1"/>
  <c r="B1906" i="1"/>
  <c r="A1847" i="1"/>
  <c r="B1846" i="1"/>
  <c r="A1827" i="1"/>
  <c r="B1826" i="1"/>
  <c r="B1866" i="1"/>
  <c r="A1867" i="1"/>
  <c r="A1808" i="1"/>
  <c r="B1807" i="1"/>
  <c r="A1767" i="1"/>
  <c r="B1766" i="1"/>
  <c r="A1787" i="1"/>
  <c r="B1786" i="1"/>
  <c r="A1727" i="1"/>
  <c r="B1726" i="1"/>
  <c r="A1747" i="1"/>
  <c r="B1746" i="1"/>
  <c r="A1687" i="1"/>
  <c r="B1686" i="1"/>
  <c r="B1705" i="1"/>
  <c r="A1706" i="1"/>
  <c r="A1667" i="1"/>
  <c r="B1666" i="1"/>
  <c r="A1647" i="1"/>
  <c r="B1646" i="1"/>
  <c r="A1627" i="1"/>
  <c r="B1626" i="1"/>
  <c r="A1607" i="1"/>
  <c r="B1606" i="1"/>
  <c r="A1588" i="1"/>
  <c r="B1587" i="1"/>
  <c r="A1567" i="1"/>
  <c r="B1566" i="1"/>
  <c r="A1547" i="1"/>
  <c r="B1546" i="1"/>
  <c r="B1525" i="1"/>
  <c r="A1526" i="1"/>
  <c r="B1506" i="1"/>
  <c r="A1507" i="1"/>
  <c r="A1487" i="1"/>
  <c r="B1486" i="1"/>
  <c r="A1467" i="1"/>
  <c r="B1466" i="1"/>
  <c r="A1447" i="1"/>
  <c r="B1446" i="1"/>
  <c r="A1427" i="1"/>
  <c r="B1426" i="1"/>
  <c r="A1408" i="1"/>
  <c r="B1407" i="1"/>
  <c r="B1385" i="1"/>
  <c r="A1386" i="1"/>
  <c r="A1367" i="1"/>
  <c r="B1366" i="1"/>
  <c r="A1348" i="1"/>
  <c r="B1347" i="1"/>
  <c r="A1327" i="1"/>
  <c r="B1326" i="1"/>
  <c r="A1307" i="1"/>
  <c r="B1306" i="1"/>
  <c r="A1287" i="1"/>
  <c r="B1286" i="1"/>
  <c r="A1267" i="1"/>
  <c r="B1266" i="1"/>
  <c r="B1245" i="1"/>
  <c r="A1246" i="1"/>
  <c r="B1226" i="1"/>
  <c r="A1227" i="1"/>
  <c r="A1207" i="1"/>
  <c r="B1206" i="1"/>
  <c r="B1186" i="1"/>
  <c r="A1187" i="1"/>
  <c r="B1166" i="1"/>
  <c r="A1167" i="1"/>
  <c r="A1147" i="1"/>
  <c r="B1146" i="1"/>
  <c r="A1127" i="1"/>
  <c r="B1126" i="1"/>
  <c r="A1107" i="1"/>
  <c r="B1106" i="1"/>
  <c r="B1085" i="1"/>
  <c r="A1086" i="1"/>
  <c r="A1067" i="1"/>
  <c r="B1066" i="1"/>
  <c r="A1047" i="1"/>
  <c r="B1046" i="1"/>
  <c r="A607" i="1"/>
  <c r="B606" i="1"/>
  <c r="A3747" i="1" l="1"/>
  <c r="B3746" i="1"/>
  <c r="B3407" i="1"/>
  <c r="A3408" i="1"/>
  <c r="B2967" i="1"/>
  <c r="A2968" i="1"/>
  <c r="B2907" i="1"/>
  <c r="A2908" i="1"/>
  <c r="A2888" i="1"/>
  <c r="B2887" i="1"/>
  <c r="A2847" i="1"/>
  <c r="B2846" i="1"/>
  <c r="B2946" i="1"/>
  <c r="A2947" i="1"/>
  <c r="A3787" i="1"/>
  <c r="B3786" i="1"/>
  <c r="B3667" i="1"/>
  <c r="A3668" i="1"/>
  <c r="B3848" i="1"/>
  <c r="A3849" i="1"/>
  <c r="B3849" i="1" s="1"/>
  <c r="A3688" i="1"/>
  <c r="B3687" i="1"/>
  <c r="A3867" i="1"/>
  <c r="B3866" i="1"/>
  <c r="A3888" i="1"/>
  <c r="B3887" i="1"/>
  <c r="A3709" i="1"/>
  <c r="B3709" i="1" s="1"/>
  <c r="B3708" i="1"/>
  <c r="A3648" i="1"/>
  <c r="B3647" i="1"/>
  <c r="A3828" i="1"/>
  <c r="B3827" i="1"/>
  <c r="A3908" i="1"/>
  <c r="B3907" i="1"/>
  <c r="B3766" i="1"/>
  <c r="A3767" i="1"/>
  <c r="A3249" i="1"/>
  <c r="B3249" i="1" s="1"/>
  <c r="B3248" i="1"/>
  <c r="A3627" i="1"/>
  <c r="B3626" i="1"/>
  <c r="A3307" i="1"/>
  <c r="B3306" i="1"/>
  <c r="A3508" i="1"/>
  <c r="B3507" i="1"/>
  <c r="B3346" i="1"/>
  <c r="A3347" i="1"/>
  <c r="B3448" i="1"/>
  <c r="A3449" i="1"/>
  <c r="B3449" i="1" s="1"/>
  <c r="A3467" i="1"/>
  <c r="B3466" i="1"/>
  <c r="A3588" i="1"/>
  <c r="B3587" i="1"/>
  <c r="B3386" i="1"/>
  <c r="A3387" i="1"/>
  <c r="B3567" i="1"/>
  <c r="A3568" i="1"/>
  <c r="B3428" i="1"/>
  <c r="A3429" i="1"/>
  <c r="B3429" i="1" s="1"/>
  <c r="A3547" i="1"/>
  <c r="B3546" i="1"/>
  <c r="A3529" i="1"/>
  <c r="B3529" i="1" s="1"/>
  <c r="B3528" i="1"/>
  <c r="A3488" i="1"/>
  <c r="B3487" i="1"/>
  <c r="A3047" i="1"/>
  <c r="B3046" i="1"/>
  <c r="A3227" i="1"/>
  <c r="B3226" i="1"/>
  <c r="A3188" i="1"/>
  <c r="B3187" i="1"/>
  <c r="A3209" i="1"/>
  <c r="B3209" i="1" s="1"/>
  <c r="B3208" i="1"/>
  <c r="A3129" i="1"/>
  <c r="B3129" i="1" s="1"/>
  <c r="B3128" i="1"/>
  <c r="A3108" i="1"/>
  <c r="B3107" i="1"/>
  <c r="A3149" i="1"/>
  <c r="B3149" i="1" s="1"/>
  <c r="B3148" i="1"/>
  <c r="A2868" i="1"/>
  <c r="B2867" i="1"/>
  <c r="A3088" i="1"/>
  <c r="B3087" i="1"/>
  <c r="A2928" i="1"/>
  <c r="B2927" i="1"/>
  <c r="A3067" i="1"/>
  <c r="B3066" i="1"/>
  <c r="B2987" i="1"/>
  <c r="A2988" i="1"/>
  <c r="A3027" i="1"/>
  <c r="B3026" i="1"/>
  <c r="A3168" i="1"/>
  <c r="B3167" i="1"/>
  <c r="B3008" i="1"/>
  <c r="A3009" i="1"/>
  <c r="B3009" i="1" s="1"/>
  <c r="A2668" i="1"/>
  <c r="B2667" i="1"/>
  <c r="A2828" i="1"/>
  <c r="B2827" i="1"/>
  <c r="A2768" i="1"/>
  <c r="B2767" i="1"/>
  <c r="A2809" i="1"/>
  <c r="B2809" i="1" s="1"/>
  <c r="B2808" i="1"/>
  <c r="A2509" i="1"/>
  <c r="B2509" i="1" s="1"/>
  <c r="B2508" i="1"/>
  <c r="A2468" i="1"/>
  <c r="B2467" i="1"/>
  <c r="A2608" i="1"/>
  <c r="B2607" i="1"/>
  <c r="A2727" i="1"/>
  <c r="B2726" i="1"/>
  <c r="A2788" i="1"/>
  <c r="B2787" i="1"/>
  <c r="A2488" i="1"/>
  <c r="B2487" i="1"/>
  <c r="A2647" i="1"/>
  <c r="B2646" i="1"/>
  <c r="B2526" i="1"/>
  <c r="A2527" i="1"/>
  <c r="A2549" i="1"/>
  <c r="B2549" i="1" s="1"/>
  <c r="B2548" i="1"/>
  <c r="A2567" i="1"/>
  <c r="B2566" i="1"/>
  <c r="A2709" i="1"/>
  <c r="B2709" i="1" s="1"/>
  <c r="B2708" i="1"/>
  <c r="A2449" i="1"/>
  <c r="B2449" i="1" s="1"/>
  <c r="B2448" i="1"/>
  <c r="A2589" i="1"/>
  <c r="B2589" i="1" s="1"/>
  <c r="B2588" i="1"/>
  <c r="B2747" i="1"/>
  <c r="A2748" i="1"/>
  <c r="B2628" i="1"/>
  <c r="A2629" i="1"/>
  <c r="B2629" i="1" s="1"/>
  <c r="A2227" i="1"/>
  <c r="B2226" i="1"/>
  <c r="B2086" i="1"/>
  <c r="A2087" i="1"/>
  <c r="A2427" i="1"/>
  <c r="B2426" i="1"/>
  <c r="A2049" i="1"/>
  <c r="B2049" i="1" s="1"/>
  <c r="B2048" i="1"/>
  <c r="A2247" i="1"/>
  <c r="B2246" i="1"/>
  <c r="A2267" i="1"/>
  <c r="B2266" i="1"/>
  <c r="A2349" i="1"/>
  <c r="B2349" i="1" s="1"/>
  <c r="B2348" i="1"/>
  <c r="B2188" i="1"/>
  <c r="A2189" i="1"/>
  <c r="B2189" i="1" s="1"/>
  <c r="A2368" i="1"/>
  <c r="B2367" i="1"/>
  <c r="B2106" i="1"/>
  <c r="A2107" i="1"/>
  <c r="B2167" i="1"/>
  <c r="A2168" i="1"/>
  <c r="A2388" i="1"/>
  <c r="B2387" i="1"/>
  <c r="B2127" i="1"/>
  <c r="A2128" i="1"/>
  <c r="A2308" i="1"/>
  <c r="B2307" i="1"/>
  <c r="A2409" i="1"/>
  <c r="B2409" i="1" s="1"/>
  <c r="B2408" i="1"/>
  <c r="A2328" i="1"/>
  <c r="B2327" i="1"/>
  <c r="B2147" i="1"/>
  <c r="A2148" i="1"/>
  <c r="A2068" i="1"/>
  <c r="B2067" i="1"/>
  <c r="A1988" i="1"/>
  <c r="B1987" i="1"/>
  <c r="A2028" i="1"/>
  <c r="B2027" i="1"/>
  <c r="A1968" i="1"/>
  <c r="B1967" i="1"/>
  <c r="A2008" i="1"/>
  <c r="B2007" i="1"/>
  <c r="A1928" i="1"/>
  <c r="B1927" i="1"/>
  <c r="A1948" i="1"/>
  <c r="B1947" i="1"/>
  <c r="A1908" i="1"/>
  <c r="B1907" i="1"/>
  <c r="A1889" i="1"/>
  <c r="B1889" i="1" s="1"/>
  <c r="B1888" i="1"/>
  <c r="A1809" i="1"/>
  <c r="B1809" i="1" s="1"/>
  <c r="B1808" i="1"/>
  <c r="A1868" i="1"/>
  <c r="B1867" i="1"/>
  <c r="A1828" i="1"/>
  <c r="B1827" i="1"/>
  <c r="B1847" i="1"/>
  <c r="A1848" i="1"/>
  <c r="A1728" i="1"/>
  <c r="B1727" i="1"/>
  <c r="A1788" i="1"/>
  <c r="B1787" i="1"/>
  <c r="A1748" i="1"/>
  <c r="B1747" i="1"/>
  <c r="A1768" i="1"/>
  <c r="B1767" i="1"/>
  <c r="A1707" i="1"/>
  <c r="B1706" i="1"/>
  <c r="B1687" i="1"/>
  <c r="A1688" i="1"/>
  <c r="A1668" i="1"/>
  <c r="B1667" i="1"/>
  <c r="B1647" i="1"/>
  <c r="A1648" i="1"/>
  <c r="A1628" i="1"/>
  <c r="B1627" i="1"/>
  <c r="A1608" i="1"/>
  <c r="B1607" i="1"/>
  <c r="A1589" i="1"/>
  <c r="B1589" i="1" s="1"/>
  <c r="B1588" i="1"/>
  <c r="A1568" i="1"/>
  <c r="B1567" i="1"/>
  <c r="A1548" i="1"/>
  <c r="B1547" i="1"/>
  <c r="B1526" i="1"/>
  <c r="A1527" i="1"/>
  <c r="A1508" i="1"/>
  <c r="B1507" i="1"/>
  <c r="A1488" i="1"/>
  <c r="B1487" i="1"/>
  <c r="A1468" i="1"/>
  <c r="B1467" i="1"/>
  <c r="A1448" i="1"/>
  <c r="B1447" i="1"/>
  <c r="A1428" i="1"/>
  <c r="B1427" i="1"/>
  <c r="A1409" i="1"/>
  <c r="B1409" i="1" s="1"/>
  <c r="B1408" i="1"/>
  <c r="A1387" i="1"/>
  <c r="B1386" i="1"/>
  <c r="A1368" i="1"/>
  <c r="B1367" i="1"/>
  <c r="A1349" i="1"/>
  <c r="B1349" i="1" s="1"/>
  <c r="B1348" i="1"/>
  <c r="A1328" i="1"/>
  <c r="B1327" i="1"/>
  <c r="A1308" i="1"/>
  <c r="B1307" i="1"/>
  <c r="A1288" i="1"/>
  <c r="B1287" i="1"/>
  <c r="A1268" i="1"/>
  <c r="B1267" i="1"/>
  <c r="B1246" i="1"/>
  <c r="A1247" i="1"/>
  <c r="A1228" i="1"/>
  <c r="B1227" i="1"/>
  <c r="A1208" i="1"/>
  <c r="B1207" i="1"/>
  <c r="A1188" i="1"/>
  <c r="B1187" i="1"/>
  <c r="A1168" i="1"/>
  <c r="B1167" i="1"/>
  <c r="B1147" i="1"/>
  <c r="A1148" i="1"/>
  <c r="A1128" i="1"/>
  <c r="B1127" i="1"/>
  <c r="A1108" i="1"/>
  <c r="B1107" i="1"/>
  <c r="B1086" i="1"/>
  <c r="A1087" i="1"/>
  <c r="A1068" i="1"/>
  <c r="B1067" i="1"/>
  <c r="A1048" i="1"/>
  <c r="B1047" i="1"/>
  <c r="A608" i="1"/>
  <c r="B607" i="1"/>
  <c r="B3747" i="1" l="1"/>
  <c r="A3748" i="1"/>
  <c r="A3409" i="1"/>
  <c r="B3409" i="1" s="1"/>
  <c r="B3408" i="1"/>
  <c r="B2968" i="1"/>
  <c r="A2969" i="1"/>
  <c r="B2969" i="1" s="1"/>
  <c r="A2889" i="1"/>
  <c r="B2889" i="1" s="1"/>
  <c r="B2888" i="1"/>
  <c r="B2908" i="1"/>
  <c r="A2909" i="1"/>
  <c r="B2909" i="1" s="1"/>
  <c r="A2948" i="1"/>
  <c r="B2947" i="1"/>
  <c r="A2848" i="1"/>
  <c r="B2847" i="1"/>
  <c r="A3909" i="1"/>
  <c r="B3909" i="1" s="1"/>
  <c r="B3908" i="1"/>
  <c r="A3889" i="1"/>
  <c r="B3889" i="1" s="1"/>
  <c r="B3888" i="1"/>
  <c r="A3669" i="1"/>
  <c r="B3669" i="1" s="1"/>
  <c r="B3668" i="1"/>
  <c r="B3828" i="1"/>
  <c r="A3829" i="1"/>
  <c r="B3829" i="1" s="1"/>
  <c r="B3648" i="1"/>
  <c r="A3649" i="1"/>
  <c r="B3649" i="1" s="1"/>
  <c r="A3868" i="1"/>
  <c r="B3867" i="1"/>
  <c r="B3787" i="1"/>
  <c r="A3788" i="1"/>
  <c r="A3768" i="1"/>
  <c r="B3767" i="1"/>
  <c r="B3688" i="1"/>
  <c r="A3689" i="1"/>
  <c r="B3689" i="1" s="1"/>
  <c r="B3547" i="1"/>
  <c r="A3548" i="1"/>
  <c r="B3588" i="1"/>
  <c r="A3589" i="1"/>
  <c r="B3589" i="1" s="1"/>
  <c r="A3509" i="1"/>
  <c r="B3509" i="1" s="1"/>
  <c r="B3508" i="1"/>
  <c r="A3468" i="1"/>
  <c r="B3467" i="1"/>
  <c r="A3308" i="1"/>
  <c r="B3307" i="1"/>
  <c r="A3569" i="1"/>
  <c r="B3569" i="1" s="1"/>
  <c r="B3568" i="1"/>
  <c r="A3489" i="1"/>
  <c r="B3489" i="1" s="1"/>
  <c r="B3488" i="1"/>
  <c r="A3628" i="1"/>
  <c r="B3627" i="1"/>
  <c r="B3387" i="1"/>
  <c r="A3388" i="1"/>
  <c r="A3348" i="1"/>
  <c r="B3347" i="1"/>
  <c r="A3068" i="1"/>
  <c r="B3067" i="1"/>
  <c r="A2869" i="1"/>
  <c r="B2869" i="1" s="1"/>
  <c r="B2868" i="1"/>
  <c r="A3169" i="1"/>
  <c r="B3169" i="1" s="1"/>
  <c r="B3168" i="1"/>
  <c r="B2928" i="1"/>
  <c r="A2929" i="1"/>
  <c r="B2929" i="1" s="1"/>
  <c r="B3188" i="1"/>
  <c r="A3189" i="1"/>
  <c r="B3189" i="1" s="1"/>
  <c r="A3028" i="1"/>
  <c r="B3027" i="1"/>
  <c r="A3109" i="1"/>
  <c r="B3109" i="1" s="1"/>
  <c r="B3108" i="1"/>
  <c r="A3228" i="1"/>
  <c r="B3227" i="1"/>
  <c r="B2988" i="1"/>
  <c r="A2989" i="1"/>
  <c r="B2989" i="1" s="1"/>
  <c r="A3089" i="1"/>
  <c r="B3089" i="1" s="1"/>
  <c r="B3088" i="1"/>
  <c r="A3048" i="1"/>
  <c r="B3047" i="1"/>
  <c r="B2527" i="1"/>
  <c r="A2528" i="1"/>
  <c r="A2728" i="1"/>
  <c r="B2727" i="1"/>
  <c r="B2647" i="1"/>
  <c r="A2648" i="1"/>
  <c r="B2608" i="1"/>
  <c r="A2609" i="1"/>
  <c r="B2609" i="1" s="1"/>
  <c r="A2769" i="1"/>
  <c r="B2769" i="1" s="1"/>
  <c r="B2768" i="1"/>
  <c r="A2749" i="1"/>
  <c r="B2749" i="1" s="1"/>
  <c r="B2748" i="1"/>
  <c r="B2567" i="1"/>
  <c r="A2568" i="1"/>
  <c r="B2488" i="1"/>
  <c r="A2489" i="1"/>
  <c r="B2489" i="1" s="1"/>
  <c r="B2468" i="1"/>
  <c r="A2469" i="1"/>
  <c r="B2469" i="1" s="1"/>
  <c r="A2829" i="1"/>
  <c r="B2829" i="1" s="1"/>
  <c r="B2828" i="1"/>
  <c r="B2788" i="1"/>
  <c r="A2789" i="1"/>
  <c r="B2789" i="1" s="1"/>
  <c r="A2669" i="1"/>
  <c r="B2669" i="1" s="1"/>
  <c r="B2668" i="1"/>
  <c r="A2329" i="1"/>
  <c r="B2329" i="1" s="1"/>
  <c r="B2328" i="1"/>
  <c r="B2388" i="1"/>
  <c r="A2389" i="1"/>
  <c r="B2389" i="1" s="1"/>
  <c r="B2168" i="1"/>
  <c r="A2169" i="1"/>
  <c r="B2169" i="1" s="1"/>
  <c r="A2428" i="1"/>
  <c r="B2427" i="1"/>
  <c r="A2108" i="1"/>
  <c r="B2107" i="1"/>
  <c r="A2088" i="1"/>
  <c r="B2087" i="1"/>
  <c r="A2069" i="1"/>
  <c r="B2069" i="1" s="1"/>
  <c r="B2068" i="1"/>
  <c r="A2309" i="1"/>
  <c r="B2309" i="1" s="1"/>
  <c r="B2308" i="1"/>
  <c r="A2268" i="1"/>
  <c r="B2267" i="1"/>
  <c r="A2149" i="1"/>
  <c r="B2149" i="1" s="1"/>
  <c r="B2148" i="1"/>
  <c r="A2129" i="1"/>
  <c r="B2129" i="1" s="1"/>
  <c r="B2128" i="1"/>
  <c r="A2369" i="1"/>
  <c r="B2369" i="1" s="1"/>
  <c r="B2368" i="1"/>
  <c r="A2248" i="1"/>
  <c r="B2247" i="1"/>
  <c r="A2228" i="1"/>
  <c r="B2227" i="1"/>
  <c r="A2009" i="1"/>
  <c r="B2009" i="1" s="1"/>
  <c r="B2008" i="1"/>
  <c r="A1969" i="1"/>
  <c r="B1969" i="1" s="1"/>
  <c r="B1968" i="1"/>
  <c r="A2029" i="1"/>
  <c r="B2029" i="1" s="1"/>
  <c r="B2028" i="1"/>
  <c r="B1988" i="1"/>
  <c r="A1989" i="1"/>
  <c r="B1989" i="1" s="1"/>
  <c r="B1908" i="1"/>
  <c r="A1909" i="1"/>
  <c r="B1909" i="1" s="1"/>
  <c r="A1949" i="1"/>
  <c r="B1949" i="1" s="1"/>
  <c r="B1948" i="1"/>
  <c r="A1929" i="1"/>
  <c r="B1929" i="1" s="1"/>
  <c r="B1928" i="1"/>
  <c r="A1849" i="1"/>
  <c r="B1849" i="1" s="1"/>
  <c r="B1848" i="1"/>
  <c r="B1828" i="1"/>
  <c r="A1829" i="1"/>
  <c r="B1829" i="1" s="1"/>
  <c r="A1869" i="1"/>
  <c r="B1869" i="1" s="1"/>
  <c r="B1868" i="1"/>
  <c r="B1748" i="1"/>
  <c r="A1749" i="1"/>
  <c r="B1749" i="1" s="1"/>
  <c r="A1769" i="1"/>
  <c r="B1769" i="1" s="1"/>
  <c r="B1768" i="1"/>
  <c r="A1789" i="1"/>
  <c r="B1789" i="1" s="1"/>
  <c r="B1788" i="1"/>
  <c r="A1729" i="1"/>
  <c r="B1729" i="1" s="1"/>
  <c r="B1728" i="1"/>
  <c r="A1689" i="1"/>
  <c r="B1689" i="1" s="1"/>
  <c r="B1688" i="1"/>
  <c r="A1708" i="1"/>
  <c r="B1707" i="1"/>
  <c r="A1669" i="1"/>
  <c r="B1669" i="1" s="1"/>
  <c r="B1668" i="1"/>
  <c r="A1649" i="1"/>
  <c r="B1649" i="1" s="1"/>
  <c r="B1648" i="1"/>
  <c r="A1629" i="1"/>
  <c r="B1629" i="1" s="1"/>
  <c r="B1628" i="1"/>
  <c r="A1609" i="1"/>
  <c r="B1609" i="1" s="1"/>
  <c r="B1608" i="1"/>
  <c r="A1569" i="1"/>
  <c r="B1569" i="1" s="1"/>
  <c r="B1568" i="1"/>
  <c r="A1549" i="1"/>
  <c r="B1549" i="1" s="1"/>
  <c r="B1548" i="1"/>
  <c r="A1528" i="1"/>
  <c r="B1527" i="1"/>
  <c r="A1509" i="1"/>
  <c r="B1509" i="1" s="1"/>
  <c r="B1508" i="1"/>
  <c r="A1489" i="1"/>
  <c r="B1489" i="1" s="1"/>
  <c r="B1488" i="1"/>
  <c r="A1469" i="1"/>
  <c r="B1469" i="1" s="1"/>
  <c r="B1468" i="1"/>
  <c r="A1449" i="1"/>
  <c r="B1449" i="1" s="1"/>
  <c r="B1448" i="1"/>
  <c r="A1429" i="1"/>
  <c r="B1429" i="1" s="1"/>
  <c r="B1428" i="1"/>
  <c r="A1388" i="1"/>
  <c r="B1387" i="1"/>
  <c r="A1369" i="1"/>
  <c r="B1369" i="1" s="1"/>
  <c r="B1368" i="1"/>
  <c r="A1329" i="1"/>
  <c r="B1329" i="1" s="1"/>
  <c r="B1328" i="1"/>
  <c r="A1309" i="1"/>
  <c r="B1309" i="1" s="1"/>
  <c r="B1308" i="1"/>
  <c r="A1289" i="1"/>
  <c r="B1289" i="1" s="1"/>
  <c r="B1288" i="1"/>
  <c r="A1269" i="1"/>
  <c r="B1269" i="1" s="1"/>
  <c r="B1268" i="1"/>
  <c r="A1248" i="1"/>
  <c r="B1247" i="1"/>
  <c r="A1229" i="1"/>
  <c r="B1229" i="1" s="1"/>
  <c r="B1228" i="1"/>
  <c r="A1209" i="1"/>
  <c r="B1209" i="1" s="1"/>
  <c r="B1208" i="1"/>
  <c r="A1189" i="1"/>
  <c r="B1189" i="1" s="1"/>
  <c r="B1188" i="1"/>
  <c r="A1169" i="1"/>
  <c r="B1169" i="1" s="1"/>
  <c r="B1168" i="1"/>
  <c r="A1149" i="1"/>
  <c r="B1149" i="1" s="1"/>
  <c r="B1148" i="1"/>
  <c r="A1129" i="1"/>
  <c r="B1129" i="1" s="1"/>
  <c r="B1128" i="1"/>
  <c r="A1109" i="1"/>
  <c r="B1109" i="1" s="1"/>
  <c r="B1108" i="1"/>
  <c r="A1088" i="1"/>
  <c r="B1087" i="1"/>
  <c r="A1069" i="1"/>
  <c r="B1069" i="1" s="1"/>
  <c r="B1068" i="1"/>
  <c r="A1049" i="1"/>
  <c r="B1049" i="1" s="1"/>
  <c r="B1048" i="1"/>
  <c r="A609" i="1"/>
  <c r="B608" i="1"/>
  <c r="A3749" i="1" l="1"/>
  <c r="B3749" i="1" s="1"/>
  <c r="B3748" i="1"/>
  <c r="A2949" i="1"/>
  <c r="B2949" i="1" s="1"/>
  <c r="B2948" i="1"/>
  <c r="B2848" i="1"/>
  <c r="A2849" i="1"/>
  <c r="B2849" i="1" s="1"/>
  <c r="A3789" i="1"/>
  <c r="B3789" i="1" s="1"/>
  <c r="B3788" i="1"/>
  <c r="B3768" i="1"/>
  <c r="A3769" i="1"/>
  <c r="B3769" i="1" s="1"/>
  <c r="A3869" i="1"/>
  <c r="B3869" i="1" s="1"/>
  <c r="B3868" i="1"/>
  <c r="A3629" i="1"/>
  <c r="B3629" i="1" s="1"/>
  <c r="B3628" i="1"/>
  <c r="B3468" i="1"/>
  <c r="A3469" i="1"/>
  <c r="B3469" i="1" s="1"/>
  <c r="A3349" i="1"/>
  <c r="B3349" i="1" s="1"/>
  <c r="B3348" i="1"/>
  <c r="A3389" i="1"/>
  <c r="B3389" i="1" s="1"/>
  <c r="B3388" i="1"/>
  <c r="A3549" i="1"/>
  <c r="B3549" i="1" s="1"/>
  <c r="B3548" i="1"/>
  <c r="B3308" i="1"/>
  <c r="A3309" i="1"/>
  <c r="B3309" i="1" s="1"/>
  <c r="A3229" i="1"/>
  <c r="B3229" i="1" s="1"/>
  <c r="B3228" i="1"/>
  <c r="A3049" i="1"/>
  <c r="B3049" i="1" s="1"/>
  <c r="B3048" i="1"/>
  <c r="B3028" i="1"/>
  <c r="A3029" i="1"/>
  <c r="B3029" i="1" s="1"/>
  <c r="A3069" i="1"/>
  <c r="B3069" i="1" s="1"/>
  <c r="B3068" i="1"/>
  <c r="B2568" i="1"/>
  <c r="A2569" i="1"/>
  <c r="B2569" i="1" s="1"/>
  <c r="A2649" i="1"/>
  <c r="B2649" i="1" s="1"/>
  <c r="B2648" i="1"/>
  <c r="A2729" i="1"/>
  <c r="B2729" i="1" s="1"/>
  <c r="B2728" i="1"/>
  <c r="B2528" i="1"/>
  <c r="A2529" i="1"/>
  <c r="B2529" i="1" s="1"/>
  <c r="A2429" i="1"/>
  <c r="B2429" i="1" s="1"/>
  <c r="B2428" i="1"/>
  <c r="B2228" i="1"/>
  <c r="A2229" i="1"/>
  <c r="B2229" i="1" s="1"/>
  <c r="A2089" i="1"/>
  <c r="B2089" i="1" s="1"/>
  <c r="B2088" i="1"/>
  <c r="A2249" i="1"/>
  <c r="B2249" i="1" s="1"/>
  <c r="B2248" i="1"/>
  <c r="A2269" i="1"/>
  <c r="B2269" i="1" s="1"/>
  <c r="B2268" i="1"/>
  <c r="A2109" i="1"/>
  <c r="B2109" i="1" s="1"/>
  <c r="B2108" i="1"/>
  <c r="A1709" i="1"/>
  <c r="B1709" i="1" s="1"/>
  <c r="B1708" i="1"/>
  <c r="A1529" i="1"/>
  <c r="B1529" i="1" s="1"/>
  <c r="B1528" i="1"/>
  <c r="A1389" i="1"/>
  <c r="B1389" i="1" s="1"/>
  <c r="B1388" i="1"/>
  <c r="A1249" i="1"/>
  <c r="B1249" i="1" s="1"/>
  <c r="B1248" i="1"/>
  <c r="A1089" i="1"/>
  <c r="B1089" i="1" s="1"/>
  <c r="B1088" i="1"/>
  <c r="B609" i="1"/>
  <c r="A611" i="1"/>
  <c r="A612" i="1" l="1"/>
  <c r="B611" i="1"/>
  <c r="B612" i="1" l="1"/>
  <c r="A613" i="1"/>
  <c r="A614" i="1" l="1"/>
  <c r="B613" i="1"/>
  <c r="B614" i="1" l="1"/>
  <c r="A615" i="1"/>
  <c r="I614" i="1"/>
  <c r="A616" i="1" l="1"/>
  <c r="B615" i="1"/>
  <c r="A617" i="1" l="1"/>
  <c r="B616" i="1"/>
  <c r="B617" i="1" l="1"/>
  <c r="A618" i="1"/>
  <c r="A619" i="1" l="1"/>
  <c r="B618" i="1"/>
  <c r="A620" i="1" l="1"/>
  <c r="B619" i="1"/>
  <c r="A621" i="1" l="1"/>
  <c r="B620" i="1"/>
  <c r="B621" i="1" l="1"/>
  <c r="A622" i="1"/>
  <c r="B622" i="1" l="1"/>
  <c r="A623" i="1"/>
  <c r="A624" i="1" l="1"/>
  <c r="B623" i="1"/>
  <c r="A625" i="1" l="1"/>
  <c r="B624" i="1"/>
  <c r="B625" i="1" l="1"/>
  <c r="A626" i="1"/>
  <c r="B626" i="1" l="1"/>
  <c r="A627" i="1"/>
  <c r="A628" i="1" l="1"/>
  <c r="B627" i="1"/>
  <c r="A629" i="1" l="1"/>
  <c r="B628" i="1"/>
  <c r="B629" i="1" l="1"/>
  <c r="A631" i="1"/>
  <c r="A632" i="1" l="1"/>
  <c r="B631" i="1"/>
  <c r="A633" i="1" l="1"/>
  <c r="B632" i="1"/>
  <c r="B633" i="1" l="1"/>
  <c r="A634" i="1"/>
  <c r="I634" i="1" l="1"/>
  <c r="B634" i="1"/>
  <c r="A635" i="1"/>
  <c r="A636" i="1" l="1"/>
  <c r="B635" i="1"/>
  <c r="A637" i="1" l="1"/>
  <c r="B636" i="1"/>
  <c r="A638" i="1" l="1"/>
  <c r="B637" i="1"/>
  <c r="A639" i="1" l="1"/>
  <c r="B638" i="1"/>
  <c r="B639" i="1" l="1"/>
  <c r="A640" i="1"/>
  <c r="B640" i="1" l="1"/>
  <c r="A641" i="1"/>
  <c r="B641" i="1" l="1"/>
  <c r="A642" i="1"/>
  <c r="A643" i="1" l="1"/>
  <c r="B642" i="1"/>
  <c r="B643" i="1" l="1"/>
  <c r="A644" i="1"/>
  <c r="A645" i="1" l="1"/>
  <c r="B644" i="1"/>
  <c r="B645" i="1" l="1"/>
  <c r="A646" i="1"/>
  <c r="A647" i="1" l="1"/>
  <c r="B646" i="1"/>
  <c r="B647" i="1" l="1"/>
  <c r="A648" i="1"/>
  <c r="A649" i="1" l="1"/>
  <c r="B648" i="1"/>
  <c r="B649" i="1" l="1"/>
  <c r="A651" i="1"/>
  <c r="A652" i="1" l="1"/>
  <c r="B651" i="1"/>
  <c r="A653" i="1" l="1"/>
  <c r="B652" i="1"/>
  <c r="B653" i="1" l="1"/>
  <c r="A654" i="1"/>
  <c r="B654" i="1" l="1"/>
  <c r="A655" i="1"/>
  <c r="I654" i="1"/>
  <c r="A656" i="1" l="1"/>
  <c r="B655" i="1"/>
  <c r="B656" i="1" l="1"/>
  <c r="A657" i="1"/>
  <c r="A658" i="1" l="1"/>
  <c r="B657" i="1"/>
  <c r="B658" i="1" l="1"/>
  <c r="A659" i="1"/>
  <c r="A660" i="1" l="1"/>
  <c r="B659" i="1"/>
  <c r="A661" i="1" l="1"/>
  <c r="B660" i="1"/>
  <c r="B661" i="1" l="1"/>
  <c r="A662" i="1"/>
  <c r="A663" i="1" l="1"/>
  <c r="B662" i="1"/>
  <c r="A664" i="1" l="1"/>
  <c r="B663" i="1"/>
  <c r="A665" i="1" l="1"/>
  <c r="B664" i="1"/>
  <c r="B665" i="1" l="1"/>
  <c r="A666" i="1"/>
  <c r="A667" i="1" l="1"/>
  <c r="B666" i="1"/>
  <c r="A668" i="1" l="1"/>
  <c r="B667" i="1"/>
  <c r="A669" i="1" l="1"/>
  <c r="B668" i="1"/>
  <c r="B669" i="1" l="1"/>
  <c r="A671" i="1"/>
  <c r="A672" i="1" l="1"/>
  <c r="B671" i="1"/>
  <c r="A673" i="1" l="1"/>
  <c r="B672" i="1"/>
  <c r="A674" i="1" l="1"/>
  <c r="B673" i="1"/>
  <c r="I674" i="1" l="1"/>
  <c r="A675" i="1"/>
  <c r="B674" i="1"/>
  <c r="B675" i="1" l="1"/>
  <c r="A676" i="1"/>
  <c r="A677" i="1" l="1"/>
  <c r="B676" i="1"/>
  <c r="B677" i="1" l="1"/>
  <c r="A678" i="1"/>
  <c r="B678" i="1" l="1"/>
  <c r="A679" i="1"/>
  <c r="B679" i="1" l="1"/>
  <c r="A680" i="1"/>
  <c r="B680" i="1" l="1"/>
  <c r="A681" i="1"/>
  <c r="B681" i="1" l="1"/>
  <c r="A682" i="1"/>
  <c r="B682" i="1" l="1"/>
  <c r="A683" i="1"/>
  <c r="A684" i="1" l="1"/>
  <c r="B683" i="1"/>
  <c r="A685" i="1" l="1"/>
  <c r="B684" i="1"/>
  <c r="B685" i="1" l="1"/>
  <c r="A686" i="1"/>
  <c r="B686" i="1" l="1"/>
  <c r="A687" i="1"/>
  <c r="A688" i="1" l="1"/>
  <c r="B687" i="1"/>
  <c r="A689" i="1" l="1"/>
  <c r="B688" i="1"/>
  <c r="B689" i="1" l="1"/>
  <c r="A691" i="1"/>
  <c r="B691" i="1" l="1"/>
  <c r="A692" i="1"/>
  <c r="A693" i="1" l="1"/>
  <c r="B692" i="1"/>
  <c r="A694" i="1" l="1"/>
  <c r="B693" i="1"/>
  <c r="B694" i="1" l="1"/>
  <c r="A695" i="1"/>
  <c r="I694" i="1"/>
  <c r="A696" i="1" l="1"/>
  <c r="B695" i="1"/>
  <c r="A697" i="1" l="1"/>
  <c r="B696" i="1"/>
  <c r="B697" i="1" l="1"/>
  <c r="A698" i="1"/>
  <c r="B698" i="1" l="1"/>
  <c r="A699" i="1"/>
  <c r="A700" i="1" l="1"/>
  <c r="B699" i="1"/>
  <c r="A701" i="1" l="1"/>
  <c r="B700" i="1"/>
  <c r="B701" i="1" l="1"/>
  <c r="A702" i="1"/>
  <c r="B702" i="1" l="1"/>
  <c r="A703" i="1"/>
  <c r="A704" i="1" l="1"/>
  <c r="B703" i="1"/>
  <c r="A705" i="1" l="1"/>
  <c r="B704" i="1"/>
  <c r="B705" i="1" l="1"/>
  <c r="A706" i="1"/>
  <c r="B706" i="1" l="1"/>
  <c r="A707" i="1"/>
  <c r="A708" i="1" l="1"/>
  <c r="B707" i="1"/>
  <c r="B708" i="1" l="1"/>
  <c r="A709" i="1"/>
  <c r="B709" i="1" l="1"/>
  <c r="A711" i="1"/>
  <c r="A712" i="1" l="1"/>
  <c r="B711" i="1"/>
  <c r="B712" i="1" l="1"/>
  <c r="A713" i="1"/>
  <c r="B713" i="1" l="1"/>
  <c r="A714" i="1"/>
  <c r="B714" i="1" l="1"/>
  <c r="A715" i="1"/>
  <c r="I714" i="1"/>
  <c r="A716" i="1" l="1"/>
  <c r="B715" i="1"/>
  <c r="A717" i="1" l="1"/>
  <c r="B716" i="1"/>
  <c r="B717" i="1" l="1"/>
  <c r="A718" i="1"/>
  <c r="B718" i="1" l="1"/>
  <c r="A719" i="1"/>
  <c r="B719" i="1" l="1"/>
  <c r="A720" i="1"/>
  <c r="B720" i="1" l="1"/>
  <c r="A721" i="1"/>
  <c r="B721" i="1" l="1"/>
  <c r="A722" i="1"/>
  <c r="A723" i="1" l="1"/>
  <c r="B722" i="1"/>
  <c r="B723" i="1" l="1"/>
  <c r="A724" i="1"/>
  <c r="A725" i="1" l="1"/>
  <c r="B724" i="1"/>
  <c r="B725" i="1" l="1"/>
  <c r="A726" i="1"/>
  <c r="B726" i="1" l="1"/>
  <c r="A727" i="1"/>
  <c r="B727" i="1" l="1"/>
  <c r="A728" i="1"/>
  <c r="B728" i="1" l="1"/>
  <c r="A729" i="1"/>
  <c r="B729" i="1" l="1"/>
  <c r="A731" i="1"/>
  <c r="B731" i="1" l="1"/>
  <c r="A732" i="1"/>
  <c r="A733" i="1" l="1"/>
  <c r="B732" i="1"/>
  <c r="A734" i="1" l="1"/>
  <c r="B733" i="1"/>
  <c r="A735" i="1" l="1"/>
  <c r="B734" i="1"/>
  <c r="I734" i="1"/>
  <c r="B735" i="1" l="1"/>
  <c r="A736" i="1"/>
  <c r="B736" i="1" l="1"/>
  <c r="A737" i="1"/>
  <c r="A738" i="1" l="1"/>
  <c r="B737" i="1"/>
  <c r="B738" i="1" l="1"/>
  <c r="A739" i="1"/>
  <c r="A740" i="1" l="1"/>
  <c r="B739" i="1"/>
  <c r="A741" i="1" l="1"/>
  <c r="B740" i="1"/>
  <c r="B741" i="1" l="1"/>
  <c r="A742" i="1"/>
  <c r="B742" i="1" l="1"/>
  <c r="A743" i="1"/>
  <c r="A744" i="1" l="1"/>
  <c r="B743" i="1"/>
  <c r="A745" i="1" l="1"/>
  <c r="B744" i="1"/>
  <c r="B745" i="1" l="1"/>
  <c r="A746" i="1"/>
  <c r="A747" i="1" l="1"/>
  <c r="B746" i="1"/>
  <c r="A748" i="1" l="1"/>
  <c r="B747" i="1"/>
  <c r="B748" i="1" l="1"/>
  <c r="A749" i="1"/>
  <c r="B749" i="1" l="1"/>
  <c r="A751" i="1"/>
  <c r="A752" i="1" l="1"/>
  <c r="B751" i="1"/>
  <c r="A753" i="1" l="1"/>
  <c r="B752" i="1"/>
  <c r="A754" i="1" l="1"/>
  <c r="B753" i="1"/>
  <c r="I754" i="1" l="1"/>
  <c r="B754" i="1"/>
  <c r="A755" i="1"/>
  <c r="A756" i="1" l="1"/>
  <c r="B755" i="1"/>
  <c r="A757" i="1" l="1"/>
  <c r="B756" i="1"/>
  <c r="B757" i="1" l="1"/>
  <c r="A758" i="1"/>
  <c r="A759" i="1" l="1"/>
  <c r="B758" i="1"/>
  <c r="A760" i="1" l="1"/>
  <c r="B759" i="1"/>
  <c r="B760" i="1" l="1"/>
  <c r="A761" i="1"/>
  <c r="B761" i="1" l="1"/>
  <c r="A762" i="1"/>
  <c r="A763" i="1" l="1"/>
  <c r="B762" i="1"/>
  <c r="B763" i="1" l="1"/>
  <c r="A764" i="1"/>
  <c r="A765" i="1" l="1"/>
  <c r="B764" i="1"/>
  <c r="B765" i="1" l="1"/>
  <c r="A766" i="1"/>
  <c r="A767" i="1" l="1"/>
  <c r="B766" i="1"/>
  <c r="B767" i="1" l="1"/>
  <c r="A768" i="1"/>
  <c r="A769" i="1" l="1"/>
  <c r="B768" i="1"/>
  <c r="B769" i="1" l="1"/>
  <c r="A771" i="1"/>
  <c r="A772" i="1" l="1"/>
  <c r="B771" i="1"/>
  <c r="A773" i="1" l="1"/>
  <c r="B772" i="1"/>
  <c r="A774" i="1" l="1"/>
  <c r="B773" i="1"/>
  <c r="B774" i="1" l="1"/>
  <c r="A775" i="1"/>
  <c r="I774" i="1"/>
  <c r="A776" i="1" l="1"/>
  <c r="B775" i="1"/>
  <c r="A777" i="1" l="1"/>
  <c r="B776" i="1"/>
  <c r="B777" i="1" l="1"/>
  <c r="A778" i="1"/>
  <c r="B778" i="1" l="1"/>
  <c r="A779" i="1"/>
  <c r="A780" i="1" l="1"/>
  <c r="B779" i="1"/>
  <c r="A781" i="1" l="1"/>
  <c r="B780" i="1"/>
  <c r="B781" i="1" l="1"/>
  <c r="A782" i="1"/>
  <c r="A783" i="1" l="1"/>
  <c r="B782" i="1"/>
  <c r="A784" i="1" l="1"/>
  <c r="B783" i="1"/>
  <c r="A785" i="1" l="1"/>
  <c r="B784" i="1"/>
  <c r="B785" i="1" l="1"/>
  <c r="A786" i="1"/>
  <c r="B786" i="1" l="1"/>
  <c r="A787" i="1"/>
  <c r="A788" i="1" l="1"/>
  <c r="B787" i="1"/>
  <c r="A789" i="1" l="1"/>
  <c r="B788" i="1"/>
  <c r="B789" i="1" l="1"/>
  <c r="A791" i="1"/>
  <c r="A792" i="1" l="1"/>
  <c r="B791" i="1"/>
  <c r="A793" i="1" l="1"/>
  <c r="B792" i="1"/>
  <c r="A794" i="1" l="1"/>
  <c r="B793" i="1"/>
  <c r="A795" i="1" l="1"/>
  <c r="B794" i="1"/>
  <c r="I794" i="1"/>
  <c r="A796" i="1" l="1"/>
  <c r="B795" i="1"/>
  <c r="A797" i="1" l="1"/>
  <c r="B796" i="1"/>
  <c r="A798" i="1" l="1"/>
  <c r="B797" i="1"/>
  <c r="A799" i="1" l="1"/>
  <c r="B798" i="1"/>
  <c r="B799" i="1" l="1"/>
  <c r="A800" i="1"/>
  <c r="B800" i="1" l="1"/>
  <c r="A801" i="1"/>
  <c r="B801" i="1" l="1"/>
  <c r="A802" i="1"/>
  <c r="A803" i="1" l="1"/>
  <c r="B802" i="1"/>
  <c r="B803" i="1" l="1"/>
  <c r="A804" i="1"/>
  <c r="A805" i="1" l="1"/>
  <c r="B804" i="1"/>
  <c r="B805" i="1" l="1"/>
  <c r="A806" i="1"/>
  <c r="A807" i="1" l="1"/>
  <c r="B806" i="1"/>
  <c r="B807" i="1" l="1"/>
  <c r="A808" i="1"/>
  <c r="A809" i="1" l="1"/>
  <c r="B808" i="1"/>
  <c r="B809" i="1" l="1"/>
  <c r="A811" i="1"/>
  <c r="A812" i="1" l="1"/>
  <c r="B811" i="1"/>
  <c r="A813" i="1" l="1"/>
  <c r="B812" i="1"/>
  <c r="A814" i="1" l="1"/>
  <c r="B813" i="1"/>
  <c r="B814" i="1" l="1"/>
  <c r="A815" i="1"/>
  <c r="I814" i="1"/>
  <c r="B815" i="1" l="1"/>
  <c r="A816" i="1"/>
  <c r="B816" i="1" l="1"/>
  <c r="A817" i="1"/>
  <c r="A818" i="1" l="1"/>
  <c r="B817" i="1"/>
  <c r="B818" i="1" l="1"/>
  <c r="A819" i="1"/>
  <c r="B819" i="1" l="1"/>
  <c r="A820" i="1"/>
  <c r="A821" i="1" l="1"/>
  <c r="B820" i="1"/>
  <c r="B821" i="1" l="1"/>
  <c r="A822" i="1"/>
  <c r="A823" i="1" l="1"/>
  <c r="B822" i="1"/>
  <c r="A824" i="1" l="1"/>
  <c r="B823" i="1"/>
  <c r="A825" i="1" l="1"/>
  <c r="B824" i="1"/>
  <c r="B825" i="1" l="1"/>
  <c r="A826" i="1"/>
  <c r="A827" i="1" l="1"/>
  <c r="B826" i="1"/>
  <c r="A828" i="1" l="1"/>
  <c r="B827" i="1"/>
  <c r="A829" i="1" l="1"/>
  <c r="B828" i="1"/>
  <c r="B829" i="1" l="1"/>
  <c r="A831" i="1"/>
  <c r="A832" i="1" l="1"/>
  <c r="B831" i="1"/>
  <c r="B832" i="1" l="1"/>
  <c r="A833" i="1"/>
  <c r="A834" i="1" l="1"/>
  <c r="B833" i="1"/>
  <c r="A835" i="1" l="1"/>
  <c r="B834" i="1"/>
  <c r="I834" i="1"/>
  <c r="A836" i="1" l="1"/>
  <c r="B835" i="1"/>
  <c r="A837" i="1" l="1"/>
  <c r="B836" i="1"/>
  <c r="B837" i="1" l="1"/>
  <c r="A838" i="1"/>
  <c r="A839" i="1" l="1"/>
  <c r="B838" i="1"/>
  <c r="B839" i="1" l="1"/>
  <c r="A840" i="1"/>
  <c r="A841" i="1" l="1"/>
  <c r="B840" i="1"/>
  <c r="B841" i="1" l="1"/>
  <c r="A842" i="1"/>
  <c r="B842" i="1" l="1"/>
  <c r="A843" i="1"/>
  <c r="A844" i="1" l="1"/>
  <c r="B843" i="1"/>
  <c r="A845" i="1" l="1"/>
  <c r="B844" i="1"/>
  <c r="B845" i="1" l="1"/>
  <c r="A846" i="1"/>
  <c r="A847" i="1" l="1"/>
  <c r="B846" i="1"/>
  <c r="A848" i="1" l="1"/>
  <c r="B847" i="1"/>
  <c r="A849" i="1" l="1"/>
  <c r="B848" i="1"/>
  <c r="B849" i="1" l="1"/>
  <c r="A851" i="1"/>
  <c r="A852" i="1" l="1"/>
  <c r="B851" i="1"/>
  <c r="B852" i="1" l="1"/>
  <c r="A853" i="1"/>
  <c r="A854" i="1" l="1"/>
  <c r="B853" i="1"/>
  <c r="I854" i="1" l="1"/>
  <c r="A855" i="1"/>
  <c r="B854" i="1"/>
  <c r="A856" i="1" l="1"/>
  <c r="B855" i="1"/>
  <c r="A857" i="1" l="1"/>
  <c r="B856" i="1"/>
  <c r="B857" i="1" l="1"/>
  <c r="A858" i="1"/>
  <c r="A859" i="1" l="1"/>
  <c r="B858" i="1"/>
  <c r="A860" i="1" l="1"/>
  <c r="B859" i="1"/>
  <c r="A861" i="1" l="1"/>
  <c r="B860" i="1"/>
  <c r="B861" i="1" l="1"/>
  <c r="A862" i="1"/>
  <c r="B862" i="1" l="1"/>
  <c r="A863" i="1"/>
  <c r="A864" i="1" l="1"/>
  <c r="B863" i="1"/>
  <c r="A865" i="1" l="1"/>
  <c r="B864" i="1"/>
  <c r="B865" i="1" l="1"/>
  <c r="A866" i="1"/>
  <c r="A867" i="1" l="1"/>
  <c r="B866" i="1"/>
  <c r="A868" i="1" l="1"/>
  <c r="B867" i="1"/>
  <c r="A869" i="1" l="1"/>
  <c r="B868" i="1"/>
  <c r="B869" i="1" l="1"/>
  <c r="A871" i="1"/>
  <c r="A872" i="1" l="1"/>
  <c r="B871" i="1"/>
  <c r="A873" i="1" l="1"/>
  <c r="B872" i="1"/>
  <c r="B873" i="1" l="1"/>
  <c r="A874" i="1"/>
  <c r="B874" i="1" l="1"/>
  <c r="A875" i="1"/>
  <c r="I874" i="1"/>
  <c r="A876" i="1" l="1"/>
  <c r="B875" i="1"/>
  <c r="A877" i="1" l="1"/>
  <c r="B876" i="1"/>
  <c r="A878" i="1" l="1"/>
  <c r="B877" i="1"/>
  <c r="B878" i="1" l="1"/>
  <c r="A879" i="1"/>
  <c r="B879" i="1" l="1"/>
  <c r="A880" i="1"/>
  <c r="B880" i="1" l="1"/>
  <c r="A881" i="1"/>
  <c r="B881" i="1" l="1"/>
  <c r="A882" i="1"/>
  <c r="A883" i="1" l="1"/>
  <c r="B882" i="1"/>
  <c r="B883" i="1" l="1"/>
  <c r="A884" i="1"/>
  <c r="A885" i="1" l="1"/>
  <c r="B884" i="1"/>
  <c r="B885" i="1" l="1"/>
  <c r="A886" i="1"/>
  <c r="B886" i="1" l="1"/>
  <c r="A887" i="1"/>
  <c r="B887" i="1" l="1"/>
  <c r="A888" i="1"/>
  <c r="B888" i="1" l="1"/>
  <c r="A889" i="1"/>
  <c r="B889" i="1" l="1"/>
  <c r="A891" i="1"/>
  <c r="B891" i="1" l="1"/>
  <c r="A892" i="1"/>
  <c r="A893" i="1" l="1"/>
  <c r="B892" i="1"/>
  <c r="A894" i="1" l="1"/>
  <c r="B893" i="1"/>
  <c r="I894" i="1" l="1"/>
  <c r="B894" i="1"/>
  <c r="A895" i="1"/>
  <c r="B895" i="1" l="1"/>
  <c r="A896" i="1"/>
  <c r="B896" i="1" l="1"/>
  <c r="A897" i="1"/>
  <c r="A898" i="1" l="1"/>
  <c r="B897" i="1"/>
  <c r="B898" i="1" l="1"/>
  <c r="A899" i="1"/>
  <c r="A900" i="1" l="1"/>
  <c r="B899" i="1"/>
  <c r="A901" i="1" l="1"/>
  <c r="B900" i="1"/>
  <c r="B901" i="1" l="1"/>
  <c r="A902" i="1"/>
  <c r="B902" i="1" l="1"/>
  <c r="A903" i="1"/>
  <c r="A904" i="1" l="1"/>
  <c r="B903" i="1"/>
  <c r="A905" i="1" l="1"/>
  <c r="B904" i="1"/>
  <c r="B905" i="1" l="1"/>
  <c r="A906" i="1"/>
  <c r="A907" i="1" l="1"/>
  <c r="B906" i="1"/>
  <c r="A908" i="1" l="1"/>
  <c r="B907" i="1"/>
  <c r="A909" i="1" l="1"/>
  <c r="B908" i="1"/>
  <c r="B909" i="1" l="1"/>
  <c r="A911" i="1"/>
  <c r="A912" i="1" l="1"/>
  <c r="B911" i="1"/>
  <c r="A913" i="1" l="1"/>
  <c r="B912" i="1"/>
  <c r="A914" i="1" l="1"/>
  <c r="B913" i="1"/>
  <c r="I914" i="1" l="1"/>
  <c r="A915" i="1"/>
  <c r="B914" i="1"/>
  <c r="A916" i="1" l="1"/>
  <c r="B915" i="1"/>
  <c r="A917" i="1" l="1"/>
  <c r="B916" i="1"/>
  <c r="B917" i="1" l="1"/>
  <c r="A918" i="1"/>
  <c r="A919" i="1" l="1"/>
  <c r="B918" i="1"/>
  <c r="A920" i="1" l="1"/>
  <c r="B919" i="1"/>
  <c r="B920" i="1" l="1"/>
  <c r="A921" i="1"/>
  <c r="B921" i="1" l="1"/>
  <c r="A922" i="1"/>
  <c r="B922" i="1" l="1"/>
  <c r="A923" i="1"/>
  <c r="B923" i="1" l="1"/>
  <c r="A924" i="1"/>
  <c r="A925" i="1" l="1"/>
  <c r="B924" i="1"/>
  <c r="B925" i="1" l="1"/>
  <c r="A926" i="1"/>
  <c r="A927" i="1" l="1"/>
  <c r="B926" i="1"/>
  <c r="B927" i="1" l="1"/>
  <c r="A928" i="1"/>
  <c r="A929" i="1" l="1"/>
  <c r="B928" i="1"/>
  <c r="B929" i="1" l="1"/>
  <c r="A931" i="1"/>
  <c r="B931" i="1" l="1"/>
  <c r="A932" i="1"/>
  <c r="A933" i="1" l="1"/>
  <c r="B932" i="1"/>
  <c r="A934" i="1" l="1"/>
  <c r="B933" i="1"/>
  <c r="B934" i="1" l="1"/>
  <c r="A935" i="1"/>
  <c r="I934" i="1"/>
  <c r="A936" i="1" l="1"/>
  <c r="B935" i="1"/>
  <c r="A937" i="1" l="1"/>
  <c r="B936" i="1"/>
  <c r="B937" i="1" l="1"/>
  <c r="A938" i="1"/>
  <c r="B938" i="1" l="1"/>
  <c r="A939" i="1"/>
  <c r="A940" i="1" l="1"/>
  <c r="B939" i="1"/>
  <c r="A941" i="1" l="1"/>
  <c r="B940" i="1"/>
  <c r="B941" i="1" l="1"/>
  <c r="A942" i="1"/>
  <c r="B942" i="1" l="1"/>
  <c r="A943" i="1"/>
  <c r="A944" i="1" l="1"/>
  <c r="B943" i="1"/>
  <c r="A945" i="1" l="1"/>
  <c r="B944" i="1"/>
  <c r="B945" i="1" l="1"/>
  <c r="A946" i="1"/>
  <c r="A947" i="1" l="1"/>
  <c r="B946" i="1"/>
  <c r="A948" i="1" l="1"/>
  <c r="B947" i="1"/>
  <c r="B948" i="1" l="1"/>
  <c r="A949" i="1"/>
  <c r="B949" i="1" l="1"/>
  <c r="A951" i="1"/>
  <c r="A952" i="1" l="1"/>
  <c r="B951" i="1"/>
  <c r="A953" i="1" l="1"/>
  <c r="B952" i="1"/>
  <c r="B953" i="1" l="1"/>
  <c r="A954" i="1"/>
  <c r="B954" i="1" l="1"/>
  <c r="A955" i="1"/>
  <c r="I954" i="1"/>
  <c r="B955" i="1" l="1"/>
  <c r="A956" i="1"/>
  <c r="A957" i="1" l="1"/>
  <c r="B956" i="1"/>
  <c r="A958" i="1" l="1"/>
  <c r="B957" i="1"/>
  <c r="A959" i="1" l="1"/>
  <c r="B958" i="1"/>
  <c r="B959" i="1" l="1"/>
  <c r="A960" i="1"/>
  <c r="B960" i="1" l="1"/>
  <c r="A961" i="1"/>
  <c r="B961" i="1" l="1"/>
  <c r="A962" i="1"/>
  <c r="A963" i="1" l="1"/>
  <c r="B962" i="1"/>
  <c r="B963" i="1" l="1"/>
  <c r="A964" i="1"/>
  <c r="A965" i="1" l="1"/>
  <c r="B964" i="1"/>
  <c r="B965" i="1" l="1"/>
  <c r="A966" i="1"/>
  <c r="A967" i="1" l="1"/>
  <c r="B966" i="1"/>
  <c r="B967" i="1" l="1"/>
  <c r="A968" i="1"/>
  <c r="A969" i="1" l="1"/>
  <c r="B968" i="1"/>
  <c r="B969" i="1" l="1"/>
  <c r="A971" i="1"/>
  <c r="A972" i="1" l="1"/>
  <c r="B971" i="1"/>
  <c r="B972" i="1" l="1"/>
  <c r="A973" i="1"/>
  <c r="B973" i="1" l="1"/>
  <c r="A974" i="1"/>
  <c r="I974" i="1" l="1"/>
  <c r="A975" i="1"/>
  <c r="B974" i="1"/>
  <c r="A976" i="1" l="1"/>
  <c r="B975" i="1"/>
  <c r="B976" i="1" l="1"/>
  <c r="A977" i="1"/>
  <c r="A978" i="1" l="1"/>
  <c r="B977" i="1"/>
  <c r="A979" i="1" l="1"/>
  <c r="B978" i="1"/>
  <c r="B979" i="1" l="1"/>
  <c r="A980" i="1"/>
  <c r="A981" i="1" l="1"/>
  <c r="B980" i="1"/>
  <c r="B981" i="1" l="1"/>
  <c r="A982" i="1"/>
  <c r="A983" i="1" l="1"/>
  <c r="B982" i="1"/>
  <c r="A984" i="1" l="1"/>
  <c r="B983" i="1"/>
  <c r="A985" i="1" l="1"/>
  <c r="B984" i="1"/>
  <c r="B985" i="1" l="1"/>
  <c r="A986" i="1"/>
  <c r="B986" i="1" l="1"/>
  <c r="A987" i="1"/>
  <c r="A988" i="1" l="1"/>
  <c r="B987" i="1"/>
  <c r="A989" i="1" l="1"/>
  <c r="B988" i="1"/>
  <c r="B989" i="1" l="1"/>
  <c r="A991" i="1"/>
  <c r="A992" i="1" l="1"/>
  <c r="B991" i="1"/>
  <c r="A993" i="1" l="1"/>
  <c r="B992" i="1"/>
  <c r="A994" i="1" l="1"/>
  <c r="B993" i="1"/>
  <c r="B994" i="1" l="1"/>
  <c r="A995" i="1"/>
  <c r="I994" i="1"/>
  <c r="A996" i="1" l="1"/>
  <c r="B995" i="1"/>
  <c r="A997" i="1" l="1"/>
  <c r="B996" i="1"/>
  <c r="B997" i="1" l="1"/>
  <c r="A998" i="1"/>
  <c r="B998" i="1" l="1"/>
  <c r="A999" i="1"/>
  <c r="A1000" i="1" l="1"/>
  <c r="B999" i="1"/>
  <c r="B1000" i="1" l="1"/>
  <c r="A1001" i="1"/>
  <c r="B1001" i="1" l="1"/>
  <c r="A1002" i="1"/>
  <c r="B1002" i="1" l="1"/>
  <c r="A1003" i="1"/>
  <c r="B1003" i="1" l="1"/>
  <c r="A1004" i="1"/>
  <c r="A1005" i="1" l="1"/>
  <c r="B1004" i="1"/>
  <c r="B1005" i="1" l="1"/>
  <c r="A1006" i="1"/>
  <c r="B1006" i="1" l="1"/>
  <c r="A1007" i="1"/>
  <c r="B1007" i="1" l="1"/>
  <c r="A1008" i="1"/>
  <c r="A1009" i="1" l="1"/>
  <c r="B1008" i="1"/>
  <c r="B1009" i="1" l="1"/>
  <c r="A1011" i="1"/>
  <c r="A1012" i="1" l="1"/>
  <c r="B1011" i="1"/>
  <c r="A1013" i="1" l="1"/>
  <c r="B1012" i="1"/>
  <c r="A1014" i="1" l="1"/>
  <c r="B1013" i="1"/>
  <c r="B1014" i="1" l="1"/>
  <c r="I1014" i="1"/>
  <c r="A1015" i="1"/>
  <c r="A1016" i="1" l="1"/>
  <c r="B1015" i="1"/>
  <c r="A1017" i="1" l="1"/>
  <c r="B1016" i="1"/>
  <c r="B1017" i="1" l="1"/>
  <c r="A1018" i="1"/>
  <c r="A1019" i="1" l="1"/>
  <c r="B1018" i="1"/>
  <c r="A1020" i="1" l="1"/>
  <c r="B1019" i="1"/>
  <c r="A1021" i="1" l="1"/>
  <c r="B1020" i="1"/>
  <c r="B1021" i="1" l="1"/>
  <c r="A1022" i="1"/>
  <c r="A1023" i="1" l="1"/>
  <c r="B1022" i="1"/>
  <c r="A1024" i="1" l="1"/>
  <c r="B1023" i="1"/>
  <c r="A1025" i="1" l="1"/>
  <c r="B1024" i="1"/>
  <c r="B1025" i="1" l="1"/>
  <c r="A1026" i="1"/>
  <c r="A1027" i="1" l="1"/>
  <c r="B1026" i="1"/>
  <c r="A1028" i="1" l="1"/>
  <c r="B1027" i="1"/>
  <c r="A1029" i="1" l="1"/>
  <c r="B1029" i="1" s="1"/>
  <c r="B1028" i="1"/>
  <c r="H25" i="2" l="1"/>
  <c r="I25" i="2" s="1"/>
  <c r="F25" i="2"/>
  <c r="C25" i="2"/>
  <c r="B25" i="2"/>
  <c r="H24" i="2"/>
  <c r="I24" i="2" s="1"/>
  <c r="F24" i="2"/>
  <c r="C24" i="2"/>
  <c r="B24" i="2"/>
  <c r="H23" i="2"/>
  <c r="I23" i="2" s="1"/>
  <c r="F23" i="2"/>
  <c r="C23" i="2"/>
  <c r="B23" i="2"/>
  <c r="H22" i="2"/>
  <c r="I22" i="2" s="1"/>
  <c r="F22" i="2"/>
  <c r="C22" i="2"/>
  <c r="B22" i="2"/>
  <c r="H21" i="2"/>
  <c r="I21" i="2" s="1"/>
  <c r="F21" i="2"/>
  <c r="C21" i="2"/>
  <c r="B21" i="2"/>
  <c r="H20" i="2"/>
  <c r="I20" i="2" s="1"/>
  <c r="F20" i="2"/>
  <c r="C20" i="2"/>
  <c r="B20" i="2"/>
  <c r="H19" i="2"/>
  <c r="I19" i="2" s="1"/>
  <c r="F19" i="2"/>
  <c r="C19" i="2"/>
  <c r="B19" i="2"/>
  <c r="H18" i="2"/>
  <c r="I18" i="2" s="1"/>
  <c r="F18" i="2"/>
  <c r="C18" i="2"/>
  <c r="B18" i="2"/>
  <c r="H154" i="1"/>
  <c r="H134" i="1"/>
  <c r="H114" i="1"/>
  <c r="H94" i="1"/>
  <c r="H74" i="1"/>
  <c r="I150" i="1"/>
  <c r="F150" i="1"/>
  <c r="B150" i="1"/>
  <c r="I130" i="1"/>
  <c r="F130" i="1"/>
  <c r="B130" i="1"/>
  <c r="I110" i="1"/>
  <c r="F110" i="1"/>
  <c r="B110" i="1"/>
  <c r="I90" i="1"/>
  <c r="F90" i="1"/>
  <c r="B90" i="1"/>
  <c r="H14" i="1"/>
  <c r="H34" i="1"/>
  <c r="H54" i="1"/>
  <c r="F10" i="2"/>
  <c r="F11" i="2"/>
  <c r="F12" i="2"/>
  <c r="F13" i="2"/>
  <c r="F14" i="2"/>
  <c r="F15" i="2"/>
  <c r="F16" i="2"/>
  <c r="F17" i="2"/>
  <c r="B10" i="2"/>
  <c r="B11" i="2"/>
  <c r="B12" i="2"/>
  <c r="B13" i="2"/>
  <c r="B14" i="2"/>
  <c r="B15" i="2"/>
  <c r="B16" i="2"/>
  <c r="B17" i="2"/>
  <c r="C10" i="2"/>
  <c r="C11" i="2"/>
  <c r="C12" i="2"/>
  <c r="C13" i="2"/>
  <c r="C14" i="2"/>
  <c r="C15" i="2"/>
  <c r="C16" i="2"/>
  <c r="C17" i="2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I70" i="1"/>
  <c r="F70" i="1"/>
  <c r="B70" i="1"/>
  <c r="I50" i="1"/>
  <c r="F50" i="1"/>
  <c r="B50" i="1"/>
  <c r="I30" i="1"/>
  <c r="F30" i="1"/>
  <c r="B30" i="1"/>
  <c r="I10" i="1"/>
  <c r="F10" i="1"/>
  <c r="B10" i="1"/>
  <c r="D3" i="3" l="1"/>
  <c r="E2" i="3"/>
  <c r="D4" i="3" l="1"/>
  <c r="E3" i="3"/>
  <c r="D5" i="3" l="1"/>
  <c r="E4" i="3"/>
  <c r="D6" i="3" l="1"/>
  <c r="E5" i="3"/>
  <c r="D7" i="3" l="1"/>
  <c r="E6" i="3"/>
  <c r="D8" i="3" l="1"/>
  <c r="E7" i="3"/>
  <c r="D9" i="3" l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E8" i="3"/>
  <c r="E9" i="3" l="1"/>
  <c r="E10" i="3" l="1"/>
  <c r="E11" i="3" l="1"/>
  <c r="E12" i="3" l="1"/>
  <c r="E13" i="3" l="1"/>
  <c r="E14" i="3" l="1"/>
  <c r="E15" i="3" l="1"/>
  <c r="E16" i="3" l="1"/>
  <c r="E17" i="3" l="1"/>
  <c r="E18" i="3" l="1"/>
  <c r="E19" i="3" l="1"/>
  <c r="E20" i="3" l="1"/>
  <c r="E21" i="3" l="1"/>
  <c r="E22" i="3" l="1"/>
  <c r="E23" i="3" l="1"/>
  <c r="E24" i="3" l="1"/>
  <c r="E25" i="3" l="1"/>
  <c r="E26" i="3" l="1"/>
  <c r="E27" i="3" l="1"/>
  <c r="E28" i="3" l="1"/>
  <c r="E29" i="3" l="1"/>
  <c r="E30" i="3" l="1"/>
  <c r="A11" i="1" l="1"/>
  <c r="A12" i="1" l="1"/>
  <c r="B11" i="1"/>
  <c r="A13" i="1" l="1"/>
  <c r="B12" i="1"/>
  <c r="A14" i="1" l="1"/>
  <c r="B13" i="1"/>
  <c r="I14" i="1" l="1"/>
  <c r="A15" i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B29" i="1" l="1"/>
  <c r="A31" i="1"/>
  <c r="B31" i="1" l="1"/>
  <c r="A32" i="1"/>
  <c r="A33" i="1" l="1"/>
  <c r="B32" i="1"/>
  <c r="B33" i="1" l="1"/>
  <c r="A34" i="1"/>
  <c r="I34" i="1" l="1"/>
  <c r="A35" i="1"/>
  <c r="B34" i="1"/>
  <c r="B35" i="1" l="1"/>
  <c r="A36" i="1"/>
  <c r="A37" i="1" l="1"/>
  <c r="B36" i="1"/>
  <c r="A38" i="1" l="1"/>
  <c r="B37" i="1"/>
  <c r="A39" i="1" l="1"/>
  <c r="B38" i="1"/>
  <c r="A40" i="1" l="1"/>
  <c r="B39" i="1"/>
  <c r="B40" i="1" l="1"/>
  <c r="A41" i="1"/>
  <c r="A42" i="1" l="1"/>
  <c r="B41" i="1"/>
  <c r="A43" i="1" l="1"/>
  <c r="B42" i="1"/>
  <c r="B43" i="1" l="1"/>
  <c r="A44" i="1"/>
  <c r="A45" i="1" l="1"/>
  <c r="B44" i="1"/>
  <c r="B45" i="1" l="1"/>
  <c r="A46" i="1"/>
  <c r="A47" i="1" l="1"/>
  <c r="B46" i="1"/>
  <c r="A48" i="1" l="1"/>
  <c r="B47" i="1"/>
  <c r="A49" i="1" l="1"/>
  <c r="B48" i="1"/>
  <c r="B49" i="1" l="1"/>
  <c r="A51" i="1"/>
  <c r="A52" i="1" l="1"/>
  <c r="B51" i="1"/>
  <c r="A53" i="1" l="1"/>
  <c r="B52" i="1"/>
  <c r="A54" i="1" l="1"/>
  <c r="B53" i="1"/>
  <c r="I54" i="1" l="1"/>
  <c r="A55" i="1"/>
  <c r="B54" i="1"/>
  <c r="A56" i="1" l="1"/>
  <c r="B55" i="1"/>
  <c r="A57" i="1" l="1"/>
  <c r="B56" i="1"/>
  <c r="A58" i="1" l="1"/>
  <c r="B57" i="1"/>
  <c r="B58" i="1" l="1"/>
  <c r="A59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B65" i="1" l="1"/>
  <c r="A66" i="1"/>
  <c r="A67" i="1" l="1"/>
  <c r="B66" i="1"/>
  <c r="A68" i="1" l="1"/>
  <c r="B67" i="1"/>
  <c r="B68" i="1" l="1"/>
  <c r="A69" i="1"/>
  <c r="B69" i="1" l="1"/>
  <c r="A71" i="1"/>
  <c r="E31" i="3"/>
  <c r="A72" i="1" l="1"/>
  <c r="B71" i="1"/>
  <c r="E32" i="3"/>
  <c r="A73" i="1" l="1"/>
  <c r="B72" i="1"/>
  <c r="E33" i="3"/>
  <c r="B73" i="1" l="1"/>
  <c r="A74" i="1"/>
  <c r="E34" i="3"/>
  <c r="I74" i="1" l="1"/>
  <c r="A75" i="1"/>
  <c r="B74" i="1"/>
  <c r="E35" i="3"/>
  <c r="B75" i="1" l="1"/>
  <c r="A76" i="1"/>
  <c r="E36" i="3"/>
  <c r="A77" i="1" l="1"/>
  <c r="B76" i="1"/>
  <c r="E37" i="3"/>
  <c r="A78" i="1" l="1"/>
  <c r="B77" i="1"/>
  <c r="E38" i="3"/>
  <c r="A79" i="1" l="1"/>
  <c r="B78" i="1"/>
  <c r="E39" i="3"/>
  <c r="A80" i="1" l="1"/>
  <c r="B79" i="1"/>
  <c r="E40" i="3"/>
  <c r="A81" i="1" l="1"/>
  <c r="B80" i="1"/>
  <c r="E41" i="3"/>
  <c r="B81" i="1" l="1"/>
  <c r="A82" i="1"/>
  <c r="E42" i="3"/>
  <c r="A83" i="1" l="1"/>
  <c r="B82" i="1"/>
  <c r="E43" i="3"/>
  <c r="B83" i="1" l="1"/>
  <c r="A84" i="1"/>
  <c r="E44" i="3"/>
  <c r="A85" i="1" l="1"/>
  <c r="B84" i="1"/>
  <c r="E45" i="3"/>
  <c r="A86" i="1" l="1"/>
  <c r="B85" i="1"/>
  <c r="E46" i="3"/>
  <c r="B86" i="1" l="1"/>
  <c r="A87" i="1"/>
  <c r="E47" i="3"/>
  <c r="A88" i="1" l="1"/>
  <c r="B87" i="1"/>
  <c r="E48" i="3"/>
  <c r="A89" i="1" l="1"/>
  <c r="B88" i="1"/>
  <c r="E49" i="3"/>
  <c r="B89" i="1" l="1"/>
  <c r="A91" i="1"/>
  <c r="E50" i="3"/>
  <c r="B91" i="1" l="1"/>
  <c r="A92" i="1"/>
  <c r="E51" i="3"/>
  <c r="A93" i="1" l="1"/>
  <c r="B92" i="1"/>
  <c r="E52" i="3"/>
  <c r="A94" i="1" l="1"/>
  <c r="B93" i="1"/>
  <c r="E53" i="3"/>
  <c r="B94" i="1" l="1"/>
  <c r="A95" i="1"/>
  <c r="I94" i="1"/>
  <c r="E54" i="3"/>
  <c r="A96" i="1" l="1"/>
  <c r="B95" i="1"/>
  <c r="E55" i="3"/>
  <c r="B96" i="1" l="1"/>
  <c r="A97" i="1"/>
  <c r="E56" i="3"/>
  <c r="A98" i="1" l="1"/>
  <c r="B97" i="1"/>
  <c r="E57" i="3"/>
  <c r="B98" i="1" l="1"/>
  <c r="A99" i="1"/>
  <c r="E58" i="3"/>
  <c r="A100" i="1" l="1"/>
  <c r="B99" i="1"/>
  <c r="E59" i="3"/>
  <c r="B100" i="1" l="1"/>
  <c r="A101" i="1"/>
  <c r="E60" i="3"/>
  <c r="A102" i="1" l="1"/>
  <c r="B101" i="1"/>
  <c r="E61" i="3"/>
  <c r="A103" i="1" l="1"/>
  <c r="B102" i="1"/>
  <c r="E62" i="3"/>
  <c r="A104" i="1" l="1"/>
  <c r="B103" i="1"/>
  <c r="E63" i="3"/>
  <c r="A105" i="1" l="1"/>
  <c r="B104" i="1"/>
  <c r="E64" i="3"/>
  <c r="B105" i="1" l="1"/>
  <c r="A106" i="1"/>
  <c r="E65" i="3"/>
  <c r="B106" i="1" l="1"/>
  <c r="A107" i="1"/>
  <c r="E66" i="3"/>
  <c r="A108" i="1" l="1"/>
  <c r="B107" i="1"/>
  <c r="E67" i="3"/>
  <c r="A109" i="1" l="1"/>
  <c r="B108" i="1"/>
  <c r="E68" i="3"/>
  <c r="B109" i="1" l="1"/>
  <c r="A111" i="1"/>
  <c r="E69" i="3"/>
  <c r="A112" i="1" l="1"/>
  <c r="B111" i="1"/>
  <c r="E70" i="3"/>
  <c r="B112" i="1" l="1"/>
  <c r="A113" i="1"/>
  <c r="E71" i="3"/>
  <c r="A114" i="1" l="1"/>
  <c r="B113" i="1"/>
  <c r="E72" i="3"/>
  <c r="A115" i="1" l="1"/>
  <c r="I114" i="1"/>
  <c r="B114" i="1"/>
  <c r="E73" i="3"/>
  <c r="A116" i="1" l="1"/>
  <c r="B115" i="1"/>
  <c r="E74" i="3"/>
  <c r="A117" i="1" l="1"/>
  <c r="B116" i="1"/>
  <c r="E75" i="3"/>
  <c r="B117" i="1" l="1"/>
  <c r="A118" i="1"/>
  <c r="E76" i="3"/>
  <c r="A119" i="1" l="1"/>
  <c r="B118" i="1"/>
  <c r="E77" i="3"/>
  <c r="A120" i="1" l="1"/>
  <c r="B119" i="1"/>
  <c r="E78" i="3"/>
  <c r="A121" i="1" l="1"/>
  <c r="B120" i="1"/>
  <c r="E79" i="3"/>
  <c r="B121" i="1" l="1"/>
  <c r="A122" i="1"/>
  <c r="E80" i="3"/>
  <c r="A123" i="1" l="1"/>
  <c r="B122" i="1"/>
  <c r="E81" i="3"/>
  <c r="A124" i="1" l="1"/>
  <c r="B123" i="1"/>
  <c r="E82" i="3"/>
  <c r="A125" i="1" l="1"/>
  <c r="B124" i="1"/>
  <c r="E83" i="3"/>
  <c r="B125" i="1" l="1"/>
  <c r="A126" i="1"/>
  <c r="E84" i="3"/>
  <c r="A127" i="1" l="1"/>
  <c r="B126" i="1"/>
  <c r="E85" i="3"/>
  <c r="A128" i="1" l="1"/>
  <c r="B127" i="1"/>
  <c r="E86" i="3"/>
  <c r="A129" i="1" l="1"/>
  <c r="B128" i="1"/>
  <c r="E87" i="3"/>
  <c r="B129" i="1" l="1"/>
  <c r="A131" i="1"/>
  <c r="E88" i="3"/>
  <c r="A132" i="1" l="1"/>
  <c r="B131" i="1"/>
  <c r="E89" i="3"/>
  <c r="A133" i="1" l="1"/>
  <c r="B132" i="1"/>
  <c r="E90" i="3"/>
  <c r="A134" i="1" l="1"/>
  <c r="B133" i="1"/>
  <c r="E91" i="3"/>
  <c r="A135" i="1" l="1"/>
  <c r="I134" i="1"/>
  <c r="B134" i="1"/>
  <c r="E92" i="3"/>
  <c r="A136" i="1" l="1"/>
  <c r="B135" i="1"/>
  <c r="E93" i="3"/>
  <c r="A137" i="1" l="1"/>
  <c r="B136" i="1"/>
  <c r="E94" i="3"/>
  <c r="B137" i="1" l="1"/>
  <c r="A138" i="1"/>
  <c r="E95" i="3"/>
  <c r="A139" i="1" l="1"/>
  <c r="B138" i="1"/>
  <c r="E96" i="3"/>
  <c r="A140" i="1" l="1"/>
  <c r="B139" i="1"/>
  <c r="E97" i="3"/>
  <c r="A141" i="1" l="1"/>
  <c r="B140" i="1"/>
  <c r="E98" i="3"/>
  <c r="B141" i="1" l="1"/>
  <c r="A142" i="1"/>
  <c r="E99" i="3"/>
  <c r="A143" i="1" l="1"/>
  <c r="B142" i="1"/>
  <c r="E100" i="3"/>
  <c r="A144" i="1" l="1"/>
  <c r="B143" i="1"/>
  <c r="E101" i="3"/>
  <c r="A145" i="1" l="1"/>
  <c r="B144" i="1"/>
  <c r="E102" i="3"/>
  <c r="B145" i="1" l="1"/>
  <c r="A146" i="1"/>
  <c r="E103" i="3"/>
  <c r="A147" i="1" l="1"/>
  <c r="B146" i="1"/>
  <c r="E104" i="3"/>
  <c r="A148" i="1" l="1"/>
  <c r="B147" i="1"/>
  <c r="E105" i="3"/>
  <c r="B148" i="1" l="1"/>
  <c r="A149" i="1"/>
  <c r="E106" i="3"/>
  <c r="B149" i="1" l="1"/>
  <c r="A151" i="1"/>
  <c r="E107" i="3"/>
  <c r="A152" i="1" l="1"/>
  <c r="B151" i="1"/>
  <c r="E108" i="3"/>
  <c r="A153" i="1" l="1"/>
  <c r="B152" i="1"/>
  <c r="E109" i="3"/>
  <c r="B153" i="1" l="1"/>
  <c r="A154" i="1"/>
  <c r="E110" i="3"/>
  <c r="I154" i="1" l="1"/>
  <c r="A155" i="1"/>
  <c r="B154" i="1"/>
  <c r="E111" i="3"/>
  <c r="B155" i="1" l="1"/>
  <c r="A156" i="1"/>
  <c r="E112" i="3"/>
  <c r="B156" i="1" l="1"/>
  <c r="A157" i="1"/>
  <c r="E113" i="3"/>
  <c r="A158" i="1" l="1"/>
  <c r="B157" i="1"/>
  <c r="E114" i="3"/>
  <c r="A159" i="1" l="1"/>
  <c r="B158" i="1"/>
  <c r="E115" i="3"/>
  <c r="B159" i="1" l="1"/>
  <c r="A160" i="1"/>
  <c r="E116" i="3"/>
  <c r="B160" i="1" l="1"/>
  <c r="A161" i="1"/>
  <c r="E117" i="3"/>
  <c r="B161" i="1" l="1"/>
  <c r="A162" i="1"/>
  <c r="E118" i="3"/>
  <c r="A163" i="1" l="1"/>
  <c r="B162" i="1"/>
  <c r="E119" i="3"/>
  <c r="A164" i="1" l="1"/>
  <c r="B163" i="1"/>
  <c r="E120" i="3"/>
  <c r="B164" i="1" l="1"/>
  <c r="A165" i="1"/>
  <c r="E121" i="3"/>
  <c r="B165" i="1" l="1"/>
  <c r="A166" i="1"/>
  <c r="E122" i="3"/>
  <c r="B166" i="1" l="1"/>
  <c r="A167" i="1"/>
  <c r="E123" i="3"/>
  <c r="A168" i="1" l="1"/>
  <c r="B167" i="1"/>
  <c r="E124" i="3"/>
  <c r="A169" i="1" l="1"/>
  <c r="B168" i="1"/>
  <c r="E125" i="3"/>
  <c r="B169" i="1" l="1"/>
  <c r="E126" i="3"/>
  <c r="E127" i="3" l="1"/>
  <c r="E128" i="3" l="1"/>
  <c r="E129" i="3" l="1"/>
  <c r="E130" i="3" l="1"/>
  <c r="E131" i="3" l="1"/>
  <c r="E132" i="3" l="1"/>
  <c r="E133" i="3" l="1"/>
  <c r="E134" i="3" l="1"/>
  <c r="E135" i="3" l="1"/>
  <c r="E136" i="3" l="1"/>
  <c r="E137" i="3" l="1"/>
  <c r="E138" i="3" l="1"/>
  <c r="E139" i="3" l="1"/>
  <c r="E140" i="3" l="1"/>
  <c r="E141" i="3" l="1"/>
  <c r="E142" i="3" l="1"/>
  <c r="E143" i="3" l="1"/>
  <c r="E144" i="3" l="1"/>
  <c r="E145" i="3" l="1"/>
  <c r="E146" i="3" l="1"/>
  <c r="E147" i="3" l="1"/>
  <c r="E148" i="3" l="1"/>
  <c r="E149" i="3" l="1"/>
  <c r="E150" i="3" l="1"/>
  <c r="E151" i="3" l="1"/>
  <c r="E152" i="3" l="1"/>
  <c r="E153" i="3" l="1"/>
  <c r="E154" i="3" l="1"/>
  <c r="E155" i="3" l="1"/>
  <c r="E156" i="3" l="1"/>
  <c r="E157" i="3" l="1"/>
  <c r="E158" i="3" l="1"/>
  <c r="E159" i="3" l="1"/>
  <c r="E160" i="3" l="1"/>
  <c r="E161" i="3" l="1"/>
  <c r="E162" i="3" l="1"/>
  <c r="E163" i="3" l="1"/>
  <c r="E164" i="3" l="1"/>
  <c r="E165" i="3" l="1"/>
  <c r="E166" i="3" l="1"/>
  <c r="E167" i="3" l="1"/>
  <c r="E168" i="3" l="1"/>
  <c r="E169" i="3" l="1"/>
  <c r="E170" i="3" l="1"/>
  <c r="E171" i="3" l="1"/>
  <c r="E172" i="3" l="1"/>
  <c r="E173" i="3" l="1"/>
  <c r="E174" i="3" l="1"/>
  <c r="E175" i="3" l="1"/>
  <c r="E176" i="3" l="1"/>
  <c r="E177" i="3" l="1"/>
  <c r="E178" i="3" l="1"/>
  <c r="E179" i="3" l="1"/>
  <c r="E180" i="3" l="1"/>
  <c r="E181" i="3" l="1"/>
  <c r="E182" i="3" l="1"/>
  <c r="E183" i="3" l="1"/>
  <c r="E184" i="3" l="1"/>
  <c r="E185" i="3" l="1"/>
  <c r="E186" i="3" l="1"/>
  <c r="E187" i="3" l="1"/>
  <c r="A171" i="1" l="1"/>
  <c r="A172" i="1" l="1"/>
  <c r="B171" i="1"/>
  <c r="A173" i="1" l="1"/>
  <c r="B172" i="1"/>
  <c r="A174" i="1" l="1"/>
  <c r="B173" i="1"/>
  <c r="A175" i="1" l="1"/>
  <c r="B174" i="1"/>
  <c r="I174" i="1"/>
  <c r="E188" i="3"/>
  <c r="A176" i="1" l="1"/>
  <c r="B175" i="1"/>
  <c r="E189" i="3"/>
  <c r="B176" i="1" l="1"/>
  <c r="A177" i="1"/>
  <c r="E190" i="3"/>
  <c r="A178" i="1" l="1"/>
  <c r="B177" i="1"/>
  <c r="E191" i="3"/>
  <c r="A179" i="1" l="1"/>
  <c r="B178" i="1"/>
  <c r="E192" i="3"/>
  <c r="A180" i="1" l="1"/>
  <c r="B179" i="1"/>
  <c r="E193" i="3"/>
  <c r="B180" i="1" l="1"/>
  <c r="A181" i="1"/>
  <c r="E194" i="3"/>
  <c r="A182" i="1" l="1"/>
  <c r="B181" i="1"/>
  <c r="E195" i="3"/>
  <c r="A183" i="1" l="1"/>
  <c r="B182" i="1"/>
  <c r="E196" i="3"/>
  <c r="A184" i="1" l="1"/>
  <c r="B183" i="1"/>
  <c r="E197" i="3"/>
  <c r="B184" i="1" l="1"/>
  <c r="A185" i="1"/>
  <c r="E198" i="3"/>
  <c r="A186" i="1" l="1"/>
  <c r="B185" i="1"/>
  <c r="E199" i="3"/>
  <c r="A187" i="1" l="1"/>
  <c r="B186" i="1"/>
  <c r="E200" i="3"/>
  <c r="A188" i="1" l="1"/>
  <c r="B187" i="1"/>
  <c r="A189" i="1" l="1"/>
  <c r="B188" i="1"/>
  <c r="B189" i="1" l="1"/>
  <c r="A191" i="1"/>
  <c r="B191" i="1" l="1"/>
  <c r="A192" i="1"/>
  <c r="B192" i="1" l="1"/>
  <c r="A193" i="1"/>
  <c r="A194" i="1" l="1"/>
  <c r="B193" i="1"/>
  <c r="B194" i="1" l="1"/>
  <c r="I194" i="1"/>
  <c r="A195" i="1"/>
  <c r="A196" i="1" l="1"/>
  <c r="B195" i="1"/>
  <c r="B196" i="1" l="1"/>
  <c r="A197" i="1"/>
  <c r="B197" i="1" l="1"/>
  <c r="A198" i="1"/>
  <c r="B198" i="1" l="1"/>
  <c r="A199" i="1"/>
  <c r="A200" i="1" l="1"/>
  <c r="B199" i="1"/>
  <c r="A201" i="1" l="1"/>
  <c r="B200" i="1"/>
  <c r="B201" i="1" l="1"/>
  <c r="A202" i="1"/>
  <c r="B202" i="1" l="1"/>
  <c r="A203" i="1"/>
  <c r="A204" i="1" l="1"/>
  <c r="B203" i="1"/>
  <c r="A205" i="1" l="1"/>
  <c r="B204" i="1"/>
  <c r="B205" i="1" l="1"/>
  <c r="A206" i="1"/>
  <c r="B206" i="1" l="1"/>
  <c r="A207" i="1"/>
  <c r="A208" i="1" l="1"/>
  <c r="B207" i="1"/>
  <c r="A209" i="1" l="1"/>
  <c r="B208" i="1"/>
  <c r="B209" i="1" l="1"/>
  <c r="A211" i="1"/>
  <c r="B211" i="1" l="1"/>
  <c r="A212" i="1"/>
  <c r="B212" i="1" l="1"/>
  <c r="A213" i="1"/>
  <c r="A214" i="1" l="1"/>
  <c r="B213" i="1"/>
  <c r="A215" i="1" l="1"/>
  <c r="B214" i="1"/>
  <c r="I214" i="1"/>
  <c r="A216" i="1" l="1"/>
  <c r="B215" i="1"/>
  <c r="B216" i="1" l="1"/>
  <c r="A217" i="1"/>
  <c r="B217" i="1" l="1"/>
  <c r="A218" i="1"/>
  <c r="B218" i="1" l="1"/>
  <c r="A219" i="1"/>
  <c r="A220" i="1" l="1"/>
  <c r="B219" i="1"/>
  <c r="A221" i="1" l="1"/>
  <c r="B220" i="1"/>
  <c r="B221" i="1" l="1"/>
  <c r="A222" i="1"/>
  <c r="A223" i="1" l="1"/>
  <c r="B222" i="1"/>
  <c r="A224" i="1" l="1"/>
  <c r="B223" i="1"/>
  <c r="B224" i="1" l="1"/>
  <c r="A225" i="1"/>
  <c r="B225" i="1" l="1"/>
  <c r="A226" i="1"/>
  <c r="A227" i="1" l="1"/>
  <c r="B226" i="1"/>
  <c r="A228" i="1" l="1"/>
  <c r="B227" i="1"/>
  <c r="A229" i="1" l="1"/>
  <c r="B228" i="1"/>
  <c r="B229" i="1" l="1"/>
  <c r="A231" i="1"/>
  <c r="A232" i="1" l="1"/>
  <c r="B231" i="1"/>
  <c r="A233" i="1" l="1"/>
  <c r="B232" i="1"/>
  <c r="A234" i="1" l="1"/>
  <c r="B233" i="1"/>
  <c r="A235" i="1" l="1"/>
  <c r="B234" i="1"/>
  <c r="I234" i="1"/>
  <c r="A236" i="1" l="1"/>
  <c r="B235" i="1"/>
  <c r="A237" i="1" l="1"/>
  <c r="B236" i="1"/>
  <c r="A238" i="1" l="1"/>
  <c r="B237" i="1"/>
  <c r="A239" i="1" l="1"/>
  <c r="B238" i="1"/>
  <c r="B239" i="1" l="1"/>
  <c r="A240" i="1"/>
  <c r="A241" i="1" l="1"/>
  <c r="B240" i="1"/>
  <c r="A242" i="1" l="1"/>
  <c r="B241" i="1"/>
  <c r="A243" i="1" l="1"/>
  <c r="B242" i="1"/>
  <c r="B243" i="1" l="1"/>
  <c r="A244" i="1"/>
  <c r="A245" i="1" l="1"/>
  <c r="B244" i="1"/>
  <c r="B245" i="1" l="1"/>
  <c r="A246" i="1"/>
  <c r="B246" i="1" l="1"/>
  <c r="A247" i="1"/>
  <c r="A248" i="1" l="1"/>
  <c r="B247" i="1"/>
  <c r="B248" i="1" l="1"/>
  <c r="A249" i="1"/>
  <c r="B249" i="1" l="1"/>
  <c r="A251" i="1"/>
  <c r="A252" i="1" l="1"/>
  <c r="B251" i="1"/>
  <c r="A253" i="1" l="1"/>
  <c r="B252" i="1"/>
  <c r="A254" i="1" l="1"/>
  <c r="B253" i="1"/>
  <c r="I254" i="1" l="1"/>
  <c r="B254" i="1"/>
  <c r="A255" i="1"/>
  <c r="A256" i="1" l="1"/>
  <c r="B255" i="1"/>
  <c r="A257" i="1" l="1"/>
  <c r="B256" i="1"/>
  <c r="B257" i="1" l="1"/>
  <c r="A258" i="1"/>
  <c r="A259" i="1" l="1"/>
  <c r="B258" i="1"/>
  <c r="A260" i="1" l="1"/>
  <c r="B259" i="1"/>
  <c r="A261" i="1" l="1"/>
  <c r="B260" i="1"/>
  <c r="B261" i="1" l="1"/>
  <c r="A262" i="1"/>
  <c r="A263" i="1" l="1"/>
  <c r="B262" i="1"/>
  <c r="A264" i="1" l="1"/>
  <c r="B263" i="1"/>
  <c r="A265" i="1" l="1"/>
  <c r="B264" i="1"/>
  <c r="B265" i="1" l="1"/>
  <c r="A266" i="1"/>
  <c r="A267" i="1" l="1"/>
  <c r="B266" i="1"/>
  <c r="A268" i="1" l="1"/>
  <c r="B267" i="1"/>
  <c r="A269" i="1" l="1"/>
  <c r="B268" i="1"/>
  <c r="B269" i="1" l="1"/>
  <c r="A271" i="1"/>
  <c r="B271" i="1" l="1"/>
  <c r="A272" i="1"/>
  <c r="A273" i="1" l="1"/>
  <c r="B272" i="1"/>
  <c r="B273" i="1" l="1"/>
  <c r="A274" i="1"/>
  <c r="B274" i="1" l="1"/>
  <c r="A275" i="1"/>
  <c r="I274" i="1"/>
  <c r="A276" i="1" l="1"/>
  <c r="B275" i="1"/>
  <c r="A277" i="1" l="1"/>
  <c r="B276" i="1"/>
  <c r="B277" i="1" l="1"/>
  <c r="A278" i="1"/>
  <c r="B278" i="1" l="1"/>
  <c r="A279" i="1"/>
  <c r="A280" i="1" l="1"/>
  <c r="B279" i="1"/>
  <c r="A281" i="1" l="1"/>
  <c r="B280" i="1"/>
  <c r="B281" i="1" l="1"/>
  <c r="A282" i="1"/>
  <c r="A283" i="1" l="1"/>
  <c r="B282" i="1"/>
  <c r="A284" i="1" l="1"/>
  <c r="B283" i="1"/>
  <c r="A285" i="1" l="1"/>
  <c r="B284" i="1"/>
  <c r="B285" i="1" l="1"/>
  <c r="A286" i="1"/>
  <c r="A287" i="1" l="1"/>
  <c r="B286" i="1"/>
  <c r="A288" i="1" l="1"/>
  <c r="B287" i="1"/>
  <c r="A289" i="1" l="1"/>
  <c r="B288" i="1"/>
  <c r="B289" i="1" l="1"/>
  <c r="A291" i="1"/>
  <c r="A292" i="1" l="1"/>
  <c r="B291" i="1"/>
  <c r="A293" i="1" l="1"/>
  <c r="B292" i="1"/>
  <c r="A294" i="1" l="1"/>
  <c r="B293" i="1"/>
  <c r="B294" i="1" l="1"/>
  <c r="A295" i="1"/>
  <c r="I294" i="1"/>
  <c r="A296" i="1" l="1"/>
  <c r="B295" i="1"/>
  <c r="B296" i="1" l="1"/>
  <c r="A297" i="1"/>
  <c r="A298" i="1" l="1"/>
  <c r="B297" i="1"/>
  <c r="B298" i="1" l="1"/>
  <c r="A299" i="1"/>
  <c r="A300" i="1" l="1"/>
  <c r="B299" i="1"/>
  <c r="A301" i="1" l="1"/>
  <c r="B300" i="1"/>
  <c r="B301" i="1" l="1"/>
  <c r="A302" i="1"/>
  <c r="B302" i="1" l="1"/>
  <c r="A303" i="1"/>
  <c r="A304" i="1" l="1"/>
  <c r="B303" i="1"/>
  <c r="A305" i="1" l="1"/>
  <c r="B304" i="1"/>
  <c r="B305" i="1" l="1"/>
  <c r="A306" i="1"/>
  <c r="A307" i="1" l="1"/>
  <c r="B306" i="1"/>
  <c r="A308" i="1" l="1"/>
  <c r="B307" i="1"/>
  <c r="A309" i="1" l="1"/>
  <c r="B308" i="1"/>
  <c r="B309" i="1" l="1"/>
  <c r="A311" i="1"/>
  <c r="A312" i="1" l="1"/>
  <c r="B311" i="1"/>
  <c r="A313" i="1" l="1"/>
  <c r="B312" i="1"/>
  <c r="A314" i="1" l="1"/>
  <c r="B313" i="1"/>
  <c r="I314" i="1" l="1"/>
  <c r="A315" i="1"/>
  <c r="B314" i="1"/>
  <c r="A316" i="1" l="1"/>
  <c r="B315" i="1"/>
  <c r="A317" i="1" l="1"/>
  <c r="B316" i="1"/>
  <c r="B317" i="1" l="1"/>
  <c r="A318" i="1"/>
  <c r="A319" i="1" l="1"/>
  <c r="B318" i="1"/>
  <c r="A320" i="1" l="1"/>
  <c r="B319" i="1"/>
  <c r="A321" i="1" l="1"/>
  <c r="B320" i="1"/>
  <c r="B321" i="1" l="1"/>
  <c r="A322" i="1"/>
  <c r="A323" i="1" l="1"/>
  <c r="B322" i="1"/>
  <c r="A324" i="1" l="1"/>
  <c r="B323" i="1"/>
  <c r="A325" i="1" l="1"/>
  <c r="B324" i="1"/>
  <c r="B325" i="1" l="1"/>
  <c r="A326" i="1"/>
  <c r="A327" i="1" l="1"/>
  <c r="B326" i="1"/>
  <c r="A328" i="1" l="1"/>
  <c r="B327" i="1"/>
  <c r="A329" i="1" l="1"/>
  <c r="B328" i="1"/>
  <c r="B329" i="1" l="1"/>
  <c r="A331" i="1"/>
  <c r="A332" i="1" l="1"/>
  <c r="B331" i="1"/>
  <c r="A333" i="1" l="1"/>
  <c r="B332" i="1"/>
  <c r="B333" i="1" l="1"/>
  <c r="A334" i="1"/>
  <c r="B334" i="1" l="1"/>
  <c r="A335" i="1"/>
  <c r="I334" i="1"/>
  <c r="A336" i="1" l="1"/>
  <c r="B335" i="1"/>
  <c r="A337" i="1" l="1"/>
  <c r="B336" i="1"/>
  <c r="B337" i="1" l="1"/>
  <c r="A338" i="1"/>
  <c r="A339" i="1" l="1"/>
  <c r="B338" i="1"/>
  <c r="A340" i="1" l="1"/>
  <c r="B339" i="1"/>
  <c r="A341" i="1" l="1"/>
  <c r="B340" i="1"/>
  <c r="B341" i="1" l="1"/>
  <c r="A342" i="1"/>
  <c r="A343" i="1" l="1"/>
  <c r="B342" i="1"/>
  <c r="A344" i="1" l="1"/>
  <c r="B343" i="1"/>
  <c r="A345" i="1" l="1"/>
  <c r="B344" i="1"/>
  <c r="B345" i="1" l="1"/>
  <c r="A346" i="1"/>
  <c r="A347" i="1" l="1"/>
  <c r="B346" i="1"/>
  <c r="A348" i="1" l="1"/>
  <c r="B347" i="1"/>
  <c r="B348" i="1" l="1"/>
  <c r="A349" i="1"/>
  <c r="B349" i="1" l="1"/>
  <c r="A351" i="1"/>
  <c r="A352" i="1" l="1"/>
  <c r="B351" i="1"/>
  <c r="A353" i="1" l="1"/>
  <c r="B352" i="1"/>
  <c r="B353" i="1" l="1"/>
  <c r="A354" i="1"/>
  <c r="B354" i="1" l="1"/>
  <c r="A355" i="1"/>
  <c r="I354" i="1"/>
  <c r="A356" i="1" l="1"/>
  <c r="B355" i="1"/>
  <c r="A357" i="1" l="1"/>
  <c r="B356" i="1"/>
  <c r="A358" i="1" l="1"/>
  <c r="B357" i="1"/>
  <c r="A359" i="1" l="1"/>
  <c r="B358" i="1"/>
  <c r="B359" i="1" l="1"/>
  <c r="A360" i="1"/>
  <c r="A361" i="1" l="1"/>
  <c r="B360" i="1"/>
  <c r="B361" i="1" l="1"/>
  <c r="A362" i="1"/>
  <c r="A363" i="1" l="1"/>
  <c r="B362" i="1"/>
  <c r="A364" i="1" l="1"/>
  <c r="B363" i="1"/>
  <c r="A365" i="1" l="1"/>
  <c r="B364" i="1"/>
  <c r="B365" i="1" l="1"/>
  <c r="A366" i="1"/>
  <c r="A367" i="1" l="1"/>
  <c r="B366" i="1"/>
  <c r="A368" i="1" l="1"/>
  <c r="B367" i="1"/>
  <c r="A369" i="1" l="1"/>
  <c r="B368" i="1"/>
  <c r="B369" i="1" l="1"/>
  <c r="A371" i="1" l="1"/>
  <c r="A372" i="1" l="1"/>
  <c r="B371" i="1"/>
  <c r="A373" i="1" l="1"/>
  <c r="B372" i="1"/>
  <c r="A374" i="1" l="1"/>
  <c r="B373" i="1"/>
  <c r="A375" i="1" l="1"/>
  <c r="B374" i="1"/>
  <c r="I374" i="1"/>
  <c r="B375" i="1" l="1"/>
  <c r="A376" i="1"/>
  <c r="B376" i="1" l="1"/>
  <c r="A377" i="1"/>
  <c r="B377" i="1" l="1"/>
  <c r="A378" i="1"/>
  <c r="B378" i="1" l="1"/>
  <c r="A379" i="1"/>
  <c r="A380" i="1" l="1"/>
  <c r="B379" i="1"/>
  <c r="A381" i="1" l="1"/>
  <c r="B380" i="1"/>
  <c r="A382" i="1" l="1"/>
  <c r="B381" i="1"/>
  <c r="B382" i="1" l="1"/>
  <c r="A383" i="1"/>
  <c r="A384" i="1" l="1"/>
  <c r="B383" i="1"/>
  <c r="A385" i="1" l="1"/>
  <c r="B384" i="1"/>
  <c r="B385" i="1" l="1"/>
  <c r="A386" i="1"/>
  <c r="A387" i="1" l="1"/>
  <c r="B386" i="1"/>
  <c r="A388" i="1" l="1"/>
  <c r="B387" i="1"/>
  <c r="B388" i="1" l="1"/>
  <c r="A389" i="1"/>
  <c r="B389" i="1" l="1"/>
  <c r="A391" i="1"/>
  <c r="A392" i="1" l="1"/>
  <c r="B391" i="1"/>
  <c r="A393" i="1" l="1"/>
  <c r="B392" i="1"/>
  <c r="A394" i="1" l="1"/>
  <c r="B393" i="1"/>
  <c r="B394" i="1" l="1"/>
  <c r="A395" i="1"/>
  <c r="I394" i="1"/>
  <c r="B395" i="1" l="1"/>
  <c r="A396" i="1"/>
  <c r="A397" i="1" l="1"/>
  <c r="B396" i="1"/>
  <c r="B397" i="1" l="1"/>
  <c r="A398" i="1"/>
  <c r="A399" i="1" l="1"/>
  <c r="B398" i="1"/>
  <c r="B399" i="1" l="1"/>
  <c r="A400" i="1"/>
  <c r="A401" i="1" l="1"/>
  <c r="B400" i="1"/>
  <c r="A402" i="1" l="1"/>
  <c r="B401" i="1"/>
  <c r="B402" i="1" l="1"/>
  <c r="A403" i="1"/>
  <c r="A404" i="1" l="1"/>
  <c r="B403" i="1"/>
  <c r="B404" i="1" l="1"/>
  <c r="A405" i="1"/>
  <c r="B405" i="1" l="1"/>
  <c r="A406" i="1"/>
  <c r="A407" i="1" l="1"/>
  <c r="B406" i="1"/>
  <c r="A408" i="1" l="1"/>
  <c r="B407" i="1"/>
  <c r="A409" i="1" l="1"/>
  <c r="B408" i="1"/>
  <c r="B409" i="1" l="1"/>
  <c r="A411" i="1"/>
  <c r="A412" i="1" l="1"/>
  <c r="B411" i="1"/>
  <c r="A413" i="1" l="1"/>
  <c r="B412" i="1"/>
  <c r="B413" i="1" l="1"/>
  <c r="A414" i="1"/>
  <c r="A415" i="1" l="1"/>
  <c r="I414" i="1"/>
  <c r="B414" i="1"/>
  <c r="A416" i="1" l="1"/>
  <c r="B415" i="1"/>
  <c r="B416" i="1" l="1"/>
  <c r="A417" i="1"/>
  <c r="B417" i="1" l="1"/>
  <c r="A418" i="1"/>
  <c r="B418" i="1" l="1"/>
  <c r="A419" i="1"/>
  <c r="A420" i="1" l="1"/>
  <c r="B419" i="1"/>
  <c r="A421" i="1" l="1"/>
  <c r="B420" i="1"/>
  <c r="B421" i="1" l="1"/>
  <c r="A422" i="1"/>
  <c r="A423" i="1" l="1"/>
  <c r="B422" i="1"/>
  <c r="A424" i="1" l="1"/>
  <c r="B423" i="1"/>
  <c r="A425" i="1" l="1"/>
  <c r="B424" i="1"/>
  <c r="B425" i="1" l="1"/>
  <c r="A426" i="1"/>
  <c r="A427" i="1" l="1"/>
  <c r="B426" i="1"/>
  <c r="A428" i="1" l="1"/>
  <c r="B427" i="1"/>
  <c r="A429" i="1" l="1"/>
  <c r="B428" i="1"/>
  <c r="B429" i="1" l="1"/>
  <c r="A431" i="1"/>
  <c r="A432" i="1" l="1"/>
  <c r="B431" i="1"/>
  <c r="B432" i="1" l="1"/>
  <c r="A433" i="1"/>
  <c r="A434" i="1" l="1"/>
  <c r="B433" i="1"/>
  <c r="A435" i="1" l="1"/>
  <c r="B434" i="1"/>
  <c r="I434" i="1"/>
  <c r="A436" i="1" l="1"/>
  <c r="B435" i="1"/>
  <c r="B436" i="1" l="1"/>
  <c r="A437" i="1"/>
  <c r="B437" i="1" l="1"/>
  <c r="A438" i="1"/>
  <c r="A439" i="1" l="1"/>
  <c r="B438" i="1"/>
  <c r="B439" i="1" l="1"/>
  <c r="A440" i="1"/>
  <c r="A441" i="1" l="1"/>
  <c r="B440" i="1"/>
  <c r="A442" i="1" l="1"/>
  <c r="B441" i="1"/>
  <c r="A443" i="1" l="1"/>
  <c r="B442" i="1"/>
  <c r="A444" i="1" l="1"/>
  <c r="B443" i="1"/>
  <c r="A445" i="1" l="1"/>
  <c r="B444" i="1"/>
  <c r="A446" i="1" l="1"/>
  <c r="B445" i="1"/>
  <c r="A447" i="1" l="1"/>
  <c r="B446" i="1"/>
  <c r="A448" i="1" l="1"/>
  <c r="B447" i="1"/>
  <c r="A449" i="1" l="1"/>
  <c r="B448" i="1"/>
  <c r="B449" i="1" l="1"/>
  <c r="A451" i="1"/>
  <c r="A452" i="1" l="1"/>
  <c r="B451" i="1"/>
  <c r="A453" i="1" l="1"/>
  <c r="B452" i="1"/>
  <c r="A454" i="1" l="1"/>
  <c r="B453" i="1"/>
  <c r="B454" i="1" l="1"/>
  <c r="I454" i="1"/>
  <c r="A455" i="1"/>
  <c r="B455" i="1" l="1"/>
  <c r="A456" i="1"/>
  <c r="A457" i="1" l="1"/>
  <c r="B456" i="1"/>
  <c r="B457" i="1" l="1"/>
  <c r="A458" i="1"/>
  <c r="B458" i="1" l="1"/>
  <c r="A459" i="1"/>
  <c r="A460" i="1" l="1"/>
  <c r="B459" i="1"/>
  <c r="A461" i="1" l="1"/>
  <c r="B460" i="1"/>
  <c r="B461" i="1" l="1"/>
  <c r="A462" i="1"/>
  <c r="B462" i="1" l="1"/>
  <c r="A463" i="1"/>
  <c r="A464" i="1" l="1"/>
  <c r="B463" i="1"/>
  <c r="A465" i="1" l="1"/>
  <c r="B464" i="1"/>
  <c r="A466" i="1" l="1"/>
  <c r="B465" i="1"/>
  <c r="B466" i="1" l="1"/>
  <c r="A467" i="1"/>
  <c r="A468" i="1" l="1"/>
  <c r="B467" i="1"/>
  <c r="A469" i="1" l="1"/>
  <c r="B468" i="1"/>
  <c r="B469" i="1" l="1"/>
  <c r="A471" i="1"/>
  <c r="A472" i="1" l="1"/>
  <c r="B471" i="1"/>
  <c r="A473" i="1" l="1"/>
  <c r="B472" i="1"/>
  <c r="A474" i="1" l="1"/>
  <c r="B473" i="1"/>
  <c r="A475" i="1" l="1"/>
  <c r="I474" i="1"/>
  <c r="B474" i="1"/>
  <c r="A476" i="1" l="1"/>
  <c r="B475" i="1"/>
  <c r="B476" i="1" l="1"/>
  <c r="A477" i="1"/>
  <c r="B477" i="1" l="1"/>
  <c r="A478" i="1"/>
  <c r="A479" i="1" l="1"/>
  <c r="B478" i="1"/>
  <c r="A480" i="1" l="1"/>
  <c r="B479" i="1"/>
  <c r="A481" i="1" l="1"/>
  <c r="B480" i="1"/>
  <c r="B481" i="1" l="1"/>
  <c r="A482" i="1"/>
  <c r="A483" i="1" l="1"/>
  <c r="B482" i="1"/>
  <c r="B483" i="1" l="1"/>
  <c r="A484" i="1"/>
  <c r="B484" i="1" l="1"/>
  <c r="A485" i="1"/>
  <c r="A486" i="1" l="1"/>
  <c r="B485" i="1"/>
  <c r="B486" i="1" l="1"/>
  <c r="A487" i="1"/>
  <c r="A488" i="1" l="1"/>
  <c r="B487" i="1"/>
  <c r="A489" i="1" l="1"/>
  <c r="B488" i="1"/>
  <c r="B489" i="1" l="1"/>
  <c r="A491" i="1"/>
  <c r="A492" i="1" l="1"/>
  <c r="B491" i="1"/>
  <c r="A493" i="1" l="1"/>
  <c r="B492" i="1"/>
  <c r="A494" i="1" l="1"/>
  <c r="B493" i="1"/>
  <c r="B494" i="1" l="1"/>
  <c r="A495" i="1"/>
  <c r="I494" i="1"/>
  <c r="B495" i="1" l="1"/>
  <c r="A496" i="1"/>
  <c r="A497" i="1" l="1"/>
  <c r="B496" i="1"/>
  <c r="B497" i="1" l="1"/>
  <c r="A498" i="1"/>
  <c r="A499" i="1" l="1"/>
  <c r="B498" i="1"/>
  <c r="A500" i="1" l="1"/>
  <c r="B499" i="1"/>
  <c r="A501" i="1" l="1"/>
  <c r="B500" i="1"/>
  <c r="B501" i="1" l="1"/>
  <c r="A502" i="1"/>
  <c r="A503" i="1" l="1"/>
  <c r="B502" i="1"/>
  <c r="A504" i="1" l="1"/>
  <c r="B503" i="1"/>
  <c r="A505" i="1" l="1"/>
  <c r="B504" i="1"/>
  <c r="B505" i="1" l="1"/>
  <c r="A506" i="1"/>
  <c r="A507" i="1" l="1"/>
  <c r="B506" i="1"/>
  <c r="A508" i="1" l="1"/>
  <c r="B507" i="1"/>
  <c r="B508" i="1" l="1"/>
  <c r="A509" i="1"/>
  <c r="B509" i="1" l="1"/>
  <c r="A511" i="1"/>
  <c r="A512" i="1" l="1"/>
  <c r="B511" i="1"/>
  <c r="A513" i="1" l="1"/>
  <c r="B512" i="1"/>
  <c r="A514" i="1" l="1"/>
  <c r="B513" i="1"/>
  <c r="A515" i="1" l="1"/>
  <c r="I514" i="1"/>
  <c r="B514" i="1"/>
  <c r="A516" i="1" l="1"/>
  <c r="B515" i="1"/>
  <c r="A517" i="1" l="1"/>
  <c r="B516" i="1"/>
  <c r="A518" i="1" l="1"/>
  <c r="B517" i="1"/>
  <c r="A519" i="1" l="1"/>
  <c r="B518" i="1"/>
  <c r="A520" i="1" l="1"/>
  <c r="B519" i="1"/>
  <c r="A521" i="1" l="1"/>
  <c r="B520" i="1"/>
  <c r="B521" i="1" l="1"/>
  <c r="A522" i="1"/>
  <c r="A523" i="1" l="1"/>
  <c r="B522" i="1"/>
  <c r="A524" i="1" l="1"/>
  <c r="B523" i="1"/>
  <c r="A525" i="1" l="1"/>
  <c r="B524" i="1"/>
  <c r="B525" i="1" l="1"/>
  <c r="A526" i="1"/>
  <c r="A527" i="1" l="1"/>
  <c r="B526" i="1"/>
  <c r="A528" i="1" l="1"/>
  <c r="B527" i="1"/>
  <c r="A529" i="1" l="1"/>
  <c r="B528" i="1"/>
  <c r="B529" i="1" l="1"/>
  <c r="A531" i="1"/>
  <c r="A532" i="1" l="1"/>
  <c r="B531" i="1"/>
  <c r="A533" i="1" l="1"/>
  <c r="B532" i="1"/>
  <c r="A534" i="1" l="1"/>
  <c r="B533" i="1"/>
  <c r="B534" i="1" l="1"/>
  <c r="A535" i="1"/>
  <c r="I534" i="1"/>
  <c r="A536" i="1" l="1"/>
  <c r="B535" i="1"/>
  <c r="A537" i="1" l="1"/>
  <c r="B536" i="1"/>
  <c r="A538" i="1" l="1"/>
  <c r="B537" i="1"/>
  <c r="A539" i="1" l="1"/>
  <c r="B538" i="1"/>
  <c r="A540" i="1" l="1"/>
  <c r="B539" i="1"/>
  <c r="A541" i="1" l="1"/>
  <c r="B540" i="1"/>
  <c r="B541" i="1" l="1"/>
  <c r="A542" i="1"/>
  <c r="A543" i="1" l="1"/>
  <c r="B542" i="1"/>
  <c r="A544" i="1" l="1"/>
  <c r="B543" i="1"/>
  <c r="A545" i="1" l="1"/>
  <c r="B544" i="1"/>
  <c r="B545" i="1" l="1"/>
  <c r="A546" i="1"/>
  <c r="A547" i="1" l="1"/>
  <c r="B546" i="1"/>
  <c r="A548" i="1" l="1"/>
  <c r="B547" i="1"/>
  <c r="A549" i="1" l="1"/>
  <c r="B548" i="1"/>
  <c r="B549" i="1" l="1"/>
  <c r="A551" i="1"/>
  <c r="A552" i="1" l="1"/>
  <c r="B551" i="1"/>
  <c r="A553" i="1" l="1"/>
  <c r="B552" i="1"/>
  <c r="A554" i="1" l="1"/>
  <c r="B553" i="1"/>
  <c r="I554" i="1" l="1"/>
  <c r="A555" i="1"/>
  <c r="B554" i="1"/>
  <c r="B555" i="1" l="1"/>
  <c r="A556" i="1"/>
  <c r="A557" i="1" l="1"/>
  <c r="B556" i="1"/>
  <c r="B557" i="1" l="1"/>
  <c r="A558" i="1"/>
  <c r="A559" i="1" l="1"/>
  <c r="B558" i="1"/>
  <c r="B559" i="1" l="1"/>
  <c r="A560" i="1"/>
  <c r="A561" i="1" l="1"/>
  <c r="B560" i="1"/>
  <c r="B561" i="1" l="1"/>
  <c r="A562" i="1"/>
  <c r="A563" i="1" l="1"/>
  <c r="B562" i="1"/>
  <c r="A564" i="1" l="1"/>
  <c r="B563" i="1"/>
  <c r="A565" i="1" l="1"/>
  <c r="B564" i="1"/>
  <c r="B565" i="1" l="1"/>
  <c r="A566" i="1"/>
  <c r="B566" i="1" l="1"/>
  <c r="A567" i="1"/>
  <c r="B567" i="1" l="1"/>
  <c r="A568" i="1"/>
  <c r="A569" i="1" l="1"/>
  <c r="B568" i="1"/>
  <c r="B569" i="1" l="1"/>
  <c r="A571" i="1"/>
  <c r="A572" i="1" l="1"/>
  <c r="B571" i="1"/>
  <c r="A573" i="1" l="1"/>
  <c r="B572" i="1"/>
  <c r="B573" i="1" l="1"/>
  <c r="A574" i="1"/>
  <c r="I574" i="1" l="1"/>
  <c r="B574" i="1"/>
  <c r="A575" i="1"/>
  <c r="B575" i="1" l="1"/>
  <c r="A576" i="1"/>
  <c r="A577" i="1" l="1"/>
  <c r="B576" i="1"/>
  <c r="B577" i="1" l="1"/>
  <c r="A578" i="1"/>
  <c r="A579" i="1" l="1"/>
  <c r="B578" i="1"/>
  <c r="A580" i="1" l="1"/>
  <c r="B579" i="1"/>
  <c r="A581" i="1" l="1"/>
  <c r="B580" i="1"/>
  <c r="B581" i="1" l="1"/>
  <c r="A582" i="1"/>
  <c r="A583" i="1" l="1"/>
  <c r="B582" i="1"/>
  <c r="A584" i="1" l="1"/>
  <c r="B583" i="1"/>
  <c r="A585" i="1" l="1"/>
  <c r="B584" i="1"/>
  <c r="B585" i="1" l="1"/>
  <c r="A586" i="1"/>
  <c r="A587" i="1" l="1"/>
  <c r="B586" i="1"/>
  <c r="A588" i="1" l="1"/>
  <c r="B587" i="1"/>
  <c r="A589" i="1" l="1"/>
  <c r="B588" i="1"/>
  <c r="B58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<sst xmlns="http://schemas.openxmlformats.org/spreadsheetml/2006/main" count="32105" uniqueCount="2213">
  <si>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</si>
  <si>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</si>
  <si>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</si>
  <si>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</si>
  <si>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</si>
  <si>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</si>
  <si>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</si>
  <si>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</si>
  <si>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</si>
  <si>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</si>
  <si>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</si>
  <si>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</si>
  <si>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</si>
  <si>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</si>
  <si>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</si>
  <si>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</si>
  <si>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</si>
  <si>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</si>
  <si>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</si>
  <si>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</si>
  <si>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</si>
  <si>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</si>
  <si>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</si>
  <si>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</si>
  <si>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</si>
  <si>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</si>
  <si>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</si>
  <si>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</si>
  <si>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</si>
  <si>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</si>
  <si>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401</t>
  </si>
  <si>
    <t>400</t>
  </si>
  <si>
    <t>300</t>
  </si>
  <si>
    <t>250</t>
  </si>
  <si>
    <t>200</t>
  </si>
  <si>
    <t>180</t>
  </si>
  <si>
    <t>220</t>
  </si>
  <si>
    <t>240</t>
  </si>
  <si>
    <t>260</t>
  </si>
  <si>
    <t>280</t>
  </si>
  <si>
    <t>osm_id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</si>
  <si>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</si>
  <si>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</si>
  <si>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</si>
  <si>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</si>
  <si>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</si>
  <si>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</si>
  <si>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</si>
  <si>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</si>
  <si>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</si>
  <si>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</si>
  <si>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</si>
  <si>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</si>
  <si>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</si>
  <si>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</si>
  <si>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</si>
  <si>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</si>
  <si>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</si>
  <si>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</si>
  <si>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</si>
  <si>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</si>
  <si>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</si>
  <si>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</si>
  <si>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</si>
  <si>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</si>
  <si>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</si>
  <si>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</si>
  <si>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</si>
  <si>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</si>
  <si>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</si>
  <si>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</si>
  <si>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</si>
  <si>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</si>
  <si>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</si>
  <si>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</si>
  <si>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</si>
  <si>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</si>
  <si>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</si>
  <si>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</si>
  <si>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</si>
  <si>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</si>
  <si>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</si>
  <si>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</si>
  <si>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</si>
  <si>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</si>
  <si>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</si>
  <si>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</si>
  <si>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</si>
  <si>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</si>
  <si>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</si>
  <si>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</si>
  <si>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</si>
  <si>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</si>
  <si>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</si>
  <si>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</si>
  <si>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</si>
  <si>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</si>
  <si>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</si>
  <si>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</si>
  <si>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</si>
  <si>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</si>
  <si>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</si>
  <si>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</si>
  <si>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</si>
  <si>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</si>
  <si>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</si>
  <si>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</si>
  <si>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</si>
  <si>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</si>
  <si>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</si>
  <si>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</si>
  <si>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</si>
  <si>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</si>
  <si>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</si>
  <si>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</si>
  <si>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</si>
  <si>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</si>
  <si>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</si>
  <si>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</si>
  <si>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</si>
  <si>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</si>
  <si>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</si>
  <si>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</si>
  <si>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</si>
  <si>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</si>
  <si>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</si>
  <si>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</si>
  <si>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</si>
  <si>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</si>
  <si>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</si>
  <si>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</si>
  <si>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</si>
  <si>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</si>
  <si>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</si>
  <si>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</si>
  <si>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</si>
  <si>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</si>
  <si>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</si>
  <si>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</si>
  <si>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</si>
  <si>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</si>
  <si>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</si>
  <si>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</si>
  <si>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</si>
  <si>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</si>
  <si>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</si>
  <si>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</si>
  <si>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</si>
  <si>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</si>
  <si>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</si>
  <si>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</si>
  <si>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</si>
  <si>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</si>
  <si>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</si>
  <si>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</si>
  <si>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</si>
  <si>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</si>
  <si>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</si>
  <si>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</si>
  <si>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</si>
  <si>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</si>
  <si>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</si>
  <si>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</si>
  <si>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</si>
  <si>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</si>
  <si>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</si>
  <si>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</si>
  <si>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</si>
  <si>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</si>
  <si>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</si>
  <si>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</si>
  <si>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</si>
  <si>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</si>
  <si>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</si>
  <si>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</si>
  <si>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</si>
  <si>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</si>
  <si>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</si>
  <si>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</si>
  <si>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</si>
  <si>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</si>
  <si>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</si>
  <si>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</si>
  <si>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</si>
  <si>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</si>
  <si>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</si>
  <si>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</si>
  <si>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</si>
  <si>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</si>
  <si>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</si>
  <si>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</si>
  <si>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</si>
  <si>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</si>
  <si>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</si>
  <si>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</si>
  <si>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</si>
  <si>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</si>
  <si>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</si>
  <si>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</si>
  <si>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</si>
  <si>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</si>
  <si>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</si>
  <si>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</si>
  <si>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</si>
  <si>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</si>
  <si>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</si>
  <si>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</si>
  <si>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</si>
  <si>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</si>
  <si>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</si>
  <si>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</si>
  <si>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</si>
  <si>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</si>
  <si>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</si>
  <si>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</si>
  <si>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</si>
  <si>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</si>
  <si>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</si>
  <si>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</si>
  <si>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</si>
  <si>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</si>
  <si>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</si>
  <si>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</si>
  <si>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</si>
  <si>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</si>
  <si>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</si>
  <si>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</si>
  <si>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</si>
  <si>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</si>
  <si>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</si>
  <si>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</si>
  <si>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</si>
  <si>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</si>
  <si>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</si>
  <si>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</si>
  <si>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</si>
  <si>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</si>
  <si>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</si>
  <si>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</si>
  <si>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</si>
  <si>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</si>
  <si>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</si>
  <si>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</si>
  <si>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</si>
  <si>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007</t>
  </si>
  <si>
    <t>008</t>
  </si>
  <si>
    <t>009</t>
  </si>
  <si>
    <t>010</t>
  </si>
  <si>
    <t>011</t>
  </si>
  <si>
    <t>012</t>
  </si>
  <si>
    <t>013</t>
  </si>
  <si>
    <t>014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</si>
  <si>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</si>
  <si>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</si>
  <si>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</si>
  <si>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</si>
  <si>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</si>
  <si>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</si>
  <si>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</si>
  <si>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</si>
  <si>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</si>
  <si>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</si>
  <si>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</si>
  <si>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</si>
  <si>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</si>
  <si>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</si>
  <si>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</si>
  <si>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</si>
  <si>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</si>
  <si>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</si>
  <si>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</si>
  <si>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</si>
  <si>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</si>
  <si>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</si>
  <si>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</si>
  <si>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</si>
  <si>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</si>
  <si>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</si>
  <si>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</si>
  <si>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</si>
  <si>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</si>
  <si>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</si>
  <si>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</si>
  <si>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</si>
  <si>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</si>
  <si>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</si>
  <si>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</si>
  <si>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</si>
  <si>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</si>
  <si>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</si>
  <si>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</si>
  <si>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</si>
  <si>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</si>
  <si>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</si>
  <si>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</si>
  <si>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</si>
  <si>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</si>
  <si>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</si>
  <si>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</si>
  <si>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</si>
  <si>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</si>
  <si>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</si>
  <si>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</si>
  <si>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</si>
  <si>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</si>
  <si>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</si>
  <si>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</si>
  <si>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</si>
  <si>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</si>
  <si>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</si>
  <si>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</si>
  <si>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</si>
  <si>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</si>
  <si>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</si>
  <si>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</si>
  <si>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</si>
  <si>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</si>
  <si>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</si>
  <si>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</si>
  <si>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</si>
  <si>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</si>
  <si>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</si>
  <si>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</si>
  <si>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</si>
  <si>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</si>
  <si>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</si>
  <si>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</si>
  <si>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</si>
  <si>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</si>
  <si>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</si>
  <si>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</si>
  <si>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</si>
  <si>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</si>
  <si>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</si>
  <si>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</si>
  <si>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</si>
  <si>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</si>
  <si>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</si>
  <si>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</si>
  <si>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</si>
  <si>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</si>
  <si>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</si>
  <si>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</si>
  <si>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</si>
  <si>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</si>
  <si>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</si>
  <si>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</si>
  <si>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</si>
  <si>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</si>
  <si>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</si>
  <si>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</si>
  <si>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</si>
  <si>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</si>
  <si>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</si>
  <si>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</si>
  <si>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</si>
  <si>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</si>
  <si>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</si>
  <si>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</si>
  <si>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</si>
  <si>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</si>
  <si>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</si>
  <si>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</si>
  <si>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</si>
  <si>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</si>
  <si>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</si>
  <si>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</si>
  <si>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</si>
  <si>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</si>
  <si>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</si>
  <si>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</si>
  <si>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</si>
  <si>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</si>
  <si>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</si>
  <si>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</si>
  <si>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</si>
  <si>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</si>
  <si>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</si>
  <si>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</si>
  <si>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</si>
  <si>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</si>
  <si>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</si>
  <si>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</si>
  <si>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</si>
  <si>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</si>
  <si>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</si>
  <si>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</si>
  <si>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</si>
  <si>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</si>
  <si>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</si>
  <si>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</si>
  <si>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</si>
  <si>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</si>
  <si>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</si>
  <si>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</si>
  <si>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</si>
  <si>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</si>
  <si>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</si>
  <si>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</si>
  <si>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</si>
  <si>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</si>
  <si>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</si>
  <si>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</si>
  <si>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</si>
  <si>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</si>
  <si>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</si>
  <si>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</si>
  <si>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</si>
  <si>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</si>
  <si>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</si>
  <si>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</si>
  <si>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</si>
  <si>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</si>
  <si>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</si>
  <si>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</si>
  <si>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</si>
  <si>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</si>
  <si>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</si>
  <si>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</si>
  <si>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</si>
  <si>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</si>
  <si>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</si>
  <si>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</si>
  <si>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</si>
  <si>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</si>
  <si>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</si>
  <si>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</si>
  <si>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</si>
  <si>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</si>
  <si>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</si>
  <si>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</si>
  <si>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</si>
  <si>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</si>
  <si>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Detalle</t>
  </si>
  <si>
    <t>007-0</t>
  </si>
  <si>
    <t>008-0</t>
  </si>
  <si>
    <t>009-0</t>
  </si>
  <si>
    <t>010-0</t>
  </si>
  <si>
    <t>007-1</t>
  </si>
  <si>
    <t>008-1</t>
  </si>
  <si>
    <t>009-1</t>
  </si>
  <si>
    <t>010-1</t>
  </si>
  <si>
    <t/>
  </si>
  <si>
    <t>https://raw.githubusercontent.com/Sud-Austral/DATA_MAPA_PUBLIC_V2/main/AGUAS/Iconos/2_cumbreMontana/1.svg</t>
  </si>
  <si>
    <t>https://raw.githubusercontent.com/Sud-Austral/DATA_MAPA_PUBLIC_V2/main/AGUAS/Iconos/1_arbol/1.svg</t>
  </si>
  <si>
    <t>https://raw.githubusercontent.com/Sud-Austral/DATA_MAPA_PUBLIC_V2/main/AGUAS/Iconos/3_acantilado/1.svg</t>
  </si>
  <si>
    <t>https://raw.githubusercontent.com/Sud-Austral/DATA_MAPA_PUBLIC_V2/main/AGUAS/Iconos/4_volcan/1.svg</t>
  </si>
  <si>
    <t>4_volcan</t>
  </si>
  <si>
    <t>3_acantilado</t>
  </si>
  <si>
    <t>2_cumbreMontana</t>
  </si>
  <si>
    <t>1_arbol</t>
  </si>
  <si>
    <t>natural_cumbre_de_montania</t>
  </si>
  <si>
    <t>punto_de_interes_banio</t>
  </si>
  <si>
    <t>carreteras-muy_pequenias_pista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</si>
  <si>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</si>
  <si>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</si>
  <si>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</si>
  <si>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</si>
  <si>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</si>
  <si>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011-0</t>
  </si>
  <si>
    <t>011-1</t>
  </si>
  <si>
    <t>012-0</t>
  </si>
  <si>
    <t>012-1</t>
  </si>
  <si>
    <t>013-0</t>
  </si>
  <si>
    <t>013-1</t>
  </si>
  <si>
    <t>014-0</t>
  </si>
  <si>
    <t>014-1</t>
  </si>
  <si>
    <t>5_playa</t>
  </si>
  <si>
    <t>https://raw.githubusercontent.com/Sud-Austral/DATA_MAPA_PUBLIC_V2/main/AGUAS/Iconos/5_playa/1.svg</t>
  </si>
  <si>
    <t>https://raw.githubusercontent.com/Sud-Austral/DATA_MAPA_PUBLIC_V2/main/AGUAS/Iconos/6_entradacueva/1.svg</t>
  </si>
  <si>
    <t>6_entradacueva</t>
  </si>
  <si>
    <t>https://raw.githubusercontent.com/Sud-Austral/DATA_MAPA_PUBLIC_V2/main/AGUAS/Iconos/8_glaciar/1.svg</t>
  </si>
  <si>
    <t>8_glaciar</t>
  </si>
  <si>
    <t>021-0</t>
  </si>
  <si>
    <t>021-1</t>
  </si>
  <si>
    <t>022-0</t>
  </si>
  <si>
    <t>022-1</t>
  </si>
  <si>
    <t>023-0</t>
  </si>
  <si>
    <t>023-1</t>
  </si>
  <si>
    <t>024-0</t>
  </si>
  <si>
    <t>024-1</t>
  </si>
  <si>
    <t>025-0</t>
  </si>
  <si>
    <t>025-1</t>
  </si>
  <si>
    <t>026-0</t>
  </si>
  <si>
    <t>026-1</t>
  </si>
  <si>
    <t>027-0</t>
  </si>
  <si>
    <t>027-1</t>
  </si>
  <si>
    <t>028-0</t>
  </si>
  <si>
    <t>028-1</t>
  </si>
  <si>
    <t>029-0</t>
  </si>
  <si>
    <t>029-1</t>
  </si>
  <si>
    <t>9_globoLocalidad</t>
  </si>
  <si>
    <t>https://raw.githubusercontent.com/Sud-Austral/DATA_MAPA_PUBLIC_V2/main/AGUAS/Iconos/9_globoLocalidad/1.svg</t>
  </si>
  <si>
    <t>https://raw.githubusercontent.com/Sud-Austral/DATA_MAPA_PUBLIC_V2/main/AGUAS/Iconos/10_lugar_isla/1.svg</t>
  </si>
  <si>
    <t>10_lugar_isla</t>
  </si>
  <si>
    <t>11_al_18_lugar</t>
  </si>
  <si>
    <t>https://raw.githubusercontent.com/Sud-Austral/DATA_MAPA_PUBLIC_V2/main/AGUAS/Iconos/11_al_18_lugar/1.svg</t>
  </si>
  <si>
    <t>030-0</t>
  </si>
  <si>
    <t>030-1</t>
  </si>
  <si>
    <t>043-0</t>
  </si>
  <si>
    <t>043-1</t>
  </si>
  <si>
    <t>044-0</t>
  </si>
  <si>
    <t>044-1</t>
  </si>
  <si>
    <t>045-0</t>
  </si>
  <si>
    <t>045-1</t>
  </si>
  <si>
    <t>046-0</t>
  </si>
  <si>
    <t>046-1</t>
  </si>
  <si>
    <t>047-0</t>
  </si>
  <si>
    <t>047-1</t>
  </si>
  <si>
    <t>048-0</t>
  </si>
  <si>
    <t>048-1</t>
  </si>
  <si>
    <t>049-0</t>
  </si>
  <si>
    <t>049-1</t>
  </si>
  <si>
    <t>050-0</t>
  </si>
  <si>
    <t>050-1</t>
  </si>
  <si>
    <t>051-0</t>
  </si>
  <si>
    <t>051-1</t>
  </si>
  <si>
    <t>052-0</t>
  </si>
  <si>
    <t>052-1</t>
  </si>
  <si>
    <t>053-0</t>
  </si>
  <si>
    <t>053-1</t>
  </si>
  <si>
    <t>179-0</t>
  </si>
  <si>
    <t>179-1</t>
  </si>
  <si>
    <t>180-0</t>
  </si>
  <si>
    <t>180-1</t>
  </si>
  <si>
    <t>181-0</t>
  </si>
  <si>
    <t>181-1</t>
  </si>
  <si>
    <t>182-0</t>
  </si>
  <si>
    <t>182-1</t>
  </si>
  <si>
    <t>183-0</t>
  </si>
  <si>
    <t>183-1</t>
  </si>
  <si>
    <t>184-0</t>
  </si>
  <si>
    <t>184-1</t>
  </si>
  <si>
    <t>185-0</t>
  </si>
  <si>
    <t>185-1</t>
  </si>
  <si>
    <t>186-0</t>
  </si>
  <si>
    <t>186-1</t>
  </si>
  <si>
    <t>187-0</t>
  </si>
  <si>
    <t>187-1</t>
  </si>
  <si>
    <t>188-0</t>
  </si>
  <si>
    <t>188-1</t>
  </si>
  <si>
    <t>189-0</t>
  </si>
  <si>
    <t>189-1</t>
  </si>
  <si>
    <t>190-0</t>
  </si>
  <si>
    <t>190-1</t>
  </si>
  <si>
    <t>191-0</t>
  </si>
  <si>
    <t>191-1</t>
  </si>
  <si>
    <t>192-0</t>
  </si>
  <si>
    <t>192-1</t>
  </si>
  <si>
    <t>193-0</t>
  </si>
  <si>
    <t>193-1</t>
  </si>
  <si>
    <t>194-0</t>
  </si>
  <si>
    <t>194-1</t>
  </si>
  <si>
    <t>195-0</t>
  </si>
  <si>
    <t>195-1</t>
  </si>
  <si>
    <t>196-0</t>
  </si>
  <si>
    <t>196-1</t>
  </si>
  <si>
    <t>197-0</t>
  </si>
  <si>
    <t>197-1</t>
  </si>
  <si>
    <t>198-0</t>
  </si>
  <si>
    <t>198-1</t>
  </si>
  <si>
    <t>199-0</t>
  </si>
  <si>
    <t>199-1</t>
  </si>
  <si>
    <t>200-0</t>
  </si>
  <si>
    <t>200-1</t>
  </si>
  <si>
    <t>https://raw.githubusercontent.com/Sud-Austral/DATA_MAPA_PUBLIC_V2/main/AGUAS/Iconos/40_turismoinformacion/1.svg</t>
  </si>
  <si>
    <t>40_turismoinformacion</t>
  </si>
  <si>
    <t>43_ocio_patiorecreo</t>
  </si>
  <si>
    <t>oms2</t>
  </si>
  <si>
    <t>https://raw.githubusercontent.com/Sud-Austral/mapa_insumos2/main/oms2/natural_arbol/?CUT_COM=00000.json</t>
  </si>
  <si>
    <t>https://raw.githubusercontent.com/Sud-Austral/mapa_insumos2/main/oms2/natural_cumbre_de_montania/?CUT_COM=00000.json</t>
  </si>
  <si>
    <t>https://raw.githubusercontent.com/Sud-Austral/mapa_insumos2/main/oms2/natural_acantilado/?CUT_COM=00000.json</t>
  </si>
  <si>
    <t>https://raw.githubusercontent.com/Sud-Austral/mapa_insumos2/main/oms2/natural_volcan/?CUT_COM=00000.json</t>
  </si>
  <si>
    <t>https://raw.githubusercontent.com/Sud-Austral/mapa_insumos2/main/oms2/natural_playa/?CUT_COM=00000.json</t>
  </si>
  <si>
    <t>https://raw.githubusercontent.com/Sud-Austral/mapa_insumos2/main/oms2/natural_entrada_a_cueva/?CUT_COM=00000.json</t>
  </si>
  <si>
    <t>https://raw.githubusercontent.com/Sud-Austral/mapa_insumos2/main/oms2/natural_primavera/?CUT_COM=00000.json</t>
  </si>
  <si>
    <t>https://raw.githubusercontent.com/Sud-Austral/mapa_insumos2/main/oms2/natural_glaciar/?CUT_COM=00000.json</t>
  </si>
  <si>
    <t>https://raw.githubusercontent.com/Sud-Austral/mapa_insumos2/main/oms2/lugar_localidad/?CUT_COM=00000.json</t>
  </si>
  <si>
    <t>https://raw.githubusercontent.com/Sud-Austral/mapa_insumos2/main/oms2/lugar_isla/?CUT_COM=00000.json</t>
  </si>
  <si>
    <t>https://raw.githubusercontent.com/Sud-Austral/mapa_insumos2/main/oms2/lugar_aldea/?CUT_COM=00000.json</t>
  </si>
  <si>
    <t>https://raw.githubusercontent.com/Sud-Austral/mapa_insumos2/main/oms2/lugar_pueblo/?CUT_COM=00000.json</t>
  </si>
  <si>
    <t>https://raw.githubusercontent.com/Sud-Austral/mapa_insumos2/main/oms2/lugar_ciudad/?CUT_COM=00000.json</t>
  </si>
  <si>
    <t>https://raw.githubusercontent.com/Sud-Austral/mapa_insumos2/main/oms2/lugar_villa/?CUT_COM=00000.json</t>
  </si>
  <si>
    <t>https://raw.githubusercontent.com/Sud-Austral/mapa_insumos2/main/oms2/lugar_suburbio/?CUT_COM=00000.json</t>
  </si>
  <si>
    <t>https://raw.githubusercontent.com/Sud-Austral/mapa_insumos2/main/oms2/lugar_granja/?CUT_COM=00000.json</t>
  </si>
  <si>
    <t>https://raw.githubusercontent.com/Sud-Austral/mapa_insumos2/main/oms2/lugar_region/?CUT_COM=00000.json</t>
  </si>
  <si>
    <t>https://raw.githubusercontent.com/Sud-Austral/mapa_insumos2/main/oms2/lugar_capital_nacional/?CUT_COM=00000.json</t>
  </si>
  <si>
    <t>https://raw.githubusercontent.com/Sud-Austral/mapa_insumos2/main/oms2/templo_religioso_templo_cristiano/?CUT_COM=00000.json</t>
  </si>
  <si>
    <t>https://raw.githubusercontent.com/Sud-Austral/mapa_insumos2/main/oms2/templo_religioso_templo_cristiano-catolico/?CUT_COM=00000.json</t>
  </si>
  <si>
    <t>https://raw.githubusercontent.com/Sud-Austral/mapa_insumos2/main/oms2/templo_religioso_templo_cristiano_luterano/?CUT_COM=00000.json</t>
  </si>
  <si>
    <t>https://raw.githubusercontent.com/Sud-Austral/mapa_insumos2/main/oms2/templo_religioso_templo_cristiano_protestante/?CUT_COM=00000.json</t>
  </si>
  <si>
    <t>https://raw.githubusercontent.com/Sud-Austral/mapa_insumos2/main/oms2/templo_religioso_templo_metodista_cristiano/?CUT_COM=00000.json</t>
  </si>
  <si>
    <t>https://raw.githubusercontent.com/Sud-Austral/mapa_insumos2/main/oms2/templo_religioso_templo_cristiano-evangelico/?CUT_COM=00000.json</t>
  </si>
  <si>
    <t>https://raw.githubusercontent.com/Sud-Austral/mapa_insumos2/main/oms2/templo_religioso_templo_budista/?CUT_COM=00000.json</t>
  </si>
  <si>
    <t>https://raw.githubusercontent.com/Sud-Austral/mapa_insumos2/main/oms2/templo_religioso_templo_cristiano-anglicano/?CUT_COM=00000.json</t>
  </si>
  <si>
    <t>https://raw.githubusercontent.com/Sud-Austral/mapa_insumos2/main/oms2/templo_religioso_templo_judio/?CUT_COM=00000.json</t>
  </si>
  <si>
    <t>https://raw.githubusercontent.com/Sud-Austral/mapa_insumos2/main/oms2/templo_religioso_templo_cristiano_ortodoxo/?CUT_COM=00000.json</t>
  </si>
  <si>
    <t>https://raw.githubusercontent.com/Sud-Austral/mapa_insumos2/main/oms2/templo_religioso_templo_musulman/?CUT_COM=00000.json</t>
  </si>
  <si>
    <t>https://raw.githubusercontent.com/Sud-Austral/mapa_insumos2/main/oms2/punto_de_interes_faro/?CUT_COM=00000.json</t>
  </si>
  <si>
    <t>https://raw.githubusercontent.com/Sud-Austral/mapa_insumos2/main/oms2/punto_de_interes_torre_de_comunicaciones/?CUT_COM=00000.json</t>
  </si>
  <si>
    <t>https://raw.githubusercontent.com/Sud-Austral/mapa_insumos2/main/oms2/punto_de_interes_mesa_de_trabajo/?CUT_COM=00000.json</t>
  </si>
  <si>
    <t>https://raw.githubusercontent.com/Sud-Austral/mapa_insumos2/main/oms2/turismo_-_destinos_memorial/?CUT_COM=00000.json</t>
  </si>
  <si>
    <t>https://raw.githubusercontent.com/Sud-Austral/mapa_insumos2/main/oms2/turismo_-_destinos_ruinas/?CUT_COM=00000.json</t>
  </si>
  <si>
    <t>https://raw.githubusercontent.com/Sud-Austral/mapa_insumos2/main/oms2/turismo_-_destinos_mirador/?CUT_COM=00000.json</t>
  </si>
  <si>
    <t>https://raw.githubusercontent.com/Sud-Austral/mapa_insumos2/main/oms2/alojamiento_camping/?CUT_COM=00000.json</t>
  </si>
  <si>
    <t>https://raw.githubusercontent.com/Sud-Austral/mapa_insumos2/main/oms2/alojamiento_refugio/?CUT_COM=00000.json</t>
  </si>
  <si>
    <t>https://raw.githubusercontent.com/Sud-Austral/mapa_insumos2/main/oms2/alojamiento_choza_alpina/?CUT_COM=00000.json</t>
  </si>
  <si>
    <t>https://raw.githubusercontent.com/Sud-Austral/mapa_insumos2/main/oms2/turismo_-_destinos_atraccion/?CUT_COM=00000.json</t>
  </si>
  <si>
    <t>https://raw.githubusercontent.com/Sud-Austral/mapa_insumos2/main/oms2/turismo-informacion_informacion_turistica/?CUT_COM=00000.json</t>
  </si>
  <si>
    <t>https://raw.githubusercontent.com/Sud-Austral/mapa_insumos2/main/oms2/compras_agente_de_viajes/?CUT_COM=00000.json</t>
  </si>
  <si>
    <t>https://raw.githubusercontent.com/Sud-Austral/mapa_insumos2/main/oms2/turismo_-_destinos_sitio_de_picnic/?CUT_COM=00000.json</t>
  </si>
  <si>
    <t>https://raw.githubusercontent.com/Sud-Austral/mapa_insumos2/main/oms2/ocio_patio_de_recreo/?CUT_COM=00000.json</t>
  </si>
  <si>
    <t>https://raw.githubusercontent.com/Sud-Austral/mapa_insumos2/main/oms2/alojamiento_albergue/?CUT_COM=00000.json</t>
  </si>
  <si>
    <t>https://raw.githubusercontent.com/Sud-Austral/mapa_insumos2/main/oms2/publico_punto_de_reciclaje/?CUT_COM=00000.json</t>
  </si>
  <si>
    <t>https://raw.githubusercontent.com/Sud-Austral/mapa_insumos2/main/oms2/abastecimiento_bar/?CUT_COM=00000.json</t>
  </si>
  <si>
    <t>https://raw.githubusercontent.com/Sud-Austral/mapa_insumos2/main/oms2/abastecimiento_restaurante/?CUT_COM=00000.json</t>
  </si>
  <si>
    <t>https://raw.githubusercontent.com/Sud-Austral/mapa_insumos2/main/oms2/punto_de_interes_papelera/?CUT_COM=00000.json</t>
  </si>
  <si>
    <t>https://raw.githubusercontent.com/Sud-Austral/mapa_insumos2/main/oms2/turismo_-_destinos_museo/?CUT_COM=00000.json</t>
  </si>
  <si>
    <t>https://raw.githubusercontent.com/Sud-Austral/mapa_insumos2/main/oms2/compras_supermercado/?CUT_COM=00000.json</t>
  </si>
  <si>
    <t>https://raw.githubusercontent.com/Sud-Austral/mapa_insumos2/main/oms2/publico_oficina_de_correos/?CUT_COM=00000.json</t>
  </si>
  <si>
    <t>https://raw.githubusercontent.com/Sud-Austral/mapa_insumos2/main/oms2/abastecimiento_cafeteria/?CUT_COM=00000.json</t>
  </si>
  <si>
    <t>https://raw.githubusercontent.com/Sud-Austral/mapa_insumos2/main/oms2/compras_conveniencia/?CUT_COM=00000.json</t>
  </si>
  <si>
    <t>https://raw.githubusercontent.com/Sud-Austral/mapa_insumos2/main/oms2/publico_policia/?CUT_COM=00000.json</t>
  </si>
  <si>
    <t>https://raw.githubusercontent.com/Sud-Austral/mapa_insumos2/main/oms2/alojamiento_casa_de_invitados/?CUT_COM=00000.json</t>
  </si>
  <si>
    <t>https://raw.githubusercontent.com/Sud-Austral/mapa_insumos2/main/oms2/alojamiento_hotel/?CUT_COM=00000.json</t>
  </si>
  <si>
    <t>https://raw.githubusercontent.com/Sud-Austral/mapa_insumos2/main/oms2/punto_de_interes_agua_potable/?CUT_COM=00000.json</t>
  </si>
  <si>
    <t>https://raw.githubusercontent.com/Sud-Austral/mapa_insumos2/main/oms2/compras_quiosco/?CUT_COM=00000.json</t>
  </si>
  <si>
    <t>https://raw.githubusercontent.com/Sud-Austral/mapa_insumos2/main/oms2/salud_medico/?CUT_COM=00000.json</t>
  </si>
  <si>
    <t>https://raw.githubusercontent.com/Sud-Austral/mapa_insumos2/main/oms2/publico_municipalidad/?CUT_COM=00000.json</t>
  </si>
  <si>
    <t>https://raw.githubusercontent.com/Sud-Austral/mapa_insumos2/main/oms2/punto_de_interes_banio/?CUT_COM=00000.json</t>
  </si>
  <si>
    <t>https://raw.githubusercontent.com/Sud-Austral/mapa_insumos2/main/oms2/turismo_-_destinos_monumento/?CUT_COM=00000.json</t>
  </si>
  <si>
    <t>https://raw.githubusercontent.com/Sud-Austral/mapa_insumos2/main/oms2/compras_alquiler_de_coches/?CUT_COM=00000.json</t>
  </si>
  <si>
    <t>https://raw.githubusercontent.com/Sud-Austral/mapa_insumos2/main/oms2/turismo_-_destinos_arqueologico/?CUT_COM=00000.json</t>
  </si>
  <si>
    <t>https://raw.githubusercontent.com/Sud-Austral/mapa_insumos2/main/oms2/abastecimiento_comida_rapida/?CUT_COM=00000.json</t>
  </si>
  <si>
    <t>https://raw.githubusercontent.com/Sud-Austral/mapa_insumos2/main/oms2/compras_panaderia/?CUT_COM=00000.json</t>
  </si>
  <si>
    <t>https://raw.githubusercontent.com/Sud-Austral/mapa_insumos2/main/oms2/compras_hazlo_tu_mismo/?CUT_COM=00000.json</t>
  </si>
  <si>
    <t>https://raw.githubusercontent.com/Sud-Austral/mapa_insumos2/main/oms2/publico_palacio_de_justicia/?CUT_COM=00000.json</t>
  </si>
  <si>
    <t>https://raw.githubusercontent.com/Sud-Austral/mapa_insumos2/main/oms2/compras_tienda_de_regalos/?CUT_COM=00000.json</t>
  </si>
  <si>
    <t>https://raw.githubusercontent.com/Sud-Austral/mapa_insumos2/main/oms2/dinero_banco/?CUT_COM=00000.json</t>
  </si>
  <si>
    <t>https://raw.githubusercontent.com/Sud-Austral/mapa_insumos2/main/oms2/dinero_cajero_automatico/?CUT_COM=00000.json</t>
  </si>
  <si>
    <t>https://raw.githubusercontent.com/Sud-Austral/mapa_insumos2/main/oms2/publico_biblioteca/?CUT_COM=00000.json</t>
  </si>
  <si>
    <t>https://raw.githubusercontent.com/Sud-Austral/mapa_insumos2/main/oms2/salud_farmacia/?CUT_COM=00000.json</t>
  </si>
  <si>
    <t>https://raw.githubusercontent.com/Sud-Austral/mapa_insumos2/main/oms2/compras_grandes_almacenes/?CUT_COM=00000.json</t>
  </si>
  <si>
    <t>https://raw.githubusercontent.com/Sud-Austral/mapa_insumos2/main/oms2/educacion_jardin_infantil/?CUT_COM=00000.json</t>
  </si>
  <si>
    <t>https://raw.githubusercontent.com/Sud-Austral/mapa_insumos2/main/oms2/ocio-deporte_alberca/?CUT_COM=00000.json</t>
  </si>
  <si>
    <t>https://raw.githubusercontent.com/Sud-Austral/mapa_insumos2/main/oms2/compras_tienda_de_muebles/?CUT_COM=00000.json</t>
  </si>
  <si>
    <t>https://raw.githubusercontent.com/Sud-Austral/mapa_insumos2/main/oms2/ocio-deporte_centro_deportivo/?CUT_COM=00000.json</t>
  </si>
  <si>
    <t>https://raw.githubusercontent.com/Sud-Austral/mapa_insumos2/main/oms2/publico_prision/?CUT_COM=00000.json</t>
  </si>
  <si>
    <t>https://raw.githubusercontent.com/Sud-Austral/mapa_insumos2/main/oms2/abastecimiento_sitio_publico/?CUT_COM=00000.json</t>
  </si>
  <si>
    <t>https://raw.githubusercontent.com/Sud-Austral/mapa_insumos2/main/oms2/salud_clinica/?CUT_COM=00000.json</t>
  </si>
  <si>
    <t>https://raw.githubusercontent.com/Sud-Austral/mapa_insumos2/main/oms2/compras_general/?CUT_COM=00000.json</t>
  </si>
  <si>
    <t>https://raw.githubusercontent.com/Sud-Austral/mapa_insumos2/main/oms2/publico_centro_comunitario/?CUT_COM=00000.json</t>
  </si>
  <si>
    <t>https://raw.githubusercontent.com/Sud-Austral/mapa_insumos2/main/oms2/compras_peluqueria/?CUT_COM=00000.json</t>
  </si>
  <si>
    <t>https://raw.githubusercontent.com/Sud-Austral/mapa_insumos2/main/oms2/turismo_-_destinos_obra_de_arte/?CUT_COM=00000.json</t>
  </si>
  <si>
    <t>https://raw.githubusercontent.com/Sud-Austral/mapa_insumos2/main/oms2/publico_embajada/?CUT_COM=00000.json</t>
  </si>
  <si>
    <t>https://raw.githubusercontent.com/Sud-Austral/mapa_insumos2/main/oms2/compras_tienda_exterior/?CUT_COM=00000.json</t>
  </si>
  <si>
    <t>https://raw.githubusercontent.com/Sud-Austral/mapa_insumos2/main/oms2/compras_optica/?CUT_COM=00000.json</t>
  </si>
  <si>
    <t>https://raw.githubusercontent.com/Sud-Austral/mapa_insumos2/main/oms2/compras_tienda_de_bicicletas/?CUT_COM=00000.json</t>
  </si>
  <si>
    <t>https://raw.githubusercontent.com/Sud-Austral/mapa_insumos2/main/oms2/compras_lavanderia/?CUT_COM=00000.json</t>
  </si>
  <si>
    <t>https://raw.githubusercontent.com/Sud-Austral/mapa_insumos2/main/oms2/publico_estacion_de_bomberos/?CUT_COM=00000.json</t>
  </si>
  <si>
    <t>https://raw.githubusercontent.com/Sud-Austral/mapa_insumos2/main/oms2/ocio_club_nocturno/?CUT_COM=00000.json</t>
  </si>
  <si>
    <t>https://raw.githubusercontent.com/Sud-Austral/mapa_insumos2/main/oms2/compras_verduleria/?CUT_COM=00000.json</t>
  </si>
  <si>
    <t>https://raw.githubusercontent.com/Sud-Austral/mapa_insumos2/main/oms2/salud_dentista/?CUT_COM=00000.json</t>
  </si>
  <si>
    <t>https://raw.githubusercontent.com/Sud-Austral/mapa_insumos2/main/oms2/compras_tienda_telefonos_moviles/?CUT_COM=00000.json</t>
  </si>
  <si>
    <t>https://raw.githubusercontent.com/Sud-Austral/mapa_insumos2/main/oms2/alojamiento_motel/?CUT_COM=00000.json</t>
  </si>
  <si>
    <t>https://raw.githubusercontent.com/Sud-Austral/mapa_insumos2/main/oms2/compras_tienda_de_zapatos/?CUT_COM=00000.json</t>
  </si>
  <si>
    <t>https://raw.githubusercontent.com/Sud-Austral/mapa_insumos2/main/oms2/salud_veterinario/?CUT_COM=00000.json</t>
  </si>
  <si>
    <t>https://raw.githubusercontent.com/Sud-Austral/mapa_insumos2/main/oms2/compras_ropa/?CUT_COM=00000.json</t>
  </si>
  <si>
    <t>https://raw.githubusercontent.com/Sud-Austral/mapa_insumos2/main/oms2/compras_bebidas/?CUT_COM=00000.json</t>
  </si>
  <si>
    <t>https://raw.githubusercontent.com/Sud-Austral/mapa_insumos2/main/oms2/compras_lavado_de_autos/?CUT_COM=00000.json</t>
  </si>
  <si>
    <t>https://raw.githubusercontent.com/Sud-Austral/mapa_insumos2/main/oms2/abastecimiento_cerveceria/?CUT_COM=00000.json</t>
  </si>
  <si>
    <t>https://raw.githubusercontent.com/Sud-Austral/mapa_insumos2/main/oms2/compras_carniceria/?CUT_COM=00000.json</t>
  </si>
  <si>
    <t>https://raw.githubusercontent.com/Sud-Austral/mapa_insumos2/main/oms2/compras_papeleria/?CUT_COM=00000.json</t>
  </si>
  <si>
    <t>https://raw.githubusercontent.com/Sud-Austral/mapa_insumos2/main/oms2/ocio_cine/?CUT_COM=00000.json</t>
  </si>
  <si>
    <t>https://raw.githubusercontent.com/Sud-Austral/mapa_insumos2/main/oms2/compras_joyeria/?CUT_COM=00000.json</t>
  </si>
  <si>
    <t>https://raw.githubusercontent.com/Sud-Austral/mapa_insumos2/main/oms2/compras_florista/?CUT_COM=00000.json</t>
  </si>
  <si>
    <t>https://raw.githubusercontent.com/Sud-Austral/mapa_insumos2/main/oms2/compras_salon_de_belleza/?CUT_COM=00000.json</t>
  </si>
  <si>
    <t>https://raw.githubusercontent.com/Sud-Austral/mapa_insumos2/main/oms2/publico_asilo_de_ancianos/?CUT_COM=00000.json</t>
  </si>
  <si>
    <t>https://raw.githubusercontent.com/Sud-Austral/mapa_insumos2/main/oms2/ocio-deporte_terreno_de_juego/?CUT_COM=00000.json</t>
  </si>
  <si>
    <t>https://raw.githubusercontent.com/Sud-Austral/mapa_insumos2/main/oms2/educacion_colegio/?CUT_COM=00000.json</t>
  </si>
  <si>
    <t>https://raw.githubusercontent.com/Sud-Austral/mapa_insumos2/main/oms2/ocio_parque/?CUT_COM=00000.json</t>
  </si>
  <si>
    <t>https://raw.githubusercontent.com/Sud-Austral/mapa_insumos2/main/oms2/publico_buzon/?CUT_COM=00000.json</t>
  </si>
  <si>
    <t>https://raw.githubusercontent.com/Sud-Austral/mapa_insumos2/main/oms2/punto_de_interes_torre/?CUT_COM=00000.json</t>
  </si>
  <si>
    <t>https://raw.githubusercontent.com/Sud-Austral/mapa_insumos2/main/oms2/compras_tienda_de_computadoras/?CUT_COM=00000.json</t>
  </si>
  <si>
    <t>https://raw.githubusercontent.com/Sud-Austral/mapa_insumos2/main/oms2/compras_concesionario_de_coches/?CUT_COM=00000.json</t>
  </si>
  <si>
    <t>https://raw.githubusercontent.com/Sud-Austral/mapa_insumos2/main/oms2/publico_telefono/?CUT_COM=00000.json</t>
  </si>
  <si>
    <t>https://raw.githubusercontent.com/Sud-Austral/mapa_insumos2/main/oms2/compras_tienda_de_deportes/?CUT_COM=00000.json</t>
  </si>
  <si>
    <t>https://raw.githubusercontent.com/Sud-Austral/mapa_insumos2/main/oms2/ocio-deporte_pista_de_hielo/?CUT_COM=00000.json</t>
  </si>
  <si>
    <t>https://raw.githubusercontent.com/Sud-Austral/mapa_insumos2/main/oms2/compras_centro_de_jardineria/?CUT_COM=00000.json</t>
  </si>
  <si>
    <t>https://raw.githubusercontent.com/Sud-Austral/mapa_insumos2/main/oms2/punto_de_interes_torre_de_agua/?CUT_COM=00000.json</t>
  </si>
  <si>
    <t>https://raw.githubusercontent.com/Sud-Austral/mapa_insumos2/main/oms2/alojamiento_sitio_de_caravanas/?CUT_COM=00000.json</t>
  </si>
  <si>
    <t>https://raw.githubusercontent.com/Sud-Austral/mapa_insumos2/main/oms2/alojamiento_chalet/?CUT_COM=00000.json</t>
  </si>
  <si>
    <t>https://raw.githubusercontent.com/Sud-Austral/mapa_insumos2/main/oms2/publico_mercado/?CUT_COM=00000.json</t>
  </si>
  <si>
    <t>https://raw.githubusercontent.com/Sud-Austral/mapa_insumos2/main/oms2/compras_alquiler_de_bicicletas/?CUT_COM=00000.json</t>
  </si>
  <si>
    <t>https://raw.githubusercontent.com/Sud-Austral/mapa_insumos2/main/oms2/publico_centro_de_arte/?CUT_COM=00000.json</t>
  </si>
  <si>
    <t>https://raw.githubusercontent.com/Sud-Austral/mapa_insumos2/main/oms2/punto_de_interes_fuente/?CUT_COM=00000.json</t>
  </si>
  <si>
    <t>https://raw.githubusercontent.com/Sud-Austral/mapa_insumos2/main/oms2/compras_tienda_de_juguetes/?CUT_COM=00000.json</t>
  </si>
  <si>
    <t>https://raw.githubusercontent.com/Sud-Austral/mapa_insumos2/main/oms2/salud_hospital/?CUT_COM=00000.json</t>
  </si>
  <si>
    <t>https://raw.githubusercontent.com/Sud-Austral/mapa_insumos2/main/oms2/punto_de_interes_camara_de_vigilancia/?CUT_COM=00000.json</t>
  </si>
  <si>
    <t>https://raw.githubusercontent.com/Sud-Austral/mapa_insumos2/main/oms2/turismo_-_destinos_ermita/?CUT_COM=00000.json</t>
  </si>
  <si>
    <t>https://raw.githubusercontent.com/Sud-Austral/mapa_insumos2/main/oms2/compras_libreria/?CUT_COM=00000.json</t>
  </si>
  <si>
    <t>https://raw.githubusercontent.com/Sud-Austral/mapa_insumos2/main/oms2/punto_de_interes_pozo/?CUT_COM=00000.json</t>
  </si>
  <si>
    <t>https://raw.githubusercontent.com/Sud-Austral/mapa_insumos2/main/oms2/educacion_universidad/?CUT_COM=00000.json</t>
  </si>
  <si>
    <t>https://raw.githubusercontent.com/Sud-Austral/mapa_insumos2/main/oms2/ocio_teatro/?CUT_COM=00000.json</t>
  </si>
  <si>
    <t>https://raw.githubusercontent.com/Sud-Austral/mapa_insumos2/main/oms2/punto_de_interes_torre_de_observacion/?CUT_COM=00000.json</t>
  </si>
  <si>
    <t>https://raw.githubusercontent.com/Sud-Austral/mapa_insumos2/main/oms2/punto_de_interes_planta_de_aguas_residuales/?CUT_COM=00000.json</t>
  </si>
  <si>
    <t>https://raw.githubusercontent.com/Sud-Austral/mapa_insumos2/main/oms2/punto_de_interes_molino_de_agua/?CUT_COM=00000.json</t>
  </si>
  <si>
    <t>https://raw.githubusercontent.com/Sud-Austral/mapa_insumos2/main/oms2/punto_de_interes_molino/?CUT_COM=00000.json</t>
  </si>
  <si>
    <t>https://raw.githubusercontent.com/Sud-Austral/mapa_insumos2/main/oms2/educacion_universidad/college/?CUT_COM=00000.json</t>
  </si>
  <si>
    <t>https://raw.githubusercontent.com/Sud-Austral/mapa_insumos2/main/oms2/punto_de_interes_abastecimiento/?CUT_COM=00000.json</t>
  </si>
  <si>
    <t>https://raw.githubusercontent.com/Sud-Austral/mapa_insumos2/main/oms2/turismo_-_destinos_zoologico/?CUT_COM=00000.json</t>
  </si>
  <si>
    <t>https://raw.githubusercontent.com/Sud-Austral/mapa_insumos2/main/oms2/turismo_-_destinos_parque_tematico/?CUT_COM=00000.json</t>
  </si>
  <si>
    <t>https://raw.githubusercontent.com/Sud-Austral/mapa_insumos2/main/oms2/compras_centro_comercial/?CUT_COM=00000.json</t>
  </si>
  <si>
    <t>https://raw.githubusercontent.com/Sud-Austral/mapa_insumos2/main/oms2/abastecimiento_zona_de_comidas/?CUT_COM=00000.json</t>
  </si>
  <si>
    <t>https://raw.githubusercontent.com/Sud-Austral/mapa_insumos2/main/oms2/publico_cementerio/?CUT_COM=00000.json</t>
  </si>
  <si>
    <t>https://raw.githubusercontent.com/Sud-Austral/mapa_insumos2/main/oms2/turismo_-_destinos_campo_de_batalla/?CUT_COM=00000.json</t>
  </si>
  <si>
    <t>https://raw.githubusercontent.com/Sud-Austral/mapa_insumos2/main/oms2/publico_edificio_publico/?CUT_COM=00000.json</t>
  </si>
  <si>
    <t>https://raw.githubusercontent.com/Sud-Austral/mapa_insumos2/main/oms2/ocio-deporte_estadio/?CUT_COM=00000.json</t>
  </si>
  <si>
    <t>https://raw.githubusercontent.com/Sud-Austral/mapa_insumos2/main/oms2/publico_reciclaje_vidrio/?CUT_COM=00000.json</t>
  </si>
  <si>
    <t>https://raw.githubusercontent.com/Sud-Austral/mapa_insumos2/main/oms2/turismo_-_destinos_cruce_de_camino/?CUT_COM=00000.json</t>
  </si>
  <si>
    <t>https://raw.githubusercontent.com/Sud-Austral/mapa_insumos2/main/oms2/compras_quimico/?CUT_COM=00000.json</t>
  </si>
  <si>
    <t>https://raw.githubusercontent.com/Sud-Austral/mapa_insumos2/main/oms2/turismo_-_destinos_castillo/?CUT_COM=00000.json</t>
  </si>
  <si>
    <t>https://raw.githubusercontent.com/Sud-Austral/mapa_insumos2/main/oms2/compras_venta_periodicos/?CUT_COM=00000.json</t>
  </si>
  <si>
    <t>https://raw.githubusercontent.com/Sud-Austral/mapa_insumos2/main/oms2/punto_de_interes_puesto_de_caza/?CUT_COM=00000.json</t>
  </si>
  <si>
    <t>https://raw.githubusercontent.com/Sud-Austral/mapa_insumos2/main/oms2/turismo_-_destinos_fuerte/?CUT_COM=00000.json</t>
  </si>
  <si>
    <t>https://raw.githubusercontent.com/Sud-Austral/mapa_insumos2/main/oms2/compras_tienda_de_videos/?CUT_COM=00000.json</t>
  </si>
  <si>
    <t>https://raw.githubusercontent.com/Sud-Austral/mapa_insumos2/main/oms2/compras_maquina_expendedora/?CUT_COM=00000.json</t>
  </si>
  <si>
    <t>https://raw.githubusercontent.com/Sud-Austral/mapa_insumos2/main/oms2/carreteras-muy_pequenias_pista/?CUT_COM=00000.json</t>
  </si>
  <si>
    <t>https://raw.githubusercontent.com/Sud-Austral/mapa_insumos2/main/oms2/publico_reciclaje_metal/?CUT_COM=00000.json</t>
  </si>
  <si>
    <t>https://raw.githubusercontent.com/Sud-Austral/mapa_insumos2/main/oms2/publico_papel_reciclado/?CUT_COM=00000.json</t>
  </si>
  <si>
    <t>https://raw.githubusercontent.com/Sud-Austral/mapa_insumos2/main/oms2/ocio_parque_para_perro/?CUT_COM=00000.json</t>
  </si>
  <si>
    <t>https://raw.githubusercontent.com/Sud-Austral/mapa_insumos2/main/oms2/combustible_y_estacionamiento_expendedor_estacionamiento/?CUT_COM=00000.json</t>
  </si>
  <si>
    <t>https://raw.githubusercontent.com/Sud-Austral/mapa_insumos2/main/oms2/ocio-deporte_campo_de_golf/?CUT_COM=00000.json</t>
  </si>
  <si>
    <t>https://raw.githubusercontent.com/Sud-Austral/mapa_insumos2/main/oms2/punto_de_interes_en_agua_tranque/?CUT_COM=00000.json</t>
  </si>
  <si>
    <t>https://raw.githubusercontent.com/Sud-Austral/mapa_insumos2/main/oms2/punto_de_interes_en_agua_cascada/?CUT_COM=00000.json</t>
  </si>
  <si>
    <t>https://raw.githubusercontent.com/Sud-Austral/mapa_insumos2/main/oms2/combustible_y_estacionamiento_estacionamiento/?CUT_COM=00000.json</t>
  </si>
  <si>
    <t>https://raw.githubusercontent.com/Sud-Austral/mapa_insumos2/main/oms2/combustible_y_estacionamiento_gasolinera/?CUT_COM=00000.json</t>
  </si>
  <si>
    <t>https://raw.githubusercontent.com/Sud-Austral/mapa_insumos2/main/oms2/trafico_radio_de_giro_de_auto/?CUT_COM=00000.json</t>
  </si>
  <si>
    <t>https://raw.githubusercontent.com/Sud-Austral/mapa_insumos2/main/oms2/trafico_senial_de_cruce/?CUT_COM=00000.json</t>
  </si>
  <si>
    <t>https://raw.githubusercontent.com/Sud-Austral/mapa_insumos2/main/oms2/trafico_seniales_de_trafico/?CUT_COM=00000.json</t>
  </si>
  <si>
    <t>https://raw.githubusercontent.com/Sud-Austral/mapa_insumos2/main/oms2/combustible_y_estacionamiento_estacionamiento_bicicleta/?CUT_COM=00000.json</t>
  </si>
  <si>
    <t>https://raw.githubusercontent.com/Sud-Austral/mapa_insumos2/main/oms2/trafico_farola/?CUT_COM=00000.json</t>
  </si>
  <si>
    <t>https://raw.githubusercontent.com/Sud-Austral/mapa_insumos2/main/oms2/punto_de_interes_en_agua_grada/?CUT_COM=00000.json</t>
  </si>
  <si>
    <t>https://raw.githubusercontent.com/Sud-Austral/mapa_insumos2/main/oms2/trafico_senial_de_alto/?CUT_COM=00000.json</t>
  </si>
  <si>
    <t>https://raw.githubusercontent.com/Sud-Austral/mapa_insumos2/main/oms2/trafico_pequenia_rotonda/?CUT_COM=00000.json</t>
  </si>
  <si>
    <t>https://raw.githubusercontent.com/Sud-Austral/mapa_insumos2/main/oms2/trafico_cruce_de_autopista/?CUT_COM=00000.json</t>
  </si>
  <si>
    <t>https://raw.githubusercontent.com/Sud-Austral/mapa_insumos2/main/oms2/punto_de_interes_en_agua_presa/?CUT_COM=00000.json</t>
  </si>
  <si>
    <t>https://raw.githubusercontent.com/Sud-Austral/mapa_insumos2/main/oms2/punto_de_interes_en_agua_puerto_pequenio/?CUT_COM=00000.json</t>
  </si>
  <si>
    <t>https://raw.githubusercontent.com/Sud-Austral/mapa_insumos2/main/oms2/punto_de_interes_en_agua_muelle/?CUT_COM=00000.json</t>
  </si>
  <si>
    <t>https://raw.githubusercontent.com/Sud-Austral/mapa_insumos2/main/oms2/combustible_y_estacionamiento_servicio/?CUT_COM=00000.json</t>
  </si>
  <si>
    <t>https://raw.githubusercontent.com/Sud-Austral/mapa_insumos2/main/oms2/combustible_y_estacionamiento_estacionamiento_subterraneo/?CUT_COM=00000.json</t>
  </si>
  <si>
    <t>https://raw.githubusercontent.com/Sud-Austral/mapa_insumos2/main/oms2/punto_de_interes_en_agua_cortina_retencion_de_agua/?CUT_COM=00000.json</t>
  </si>
  <si>
    <t>https://raw.githubusercontent.com/Sud-Austral/mapa_insumos2/main/oms2/trafico_camara_de_vehiculos/?CUT_COM=00000.json</t>
  </si>
  <si>
    <t>https://raw.githubusercontent.com/Sud-Austral/mapa_insumos2/main/oms2/combustible_y_estacionamiento_parking_de_varios_pisos/?CUT_COM=00000.json</t>
  </si>
  <si>
    <t>https://raw.githubusercontent.com/Sud-Austral/mapa_insumos2/main/oms2/trafico_aereo_helipuerto/?CUT_COM=00000.json</t>
  </si>
  <si>
    <t>https://raw.githubusercontent.com/Sud-Austral/mapa_insumos2/main/oms2/trafico_aereo_aeropuerto/?CUT_COM=00000.json</t>
  </si>
  <si>
    <t>https://raw.githubusercontent.com/Sud-Austral/mapa_insumos2/main/oms2/trafico_de_agua_terminal_de_ferry/?CUT_COM=00000.json</t>
  </si>
  <si>
    <t>https://raw.githubusercontent.com/Sud-Austral/mapa_insumos2/main/oms2/transporte_parada_de_autobus/?CUT_COM=00000.json</t>
  </si>
  <si>
    <t>https://raw.githubusercontent.com/Sud-Austral/mapa_insumos2/main/oms2/transporte_estacion_de_autobuses/?CUT_COM=00000.json</t>
  </si>
  <si>
    <t>https://raw.githubusercontent.com/Sud-Austral/mapa_insumos2/main/oms2/transporte_punto_de_taxi/?CUT_COM=00000.json</t>
  </si>
  <si>
    <t>https://raw.githubusercontent.com/Sud-Austral/mapa_insumos2/main/oms2/trafico_aereo_aerodromo/?CUT_COM=00000.json</t>
  </si>
  <si>
    <t>https://raw.githubusercontent.com/Sud-Austral/mapa_insumos2/main/oms2/transporte_estacion_de_ferrocarril/?CUT_COM=00000.json</t>
  </si>
  <si>
    <t>https://raw.githubusercontent.com/Sud-Austral/mapa_insumos2/main/oms2/transporte_parada_ferroviaria/?CUT_COM=00000.json</t>
  </si>
  <si>
    <t>https://raw.githubusercontent.com/Sud-Austral/mapa_insumos2/main/oms2/curso_agua_estero/?CUT_COM=00000.json</t>
  </si>
  <si>
    <t>https://raw.githubusercontent.com/Sud-Austral/mapa_insumos2/main/oms2/curso_agua_canal/?CUT_COM=00000.json</t>
  </si>
  <si>
    <t>https://raw.githubusercontent.com/Sud-Austral/mapa_insumos2/main/oms2/curso_agua_rio/?CUT_COM=00000.json</t>
  </si>
  <si>
    <t>https://raw.githubusercontent.com/Sud-Austral/mapa_insumos2/main/oms2/curso_agua_drenaje/?CUT_COM=00000.json</t>
  </si>
  <si>
    <t>45_publico_puntoreciclaje</t>
  </si>
  <si>
    <t>https://raw.githubusercontent.com/Sud-Austral/DATA_MAPA_PUBLIC_V2/main/AGUAS/Iconos/45_publico_puntoreciclaje/1.svg</t>
  </si>
  <si>
    <t>https://raw.githubusercontent.com/Sud-Austral/DATA_MAPA_PUBLIC_V2/main/AGUAS/Iconos/51_publico_oficinacorreos/1.svg</t>
  </si>
  <si>
    <t>51_publico_oficinacorreos</t>
  </si>
  <si>
    <t>46_abastecimiento_bar</t>
  </si>
  <si>
    <t>https://raw.githubusercontent.com/Sud-Austral/DATA_MAPA_PUBLIC_V2/main/AGUAS/Iconos/46_abastecimiento_bar/1.svg</t>
  </si>
  <si>
    <t>47_abastecimiento_restaurante</t>
  </si>
  <si>
    <t>https://raw.githubusercontent.com/Sud-Austral/DATA_MAPA_PUBLIC_V2/main/AGUAS/Iconos/47_abastecimiento_restaurante/1.svg</t>
  </si>
  <si>
    <t>Abastecimiento: Cafetería</t>
  </si>
  <si>
    <t>Compras: Conveniencia</t>
  </si>
  <si>
    <t>Público: Policía</t>
  </si>
  <si>
    <t>Alojamiento: Casa Invitados</t>
  </si>
  <si>
    <t>Alojamiento: Hotel</t>
  </si>
  <si>
    <t>Punto Interés: Agua Potable</t>
  </si>
  <si>
    <t>Compras: Quiosco</t>
  </si>
  <si>
    <t>Salud: Médico</t>
  </si>
  <si>
    <t>Público: Municipalidad</t>
  </si>
  <si>
    <t>Punto Interés: Baños</t>
  </si>
  <si>
    <t>Turismo: Monumento</t>
  </si>
  <si>
    <t>Compras: Alquiler Autos</t>
  </si>
  <si>
    <t>Turismo: Arqueológico</t>
  </si>
  <si>
    <t>Abastecimiento: Comida Rápida</t>
  </si>
  <si>
    <t>Compras: Panadería</t>
  </si>
  <si>
    <t>Compras: Ferretería</t>
  </si>
  <si>
    <t>Público: Palacio Justicia</t>
  </si>
  <si>
    <t>Compra: Tienda Regalos</t>
  </si>
  <si>
    <t>Dinero: Banco</t>
  </si>
  <si>
    <t>Dinero: Cajero Automático</t>
  </si>
  <si>
    <t>Público: Biblioteca</t>
  </si>
  <si>
    <t>Salud: Farmacia</t>
  </si>
  <si>
    <t>Compras: Grandes Tiendas</t>
  </si>
  <si>
    <t>Educación: Jardín Infantil</t>
  </si>
  <si>
    <t>Ocio-Deporte: Alberca</t>
  </si>
  <si>
    <t>Compra: Tienda Muebles</t>
  </si>
  <si>
    <t>Ocio-Deporte: Centro Deportivo</t>
  </si>
  <si>
    <t>Público: Prisión</t>
  </si>
  <si>
    <t>Abastecimiento: Sitio Público</t>
  </si>
  <si>
    <t>Salud: Clínica</t>
  </si>
  <si>
    <t>201-0</t>
  </si>
  <si>
    <t>201-1</t>
  </si>
  <si>
    <t>Abastecimiento: Cafetería - Detalle</t>
  </si>
  <si>
    <t>202-0</t>
  </si>
  <si>
    <t>202-1</t>
  </si>
  <si>
    <t>Compras: Conveniencia - Detalle</t>
  </si>
  <si>
    <t>203-0</t>
  </si>
  <si>
    <t>203-1</t>
  </si>
  <si>
    <t>Público: Policía - Detalle</t>
  </si>
  <si>
    <t>204-0</t>
  </si>
  <si>
    <t>204-1</t>
  </si>
  <si>
    <t>Alojamiento: Casa Invitados - Detalle</t>
  </si>
  <si>
    <t>205-0</t>
  </si>
  <si>
    <t>205-1</t>
  </si>
  <si>
    <t>Alojamiento: Hotel - Detalle</t>
  </si>
  <si>
    <t>206-0</t>
  </si>
  <si>
    <t>206-1</t>
  </si>
  <si>
    <t>Punto Interés: Agua Potable - Detalle</t>
  </si>
  <si>
    <t>207-0</t>
  </si>
  <si>
    <t>207-1</t>
  </si>
  <si>
    <t>Compras: Quiosco - Detalle</t>
  </si>
  <si>
    <t>208-0</t>
  </si>
  <si>
    <t>208-1</t>
  </si>
  <si>
    <t>Salud: Médico - Detalle</t>
  </si>
  <si>
    <t>209-0</t>
  </si>
  <si>
    <t>209-1</t>
  </si>
  <si>
    <t>Público: Municipalidad - Detalle</t>
  </si>
  <si>
    <t>210-0</t>
  </si>
  <si>
    <t>210-1</t>
  </si>
  <si>
    <t>Punto Interés: Baños - Detalle</t>
  </si>
  <si>
    <t>211-0</t>
  </si>
  <si>
    <t>211-1</t>
  </si>
  <si>
    <t>Turismo: Monumento - Detalle</t>
  </si>
  <si>
    <t>212-0</t>
  </si>
  <si>
    <t>212-1</t>
  </si>
  <si>
    <t>Compras: Alquiler Autos - Detalle</t>
  </si>
  <si>
    <t>213-0</t>
  </si>
  <si>
    <t>213-1</t>
  </si>
  <si>
    <t>Turismo: Arqueológico - Detalle</t>
  </si>
  <si>
    <t>214-0</t>
  </si>
  <si>
    <t>214-1</t>
  </si>
  <si>
    <t>Abastecimiento: Comida Rápida - Detalle</t>
  </si>
  <si>
    <t>215-0</t>
  </si>
  <si>
    <t>215-1</t>
  </si>
  <si>
    <t>Compras: Panadería - Detalle</t>
  </si>
  <si>
    <t>216-0</t>
  </si>
  <si>
    <t>216-1</t>
  </si>
  <si>
    <t>Compras: Ferretería - Detalle</t>
  </si>
  <si>
    <t>217-0</t>
  </si>
  <si>
    <t>217-1</t>
  </si>
  <si>
    <t>Público: Palacio Justicia - Detalle</t>
  </si>
  <si>
    <t>218-0</t>
  </si>
  <si>
    <t>218-1</t>
  </si>
  <si>
    <t>Compra: Tienda Regalos - Detalle</t>
  </si>
  <si>
    <t>219-0</t>
  </si>
  <si>
    <t>219-1</t>
  </si>
  <si>
    <t>Dinero: Banco - Detalle</t>
  </si>
  <si>
    <t>220-0</t>
  </si>
  <si>
    <t>220-1</t>
  </si>
  <si>
    <t>Dinero: Cajero Automático - Detalle</t>
  </si>
  <si>
    <t>221-0</t>
  </si>
  <si>
    <t>221-1</t>
  </si>
  <si>
    <t>Público: Biblioteca - Detalle</t>
  </si>
  <si>
    <t>222-0</t>
  </si>
  <si>
    <t>222-1</t>
  </si>
  <si>
    <t>Salud: Farmacia - Detalle</t>
  </si>
  <si>
    <t>223-0</t>
  </si>
  <si>
    <t>223-1</t>
  </si>
  <si>
    <t>Compras: Grandes Tiendas - Detalle</t>
  </si>
  <si>
    <t>224-0</t>
  </si>
  <si>
    <t>224-1</t>
  </si>
  <si>
    <t>Educación: Jardín Infantil - Detalle</t>
  </si>
  <si>
    <t>225-0</t>
  </si>
  <si>
    <t>225-1</t>
  </si>
  <si>
    <t>Ocio-Deporte: Alberca - Detalle</t>
  </si>
  <si>
    <t>226-0</t>
  </si>
  <si>
    <t>226-1</t>
  </si>
  <si>
    <t>Compra: Tienda Muebles - Detalle</t>
  </si>
  <si>
    <t>227-0</t>
  </si>
  <si>
    <t>227-1</t>
  </si>
  <si>
    <t>Ocio-Deporte: Centro Deportivo - Detalle</t>
  </si>
  <si>
    <t>228-0</t>
  </si>
  <si>
    <t>228-1</t>
  </si>
  <si>
    <t>Público: Prisión - Detalle</t>
  </si>
  <si>
    <t>229-0</t>
  </si>
  <si>
    <t>229-1</t>
  </si>
  <si>
    <t>Abastecimiento: Sitio Público - Detalle</t>
  </si>
  <si>
    <t>230-0</t>
  </si>
  <si>
    <t>230-1</t>
  </si>
  <si>
    <t>Salud: Clínica - Detalle</t>
  </si>
  <si>
    <t>Natural: Árbol</t>
  </si>
  <si>
    <t>Natural: Cumbre</t>
  </si>
  <si>
    <t>Natural: Acantilado</t>
  </si>
  <si>
    <t>Natural: Volcán</t>
  </si>
  <si>
    <t>Natural: Playa</t>
  </si>
  <si>
    <t>Natural: Entrada a Cueva</t>
  </si>
  <si>
    <t>Natural: Glaciar</t>
  </si>
  <si>
    <t>Lugar: Localidad</t>
  </si>
  <si>
    <t>Lugar: Isla</t>
  </si>
  <si>
    <t>Lugar: Aldea</t>
  </si>
  <si>
    <t>Lugar: Pueblo</t>
  </si>
  <si>
    <t>Lugar: Ciudad</t>
  </si>
  <si>
    <t>Lugar: Villa</t>
  </si>
  <si>
    <t>Lugar: Suburbio</t>
  </si>
  <si>
    <t>Lugar: Granja</t>
  </si>
  <si>
    <t>Lugar: Región</t>
  </si>
  <si>
    <t>Lugar: Capital</t>
  </si>
  <si>
    <t>Templo: Cristiano</t>
  </si>
  <si>
    <t>Templo: Católico</t>
  </si>
  <si>
    <t>Templo: Lutherano</t>
  </si>
  <si>
    <t>Templo: Protestante</t>
  </si>
  <si>
    <t>Templo: Metodista</t>
  </si>
  <si>
    <t>Templo: Evangélico</t>
  </si>
  <si>
    <t>Templo: Budista</t>
  </si>
  <si>
    <t>Templo: Anglicano</t>
  </si>
  <si>
    <t>Templo: Judío</t>
  </si>
  <si>
    <t>Templo: Ortodoxo</t>
  </si>
  <si>
    <t>Templo: Musulmán</t>
  </si>
  <si>
    <t>Punto Interés: Faro</t>
  </si>
  <si>
    <t>Punto Interés: Torre Comunicaciones</t>
  </si>
  <si>
    <t>Turismo: Memorial</t>
  </si>
  <si>
    <t>Turismo: Ruinas</t>
  </si>
  <si>
    <t>Turismo: Mirador</t>
  </si>
  <si>
    <t>Alojamiento: Camping</t>
  </si>
  <si>
    <t>Alojamiento: Refugio</t>
  </si>
  <si>
    <t>Alojamiento: Choza Alpina</t>
  </si>
  <si>
    <t>Turismo: Atracción</t>
  </si>
  <si>
    <t>Turismo: Información</t>
  </si>
  <si>
    <t>Compras: Agencia Viajes</t>
  </si>
  <si>
    <t>Turismo: Sitio Picnic</t>
  </si>
  <si>
    <t>Ocio: Patio Recreo</t>
  </si>
  <si>
    <t>Alojamiento: Albergue</t>
  </si>
  <si>
    <t>Público: Punto Reciclaje</t>
  </si>
  <si>
    <t>Abastecimiento: Bar</t>
  </si>
  <si>
    <t>Abastecimiento: Restaurant</t>
  </si>
  <si>
    <t>Turismo: Museo</t>
  </si>
  <si>
    <t>Compras: Supermercado</t>
  </si>
  <si>
    <t>Público: Correos</t>
  </si>
  <si>
    <t>Natural: Árbol - Detalle</t>
  </si>
  <si>
    <t>Natural: Cumbre - Detalle</t>
  </si>
  <si>
    <t>Natural: Acantilado - Detalle</t>
  </si>
  <si>
    <t>Natural: Volcán - Detalle</t>
  </si>
  <si>
    <t>Natural: Playa - Detalle</t>
  </si>
  <si>
    <t>Natural: Entrada a Cueva - Detalle</t>
  </si>
  <si>
    <t>Natural: Glaciar - Detalle</t>
  </si>
  <si>
    <t>Lugar: Localidad - Detalle</t>
  </si>
  <si>
    <t>Lugar: Isla - Detalle</t>
  </si>
  <si>
    <t>Lugar: Aldea - Detalle</t>
  </si>
  <si>
    <t>Lugar: Pueblo - Detalle</t>
  </si>
  <si>
    <t>Lugar: Ciudad - Detalle</t>
  </si>
  <si>
    <t>Lugar: Villa - Detalle</t>
  </si>
  <si>
    <t>Lugar: Suburbio - Detalle</t>
  </si>
  <si>
    <t>Lugar: Granja - Detalle</t>
  </si>
  <si>
    <t>Lugar: Región - Detalle</t>
  </si>
  <si>
    <t>Lugar: Capital - Detalle</t>
  </si>
  <si>
    <t>Templo: Cristiano - Detalle</t>
  </si>
  <si>
    <t>Templo: Católico - Detalle</t>
  </si>
  <si>
    <t>Templo: Lutherano - Detalle</t>
  </si>
  <si>
    <t>Templo: Protestante - Detalle</t>
  </si>
  <si>
    <t>Templo: Metodista - Detalle</t>
  </si>
  <si>
    <t>Templo: Evangélico - Detalle</t>
  </si>
  <si>
    <t>Templo: Budista - Detalle</t>
  </si>
  <si>
    <t>Templo: Anglicano - Detalle</t>
  </si>
  <si>
    <t>Templo: Judío - Detalle</t>
  </si>
  <si>
    <t>Templo: Ortodoxo - Detalle</t>
  </si>
  <si>
    <t>Templo: Musulmán - Detalle</t>
  </si>
  <si>
    <t>Punto Interés: Faro - Detalle</t>
  </si>
  <si>
    <t>Punto Interés: Torre Comunicaciones - Detalle</t>
  </si>
  <si>
    <t>Turismo: Memorial - Detalle</t>
  </si>
  <si>
    <t>Turismo: Ruinas - Detalle</t>
  </si>
  <si>
    <t>Turismo: Mirador - Detalle</t>
  </si>
  <si>
    <t>Alojamiento: Camping - Detalle</t>
  </si>
  <si>
    <t>Alojamiento: Refugio - Detalle</t>
  </si>
  <si>
    <t>Alojamiento: Choza Alpina - Detalle</t>
  </si>
  <si>
    <t>Turismo: Atracción - Detalle</t>
  </si>
  <si>
    <t>Turismo: Información - Detalle</t>
  </si>
  <si>
    <t>Compras: Agencia Viajes - Detalle</t>
  </si>
  <si>
    <t>Turismo: Sitio Picnic - Detalle</t>
  </si>
  <si>
    <t>Ocio: Patio Recreo - Detalle</t>
  </si>
  <si>
    <t>Alojamiento: Albergue - Detalle</t>
  </si>
  <si>
    <t>Público: Punto Reciclaje - Detalle</t>
  </si>
  <si>
    <t>Abastecimiento: Bar - Detalle</t>
  </si>
  <si>
    <t>Abastecimiento: Restaurant - Detalle</t>
  </si>
  <si>
    <t>Turismo: Museo - Detalle</t>
  </si>
  <si>
    <t>Compras: Supermercado - Detalle</t>
  </si>
  <si>
    <t>Público: Correos - Detalle</t>
  </si>
  <si>
    <t>52_abastecimiento_cafeteria</t>
  </si>
  <si>
    <t>https://raw.githubusercontent.com/Sud-Austral/DATA_MAPA_PUBLIC_V2/main/AGUAS/Iconos/52_abastecimiento_cafeteria/1.svg</t>
  </si>
  <si>
    <t>58_compras_quiosco</t>
  </si>
  <si>
    <t>https://raw.githubusercontent.com/Sud-Austral/DATA_MAPA_PUBLIC_V2/main/AGUAS/Iconos/58_compras_quiosco/1.svg</t>
  </si>
  <si>
    <t>57_puntointeres_aguapotable</t>
  </si>
  <si>
    <t>https://raw.githubusercontent.com/Sud-Austral/DATA_MAPA_PUBLIC_V2/main/AGUAS/Iconos/57_puntointeres_aguapotable/1.svg</t>
  </si>
  <si>
    <t>59_salud_medico</t>
  </si>
  <si>
    <t>https://raw.githubusercontent.com/Sud-Austral/DATA_MAPA_PUBLIC_V2/main/AGUAS/Iconos/59_salud_medico/1.svg</t>
  </si>
  <si>
    <t>60_publico_municipalidad</t>
  </si>
  <si>
    <t>https://raw.githubusercontent.com/Sud-Austral/DATA_MAPA_PUBLIC_V2/main/AGUAS/Iconos/60_publico_municipalidad/1.svg</t>
  </si>
  <si>
    <t>61_puntodeinteres_bano</t>
  </si>
  <si>
    <t>https://raw.githubusercontent.com/Sud-Austral/DATA_MAPA_PUBLIC_V2/main/AGUAS/Iconos/61_puntodeinteres_bano/1.svg</t>
  </si>
  <si>
    <t>63_compras_alquilerdecoche</t>
  </si>
  <si>
    <t>https://raw.githubusercontent.com/Sud-Austral/DATA_MAPA_PUBLIC_V2/main/AGUAS/Iconos/63_compras_alquilerdecoche/1.svg</t>
  </si>
  <si>
    <t>64_turismodestino_arqueologico</t>
  </si>
  <si>
    <t>https://raw.githubusercontent.com/Sud-Austral/DATA_MAPA_PUBLIC_V2/main/AGUAS/Iconos/64_turismodestino_arqueologico/1.svg</t>
  </si>
  <si>
    <t>65_abastecimiento_comidarapida</t>
  </si>
  <si>
    <t>https://raw.githubusercontent.com/Sud-Austral/DATA_MAPA_PUBLIC_V2/main/AGUAS/Iconos/65_abastecimiento_comidarapida/1.svg</t>
  </si>
  <si>
    <t>66_compras_panaderia</t>
  </si>
  <si>
    <t>https://raw.githubusercontent.com/Sud-Austral/DATA_MAPA_PUBLIC_V2/main/AGUAS/Iconos/66_compras_panaderia/1.svg</t>
  </si>
  <si>
    <t>67_compras_hazlotumismo</t>
  </si>
  <si>
    <t>https://raw.githubusercontent.com/Sud-Austral/DATA_MAPA_PUBLIC_V2/main/AGUAS/Iconos/67_compras_hazlotumismo/1.svg</t>
  </si>
  <si>
    <t>68_publico_palaciodejusticia</t>
  </si>
  <si>
    <t>https://raw.githubusercontent.com/Sud-Austral/DATA_MAPA_PUBLIC_V2/main/AGUAS/Iconos/68_publico_palaciodejusticia/1.svg</t>
  </si>
  <si>
    <t>69_compras_tiendaderegalos</t>
  </si>
  <si>
    <t>https://raw.githubusercontent.com/Sud-Austral/DATA_MAPA_PUBLIC_V2/main/AGUAS/Iconos/69_compras_tiendaderegalos/1.svg</t>
  </si>
  <si>
    <t>70_dinero_banco</t>
  </si>
  <si>
    <t>https://raw.githubusercontent.com/Sud-Austral/DATA_MAPA_PUBLIC_V2/main/AGUAS/Iconos/70_dinero_banco/1.svg</t>
  </si>
  <si>
    <t>71_dinero_cajeroautomatico</t>
  </si>
  <si>
    <t>https://raw.githubusercontent.com/Sud-Austral/DATA_MAPA_PUBLIC_V2/main/AGUAS/Iconos/71_dinero_cajeroautomatico/1.svg</t>
  </si>
  <si>
    <t>72_publico_biblioteca</t>
  </si>
  <si>
    <t>https://raw.githubusercontent.com/Sud-Austral/DATA_MAPA_PUBLIC_V2/main/AGUAS/Iconos/72_publico_biblioteca/1.svg</t>
  </si>
  <si>
    <t>76_ociodeporte_alberca</t>
  </si>
  <si>
    <t>https://raw.githubusercontent.com/Sud-Austral/DATA_MAPA_PUBLIC_V2/main/AGUAS/Iconos/76_ociodeporte_alberca/1.svg</t>
  </si>
  <si>
    <t>78_ociodeporte_centrodeportivo</t>
  </si>
  <si>
    <t>https://raw.githubusercontent.com/Sud-Austral/DATA_MAPA_PUBLIC_V2/main/AGUAS/Iconos/78_ociodeporte_centrodeportivo/1.svg</t>
  </si>
  <si>
    <t>79_publico_prision</t>
  </si>
  <si>
    <t>https://raw.githubusercontent.com/Sud-Austral/DATA_MAPA_PUBLIC_V2/main/AGUAS/Iconos/79_publico_prision/1.svg</t>
  </si>
  <si>
    <t>130_salud_hospital</t>
  </si>
  <si>
    <t>https://raw.githubusercontent.com/Sud-Austral/DATA_MAPA_PUBLIC_V2/main/AGUAS/Iconos/130_salud_hospital/1.svg</t>
  </si>
  <si>
    <t>124_alojamiento_chalet</t>
  </si>
  <si>
    <t>231-0</t>
  </si>
  <si>
    <t>231-1</t>
  </si>
  <si>
    <t>232-0</t>
  </si>
  <si>
    <t>232-1</t>
  </si>
  <si>
    <t>233-0</t>
  </si>
  <si>
    <t>233-1</t>
  </si>
  <si>
    <t>234-0</t>
  </si>
  <si>
    <t>234-1</t>
  </si>
  <si>
    <t>235-0</t>
  </si>
  <si>
    <t>235-1</t>
  </si>
  <si>
    <t>236-0</t>
  </si>
  <si>
    <t>236-1</t>
  </si>
  <si>
    <t>237-0</t>
  </si>
  <si>
    <t>237-1</t>
  </si>
  <si>
    <t>238-0</t>
  </si>
  <si>
    <t>238-1</t>
  </si>
  <si>
    <t>239-0</t>
  </si>
  <si>
    <t>239-1</t>
  </si>
  <si>
    <t>240-0</t>
  </si>
  <si>
    <t>240-1</t>
  </si>
  <si>
    <t>241-0</t>
  </si>
  <si>
    <t>241-1</t>
  </si>
  <si>
    <t>242-0</t>
  </si>
  <si>
    <t>242-1</t>
  </si>
  <si>
    <t>243-0</t>
  </si>
  <si>
    <t>243-1</t>
  </si>
  <si>
    <t>244-0</t>
  </si>
  <si>
    <t>244-1</t>
  </si>
  <si>
    <t>245-0</t>
  </si>
  <si>
    <t>245-1</t>
  </si>
  <si>
    <t>246-0</t>
  </si>
  <si>
    <t>246-1</t>
  </si>
  <si>
    <t>247-0</t>
  </si>
  <si>
    <t>247-1</t>
  </si>
  <si>
    <t>248-0</t>
  </si>
  <si>
    <t>248-1</t>
  </si>
  <si>
    <t>249-0</t>
  </si>
  <si>
    <t>249-1</t>
  </si>
  <si>
    <t>250-0</t>
  </si>
  <si>
    <t>250-1</t>
  </si>
  <si>
    <t>251-0</t>
  </si>
  <si>
    <t>251-1</t>
  </si>
  <si>
    <t>252-0</t>
  </si>
  <si>
    <t>252-1</t>
  </si>
  <si>
    <t>253-0</t>
  </si>
  <si>
    <t>253-1</t>
  </si>
  <si>
    <t>254-0</t>
  </si>
  <si>
    <t>254-1</t>
  </si>
  <si>
    <t>255-0</t>
  </si>
  <si>
    <t>255-1</t>
  </si>
  <si>
    <t>256-0</t>
  </si>
  <si>
    <t>256-1</t>
  </si>
  <si>
    <t>257-0</t>
  </si>
  <si>
    <t>257-1</t>
  </si>
  <si>
    <t>258-0</t>
  </si>
  <si>
    <t>258-1</t>
  </si>
  <si>
    <t>259-0</t>
  </si>
  <si>
    <t>259-1</t>
  </si>
  <si>
    <t>260-0</t>
  </si>
  <si>
    <t>260-1</t>
  </si>
  <si>
    <t>261-0</t>
  </si>
  <si>
    <t>261-1</t>
  </si>
  <si>
    <t>262-0</t>
  </si>
  <si>
    <t>262-1</t>
  </si>
  <si>
    <t>263-0</t>
  </si>
  <si>
    <t>263-1</t>
  </si>
  <si>
    <t>264-0</t>
  </si>
  <si>
    <t>264-1</t>
  </si>
  <si>
    <t>265-0</t>
  </si>
  <si>
    <t>265-1</t>
  </si>
  <si>
    <t>266-0</t>
  </si>
  <si>
    <t>266-1</t>
  </si>
  <si>
    <t>267-0</t>
  </si>
  <si>
    <t>267-1</t>
  </si>
  <si>
    <t>268-0</t>
  </si>
  <si>
    <t>268-1</t>
  </si>
  <si>
    <t>269-0</t>
  </si>
  <si>
    <t>269-1</t>
  </si>
  <si>
    <t>270-0</t>
  </si>
  <si>
    <t>270-1</t>
  </si>
  <si>
    <t>271-0</t>
  </si>
  <si>
    <t>271-1</t>
  </si>
  <si>
    <t>272-0</t>
  </si>
  <si>
    <t>272-1</t>
  </si>
  <si>
    <t>273-0</t>
  </si>
  <si>
    <t>273-1</t>
  </si>
  <si>
    <t>274-0</t>
  </si>
  <si>
    <t>274-1</t>
  </si>
  <si>
    <t>275-0</t>
  </si>
  <si>
    <t>275-1</t>
  </si>
  <si>
    <t>276-0</t>
  </si>
  <si>
    <t>276-1</t>
  </si>
  <si>
    <t>277-0</t>
  </si>
  <si>
    <t>277-1</t>
  </si>
  <si>
    <t>278-0</t>
  </si>
  <si>
    <t>278-1</t>
  </si>
  <si>
    <t>279-0</t>
  </si>
  <si>
    <t>279-1</t>
  </si>
  <si>
    <t>280-0</t>
  </si>
  <si>
    <t>280-1</t>
  </si>
  <si>
    <t>281-0</t>
  </si>
  <si>
    <t>281-1</t>
  </si>
  <si>
    <t>282-0</t>
  </si>
  <si>
    <t>282-1</t>
  </si>
  <si>
    <t>283-0</t>
  </si>
  <si>
    <t>283-1</t>
  </si>
  <si>
    <t>284-0</t>
  </si>
  <si>
    <t>284-1</t>
  </si>
  <si>
    <t>285-0</t>
  </si>
  <si>
    <t>285-1</t>
  </si>
  <si>
    <t>286-0</t>
  </si>
  <si>
    <t>286-1</t>
  </si>
  <si>
    <t>287-0</t>
  </si>
  <si>
    <t>287-1</t>
  </si>
  <si>
    <t>288-0</t>
  </si>
  <si>
    <t>288-1</t>
  </si>
  <si>
    <t>289-0</t>
  </si>
  <si>
    <t>289-1</t>
  </si>
  <si>
    <t>290-0</t>
  </si>
  <si>
    <t>290-1</t>
  </si>
  <si>
    <t>291-0</t>
  </si>
  <si>
    <t>291-1</t>
  </si>
  <si>
    <t>292-0</t>
  </si>
  <si>
    <t>292-1</t>
  </si>
  <si>
    <t>293-0</t>
  </si>
  <si>
    <t>293-1</t>
  </si>
  <si>
    <t>294-0</t>
  </si>
  <si>
    <t>294-1</t>
  </si>
  <si>
    <t>295-0</t>
  </si>
  <si>
    <t>295-1</t>
  </si>
  <si>
    <t>296-0</t>
  </si>
  <si>
    <t>296-1</t>
  </si>
  <si>
    <t>297-0</t>
  </si>
  <si>
    <t>297-1</t>
  </si>
  <si>
    <t>298-0</t>
  </si>
  <si>
    <t>298-1</t>
  </si>
  <si>
    <t>299-0</t>
  </si>
  <si>
    <t>299-1</t>
  </si>
  <si>
    <t>300-0</t>
  </si>
  <si>
    <t>300-1</t>
  </si>
  <si>
    <t>301-0</t>
  </si>
  <si>
    <t>301-1</t>
  </si>
  <si>
    <t>302-0</t>
  </si>
  <si>
    <t>302-1</t>
  </si>
  <si>
    <t>303-0</t>
  </si>
  <si>
    <t>303-1</t>
  </si>
  <si>
    <t>304-0</t>
  </si>
  <si>
    <t>304-1</t>
  </si>
  <si>
    <t>305-0</t>
  </si>
  <si>
    <t>305-1</t>
  </si>
  <si>
    <t>306-0</t>
  </si>
  <si>
    <t>306-1</t>
  </si>
  <si>
    <t>307-0</t>
  </si>
  <si>
    <t>307-1</t>
  </si>
  <si>
    <t>308-0</t>
  </si>
  <si>
    <t>308-1</t>
  </si>
  <si>
    <t>309-0</t>
  </si>
  <si>
    <t>309-1</t>
  </si>
  <si>
    <t>310-0</t>
  </si>
  <si>
    <t>310-1</t>
  </si>
  <si>
    <t>311-0</t>
  </si>
  <si>
    <t>311-1</t>
  </si>
  <si>
    <t>312-0</t>
  </si>
  <si>
    <t>312-1</t>
  </si>
  <si>
    <t>313-0</t>
  </si>
  <si>
    <t>313-1</t>
  </si>
  <si>
    <t>314-0</t>
  </si>
  <si>
    <t>314-1</t>
  </si>
  <si>
    <t>362-0</t>
  </si>
  <si>
    <t>362-1</t>
  </si>
  <si>
    <t>363-0</t>
  </si>
  <si>
    <t>363-1</t>
  </si>
  <si>
    <t>364-0</t>
  </si>
  <si>
    <t>364-1</t>
  </si>
  <si>
    <t>365-0</t>
  </si>
  <si>
    <t>365-1</t>
  </si>
  <si>
    <t>366-0</t>
  </si>
  <si>
    <t>366-1</t>
  </si>
  <si>
    <t>367-0</t>
  </si>
  <si>
    <t>367-1</t>
  </si>
  <si>
    <t>368-0</t>
  </si>
  <si>
    <t>368-1</t>
  </si>
  <si>
    <t>369-0</t>
  </si>
  <si>
    <t>369-1</t>
  </si>
  <si>
    <t>370-0</t>
  </si>
  <si>
    <t>370-1</t>
  </si>
  <si>
    <t>371-0</t>
  </si>
  <si>
    <t>371-1</t>
  </si>
  <si>
    <t>372-0</t>
  </si>
  <si>
    <t>372-1</t>
  </si>
  <si>
    <t>373-0</t>
  </si>
  <si>
    <t>373-1</t>
  </si>
  <si>
    <t>374-0</t>
  </si>
  <si>
    <t>374-1</t>
  </si>
  <si>
    <t>375-0</t>
  </si>
  <si>
    <t>375-1</t>
  </si>
  <si>
    <t>376-0</t>
  </si>
  <si>
    <t>376-1</t>
  </si>
  <si>
    <t>377-0</t>
  </si>
  <si>
    <t>377-1</t>
  </si>
  <si>
    <t>378-0</t>
  </si>
  <si>
    <t>378-1</t>
  </si>
  <si>
    <t>379-0</t>
  </si>
  <si>
    <t>379-1</t>
  </si>
  <si>
    <t>380-0</t>
  </si>
  <si>
    <t>380-1</t>
  </si>
  <si>
    <t>381-0</t>
  </si>
  <si>
    <t>381-1</t>
  </si>
  <si>
    <t>382-0</t>
  </si>
  <si>
    <t>382-1</t>
  </si>
  <si>
    <t>392-0</t>
  </si>
  <si>
    <t>392-1</t>
  </si>
  <si>
    <t>393-0</t>
  </si>
  <si>
    <t>393-1</t>
  </si>
  <si>
    <t>394-0</t>
  </si>
  <si>
    <t>394-1</t>
  </si>
  <si>
    <t>395-0</t>
  </si>
  <si>
    <t>395-1</t>
  </si>
  <si>
    <t>396-0</t>
  </si>
  <si>
    <t>396-1</t>
  </si>
  <si>
    <t>397-0</t>
  </si>
  <si>
    <t>397-1</t>
  </si>
  <si>
    <t>398-0</t>
  </si>
  <si>
    <t>398-1</t>
  </si>
  <si>
    <t>399-0</t>
  </si>
  <si>
    <t>399-1</t>
  </si>
  <si>
    <t>400-0</t>
  </si>
  <si>
    <t>400-1</t>
  </si>
  <si>
    <t>Compras: General</t>
  </si>
  <si>
    <t>Público: Centro Comunitario</t>
  </si>
  <si>
    <t>Compras: Peluquería</t>
  </si>
  <si>
    <t>Turismo: Obra de Arte</t>
  </si>
  <si>
    <t>Público: Embajada</t>
  </si>
  <si>
    <t>Compras: Tienda Exterior</t>
  </si>
  <si>
    <t>Compras: Óptica</t>
  </si>
  <si>
    <t>Compras: Tienda Bicicletas</t>
  </si>
  <si>
    <t>Compras: Lavandería</t>
  </si>
  <si>
    <t>Público: Bomberos</t>
  </si>
  <si>
    <t>Ocio: Club Nocturno</t>
  </si>
  <si>
    <t>Compras: Verdulería</t>
  </si>
  <si>
    <t>Salud: Dentista</t>
  </si>
  <si>
    <t>Compras: Tienda Teléfonos</t>
  </si>
  <si>
    <t>Alojamiento: Motel</t>
  </si>
  <si>
    <t>Compras: Tienda Zapatos</t>
  </si>
  <si>
    <t>Salud: Veterinario</t>
  </si>
  <si>
    <t>Compras: Ropa</t>
  </si>
  <si>
    <t>Compras: Bebidas</t>
  </si>
  <si>
    <t>Compras: Lavado Autos</t>
  </si>
  <si>
    <t>Abastecimiento: Cervecería</t>
  </si>
  <si>
    <t>Compras: Carnicería</t>
  </si>
  <si>
    <t>Compras: Papelería</t>
  </si>
  <si>
    <t>Ocio: Cine</t>
  </si>
  <si>
    <t>Compras: Joyería</t>
  </si>
  <si>
    <t>Compras: Florería</t>
  </si>
  <si>
    <t>Compras: Salón Belleza</t>
  </si>
  <si>
    <t>Público: Asilo Ancianos</t>
  </si>
  <si>
    <t>Ocio-Deporte: Terreno Juego</t>
  </si>
  <si>
    <t>Educación: Colegio</t>
  </si>
  <si>
    <t>Ocio: Parque</t>
  </si>
  <si>
    <t>Público: Buzón</t>
  </si>
  <si>
    <t>Punto Interés: Torre</t>
  </si>
  <si>
    <t>Compras: Tienda Computación</t>
  </si>
  <si>
    <t>Compras: Concesionario Autos</t>
  </si>
  <si>
    <t>Público: Teléfono</t>
  </si>
  <si>
    <t>Compras: Tienda Deportes</t>
  </si>
  <si>
    <t>Ocio-Deporte: Pista Hielo</t>
  </si>
  <si>
    <t>Compras: Jardinería</t>
  </si>
  <si>
    <t>Punto Interés: Torre Agua</t>
  </si>
  <si>
    <t>Alojamiento: Sitio Caravanas</t>
  </si>
  <si>
    <t>Alojamiento: Chalet</t>
  </si>
  <si>
    <t>Público: Mercado</t>
  </si>
  <si>
    <t>Compras: Alquiler Bicicletas</t>
  </si>
  <si>
    <t>Público: Centro Arte</t>
  </si>
  <si>
    <t>Punto Interés: Fuente</t>
  </si>
  <si>
    <t>Compras: Tienda Juguetes</t>
  </si>
  <si>
    <t>Salud: Hospital</t>
  </si>
  <si>
    <t xml:space="preserve">Punto Interés: Cámara Vigilancia </t>
  </si>
  <si>
    <t>Turismo: Ermita</t>
  </si>
  <si>
    <t>Compras: Librería</t>
  </si>
  <si>
    <t>Punto Interés: Pozo</t>
  </si>
  <si>
    <t>Educación: Universidad</t>
  </si>
  <si>
    <t>Ocio: Teatro</t>
  </si>
  <si>
    <t>Punto Interés: Torre Observación</t>
  </si>
  <si>
    <t>Punto Interés: Planta Aguas Residuales</t>
  </si>
  <si>
    <t>Punto Interés: Molino Agua</t>
  </si>
  <si>
    <t>Punto Interés: Molino</t>
  </si>
  <si>
    <t>Educación: Universidad-College</t>
  </si>
  <si>
    <t>Punto Interés: Abastecimiento</t>
  </si>
  <si>
    <t>Turismo: Zoológico</t>
  </si>
  <si>
    <t>Turismo: Parque Temático</t>
  </si>
  <si>
    <t>Compras: Centro Comercial</t>
  </si>
  <si>
    <t>Abastecimiento: Zona Comidas</t>
  </si>
  <si>
    <t>Público: Cementerio</t>
  </si>
  <si>
    <t>Turismo: Campo Batalla</t>
  </si>
  <si>
    <t>Público: Edificio Público</t>
  </si>
  <si>
    <t>Ocio-Deporte: Estadio</t>
  </si>
  <si>
    <t>Público: Reciclaje Vidrio</t>
  </si>
  <si>
    <t>Turismo: Cruce Camino</t>
  </si>
  <si>
    <t>Compras: Químicos</t>
  </si>
  <si>
    <t>Turismo: Castillo</t>
  </si>
  <si>
    <t>Compras: Venta Periódicos</t>
  </si>
  <si>
    <t>Punto Interés: Puesto Caza</t>
  </si>
  <si>
    <t>Turismo: Fuerte</t>
  </si>
  <si>
    <t>Compras: Tienda Videos</t>
  </si>
  <si>
    <t>Compras: Máquina Expendedora</t>
  </si>
  <si>
    <t>Carreteras: Pista Pequeña</t>
  </si>
  <si>
    <t>Público: Reciclaje Metal</t>
  </si>
  <si>
    <t>Público: Reciclaje Papel</t>
  </si>
  <si>
    <t>Ocio: Parque Perros</t>
  </si>
  <si>
    <t>Combustible: Expendedor Estacionamiento</t>
  </si>
  <si>
    <t>Ocio-Deporte: Campo Golf</t>
  </si>
  <si>
    <t>Punto Interés: Tranque Agua</t>
  </si>
  <si>
    <t>Punto Interés: Cascada</t>
  </si>
  <si>
    <t>Combustible: Estacionamiento</t>
  </si>
  <si>
    <t>Combustible: Gasolinera</t>
  </si>
  <si>
    <t>Tráfico: Giro Autos</t>
  </si>
  <si>
    <t>Tráfico: Señal Cruce</t>
  </si>
  <si>
    <t>Tráfico: Señal Tráfico</t>
  </si>
  <si>
    <t>Combustible: Estacionamiento Bicicletas</t>
  </si>
  <si>
    <t>Tráfico: Farol</t>
  </si>
  <si>
    <t>Punto Interés: Grada Agua</t>
  </si>
  <si>
    <t>Tráfico: Disco Pare</t>
  </si>
  <si>
    <t>Tráfico: Rotonda</t>
  </si>
  <si>
    <t>Tráfico: Cruce Autopista</t>
  </si>
  <si>
    <t>Punto Interés: Presa Agua</t>
  </si>
  <si>
    <t>Punto Interés: Puerto Pequeño</t>
  </si>
  <si>
    <t>Punto Interés: Muelle</t>
  </si>
  <si>
    <t>Combustible: Servicio</t>
  </si>
  <si>
    <t>Combustible: Estacionamiento Subterráneo</t>
  </si>
  <si>
    <t>Punto Interés: Cortina Retención Agua</t>
  </si>
  <si>
    <t>Tráfico: Cámara Vehículos</t>
  </si>
  <si>
    <t>Combustible: Estacionamiento Varios Pisos</t>
  </si>
  <si>
    <t>Tráfico: Helipuerto</t>
  </si>
  <si>
    <t>Tráfico: Aeropuerto</t>
  </si>
  <si>
    <t>Tráfico: Terminal Ferry</t>
  </si>
  <si>
    <t>Transporte: Parada Autobus</t>
  </si>
  <si>
    <t>Transporte: Estación Autobus</t>
  </si>
  <si>
    <t>Transporte: Taxi</t>
  </si>
  <si>
    <t>Tráfico: Aeródromo</t>
  </si>
  <si>
    <t>Transporte: Estación Ferrocarril</t>
  </si>
  <si>
    <t>Transporte: Parada Ferroviaria</t>
  </si>
  <si>
    <t>Compras: General - Detalle</t>
  </si>
  <si>
    <t>Público: Centro Comunitario - Detalle</t>
  </si>
  <si>
    <t>Compras: Peluquería - Detalle</t>
  </si>
  <si>
    <t>Turismo: Obra de Arte - Detalle</t>
  </si>
  <si>
    <t>Público: Embajada - Detalle</t>
  </si>
  <si>
    <t>Compras: Tienda Exterior - Detalle</t>
  </si>
  <si>
    <t>Compras: Óptica - Detalle</t>
  </si>
  <si>
    <t>Compras: Tienda Bicicletas - Detalle</t>
  </si>
  <si>
    <t>Compras: Lavandería - Detalle</t>
  </si>
  <si>
    <t>Público: Bomberos - Detalle</t>
  </si>
  <si>
    <t>Ocio: Club Nocturno - Detalle</t>
  </si>
  <si>
    <t>Compras: Verdulería - Detalle</t>
  </si>
  <si>
    <t>Salud: Dentista - Detalle</t>
  </si>
  <si>
    <t>Compras: Tienda Teléfonos - Detalle</t>
  </si>
  <si>
    <t>Alojamiento: Motel - Detalle</t>
  </si>
  <si>
    <t>Compras: Tienda Zapatos - Detalle</t>
  </si>
  <si>
    <t>Salud: Veterinario - Detalle</t>
  </si>
  <si>
    <t>Compras: Ropa - Detalle</t>
  </si>
  <si>
    <t>Compras: Bebidas - Detalle</t>
  </si>
  <si>
    <t>Compras: Lavado Autos - Detalle</t>
  </si>
  <si>
    <t>Abastecimiento: Cervecería - Detalle</t>
  </si>
  <si>
    <t>Compras: Carnicería - Detalle</t>
  </si>
  <si>
    <t>Compras: Papelería - Detalle</t>
  </si>
  <si>
    <t>Ocio: Cine - Detalle</t>
  </si>
  <si>
    <t>Compras: Joyería - Detalle</t>
  </si>
  <si>
    <t>Compras: Florería - Detalle</t>
  </si>
  <si>
    <t>Compras: Salón Belleza - Detalle</t>
  </si>
  <si>
    <t>Público: Asilo Ancianos - Detalle</t>
  </si>
  <si>
    <t>Ocio-Deporte: Terreno Juego - Detalle</t>
  </si>
  <si>
    <t>Educación: Colegio - Detalle</t>
  </si>
  <si>
    <t>Ocio: Parque - Detalle</t>
  </si>
  <si>
    <t>Público: Buzón - Detalle</t>
  </si>
  <si>
    <t>Punto Interés: Torre - Detalle</t>
  </si>
  <si>
    <t>Compras: Tienda Computación - Detalle</t>
  </si>
  <si>
    <t>Compras: Concesionario Autos - Detalle</t>
  </si>
  <si>
    <t>Público: Teléfono - Detalle</t>
  </si>
  <si>
    <t>Compras: Tienda Deportes - Detalle</t>
  </si>
  <si>
    <t>Ocio-Deporte: Pista Hielo - Detalle</t>
  </si>
  <si>
    <t>Compras: Jardinería - Detalle</t>
  </si>
  <si>
    <t>Punto Interés: Torre Agua - Detalle</t>
  </si>
  <si>
    <t>Alojamiento: Sitio Caravanas - Detalle</t>
  </si>
  <si>
    <t>Alojamiento: Chalet - Detalle</t>
  </si>
  <si>
    <t>Público: Mercado - Detalle</t>
  </si>
  <si>
    <t>Compras: Alquiler Bicicletas - Detalle</t>
  </si>
  <si>
    <t>Público: Centro Arte - Detalle</t>
  </si>
  <si>
    <t>Punto Interés: Fuente - Detalle</t>
  </si>
  <si>
    <t>Compras: Tienda Juguetes - Detalle</t>
  </si>
  <si>
    <t>Salud: Hospital - Detalle</t>
  </si>
  <si>
    <t>Punto Interés: Cámara Vigilancia  - Detalle</t>
  </si>
  <si>
    <t>Turismo: Ermita - Detalle</t>
  </si>
  <si>
    <t>Compras: Librería - Detalle</t>
  </si>
  <si>
    <t>Punto Interés: Pozo - Detalle</t>
  </si>
  <si>
    <t>Educación: Universidad - Detalle</t>
  </si>
  <si>
    <t>Ocio: Teatro - Detalle</t>
  </si>
  <si>
    <t>Punto Interés: Torre Observación - Detalle</t>
  </si>
  <si>
    <t>Punto Interés: Planta Aguas Residuales - Detalle</t>
  </si>
  <si>
    <t>Punto Interés: Molino Agua - Detalle</t>
  </si>
  <si>
    <t>Punto Interés: Molino - Detalle</t>
  </si>
  <si>
    <t>Educación: Universidad-College - Detalle</t>
  </si>
  <si>
    <t>Punto Interés: Abastecimiento - Detalle</t>
  </si>
  <si>
    <t>Turismo: Zoológico - Detalle</t>
  </si>
  <si>
    <t>Turismo: Parque Temático - Detalle</t>
  </si>
  <si>
    <t>Compras: Centro Comercial - Detalle</t>
  </si>
  <si>
    <t>Abastecimiento: Zona Comidas - Detalle</t>
  </si>
  <si>
    <t>Público: Cementerio - Detalle</t>
  </si>
  <si>
    <t>Turismo: Campo Batalla - Detalle</t>
  </si>
  <si>
    <t>Público: Edificio Público - Detalle</t>
  </si>
  <si>
    <t>Ocio-Deporte: Estadio - Detalle</t>
  </si>
  <si>
    <t>Público: Reciclaje Vidrio - Detalle</t>
  </si>
  <si>
    <t>Turismo: Cruce Camino - Detalle</t>
  </si>
  <si>
    <t>Compras: Químicos - Detalle</t>
  </si>
  <si>
    <t>Turismo: Castillo - Detalle</t>
  </si>
  <si>
    <t>Compras: Venta Periódicos - Detalle</t>
  </si>
  <si>
    <t>Punto Interés: Puesto Caza - Detalle</t>
  </si>
  <si>
    <t>Turismo: Fuerte - Detalle</t>
  </si>
  <si>
    <t>Compras: Tienda Videos - Detalle</t>
  </si>
  <si>
    <t>Compras: Máquina Expendedora - Detalle</t>
  </si>
  <si>
    <t>Carreteras: Pista Pequeña - Detalle</t>
  </si>
  <si>
    <t>Público: Reciclaje Metal - Detalle</t>
  </si>
  <si>
    <t>Público: Reciclaje Papel - Detalle</t>
  </si>
  <si>
    <t>Ocio: Parque Perros - Detalle</t>
  </si>
  <si>
    <t>Combustible: Expendedor Estacionamiento - Detalle</t>
  </si>
  <si>
    <t>Ocio-Deporte: Campo Golf - Detalle</t>
  </si>
  <si>
    <t>Punto Interés: Tranque Agua - Detalle</t>
  </si>
  <si>
    <t>Punto Interés: Cascada - Detalle</t>
  </si>
  <si>
    <t>Combustible: Estacionamiento - Detalle</t>
  </si>
  <si>
    <t>Combustible: Gasolinera - Detalle</t>
  </si>
  <si>
    <t>Tráfico: Giro Autos - Detalle</t>
  </si>
  <si>
    <t>Tráfico: Señal Cruce - Detalle</t>
  </si>
  <si>
    <t>Tráfico: Señal Tráfico - Detalle</t>
  </si>
  <si>
    <t>Combustible: Estacionamiento Bicicletas - Detalle</t>
  </si>
  <si>
    <t>Tráfico: Farol - Detalle</t>
  </si>
  <si>
    <t>Punto Interés: Grada Agua - Detalle</t>
  </si>
  <si>
    <t>Tráfico: Disco Pare - Detalle</t>
  </si>
  <si>
    <t>Tráfico: Rotonda - Detalle</t>
  </si>
  <si>
    <t>Tráfico: Cruce Autopista - Detalle</t>
  </si>
  <si>
    <t>Punto Interés: Presa Agua - Detalle</t>
  </si>
  <si>
    <t>Punto Interés: Puerto Pequeño - Detalle</t>
  </si>
  <si>
    <t>Punto Interés: Muelle - Detalle</t>
  </si>
  <si>
    <t>Combustible: Servicio - Detalle</t>
  </si>
  <si>
    <t>Combustible: Estacionamiento Subterráneo - Detalle</t>
  </si>
  <si>
    <t>Punto Interés: Cortina Retención Agua - Detalle</t>
  </si>
  <si>
    <t>Tráfico: Cámara Vehículos - Detalle</t>
  </si>
  <si>
    <t>Combustible: Estacionamiento Varios Pisos - Detalle</t>
  </si>
  <si>
    <t>Tráfico: Helipuerto - Detalle</t>
  </si>
  <si>
    <t>Tráfico: Aeropuerto - Detalle</t>
  </si>
  <si>
    <t>Tráfico: Terminal Ferry - Detalle</t>
  </si>
  <si>
    <t>Transporte: Parada Autobus - Detalle</t>
  </si>
  <si>
    <t>Transporte: Estación Autobus - Detalle</t>
  </si>
  <si>
    <t>Transporte: Taxi - Detalle</t>
  </si>
  <si>
    <t>Tráfico: Aeródromo - Detalle</t>
  </si>
  <si>
    <t>Transporte: Estación Ferrocarril - Detalle</t>
  </si>
  <si>
    <t>Transporte: Parada Ferroviaria - Detalle</t>
  </si>
  <si>
    <t>135_educacion_universidad</t>
  </si>
  <si>
    <t>134_puntointeres_pozo</t>
  </si>
  <si>
    <t>133_compras_libreria</t>
  </si>
  <si>
    <t>132_turismodestino_ermita</t>
  </si>
  <si>
    <t>131_puntointeres_camaravigilancia</t>
  </si>
  <si>
    <t>129_compras_tiendajuguetes</t>
  </si>
  <si>
    <t>128_puntointeres_fuente</t>
  </si>
  <si>
    <t>127_publico_centroarte</t>
  </si>
  <si>
    <t>126_compras_alquilerbicicletas</t>
  </si>
  <si>
    <t>125_publico_mercado</t>
  </si>
  <si>
    <t>123_alojamiento_sitiocaravanas</t>
  </si>
  <si>
    <t>122_puntodeinteres_torredeagua</t>
  </si>
  <si>
    <t>121_compras_centrojardineria</t>
  </si>
  <si>
    <t>120_ociodeportes_pistahielo</t>
  </si>
  <si>
    <t>119_compras_tiendadeportes</t>
  </si>
  <si>
    <t>118_publico_telefono</t>
  </si>
  <si>
    <t>117_compras_concesionariocoches</t>
  </si>
  <si>
    <t>107_compras_florista</t>
  </si>
  <si>
    <t>106_compras_joyeria</t>
  </si>
  <si>
    <t>105_ocio_cine</t>
  </si>
  <si>
    <t>104_compras_papeleria</t>
  </si>
  <si>
    <t>103_compras_carniceria</t>
  </si>
  <si>
    <t>102_abastecimiento_cerveceria</t>
  </si>
  <si>
    <t>101_compras_lavadoautos</t>
  </si>
  <si>
    <t>100_compras_bebidas</t>
  </si>
  <si>
    <t>99_compras_ropa</t>
  </si>
  <si>
    <t>98_salud_veterinario</t>
  </si>
  <si>
    <t>97_compras_tiendadezapatos</t>
  </si>
  <si>
    <t>95_compras_tiendatelefonosmoviles</t>
  </si>
  <si>
    <t>94_salud_dentista</t>
  </si>
  <si>
    <t>93_compras_verduleria</t>
  </si>
  <si>
    <t>92_ocio_clubnocturno</t>
  </si>
  <si>
    <t>90_compras_lavanderia</t>
  </si>
  <si>
    <t>89_compras_tiendadebicicletas</t>
  </si>
  <si>
    <t>88_optica_optica</t>
  </si>
  <si>
    <t>https://raw.githubusercontent.com/Sud-Austral/DATA_MAPA_PUBLIC_V2/main/AGUAS/Iconos/88_optica_optica/1.svg</t>
  </si>
  <si>
    <t>https://raw.githubusercontent.com/Sud-Austral/DATA_MAPA_PUBLIC_V2/main/AGUAS/Iconos/89_compras_tiendadebicicletas/1.svg</t>
  </si>
  <si>
    <t>https://raw.githubusercontent.com/Sud-Austral/DATA_MAPA_PUBLIC_V2/main/AGUAS/Iconos/90_compras_lavanderia/1.svg</t>
  </si>
  <si>
    <t>https://raw.githubusercontent.com/Sud-Austral/DATA_MAPA_PUBLIC_V2/main/AGUAS/Iconos/92_ocio_clubnocturno/1.svg</t>
  </si>
  <si>
    <t>https://raw.githubusercontent.com/Sud-Austral/DATA_MAPA_PUBLIC_V2/main/AGUAS/Iconos/93_compras_verduleria/1.svg</t>
  </si>
  <si>
    <t>https://raw.githubusercontent.com/Sud-Austral/DATA_MAPA_PUBLIC_V2/main/AGUAS/Iconos/94_salud_dentista/1.svg</t>
  </si>
  <si>
    <t>https://raw.githubusercontent.com/Sud-Austral/DATA_MAPA_PUBLIC_V2/main/AGUAS/Iconos/95_compras_tiendatelefonosmoviles/1.svg</t>
  </si>
  <si>
    <t>https://raw.githubusercontent.com/Sud-Austral/DATA_MAPA_PUBLIC_V2/main/AGUAS/Iconos/97_compras_tiendadezapatos/1.svg</t>
  </si>
  <si>
    <t>https://raw.githubusercontent.com/Sud-Austral/DATA_MAPA_PUBLIC_V2/main/AGUAS/Iconos/98_salud_veterinario/1.svg</t>
  </si>
  <si>
    <t>https://raw.githubusercontent.com/Sud-Austral/DATA_MAPA_PUBLIC_V2/main/AGUAS/Iconos/99_compras_ropa/1.svg</t>
  </si>
  <si>
    <t>https://raw.githubusercontent.com/Sud-Austral/DATA_MAPA_PUBLIC_V2/main/AGUAS/Iconos/100_compras_bebidas/1.svg</t>
  </si>
  <si>
    <t>https://raw.githubusercontent.com/Sud-Austral/DATA_MAPA_PUBLIC_V2/main/AGUAS/Iconos/101_compras_lavadoautos/1.svg</t>
  </si>
  <si>
    <t>https://raw.githubusercontent.com/Sud-Austral/DATA_MAPA_PUBLIC_V2/main/AGUAS/Iconos/102_abastecimiento_cerveceria/1.svg</t>
  </si>
  <si>
    <t>https://raw.githubusercontent.com/Sud-Austral/DATA_MAPA_PUBLIC_V2/main/AGUAS/Iconos/103_compras_carniceria/1.svg</t>
  </si>
  <si>
    <t>https://raw.githubusercontent.com/Sud-Austral/DATA_MAPA_PUBLIC_V2/main/AGUAS/Iconos/104_compras_papeleria/1.svg</t>
  </si>
  <si>
    <t>https://raw.githubusercontent.com/Sud-Austral/DATA_MAPA_PUBLIC_V2/main/AGUAS/Iconos/105_ocio_cine/1.svg</t>
  </si>
  <si>
    <t>https://raw.githubusercontent.com/Sud-Austral/DATA_MAPA_PUBLIC_V2/main/AGUAS/Iconos/106_compras_joyeria/1.svg</t>
  </si>
  <si>
    <t>https://raw.githubusercontent.com/Sud-Austral/DATA_MAPA_PUBLIC_V2/main/AGUAS/Iconos/107_compras_florista/1.svg</t>
  </si>
  <si>
    <t>https://raw.githubusercontent.com/Sud-Austral/DATA_MAPA_PUBLIC_V2/main/AGUAS/Iconos/117_compras_concesionariocoches/1.svg</t>
  </si>
  <si>
    <t>https://raw.githubusercontent.com/Sud-Austral/DATA_MAPA_PUBLIC_V2/main/AGUAS/Iconos/118_publico_telefono/1.svg</t>
  </si>
  <si>
    <t>https://raw.githubusercontent.com/Sud-Austral/DATA_MAPA_PUBLIC_V2/main/AGUAS/Iconos/119_compras_tiendadeportes/1.svg</t>
  </si>
  <si>
    <t>https://raw.githubusercontent.com/Sud-Austral/DATA_MAPA_PUBLIC_V2/main/AGUAS/Iconos/120_ociodeportes_pistahielo/1.svg</t>
  </si>
  <si>
    <t>https://raw.githubusercontent.com/Sud-Austral/DATA_MAPA_PUBLIC_V2/main/AGUAS/Iconos/121_compras_centrojardineria/1.svg</t>
  </si>
  <si>
    <t>https://raw.githubusercontent.com/Sud-Austral/DATA_MAPA_PUBLIC_V2/main/AGUAS/Iconos/122_puntodeinteres_torredeagua/1.svg</t>
  </si>
  <si>
    <t>https://raw.githubusercontent.com/Sud-Austral/DATA_MAPA_PUBLIC_V2/main/AGUAS/Iconos/123_alojamiento_sitiocaravanas/1.svg</t>
  </si>
  <si>
    <t>https://raw.githubusercontent.com/Sud-Austral/DATA_MAPA_PUBLIC_V2/main/AGUAS/Iconos/124_alojamiento_chalet/1.svg</t>
  </si>
  <si>
    <t>https://raw.githubusercontent.com/Sud-Austral/DATA_MAPA_PUBLIC_V2/main/AGUAS/Iconos/125_publico_mercado/1.svg</t>
  </si>
  <si>
    <t>https://raw.githubusercontent.com/Sud-Austral/DATA_MAPA_PUBLIC_V2/main/AGUAS/Iconos/126_compras_alquilerbicicletas/1.svg</t>
  </si>
  <si>
    <t>https://raw.githubusercontent.com/Sud-Austral/DATA_MAPA_PUBLIC_V2/main/AGUAS/Iconos/127_publico_centroarte/1.svg</t>
  </si>
  <si>
    <t>https://raw.githubusercontent.com/Sud-Austral/DATA_MAPA_PUBLIC_V2/main/AGUAS/Iconos/128_puntointeres_fuente/1.svg</t>
  </si>
  <si>
    <t>https://raw.githubusercontent.com/Sud-Austral/DATA_MAPA_PUBLIC_V2/main/AGUAS/Iconos/129_compras_tiendajuguetes/1.svg</t>
  </si>
  <si>
    <t>https://raw.githubusercontent.com/Sud-Austral/DATA_MAPA_PUBLIC_V2/main/AGUAS/Iconos/131_puntointeres_camaravigilancia/1.svg</t>
  </si>
  <si>
    <t>https://raw.githubusercontent.com/Sud-Austral/DATA_MAPA_PUBLIC_V2/main/AGUAS/Iconos/132_turismodestino_ermita/1.svg</t>
  </si>
  <si>
    <t>https://raw.githubusercontent.com/Sud-Austral/DATA_MAPA_PUBLIC_V2/main/AGUAS/Iconos/133_compras_libreria/1.svg</t>
  </si>
  <si>
    <t>https://raw.githubusercontent.com/Sud-Austral/DATA_MAPA_PUBLIC_V2/main/AGUAS/Iconos/134_puntointeres_pozo/1.svg</t>
  </si>
  <si>
    <t>https://raw.githubusercontent.com/Sud-Austral/DATA_MAPA_PUBLIC_V2/main/AGUAS/Iconos/135_educacion_universidad/1.svg</t>
  </si>
  <si>
    <t>11_lugar_aldea</t>
  </si>
  <si>
    <t>12_lugar_pueblo</t>
  </si>
  <si>
    <t>13_lugar_ciudad</t>
  </si>
  <si>
    <t>14_lugar_villa</t>
  </si>
  <si>
    <t>15_lugar_suburbio</t>
  </si>
  <si>
    <t>16_lugar_granja</t>
  </si>
  <si>
    <t>17_lugar_region</t>
  </si>
  <si>
    <t>18_lugar_capitalnacional</t>
  </si>
  <si>
    <t>19_temploreligioso_templocristiano</t>
  </si>
  <si>
    <t>20_temploreligioso_templocristianocatolico</t>
  </si>
  <si>
    <t>21_temploreligioso_templocristianoluterano</t>
  </si>
  <si>
    <t>22_temploreligioso_templocristianoprotestante</t>
  </si>
  <si>
    <t>23_temploreligioso_templometodistacristiano</t>
  </si>
  <si>
    <t>24_temploreligioso_templocristianoevangelico</t>
  </si>
  <si>
    <t>25_temploreligioso_templobudista</t>
  </si>
  <si>
    <t>26_temploreligioso_templocristianoanglicano</t>
  </si>
  <si>
    <t>27_temploreligioso_templojudio</t>
  </si>
  <si>
    <t>28_temploreligioso_templocristianoortodoxo</t>
  </si>
  <si>
    <t>29_temploreligioso_templomusulman</t>
  </si>
  <si>
    <t>https://raw.githubusercontent.com/Sud-Austral/DATA_MAPA_PUBLIC_V2/main/AGUAS/Iconos/11_lugar_aldea/1.svg</t>
  </si>
  <si>
    <t>https://raw.githubusercontent.com/Sud-Austral/DATA_MAPA_PUBLIC_V2/main/AGUAS/Iconos/12_lugar_pueblo/1.svg</t>
  </si>
  <si>
    <t>https://raw.githubusercontent.com/Sud-Austral/DATA_MAPA_PUBLIC_V2/main/AGUAS/Iconos/13_lugar_ciudad/1.svg</t>
  </si>
  <si>
    <t>https://raw.githubusercontent.com/Sud-Austral/DATA_MAPA_PUBLIC_V2/main/AGUAS/Iconos/14_lugar_villa/1.svg</t>
  </si>
  <si>
    <t>https://raw.githubusercontent.com/Sud-Austral/DATA_MAPA_PUBLIC_V2/main/AGUAS/Iconos/15_lugar_suburbio/1.svg</t>
  </si>
  <si>
    <t>https://raw.githubusercontent.com/Sud-Austral/DATA_MAPA_PUBLIC_V2/main/AGUAS/Iconos/16_lugar_granja/1.svg</t>
  </si>
  <si>
    <t>https://raw.githubusercontent.com/Sud-Austral/DATA_MAPA_PUBLIC_V2/main/AGUAS/Iconos/17_lugar_region/1.svg</t>
  </si>
  <si>
    <t>https://raw.githubusercontent.com/Sud-Austral/DATA_MAPA_PUBLIC_V2/main/AGUAS/Iconos/18_lugar_capitalnacional/1.svg</t>
  </si>
  <si>
    <t>https://raw.githubusercontent.com/Sud-Austral/DATA_MAPA_PUBLIC_V2/main/AGUAS/Iconos/19_temploreligioso_templocristiano/1.svg</t>
  </si>
  <si>
    <t>https://raw.githubusercontent.com/Sud-Austral/DATA_MAPA_PUBLIC_V2/main/AGUAS/Iconos/20_temploreligioso_templocristianocatolico/1.svg</t>
  </si>
  <si>
    <t>https://raw.githubusercontent.com/Sud-Austral/DATA_MAPA_PUBLIC_V2/main/AGUAS/Iconos/21_temploreligioso_templocristianoluterano/1.svg</t>
  </si>
  <si>
    <t>https://raw.githubusercontent.com/Sud-Austral/DATA_MAPA_PUBLIC_V2/main/AGUAS/Iconos/22_temploreligioso_templocristianoprotestante/1.svg</t>
  </si>
  <si>
    <t>https://raw.githubusercontent.com/Sud-Austral/DATA_MAPA_PUBLIC_V2/main/AGUAS/Iconos/23_temploreligioso_templometodistacristiano/1.svg</t>
  </si>
  <si>
    <t>https://raw.githubusercontent.com/Sud-Austral/DATA_MAPA_PUBLIC_V2/main/AGUAS/Iconos/24_temploreligioso_templocristianoevangelico/1.svg</t>
  </si>
  <si>
    <t>https://raw.githubusercontent.com/Sud-Austral/DATA_MAPA_PUBLIC_V2/main/AGUAS/Iconos/25_temploreligioso_templobudista/1.svg</t>
  </si>
  <si>
    <t>https://raw.githubusercontent.com/Sud-Austral/DATA_MAPA_PUBLIC_V2/main/AGUAS/Iconos/26_temploreligioso_templocristianoanglicano/1.svg</t>
  </si>
  <si>
    <t>https://raw.githubusercontent.com/Sud-Austral/DATA_MAPA_PUBLIC_V2/main/AGUAS/Iconos/27_temploreligioso_templojudio/1.svg</t>
  </si>
  <si>
    <t>https://raw.githubusercontent.com/Sud-Austral/DATA_MAPA_PUBLIC_V2/main/AGUAS/Iconos/28_temploreligioso_templocristianoortodoxo/1.svg</t>
  </si>
  <si>
    <t>https://raw.githubusercontent.com/Sud-Austral/DATA_MAPA_PUBLIC_V2/main/AGUAS/Iconos/29_temploreligioso_templomusulman/1.svg</t>
  </si>
  <si>
    <t>7_natural_vertiente(spring)</t>
  </si>
  <si>
    <t>30_puntodeinteres_faro</t>
  </si>
  <si>
    <t>31_puntodeinteres_torredecomunicaciones</t>
  </si>
  <si>
    <t>32_puntodeinteres_banco(mesadetrabajo)</t>
  </si>
  <si>
    <t>Natural: Vertiente</t>
  </si>
  <si>
    <t>Punto Interés: Grada (Banco)</t>
  </si>
  <si>
    <t>33_turismodestino_memorial</t>
  </si>
  <si>
    <t>34_turismodestino_ruinas</t>
  </si>
  <si>
    <t>35_turismodestino_mirador</t>
  </si>
  <si>
    <t>36_alojamiento_camping</t>
  </si>
  <si>
    <t>37_alojamiento_refugio</t>
  </si>
  <si>
    <t>38_alojamiento_chozaalpina</t>
  </si>
  <si>
    <t>39_turismodestino_atraccion</t>
  </si>
  <si>
    <t>41_compras_agentedeviajes</t>
  </si>
  <si>
    <t>42_turismodestino_sitiopicnic</t>
  </si>
  <si>
    <t>44_alojamiento_albergue</t>
  </si>
  <si>
    <t>48_puntodeinteres_basurero(papelera)</t>
  </si>
  <si>
    <t>Punto Interés: Basurero</t>
  </si>
  <si>
    <t>49_turismodestino_museo</t>
  </si>
  <si>
    <t>50_compras_supermercado</t>
  </si>
  <si>
    <t>53_compras_conveniencia</t>
  </si>
  <si>
    <t>54_publico_policia</t>
  </si>
  <si>
    <t>55_alojamiento_casainvitados</t>
  </si>
  <si>
    <t>56_alojamiento_hotel</t>
  </si>
  <si>
    <t>62_turismodestino_monumento</t>
  </si>
  <si>
    <t>73_salud_farmacia</t>
  </si>
  <si>
    <t>74_compras_grandesalmacenes</t>
  </si>
  <si>
    <t>75_educacion_jardininfantil</t>
  </si>
  <si>
    <t>Natural: Vertiente - Detalle</t>
  </si>
  <si>
    <t>Punto Interés: Grada (Banco) - Detalle</t>
  </si>
  <si>
    <t>Punto Interés: Basurero - Detalle</t>
  </si>
  <si>
    <t>https://raw.githubusercontent.com/Sud-Austral/DATA_MAPA_PUBLIC_V2/main/AGUAS/Iconos/7_natural_vertiente(spring)/1.svg</t>
  </si>
  <si>
    <t>https://raw.githubusercontent.com/Sud-Austral/DATA_MAPA_PUBLIC_V2/main/AGUAS/Iconos/30_puntodeinteres_faro/1.svg</t>
  </si>
  <si>
    <t>https://raw.githubusercontent.com/Sud-Austral/DATA_MAPA_PUBLIC_V2/main/AGUAS/Iconos/31_puntodeinteres_torredecomunicaciones/1.svg</t>
  </si>
  <si>
    <t>https://raw.githubusercontent.com/Sud-Austral/DATA_MAPA_PUBLIC_V2/main/AGUAS/Iconos/32_puntodeinteres_banco(mesadetrabajo)/1.svg</t>
  </si>
  <si>
    <t>https://raw.githubusercontent.com/Sud-Austral/DATA_MAPA_PUBLIC_V2/main/AGUAS/Iconos/33_turismodestino_memorial/1.svg</t>
  </si>
  <si>
    <t>https://raw.githubusercontent.com/Sud-Austral/DATA_MAPA_PUBLIC_V2/main/AGUAS/Iconos/34_turismodestino_ruinas/1.svg</t>
  </si>
  <si>
    <t>https://raw.githubusercontent.com/Sud-Austral/DATA_MAPA_PUBLIC_V2/main/AGUAS/Iconos/35_turismodestino_mirador/1.svg</t>
  </si>
  <si>
    <t>https://raw.githubusercontent.com/Sud-Austral/DATA_MAPA_PUBLIC_V2/main/AGUAS/Iconos/36_alojamiento_camping/1.svg</t>
  </si>
  <si>
    <t>https://raw.githubusercontent.com/Sud-Austral/DATA_MAPA_PUBLIC_V2/main/AGUAS/Iconos/37_alojamiento_refugio/1.svg</t>
  </si>
  <si>
    <t>https://raw.githubusercontent.com/Sud-Austral/DATA_MAPA_PUBLIC_V2/main/AGUAS/Iconos/38_alojamiento_chozaalpina/1.svg</t>
  </si>
  <si>
    <t>https://raw.githubusercontent.com/Sud-Austral/DATA_MAPA_PUBLIC_V2/main/AGUAS/Iconos/39_turismodestino_atraccion/1.svg</t>
  </si>
  <si>
    <t>https://raw.githubusercontent.com/Sud-Austral/DATA_MAPA_PUBLIC_V2/main/AGUAS/Iconos/41_compras_agentedeviajes/1.svg</t>
  </si>
  <si>
    <t>https://raw.githubusercontent.com/Sud-Austral/DATA_MAPA_PUBLIC_V2/main/AGUAS/Iconos/42_turismodestino_sitiopicnic/1.svg</t>
  </si>
  <si>
    <t>https://raw.githubusercontent.com/Sud-Austral/DATA_MAPA_PUBLIC_V2/main/AGUAS/Iconos/43_ocio_patiorecreo/1.svg</t>
  </si>
  <si>
    <t>https://raw.githubusercontent.com/Sud-Austral/DATA_MAPA_PUBLIC_V2/main/AGUAS/Iconos/44_alojamiento_albergue/1.svg</t>
  </si>
  <si>
    <t>https://raw.githubusercontent.com/Sud-Austral/DATA_MAPA_PUBLIC_V2/main/AGUAS/Iconos/48_puntodeinteres_basurero(papelera)/1.svg</t>
  </si>
  <si>
    <t>https://raw.githubusercontent.com/Sud-Austral/DATA_MAPA_PUBLIC_V2/main/AGUAS/Iconos/49_turismodestino_museo/1.svg</t>
  </si>
  <si>
    <t>https://raw.githubusercontent.com/Sud-Austral/DATA_MAPA_PUBLIC_V2/main/AGUAS/Iconos/50_compras_supermercado/1.svg</t>
  </si>
  <si>
    <t>https://raw.githubusercontent.com/Sud-Austral/DATA_MAPA_PUBLIC_V2/main/AGUAS/Iconos/53_compras_conveniencia/1.svg</t>
  </si>
  <si>
    <t>https://raw.githubusercontent.com/Sud-Austral/DATA_MAPA_PUBLIC_V2/main/AGUAS/Iconos/54_publico_policia/1.svg</t>
  </si>
  <si>
    <t>https://raw.githubusercontent.com/Sud-Austral/DATA_MAPA_PUBLIC_V2/main/AGUAS/Iconos/55_alojamiento_casainvitados/1.svg</t>
  </si>
  <si>
    <t>https://raw.githubusercontent.com/Sud-Austral/DATA_MAPA_PUBLIC_V2/main/AGUAS/Iconos/56_alojamiento_hotel/1.svg</t>
  </si>
  <si>
    <t>https://raw.githubusercontent.com/Sud-Austral/DATA_MAPA_PUBLIC_V2/main/AGUAS/Iconos/62_turismodestino_monumento/1.svg</t>
  </si>
  <si>
    <t>https://raw.githubusercontent.com/Sud-Austral/DATA_MAPA_PUBLIC_V2/main/AGUAS/Iconos/73_salud_farmacia/1.svg</t>
  </si>
  <si>
    <t>https://raw.githubusercontent.com/Sud-Austral/DATA_MAPA_PUBLIC_V2/main/AGUAS/Iconos/74_compras_grandesalmacenes/1.svg</t>
  </si>
  <si>
    <t>https://raw.githubusercontent.com/Sud-Austral/DATA_MAPA_PUBLIC_V2/main/AGUAS/Iconos/75_educacion_jardininfantil/1.svg</t>
  </si>
  <si>
    <t>77_compras_tiendamuebles</t>
  </si>
  <si>
    <t>80_abastecimiento_sitiopublico(esunpub)</t>
  </si>
  <si>
    <t>81_salud_clinica</t>
  </si>
  <si>
    <t>82_compras_general</t>
  </si>
  <si>
    <t>83_publico_centrocomunitario</t>
  </si>
  <si>
    <t>84_compras_peluqueria</t>
  </si>
  <si>
    <t>85_turismodestino_obradearte</t>
  </si>
  <si>
    <t>86_publico_embajada</t>
  </si>
  <si>
    <t>87_compras_tiendaexterior</t>
  </si>
  <si>
    <t>91_publico_estacionbomberos</t>
  </si>
  <si>
    <t>96_alojamiento_motel</t>
  </si>
  <si>
    <t>109_compras_salonbelleza</t>
  </si>
  <si>
    <t>111_ociodeporte_terrenojuego</t>
  </si>
  <si>
    <t>112_educacion_colegio</t>
  </si>
  <si>
    <t>115_puntointeres_torre</t>
  </si>
  <si>
    <t>https://raw.githubusercontent.com/Sud-Austral/DATA_MAPA_PUBLIC_V2/main/AGUAS/Iconos/77_compras_tiendamuebles/1.svg</t>
  </si>
  <si>
    <t>https://raw.githubusercontent.com/Sud-Austral/DATA_MAPA_PUBLIC_V2/main/AGUAS/Iconos/80_abastecimiento_sitiopublico(esunpub)/1.svg</t>
  </si>
  <si>
    <t>https://raw.githubusercontent.com/Sud-Austral/DATA_MAPA_PUBLIC_V2/main/AGUAS/Iconos/81_salud_clinica/1.svg</t>
  </si>
  <si>
    <t>https://raw.githubusercontent.com/Sud-Austral/DATA_MAPA_PUBLIC_V2/main/AGUAS/Iconos/82_compras_general/1.svg</t>
  </si>
  <si>
    <t>https://raw.githubusercontent.com/Sud-Austral/DATA_MAPA_PUBLIC_V2/main/AGUAS/Iconos/83_publico_centrocomunitario/1.svg</t>
  </si>
  <si>
    <t>https://raw.githubusercontent.com/Sud-Austral/DATA_MAPA_PUBLIC_V2/main/AGUAS/Iconos/84_compras_peluqueria/1.svg</t>
  </si>
  <si>
    <t>https://raw.githubusercontent.com/Sud-Austral/DATA_MAPA_PUBLIC_V2/main/AGUAS/Iconos/85_turismodestino_obradearte/1.svg</t>
  </si>
  <si>
    <t>https://raw.githubusercontent.com/Sud-Austral/DATA_MAPA_PUBLIC_V2/main/AGUAS/Iconos/86_publico_embajada/1.svg</t>
  </si>
  <si>
    <t>https://raw.githubusercontent.com/Sud-Austral/DATA_MAPA_PUBLIC_V2/main/AGUAS/Iconos/87_compras_tiendaexterior/1.svg</t>
  </si>
  <si>
    <t>https://raw.githubusercontent.com/Sud-Austral/DATA_MAPA_PUBLIC_V2/main/AGUAS/Iconos/91_publico_estacionbomberos/1.svg</t>
  </si>
  <si>
    <t>https://raw.githubusercontent.com/Sud-Austral/DATA_MAPA_PUBLIC_V2/main/AGUAS/Iconos/96_alojamiento_motel/1.svg</t>
  </si>
  <si>
    <t>https://raw.githubusercontent.com/Sud-Austral/DATA_MAPA_PUBLIC_V2/main/AGUAS/Iconos/109_compras_salonbelleza/1.svg</t>
  </si>
  <si>
    <t>https://raw.githubusercontent.com/Sud-Austral/DATA_MAPA_PUBLIC_V2/main/AGUAS/Iconos/111_ociodeporte_terrenojuego/1.svg</t>
  </si>
  <si>
    <t>https://raw.githubusercontent.com/Sud-Austral/DATA_MAPA_PUBLIC_V2/main/AGUAS/Iconos/112_educacion_colegio/1.svg</t>
  </si>
  <si>
    <t>https://raw.githubusercontent.com/Sud-Austral/DATA_MAPA_PUBLIC_V2/main/AGUAS/Iconos/115_puntointeres_torre/1.svg</t>
  </si>
  <si>
    <t>Natural</t>
  </si>
  <si>
    <t xml:space="preserve"> Árbol</t>
  </si>
  <si>
    <t xml:space="preserve"> Árbol - Detalle</t>
  </si>
  <si>
    <t xml:space="preserve"> Cumbre</t>
  </si>
  <si>
    <t xml:space="preserve"> Cumbre - Detalle</t>
  </si>
  <si>
    <t xml:space="preserve"> Acantilado</t>
  </si>
  <si>
    <t xml:space="preserve"> Acantilado - Detalle</t>
  </si>
  <si>
    <t xml:space="preserve"> Volcán</t>
  </si>
  <si>
    <t xml:space="preserve"> Volcán - Detalle</t>
  </si>
  <si>
    <t xml:space="preserve"> Playa</t>
  </si>
  <si>
    <t xml:space="preserve"> Playa - Detalle</t>
  </si>
  <si>
    <t xml:space="preserve"> Entrada a Cueva</t>
  </si>
  <si>
    <t xml:space="preserve"> Entrada a Cueva - Detalle</t>
  </si>
  <si>
    <t xml:space="preserve"> Vertiente</t>
  </si>
  <si>
    <t xml:space="preserve"> Vertiente - Detalle</t>
  </si>
  <si>
    <t xml:space="preserve"> Glaciar</t>
  </si>
  <si>
    <t xml:space="preserve"> Glaciar - Detalle</t>
  </si>
  <si>
    <t>Lugar</t>
  </si>
  <si>
    <t xml:space="preserve"> Localidad</t>
  </si>
  <si>
    <t xml:space="preserve"> Localidad - Detalle</t>
  </si>
  <si>
    <t xml:space="preserve"> Isla</t>
  </si>
  <si>
    <t xml:space="preserve"> Isla - Detalle</t>
  </si>
  <si>
    <t xml:space="preserve"> Aldea</t>
  </si>
  <si>
    <t xml:space="preserve"> Aldea - Detalle</t>
  </si>
  <si>
    <t xml:space="preserve"> Pueblo</t>
  </si>
  <si>
    <t xml:space="preserve"> Pueblo - Detalle</t>
  </si>
  <si>
    <t xml:space="preserve"> Ciudad</t>
  </si>
  <si>
    <t xml:space="preserve"> Ciudad - Detalle</t>
  </si>
  <si>
    <t xml:space="preserve"> Villa</t>
  </si>
  <si>
    <t xml:space="preserve"> Villa - Detalle</t>
  </si>
  <si>
    <t xml:space="preserve"> Suburbio</t>
  </si>
  <si>
    <t xml:space="preserve"> Suburbio - Detalle</t>
  </si>
  <si>
    <t xml:space="preserve"> Granja</t>
  </si>
  <si>
    <t xml:space="preserve"> Granja - Detalle</t>
  </si>
  <si>
    <t xml:space="preserve"> Región</t>
  </si>
  <si>
    <t xml:space="preserve"> Región - Detalle</t>
  </si>
  <si>
    <t xml:space="preserve"> Capital</t>
  </si>
  <si>
    <t xml:space="preserve"> Capital - Detalle</t>
  </si>
  <si>
    <t>Templo</t>
  </si>
  <si>
    <t xml:space="preserve"> Cristiano</t>
  </si>
  <si>
    <t xml:space="preserve"> Cristiano - Detalle</t>
  </si>
  <si>
    <t xml:space="preserve"> Católico</t>
  </si>
  <si>
    <t xml:space="preserve"> Católico - Detalle</t>
  </si>
  <si>
    <t xml:space="preserve"> Lutherano</t>
  </si>
  <si>
    <t xml:space="preserve"> Lutherano - Detalle</t>
  </si>
  <si>
    <t xml:space="preserve"> Protestante</t>
  </si>
  <si>
    <t xml:space="preserve"> Protestante - Detalle</t>
  </si>
  <si>
    <t xml:space="preserve"> Metodista</t>
  </si>
  <si>
    <t xml:space="preserve"> Metodista - Detalle</t>
  </si>
  <si>
    <t xml:space="preserve"> Evangélico</t>
  </si>
  <si>
    <t xml:space="preserve"> Evangélico - Detalle</t>
  </si>
  <si>
    <t xml:space="preserve"> Budista</t>
  </si>
  <si>
    <t xml:space="preserve"> Budista - Detalle</t>
  </si>
  <si>
    <t xml:space="preserve"> Anglicano</t>
  </si>
  <si>
    <t xml:space="preserve"> Anglicano - Detalle</t>
  </si>
  <si>
    <t xml:space="preserve"> Judío</t>
  </si>
  <si>
    <t xml:space="preserve"> Judío - Detalle</t>
  </si>
  <si>
    <t xml:space="preserve"> Ortodoxo</t>
  </si>
  <si>
    <t xml:space="preserve"> Ortodoxo - Detalle</t>
  </si>
  <si>
    <t xml:space="preserve"> Musulmán</t>
  </si>
  <si>
    <t xml:space="preserve"> Musulmán - Detalle</t>
  </si>
  <si>
    <t>Punto Interés</t>
  </si>
  <si>
    <t xml:space="preserve"> Faro</t>
  </si>
  <si>
    <t xml:space="preserve"> Faro - Detalle</t>
  </si>
  <si>
    <t xml:space="preserve"> Torre Comunicaciones</t>
  </si>
  <si>
    <t xml:space="preserve"> Torre Comunicaciones - Detalle</t>
  </si>
  <si>
    <t xml:space="preserve"> Grada (Banco)</t>
  </si>
  <si>
    <t xml:space="preserve"> Grada (Banco) - Detalle</t>
  </si>
  <si>
    <t>Turismo</t>
  </si>
  <si>
    <t xml:space="preserve"> Memorial</t>
  </si>
  <si>
    <t xml:space="preserve"> Memorial - Detalle</t>
  </si>
  <si>
    <t xml:space="preserve"> Ruinas</t>
  </si>
  <si>
    <t xml:space="preserve"> Ruinas - Detalle</t>
  </si>
  <si>
    <t xml:space="preserve"> Mirador</t>
  </si>
  <si>
    <t xml:space="preserve"> Mirador - Detalle</t>
  </si>
  <si>
    <t>Alojamiento</t>
  </si>
  <si>
    <t xml:space="preserve"> Camping</t>
  </si>
  <si>
    <t xml:space="preserve"> Camping - Detalle</t>
  </si>
  <si>
    <t xml:space="preserve"> Refugio</t>
  </si>
  <si>
    <t xml:space="preserve"> Refugio - Detalle</t>
  </si>
  <si>
    <t xml:space="preserve"> Choza Alpina</t>
  </si>
  <si>
    <t xml:space="preserve"> Choza Alpina - Detalle</t>
  </si>
  <si>
    <t xml:space="preserve"> Atracción</t>
  </si>
  <si>
    <t xml:space="preserve"> Atracción - Detalle</t>
  </si>
  <si>
    <t xml:space="preserve"> Información</t>
  </si>
  <si>
    <t xml:space="preserve"> Información - Detalle</t>
  </si>
  <si>
    <t>Compras</t>
  </si>
  <si>
    <t xml:space="preserve"> Agencia Viajes</t>
  </si>
  <si>
    <t xml:space="preserve"> Agencia Viajes - Detalle</t>
  </si>
  <si>
    <t xml:space="preserve"> Sitio Picnic</t>
  </si>
  <si>
    <t xml:space="preserve"> Sitio Picnic - Detalle</t>
  </si>
  <si>
    <t>Ocio</t>
  </si>
  <si>
    <t xml:space="preserve"> Patio Recreo</t>
  </si>
  <si>
    <t xml:space="preserve"> Patio Recreo - Detalle</t>
  </si>
  <si>
    <t xml:space="preserve"> Albergue</t>
  </si>
  <si>
    <t xml:space="preserve"> Albergue - Detalle</t>
  </si>
  <si>
    <t>Público</t>
  </si>
  <si>
    <t xml:space="preserve"> Punto Reciclaje</t>
  </si>
  <si>
    <t xml:space="preserve"> Punto Reciclaje - Detalle</t>
  </si>
  <si>
    <t>Abastecimiento</t>
  </si>
  <si>
    <t xml:space="preserve"> Bar</t>
  </si>
  <si>
    <t xml:space="preserve"> Bar - Detalle</t>
  </si>
  <si>
    <t xml:space="preserve"> Restaurant</t>
  </si>
  <si>
    <t xml:space="preserve"> Restaurant - Detalle</t>
  </si>
  <si>
    <t xml:space="preserve"> Basurero</t>
  </si>
  <si>
    <t xml:space="preserve"> Basurero - Detalle</t>
  </si>
  <si>
    <t xml:space="preserve"> Museo</t>
  </si>
  <si>
    <t xml:space="preserve"> Museo - Detalle</t>
  </si>
  <si>
    <t xml:space="preserve"> Supermercado</t>
  </si>
  <si>
    <t xml:space="preserve"> Supermercado - Detalle</t>
  </si>
  <si>
    <t xml:space="preserve"> Correos</t>
  </si>
  <si>
    <t xml:space="preserve"> Correos - Detalle</t>
  </si>
  <si>
    <t xml:space="preserve"> Cafetería</t>
  </si>
  <si>
    <t xml:space="preserve"> Cafetería - Detalle</t>
  </si>
  <si>
    <t xml:space="preserve"> Conveniencia</t>
  </si>
  <si>
    <t xml:space="preserve"> Conveniencia - Detalle</t>
  </si>
  <si>
    <t xml:space="preserve"> Policía</t>
  </si>
  <si>
    <t xml:space="preserve"> Policía - Detalle</t>
  </si>
  <si>
    <t xml:space="preserve"> Casa Invitados</t>
  </si>
  <si>
    <t xml:space="preserve"> Casa Invitados - Detalle</t>
  </si>
  <si>
    <t xml:space="preserve"> Hotel</t>
  </si>
  <si>
    <t xml:space="preserve"> Hotel - Detalle</t>
  </si>
  <si>
    <t xml:space="preserve"> Agua Potable</t>
  </si>
  <si>
    <t xml:space="preserve"> Agua Potable - Detalle</t>
  </si>
  <si>
    <t xml:space="preserve"> Quiosco</t>
  </si>
  <si>
    <t xml:space="preserve"> Quiosco - Detalle</t>
  </si>
  <si>
    <t>Salud</t>
  </si>
  <si>
    <t xml:space="preserve"> Médico</t>
  </si>
  <si>
    <t xml:space="preserve"> Médico - Detalle</t>
  </si>
  <si>
    <t xml:space="preserve"> Municipalidad</t>
  </si>
  <si>
    <t xml:space="preserve"> Municipalidad - Detalle</t>
  </si>
  <si>
    <t xml:space="preserve"> Baños</t>
  </si>
  <si>
    <t xml:space="preserve"> Baños - Detalle</t>
  </si>
  <si>
    <t xml:space="preserve"> Monumento</t>
  </si>
  <si>
    <t xml:space="preserve"> Monumento - Detalle</t>
  </si>
  <si>
    <t xml:space="preserve"> Alquiler Autos</t>
  </si>
  <si>
    <t xml:space="preserve"> Alquiler Autos - Detalle</t>
  </si>
  <si>
    <t xml:space="preserve"> Arqueológico</t>
  </si>
  <si>
    <t xml:space="preserve"> Arqueológico - Detalle</t>
  </si>
  <si>
    <t xml:space="preserve"> Comida Rápida</t>
  </si>
  <si>
    <t xml:space="preserve"> Comida Rápida - Detalle</t>
  </si>
  <si>
    <t xml:space="preserve"> Panadería</t>
  </si>
  <si>
    <t xml:space="preserve"> Panadería - Detalle</t>
  </si>
  <si>
    <t xml:space="preserve"> Ferretería</t>
  </si>
  <si>
    <t xml:space="preserve"> Ferretería - Detalle</t>
  </si>
  <si>
    <t xml:space="preserve"> Palacio Justicia</t>
  </si>
  <si>
    <t xml:space="preserve"> Palacio Justicia - Detalle</t>
  </si>
  <si>
    <t>Compra</t>
  </si>
  <si>
    <t xml:space="preserve"> Tienda Regalos</t>
  </si>
  <si>
    <t xml:space="preserve"> Tienda Regalos - Detalle</t>
  </si>
  <si>
    <t>Dinero</t>
  </si>
  <si>
    <t xml:space="preserve"> Banco</t>
  </si>
  <si>
    <t xml:space="preserve"> Banco - Detalle</t>
  </si>
  <si>
    <t xml:space="preserve"> Cajero Automático</t>
  </si>
  <si>
    <t xml:space="preserve"> Cajero Automático - Detalle</t>
  </si>
  <si>
    <t xml:space="preserve"> Biblioteca</t>
  </si>
  <si>
    <t xml:space="preserve"> Biblioteca - Detalle</t>
  </si>
  <si>
    <t xml:space="preserve"> Farmacia</t>
  </si>
  <si>
    <t xml:space="preserve"> Farmacia - Detalle</t>
  </si>
  <si>
    <t xml:space="preserve"> Grandes Tiendas</t>
  </si>
  <si>
    <t xml:space="preserve"> Grandes Tiendas - Detalle</t>
  </si>
  <si>
    <t>Educación</t>
  </si>
  <si>
    <t xml:space="preserve"> Jardín Infantil</t>
  </si>
  <si>
    <t xml:space="preserve"> Jardín Infantil - Detalle</t>
  </si>
  <si>
    <t>Ocio-Deporte</t>
  </si>
  <si>
    <t xml:space="preserve"> Alberca</t>
  </si>
  <si>
    <t xml:space="preserve"> Alberca - Detalle</t>
  </si>
  <si>
    <t xml:space="preserve"> Tienda Muebles</t>
  </si>
  <si>
    <t xml:space="preserve"> Tienda Muebles - Detalle</t>
  </si>
  <si>
    <t xml:space="preserve"> Centro Deportivo</t>
  </si>
  <si>
    <t xml:space="preserve"> Centro Deportivo - Detalle</t>
  </si>
  <si>
    <t xml:space="preserve"> Prisión</t>
  </si>
  <si>
    <t xml:space="preserve"> Prisión - Detalle</t>
  </si>
  <si>
    <t xml:space="preserve"> Sitio Público</t>
  </si>
  <si>
    <t xml:space="preserve"> Sitio Público - Detalle</t>
  </si>
  <si>
    <t xml:space="preserve"> Clínica</t>
  </si>
  <si>
    <t xml:space="preserve"> Clínica - Detalle</t>
  </si>
  <si>
    <t xml:space="preserve"> General</t>
  </si>
  <si>
    <t xml:space="preserve"> General - Detalle</t>
  </si>
  <si>
    <t xml:space="preserve"> Centro Comunitario</t>
  </si>
  <si>
    <t xml:space="preserve"> Centro Comunitario - Detalle</t>
  </si>
  <si>
    <t xml:space="preserve"> Peluquería</t>
  </si>
  <si>
    <t xml:space="preserve"> Peluquería - Detalle</t>
  </si>
  <si>
    <t xml:space="preserve"> Obra de Arte</t>
  </si>
  <si>
    <t xml:space="preserve"> Obra de Arte - Detalle</t>
  </si>
  <si>
    <t xml:space="preserve"> Embajada</t>
  </si>
  <si>
    <t xml:space="preserve"> Embajada - Detalle</t>
  </si>
  <si>
    <t xml:space="preserve"> Tienda Exterior</t>
  </si>
  <si>
    <t xml:space="preserve"> Tienda Exterior - Detalle</t>
  </si>
  <si>
    <t xml:space="preserve"> Óptica</t>
  </si>
  <si>
    <t xml:space="preserve"> Óptica - Detalle</t>
  </si>
  <si>
    <t xml:space="preserve"> Tienda Bicicletas</t>
  </si>
  <si>
    <t xml:space="preserve"> Tienda Bicicletas - Detalle</t>
  </si>
  <si>
    <t xml:space="preserve"> Lavandería</t>
  </si>
  <si>
    <t xml:space="preserve"> Lavandería - Detalle</t>
  </si>
  <si>
    <t xml:space="preserve"> Bomberos</t>
  </si>
  <si>
    <t xml:space="preserve"> Bomberos - Detalle</t>
  </si>
  <si>
    <t xml:space="preserve"> Club Nocturno</t>
  </si>
  <si>
    <t xml:space="preserve"> Club Nocturno - Detalle</t>
  </si>
  <si>
    <t xml:space="preserve"> Verdulería</t>
  </si>
  <si>
    <t xml:space="preserve"> Verdulería - Detalle</t>
  </si>
  <si>
    <t xml:space="preserve"> Dentista</t>
  </si>
  <si>
    <t xml:space="preserve"> Dentista - Detalle</t>
  </si>
  <si>
    <t xml:space="preserve"> Tienda Teléfonos</t>
  </si>
  <si>
    <t xml:space="preserve"> Tienda Teléfonos - Detalle</t>
  </si>
  <si>
    <t xml:space="preserve"> Motel</t>
  </si>
  <si>
    <t xml:space="preserve"> Motel - Detalle</t>
  </si>
  <si>
    <t xml:space="preserve"> Tienda Zapatos</t>
  </si>
  <si>
    <t xml:space="preserve"> Tienda Zapatos - Detalle</t>
  </si>
  <si>
    <t xml:space="preserve"> Veterinario</t>
  </si>
  <si>
    <t xml:space="preserve"> Veterinario - Detalle</t>
  </si>
  <si>
    <t xml:space="preserve"> Ropa</t>
  </si>
  <si>
    <t xml:space="preserve"> Ropa - Detalle</t>
  </si>
  <si>
    <t xml:space="preserve"> Bebidas</t>
  </si>
  <si>
    <t xml:space="preserve"> Bebidas - Detalle</t>
  </si>
  <si>
    <t xml:space="preserve"> Lavado Autos</t>
  </si>
  <si>
    <t xml:space="preserve"> Lavado Autos - Detalle</t>
  </si>
  <si>
    <t xml:space="preserve"> Cervecería</t>
  </si>
  <si>
    <t xml:space="preserve"> Cervecería - Detalle</t>
  </si>
  <si>
    <t xml:space="preserve"> Carnicería</t>
  </si>
  <si>
    <t xml:space="preserve"> Carnicería - Detalle</t>
  </si>
  <si>
    <t xml:space="preserve"> Papelería</t>
  </si>
  <si>
    <t xml:space="preserve"> Papelería - Detalle</t>
  </si>
  <si>
    <t xml:space="preserve"> Cine</t>
  </si>
  <si>
    <t xml:space="preserve"> Cine - Detalle</t>
  </si>
  <si>
    <t xml:space="preserve"> Joyería</t>
  </si>
  <si>
    <t xml:space="preserve"> Joyería - Detalle</t>
  </si>
  <si>
    <t xml:space="preserve"> Florería</t>
  </si>
  <si>
    <t xml:space="preserve"> Florería - Detalle</t>
  </si>
  <si>
    <t xml:space="preserve"> Salón Belleza</t>
  </si>
  <si>
    <t xml:space="preserve"> Salón Belleza - Detalle</t>
  </si>
  <si>
    <t xml:space="preserve"> Asilo Ancianos</t>
  </si>
  <si>
    <t xml:space="preserve"> Asilo Ancianos - Detalle</t>
  </si>
  <si>
    <t xml:space="preserve"> Terreno Juego</t>
  </si>
  <si>
    <t xml:space="preserve"> Terreno Juego - Detalle</t>
  </si>
  <si>
    <t xml:space="preserve"> Colegio</t>
  </si>
  <si>
    <t xml:space="preserve"> Colegio - Detalle</t>
  </si>
  <si>
    <t xml:space="preserve"> Parque</t>
  </si>
  <si>
    <t xml:space="preserve"> Parque - Detalle</t>
  </si>
  <si>
    <t xml:space="preserve"> Buzón</t>
  </si>
  <si>
    <t xml:space="preserve"> Buzón - Detalle</t>
  </si>
  <si>
    <t xml:space="preserve"> Torre</t>
  </si>
  <si>
    <t xml:space="preserve"> Torre - Detalle</t>
  </si>
  <si>
    <t xml:space="preserve"> Tienda Computación</t>
  </si>
  <si>
    <t xml:space="preserve"> Tienda Computación - Detalle</t>
  </si>
  <si>
    <t xml:space="preserve"> Concesionario Autos</t>
  </si>
  <si>
    <t xml:space="preserve"> Concesionario Autos - Detalle</t>
  </si>
  <si>
    <t xml:space="preserve"> Teléfono</t>
  </si>
  <si>
    <t xml:space="preserve"> Teléfono - Detalle</t>
  </si>
  <si>
    <t xml:space="preserve"> Tienda Deportes</t>
  </si>
  <si>
    <t xml:space="preserve"> Tienda Deportes - Detalle</t>
  </si>
  <si>
    <t xml:space="preserve"> Pista Hielo</t>
  </si>
  <si>
    <t xml:space="preserve"> Pista Hielo - Detalle</t>
  </si>
  <si>
    <t xml:space="preserve"> Jardinería</t>
  </si>
  <si>
    <t xml:space="preserve"> Jardinería - Detalle</t>
  </si>
  <si>
    <t xml:space="preserve"> Torre Agua</t>
  </si>
  <si>
    <t xml:space="preserve"> Torre Agua - Detalle</t>
  </si>
  <si>
    <t xml:space="preserve"> Sitio Caravanas</t>
  </si>
  <si>
    <t xml:space="preserve"> Sitio Caravanas - Detalle</t>
  </si>
  <si>
    <t xml:space="preserve"> Chalet</t>
  </si>
  <si>
    <t xml:space="preserve"> Chalet - Detalle</t>
  </si>
  <si>
    <t xml:space="preserve"> Mercado</t>
  </si>
  <si>
    <t xml:space="preserve"> Mercado - Detalle</t>
  </si>
  <si>
    <t xml:space="preserve"> Alquiler Bicicletas</t>
  </si>
  <si>
    <t xml:space="preserve"> Alquiler Bicicletas - Detalle</t>
  </si>
  <si>
    <t xml:space="preserve"> Centro Arte</t>
  </si>
  <si>
    <t xml:space="preserve"> Centro Arte - Detalle</t>
  </si>
  <si>
    <t xml:space="preserve"> Fuente</t>
  </si>
  <si>
    <t xml:space="preserve"> Fuente - Detalle</t>
  </si>
  <si>
    <t xml:space="preserve"> Tienda Juguetes</t>
  </si>
  <si>
    <t xml:space="preserve"> Tienda Juguetes - Detalle</t>
  </si>
  <si>
    <t xml:space="preserve"> Hospital</t>
  </si>
  <si>
    <t xml:space="preserve"> Hospital - Detalle</t>
  </si>
  <si>
    <t xml:space="preserve"> Cámara Vigilancia </t>
  </si>
  <si>
    <t xml:space="preserve"> Cámara Vigilancia  - Detalle</t>
  </si>
  <si>
    <t xml:space="preserve"> Ermita</t>
  </si>
  <si>
    <t xml:space="preserve"> Ermita - Detalle</t>
  </si>
  <si>
    <t xml:space="preserve"> Librería</t>
  </si>
  <si>
    <t xml:space="preserve"> Librería - Detalle</t>
  </si>
  <si>
    <t xml:space="preserve"> Pozo</t>
  </si>
  <si>
    <t xml:space="preserve"> Pozo - Detalle</t>
  </si>
  <si>
    <t xml:space="preserve"> Universidad</t>
  </si>
  <si>
    <t xml:space="preserve"> Universidad - Detalle</t>
  </si>
  <si>
    <t xml:space="preserve"> Teatro</t>
  </si>
  <si>
    <t xml:space="preserve"> Teatro - Detalle</t>
  </si>
  <si>
    <t xml:space="preserve"> Torre Observación</t>
  </si>
  <si>
    <t xml:space="preserve"> Torre Observación - Detalle</t>
  </si>
  <si>
    <t xml:space="preserve"> Planta Aguas Residuales</t>
  </si>
  <si>
    <t xml:space="preserve"> Planta Aguas Residuales - Detalle</t>
  </si>
  <si>
    <t xml:space="preserve"> Molino Agua</t>
  </si>
  <si>
    <t xml:space="preserve"> Molino Agua - Detalle</t>
  </si>
  <si>
    <t xml:space="preserve"> Molino</t>
  </si>
  <si>
    <t xml:space="preserve"> Molino - Detalle</t>
  </si>
  <si>
    <t xml:space="preserve"> Universidad-College</t>
  </si>
  <si>
    <t xml:space="preserve"> Universidad-College - Detalle</t>
  </si>
  <si>
    <t xml:space="preserve"> Abastecimiento</t>
  </si>
  <si>
    <t xml:space="preserve"> Abastecimiento - Detalle</t>
  </si>
  <si>
    <t xml:space="preserve"> Zoológico</t>
  </si>
  <si>
    <t xml:space="preserve"> Zoológico - Detalle</t>
  </si>
  <si>
    <t xml:space="preserve"> Parque Temático</t>
  </si>
  <si>
    <t xml:space="preserve"> Parque Temático - Detalle</t>
  </si>
  <si>
    <t xml:space="preserve"> Centro Comercial</t>
  </si>
  <si>
    <t xml:space="preserve"> Centro Comercial - Detalle</t>
  </si>
  <si>
    <t xml:space="preserve"> Zona Comidas</t>
  </si>
  <si>
    <t xml:space="preserve"> Zona Comidas - Detalle</t>
  </si>
  <si>
    <t xml:space="preserve"> Cementerio</t>
  </si>
  <si>
    <t xml:space="preserve"> Cementerio - Detalle</t>
  </si>
  <si>
    <t xml:space="preserve"> Campo Batalla</t>
  </si>
  <si>
    <t xml:space="preserve"> Campo Batalla - Detalle</t>
  </si>
  <si>
    <t xml:space="preserve"> Edificio Público</t>
  </si>
  <si>
    <t xml:space="preserve"> Edificio Público - Detalle</t>
  </si>
  <si>
    <t xml:space="preserve"> Estadio</t>
  </si>
  <si>
    <t xml:space="preserve"> Estadio - Detalle</t>
  </si>
  <si>
    <t xml:space="preserve"> Reciclaje Vidrio</t>
  </si>
  <si>
    <t xml:space="preserve"> Reciclaje Vidrio - Detalle</t>
  </si>
  <si>
    <t xml:space="preserve"> Cruce Camino</t>
  </si>
  <si>
    <t xml:space="preserve"> Cruce Camino - Detalle</t>
  </si>
  <si>
    <t xml:space="preserve"> Químicos</t>
  </si>
  <si>
    <t xml:space="preserve"> Químicos - Detalle</t>
  </si>
  <si>
    <t xml:space="preserve"> Castillo</t>
  </si>
  <si>
    <t xml:space="preserve"> Castillo - Detalle</t>
  </si>
  <si>
    <t xml:space="preserve"> Venta Periódicos</t>
  </si>
  <si>
    <t xml:space="preserve"> Venta Periódicos - Detalle</t>
  </si>
  <si>
    <t xml:space="preserve"> Puesto Caza</t>
  </si>
  <si>
    <t xml:space="preserve"> Puesto Caza - Detalle</t>
  </si>
  <si>
    <t xml:space="preserve"> Fuerte</t>
  </si>
  <si>
    <t xml:space="preserve"> Fuerte - Detalle</t>
  </si>
  <si>
    <t xml:space="preserve"> Tienda Videos</t>
  </si>
  <si>
    <t xml:space="preserve"> Tienda Videos - Detalle</t>
  </si>
  <si>
    <t xml:space="preserve"> Máquina Expendedora</t>
  </si>
  <si>
    <t xml:space="preserve"> Máquina Expendedora - Detalle</t>
  </si>
  <si>
    <t>Carreteras</t>
  </si>
  <si>
    <t xml:space="preserve"> Pista Pequeña</t>
  </si>
  <si>
    <t xml:space="preserve"> Pista Pequeña - Detalle</t>
  </si>
  <si>
    <t xml:space="preserve"> Reciclaje Metal</t>
  </si>
  <si>
    <t xml:space="preserve"> Reciclaje Metal - Detalle</t>
  </si>
  <si>
    <t xml:space="preserve"> Reciclaje Papel</t>
  </si>
  <si>
    <t xml:space="preserve"> Reciclaje Papel - Detalle</t>
  </si>
  <si>
    <t xml:space="preserve"> Parque Perros</t>
  </si>
  <si>
    <t xml:space="preserve"> Parque Perros - Detalle</t>
  </si>
  <si>
    <t>Combustible</t>
  </si>
  <si>
    <t xml:space="preserve"> Expendedor Estacionamiento</t>
  </si>
  <si>
    <t xml:space="preserve"> Expendedor Estacionamiento - Detalle</t>
  </si>
  <si>
    <t xml:space="preserve"> Campo Golf</t>
  </si>
  <si>
    <t xml:space="preserve"> Campo Golf - Detalle</t>
  </si>
  <si>
    <t xml:space="preserve"> Tranque Agua</t>
  </si>
  <si>
    <t xml:space="preserve"> Tranque Agua - Detalle</t>
  </si>
  <si>
    <t xml:space="preserve"> Cascada</t>
  </si>
  <si>
    <t xml:space="preserve"> Cascada - Detalle</t>
  </si>
  <si>
    <t xml:space="preserve"> Estacionamiento</t>
  </si>
  <si>
    <t xml:space="preserve"> Estacionamiento - Detalle</t>
  </si>
  <si>
    <t xml:space="preserve"> Gasolinera</t>
  </si>
  <si>
    <t xml:space="preserve"> Gasolinera - Detalle</t>
  </si>
  <si>
    <t>Tráfico</t>
  </si>
  <si>
    <t xml:space="preserve"> Giro Autos</t>
  </si>
  <si>
    <t xml:space="preserve"> Giro Autos - Detalle</t>
  </si>
  <si>
    <t xml:space="preserve"> Señal Cruce</t>
  </si>
  <si>
    <t xml:space="preserve"> Señal Cruce - Detalle</t>
  </si>
  <si>
    <t xml:space="preserve"> Señal Tráfico</t>
  </si>
  <si>
    <t xml:space="preserve"> Señal Tráfico - Detalle</t>
  </si>
  <si>
    <t xml:space="preserve"> Estacionamiento Bicicletas</t>
  </si>
  <si>
    <t xml:space="preserve"> Estacionamiento Bicicletas - Detalle</t>
  </si>
  <si>
    <t xml:space="preserve"> Farol</t>
  </si>
  <si>
    <t xml:space="preserve"> Farol - Detalle</t>
  </si>
  <si>
    <t xml:space="preserve"> Grada Agua</t>
  </si>
  <si>
    <t xml:space="preserve"> Grada Agua - Detalle</t>
  </si>
  <si>
    <t xml:space="preserve"> Disco Pare</t>
  </si>
  <si>
    <t xml:space="preserve"> Disco Pare - Detalle</t>
  </si>
  <si>
    <t xml:space="preserve"> Rotonda</t>
  </si>
  <si>
    <t xml:space="preserve"> Rotonda - Detalle</t>
  </si>
  <si>
    <t xml:space="preserve"> Cruce Autopista</t>
  </si>
  <si>
    <t xml:space="preserve"> Cruce Autopista - Detalle</t>
  </si>
  <si>
    <t xml:space="preserve"> Presa Agua</t>
  </si>
  <si>
    <t xml:space="preserve"> Presa Agua - Detalle</t>
  </si>
  <si>
    <t xml:space="preserve"> Puerto Pequeño</t>
  </si>
  <si>
    <t xml:space="preserve"> Puerto Pequeño - Detalle</t>
  </si>
  <si>
    <t xml:space="preserve"> Muelle</t>
  </si>
  <si>
    <t xml:space="preserve"> Muelle - Detalle</t>
  </si>
  <si>
    <t xml:space="preserve"> Servicio</t>
  </si>
  <si>
    <t xml:space="preserve"> Servicio - Detalle</t>
  </si>
  <si>
    <t xml:space="preserve"> Estacionamiento Subterráneo</t>
  </si>
  <si>
    <t xml:space="preserve"> Estacionamiento Subterráneo - Detalle</t>
  </si>
  <si>
    <t xml:space="preserve"> Cortina Retención Agua</t>
  </si>
  <si>
    <t xml:space="preserve"> Cortina Retención Agua - Detalle</t>
  </si>
  <si>
    <t xml:space="preserve"> Cámara Vehículos</t>
  </si>
  <si>
    <t xml:space="preserve"> Cámara Vehículos - Detalle</t>
  </si>
  <si>
    <t xml:space="preserve"> Estacionamiento Varios Pisos</t>
  </si>
  <si>
    <t xml:space="preserve"> Estacionamiento Varios Pisos - Detalle</t>
  </si>
  <si>
    <t xml:space="preserve"> Helipuerto</t>
  </si>
  <si>
    <t xml:space="preserve"> Helipuerto - Detalle</t>
  </si>
  <si>
    <t xml:space="preserve"> Aeropuerto</t>
  </si>
  <si>
    <t xml:space="preserve"> Aeropuerto - Detalle</t>
  </si>
  <si>
    <t xml:space="preserve"> Terminal Ferry</t>
  </si>
  <si>
    <t xml:space="preserve"> Terminal Ferry - Detalle</t>
  </si>
  <si>
    <t>Transporte</t>
  </si>
  <si>
    <t xml:space="preserve"> Parada Autobus</t>
  </si>
  <si>
    <t xml:space="preserve"> Parada Autobus - Detalle</t>
  </si>
  <si>
    <t xml:space="preserve"> Estación Autobus</t>
  </si>
  <si>
    <t xml:space="preserve"> Estación Autobus - Detalle</t>
  </si>
  <si>
    <t xml:space="preserve"> Taxi</t>
  </si>
  <si>
    <t xml:space="preserve"> Taxi - Detalle</t>
  </si>
  <si>
    <t xml:space="preserve"> Aeródromo</t>
  </si>
  <si>
    <t xml:space="preserve"> Aeródromo - Detalle</t>
  </si>
  <si>
    <t xml:space="preserve"> Estación Ferrocarril</t>
  </si>
  <si>
    <t xml:space="preserve"> Estación Ferrocarril - Detalle</t>
  </si>
  <si>
    <t xml:space="preserve"> Parada Ferroviaria</t>
  </si>
  <si>
    <t xml:space="preserve"> Parada Ferroviaria - Detalle</t>
  </si>
  <si>
    <t>136_ocio_teatro</t>
  </si>
  <si>
    <t>137_puntodeinteres_torreobservacion</t>
  </si>
  <si>
    <t>138_puntodeinteres_plantaaguaresidual</t>
  </si>
  <si>
    <t>139_puntodeinteres_molinoagua</t>
  </si>
  <si>
    <t>140_puntodeinteres_molino</t>
  </si>
  <si>
    <t>141_educacion_universidadcollege</t>
  </si>
  <si>
    <t>142_puntodeinteres_abastecimiento</t>
  </si>
  <si>
    <t>143_turismodestinos_zoologico</t>
  </si>
  <si>
    <t>144_turismodestino_parquetematico</t>
  </si>
  <si>
    <t>145_compras_centrocomercial</t>
  </si>
  <si>
    <t>146_abastecimiento_zonadecomidas</t>
  </si>
  <si>
    <t>147_publico_cementerio</t>
  </si>
  <si>
    <t>148_turismodestino_campodebatalla</t>
  </si>
  <si>
    <t>149_publico_edificiopublico</t>
  </si>
  <si>
    <t>150_ociodeporte_estadio</t>
  </si>
  <si>
    <t>151_publico_reciclajevidrio</t>
  </si>
  <si>
    <t>152_turismodestino_cruzcamino</t>
  </si>
  <si>
    <t>153_compras_quimico</t>
  </si>
  <si>
    <t>154_turismodestino_castillo</t>
  </si>
  <si>
    <t>155_compras_ventaperiodico</t>
  </si>
  <si>
    <t>156_puntointeres_puestodecaza</t>
  </si>
  <si>
    <t>157_turismodestino_fuerte</t>
  </si>
  <si>
    <t>158_compras_tiendavideo</t>
  </si>
  <si>
    <t>159_compras_maquinaexpendedora</t>
  </si>
  <si>
    <t>161_publico_reciclajemetal</t>
  </si>
  <si>
    <t>162_publico_papelreciclado</t>
  </si>
  <si>
    <t>163_ocio_parqueparaperro</t>
  </si>
  <si>
    <t>164_combustibleyestacionamiento_expendedorestacionamiento</t>
  </si>
  <si>
    <t>165_ociodeporte_campogolf</t>
  </si>
  <si>
    <t>166_puntodeinteresenagua_tranque</t>
  </si>
  <si>
    <t>167_puntodeinteresenagua_cascada</t>
  </si>
  <si>
    <t>168_combustibleyestacionamiento_estacionamiento</t>
  </si>
  <si>
    <t>169_combustibleyestacionamiento_gasolinera</t>
  </si>
  <si>
    <t>170_trafico_radiodegirodeauto</t>
  </si>
  <si>
    <t>171_trafico_senaldecruce</t>
  </si>
  <si>
    <t>172_trafico_senalesdetrafico</t>
  </si>
  <si>
    <t>173_combustibleyestacionamiento_estacionamientobicicleta</t>
  </si>
  <si>
    <t>174_trafico_farola</t>
  </si>
  <si>
    <t>175_puntodeinteresenagua_grada</t>
  </si>
  <si>
    <t>176_trafico_senaldealto</t>
  </si>
  <si>
    <t>177_trafico_pequenarotonda</t>
  </si>
  <si>
    <t>178_trafico_cruceautopista</t>
  </si>
  <si>
    <t>179_puntointeresagua_presa</t>
  </si>
  <si>
    <t>180_puntointeresagua_puertopequeno</t>
  </si>
  <si>
    <t>181_puntointeresagua_muelle</t>
  </si>
  <si>
    <t>183_combustibleyestacionamiento_estacionamientosubterraneo</t>
  </si>
  <si>
    <t>184_puntointeresagua_cortinaretencionagua</t>
  </si>
  <si>
    <t>185_trafico_camaravehiculos</t>
  </si>
  <si>
    <t>186_combustibleyestacionamiento_parkingvariospisos</t>
  </si>
  <si>
    <t>187_traficoaereo_helipuerto</t>
  </si>
  <si>
    <t>188_traficoaereo_aeropuerto</t>
  </si>
  <si>
    <t>189_traficodeagua_terminalferry</t>
  </si>
  <si>
    <t>190_transporte_paradaautobus</t>
  </si>
  <si>
    <t>191_transporte_estacionbuses</t>
  </si>
  <si>
    <t>192_transporte_puntotaxi</t>
  </si>
  <si>
    <t>193_traficoaereo_aerodromo</t>
  </si>
  <si>
    <t>194_transporte_estacionferrocarril</t>
  </si>
  <si>
    <t>195_transporte_paradaferroviaria</t>
  </si>
  <si>
    <t>https://raw.githubusercontent.com/Sud-Austral/DATA_MAPA_PUBLIC_V2/main/AGUAS/Iconos/136_ocio_teatro/1.svg</t>
  </si>
  <si>
    <t>https://raw.githubusercontent.com/Sud-Austral/DATA_MAPA_PUBLIC_V2/main/AGUAS/Iconos/137_puntodeinteres_torreobservacion/1.svg</t>
  </si>
  <si>
    <t>https://raw.githubusercontent.com/Sud-Austral/DATA_MAPA_PUBLIC_V2/main/AGUAS/Iconos/138_puntodeinteres_plantaaguaresidual/1.svg</t>
  </si>
  <si>
    <t>https://raw.githubusercontent.com/Sud-Austral/DATA_MAPA_PUBLIC_V2/main/AGUAS/Iconos/139_puntodeinteres_molinoagua/1.svg</t>
  </si>
  <si>
    <t>https://raw.githubusercontent.com/Sud-Austral/DATA_MAPA_PUBLIC_V2/main/AGUAS/Iconos/140_puntodeinteres_molino/1.svg</t>
  </si>
  <si>
    <t>https://raw.githubusercontent.com/Sud-Austral/DATA_MAPA_PUBLIC_V2/main/AGUAS/Iconos/141_educacion_universidadcollege/1.svg</t>
  </si>
  <si>
    <t>https://raw.githubusercontent.com/Sud-Austral/DATA_MAPA_PUBLIC_V2/main/AGUAS/Iconos/142_puntodeinteres_abastecimiento/1.svg</t>
  </si>
  <si>
    <t>https://raw.githubusercontent.com/Sud-Austral/DATA_MAPA_PUBLIC_V2/main/AGUAS/Iconos/143_turismodestinos_zoologico/1.svg</t>
  </si>
  <si>
    <t>https://raw.githubusercontent.com/Sud-Austral/DATA_MAPA_PUBLIC_V2/main/AGUAS/Iconos/144_turismodestino_parquetematico/1.svg</t>
  </si>
  <si>
    <t>https://raw.githubusercontent.com/Sud-Austral/DATA_MAPA_PUBLIC_V2/main/AGUAS/Iconos/145_compras_centrocomercial/1.svg</t>
  </si>
  <si>
    <t>https://raw.githubusercontent.com/Sud-Austral/DATA_MAPA_PUBLIC_V2/main/AGUAS/Iconos/146_abastecimiento_zonadecomidas/1.svg</t>
  </si>
  <si>
    <t>https://raw.githubusercontent.com/Sud-Austral/DATA_MAPA_PUBLIC_V2/main/AGUAS/Iconos/147_publico_cementerio/1.svg</t>
  </si>
  <si>
    <t>https://raw.githubusercontent.com/Sud-Austral/DATA_MAPA_PUBLIC_V2/main/AGUAS/Iconos/148_turismodestino_campodebatalla/1.svg</t>
  </si>
  <si>
    <t>https://raw.githubusercontent.com/Sud-Austral/DATA_MAPA_PUBLIC_V2/main/AGUAS/Iconos/149_publico_edificiopublico/1.svg</t>
  </si>
  <si>
    <t>https://raw.githubusercontent.com/Sud-Austral/DATA_MAPA_PUBLIC_V2/main/AGUAS/Iconos/150_ociodeporte_estadio/1.svg</t>
  </si>
  <si>
    <t>https://raw.githubusercontent.com/Sud-Austral/DATA_MAPA_PUBLIC_V2/main/AGUAS/Iconos/151_publico_reciclajevidrio/1.svg</t>
  </si>
  <si>
    <t>https://raw.githubusercontent.com/Sud-Austral/DATA_MAPA_PUBLIC_V2/main/AGUAS/Iconos/152_turismodestino_cruzcamino/1.svg</t>
  </si>
  <si>
    <t>https://raw.githubusercontent.com/Sud-Austral/DATA_MAPA_PUBLIC_V2/main/AGUAS/Iconos/153_compras_quimico/1.svg</t>
  </si>
  <si>
    <t>https://raw.githubusercontent.com/Sud-Austral/DATA_MAPA_PUBLIC_V2/main/AGUAS/Iconos/154_turismodestino_castillo/1.svg</t>
  </si>
  <si>
    <t>https://raw.githubusercontent.com/Sud-Austral/DATA_MAPA_PUBLIC_V2/main/AGUAS/Iconos/155_compras_ventaperiodico/1.svg</t>
  </si>
  <si>
    <t>https://raw.githubusercontent.com/Sud-Austral/DATA_MAPA_PUBLIC_V2/main/AGUAS/Iconos/156_puntointeres_puestodecaza/1.svg</t>
  </si>
  <si>
    <t>https://raw.githubusercontent.com/Sud-Austral/DATA_MAPA_PUBLIC_V2/main/AGUAS/Iconos/157_turismodestino_fuerte/1.svg</t>
  </si>
  <si>
    <t>https://raw.githubusercontent.com/Sud-Austral/DATA_MAPA_PUBLIC_V2/main/AGUAS/Iconos/158_compras_tiendavideo/1.svg</t>
  </si>
  <si>
    <t>https://raw.githubusercontent.com/Sud-Austral/DATA_MAPA_PUBLIC_V2/main/AGUAS/Iconos/159_compras_maquinaexpendedora/1.svg</t>
  </si>
  <si>
    <t>https://raw.githubusercontent.com/Sud-Austral/DATA_MAPA_PUBLIC_V2/main/AGUAS/Iconos/161_publico_reciclajemetal/1.svg</t>
  </si>
  <si>
    <t>https://raw.githubusercontent.com/Sud-Austral/DATA_MAPA_PUBLIC_V2/main/AGUAS/Iconos/162_publico_papelreciclado/1.svg</t>
  </si>
  <si>
    <t>https://raw.githubusercontent.com/Sud-Austral/DATA_MAPA_PUBLIC_V2/main/AGUAS/Iconos/163_ocio_parqueparaperro/1.svg</t>
  </si>
  <si>
    <t>https://raw.githubusercontent.com/Sud-Austral/DATA_MAPA_PUBLIC_V2/main/AGUAS/Iconos/164_combustibleyestacionamiento_expendedorestacionamiento/1.svg</t>
  </si>
  <si>
    <t>https://raw.githubusercontent.com/Sud-Austral/DATA_MAPA_PUBLIC_V2/main/AGUAS/Iconos/165_ociodeporte_campogolf/1.svg</t>
  </si>
  <si>
    <t>https://raw.githubusercontent.com/Sud-Austral/DATA_MAPA_PUBLIC_V2/main/AGUAS/Iconos/166_puntodeinteresenagua_tranque/1.svg</t>
  </si>
  <si>
    <t>https://raw.githubusercontent.com/Sud-Austral/DATA_MAPA_PUBLIC_V2/main/AGUAS/Iconos/167_puntodeinteresenagua_cascada/1.svg</t>
  </si>
  <si>
    <t>https://raw.githubusercontent.com/Sud-Austral/DATA_MAPA_PUBLIC_V2/main/AGUAS/Iconos/168_combustibleyestacionamiento_estacionamiento/1.svg</t>
  </si>
  <si>
    <t>https://raw.githubusercontent.com/Sud-Austral/DATA_MAPA_PUBLIC_V2/main/AGUAS/Iconos/169_combustibleyestacionamiento_gasolinera/1.svg</t>
  </si>
  <si>
    <t>https://raw.githubusercontent.com/Sud-Austral/DATA_MAPA_PUBLIC_V2/main/AGUAS/Iconos/170_trafico_radiodegirodeauto/1.svg</t>
  </si>
  <si>
    <t>https://raw.githubusercontent.com/Sud-Austral/DATA_MAPA_PUBLIC_V2/main/AGUAS/Iconos/171_trafico_senaldecruce/1.svg</t>
  </si>
  <si>
    <t>https://raw.githubusercontent.com/Sud-Austral/DATA_MAPA_PUBLIC_V2/main/AGUAS/Iconos/172_trafico_senalesdetrafico/1.svg</t>
  </si>
  <si>
    <t>https://raw.githubusercontent.com/Sud-Austral/DATA_MAPA_PUBLIC_V2/main/AGUAS/Iconos/173_combustibleyestacionamiento_estacionamientobicicleta/1.svg</t>
  </si>
  <si>
    <t>https://raw.githubusercontent.com/Sud-Austral/DATA_MAPA_PUBLIC_V2/main/AGUAS/Iconos/174_trafico_farola/1.svg</t>
  </si>
  <si>
    <t>https://raw.githubusercontent.com/Sud-Austral/DATA_MAPA_PUBLIC_V2/main/AGUAS/Iconos/175_puntodeinteresenagua_grada/1.svg</t>
  </si>
  <si>
    <t>https://raw.githubusercontent.com/Sud-Austral/DATA_MAPA_PUBLIC_V2/main/AGUAS/Iconos/176_trafico_senaldealto/1.svg</t>
  </si>
  <si>
    <t>https://raw.githubusercontent.com/Sud-Austral/DATA_MAPA_PUBLIC_V2/main/AGUAS/Iconos/177_trafico_pequenarotonda/1.svg</t>
  </si>
  <si>
    <t>https://raw.githubusercontent.com/Sud-Austral/DATA_MAPA_PUBLIC_V2/main/AGUAS/Iconos/178_trafico_cruceautopista/1.svg</t>
  </si>
  <si>
    <t>https://raw.githubusercontent.com/Sud-Austral/DATA_MAPA_PUBLIC_V2/main/AGUAS/Iconos/179_puntointeresagua_presa/1.svg</t>
  </si>
  <si>
    <t>https://raw.githubusercontent.com/Sud-Austral/DATA_MAPA_PUBLIC_V2/main/AGUAS/Iconos/180_puntointeresagua_puertopequeno/1.svg</t>
  </si>
  <si>
    <t>https://raw.githubusercontent.com/Sud-Austral/DATA_MAPA_PUBLIC_V2/main/AGUAS/Iconos/181_puntointeresagua_muelle/1.svg</t>
  </si>
  <si>
    <t>https://raw.githubusercontent.com/Sud-Austral/DATA_MAPA_PUBLIC_V2/main/AGUAS/Iconos/183_combustibleyestacionamiento_estacionamientosubterraneo/1.svg</t>
  </si>
  <si>
    <t>https://raw.githubusercontent.com/Sud-Austral/DATA_MAPA_PUBLIC_V2/main/AGUAS/Iconos/184_puntointeresagua_cortinaretencionagua/1.svg</t>
  </si>
  <si>
    <t>https://raw.githubusercontent.com/Sud-Austral/DATA_MAPA_PUBLIC_V2/main/AGUAS/Iconos/185_trafico_camaravehiculos/1.svg</t>
  </si>
  <si>
    <t>https://raw.githubusercontent.com/Sud-Austral/DATA_MAPA_PUBLIC_V2/main/AGUAS/Iconos/186_combustibleyestacionamiento_parkingvariospisos/1.svg</t>
  </si>
  <si>
    <t>https://raw.githubusercontent.com/Sud-Austral/DATA_MAPA_PUBLIC_V2/main/AGUAS/Iconos/187_traficoaereo_helipuerto/1.svg</t>
  </si>
  <si>
    <t>https://raw.githubusercontent.com/Sud-Austral/DATA_MAPA_PUBLIC_V2/main/AGUAS/Iconos/188_traficoaereo_aeropuerto/1.svg</t>
  </si>
  <si>
    <t>https://raw.githubusercontent.com/Sud-Austral/DATA_MAPA_PUBLIC_V2/main/AGUAS/Iconos/189_traficodeagua_terminalferry/1.svg</t>
  </si>
  <si>
    <t>https://raw.githubusercontent.com/Sud-Austral/DATA_MAPA_PUBLIC_V2/main/AGUAS/Iconos/190_transporte_paradaautobus/1.svg</t>
  </si>
  <si>
    <t>https://raw.githubusercontent.com/Sud-Austral/DATA_MAPA_PUBLIC_V2/main/AGUAS/Iconos/191_transporte_estacionbuses/1.svg</t>
  </si>
  <si>
    <t>https://raw.githubusercontent.com/Sud-Austral/DATA_MAPA_PUBLIC_V2/main/AGUAS/Iconos/192_transporte_puntotaxi/1.svg</t>
  </si>
  <si>
    <t>https://raw.githubusercontent.com/Sud-Austral/DATA_MAPA_PUBLIC_V2/main/AGUAS/Iconos/193_traficoaereo_aerodromo/1.svg</t>
  </si>
  <si>
    <t>https://raw.githubusercontent.com/Sud-Austral/DATA_MAPA_PUBLIC_V2/main/AGUAS/Iconos/194_transporte_estacionferrocarril/1.svg</t>
  </si>
  <si>
    <t>https://raw.githubusercontent.com/Sud-Austral/DATA_MAPA_PUBLIC_V2/main/AGUAS/Iconos/195_transporte_paradaferroviaria/1.svg</t>
  </si>
  <si>
    <t>110_publico_asiloancianos</t>
  </si>
  <si>
    <t>116_compras_tiendacomputadores</t>
  </si>
  <si>
    <t>114_publico_buzon</t>
  </si>
  <si>
    <t>113_ocio_parque</t>
  </si>
  <si>
    <t>https://raw.githubusercontent.com/Sud-Austral/DATA_MAPA_PUBLIC_V2/main/AGUAS/Iconos/110_publico_asiloancianos/1.svg</t>
  </si>
  <si>
    <t>https://raw.githubusercontent.com/Sud-Austral/DATA_MAPA_PUBLIC_V2/main/AGUAS/Iconos/113_ocio_parque/1.svg</t>
  </si>
  <si>
    <t>https://raw.githubusercontent.com/Sud-Austral/DATA_MAPA_PUBLIC_V2/main/AGUAS/Iconos/114_publico_buzon/1.svg</t>
  </si>
  <si>
    <t>https://raw.githubusercontent.com/Sud-Austral/DATA_MAPA_PUBLIC_V2/main/AGUAS/Iconos/116_compras_tiendacomputadores/1.svg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</si>
</sst>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3F3F76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6D600"/>
        <bgColor indexed="64"/>
      </patternFill>
    </fill>
    <fill>
      <patternFill patternType="solid">
        <fgColor rgb="FF9BE9E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61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3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5" fillId="0" borderId="0" xfId="1"/>
    <xf numFmtId="0" fontId="10" fillId="0" borderId="0" xfId="1" applyFont="1"/>
    <xf numFmtId="0" fontId="2" fillId="0" borderId="0" xfId="0" applyFont="1" applyBorder="1" applyAlignment="1">
      <alignment horizontal="center"/>
    </xf>
    <xf numFmtId="0" fontId="13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5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7" borderId="0" xfId="0" quotePrefix="1" applyFont="1" applyFill="1" applyAlignment="1">
      <alignment horizontal="center"/>
    </xf>
    <xf numFmtId="0" fontId="0" fillId="7" borderId="0" xfId="0" applyFill="1"/>
    <xf numFmtId="0" fontId="1" fillId="7" borderId="0" xfId="0" quotePrefix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" fontId="2" fillId="7" borderId="0" xfId="0" quotePrefix="1" applyNumberFormat="1" applyFont="1" applyFill="1" applyAlignment="1">
      <alignment horizontal="center"/>
    </xf>
    <xf numFmtId="0" fontId="2" fillId="7" borderId="0" xfId="0" quotePrefix="1" applyNumberFormat="1" applyFont="1" applyFill="1" applyAlignment="1">
      <alignment horizontal="center"/>
    </xf>
    <xf numFmtId="0" fontId="2" fillId="8" borderId="0" xfId="0" quotePrefix="1" applyFont="1" applyFill="1" applyAlignment="1">
      <alignment horizontal="center"/>
    </xf>
    <xf numFmtId="0" fontId="0" fillId="8" borderId="0" xfId="0" applyFill="1"/>
    <xf numFmtId="0" fontId="1" fillId="8" borderId="0" xfId="0" quotePrefix="1" applyFont="1" applyFill="1" applyAlignment="1">
      <alignment horizontal="center"/>
    </xf>
    <xf numFmtId="0" fontId="14" fillId="9" borderId="0" xfId="0" applyFont="1" applyFill="1"/>
    <xf numFmtId="0" fontId="11" fillId="6" borderId="0" xfId="0" applyFont="1" applyFill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11" fillId="6" borderId="5" xfId="0" applyFont="1" applyFill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3" fillId="3" borderId="3" xfId="3" applyFont="1" applyAlignment="1">
      <alignment horizontal="left" vertical="center"/>
    </xf>
    <xf numFmtId="0" fontId="13" fillId="3" borderId="4" xfId="3" applyFont="1" applyBorder="1" applyAlignment="1">
      <alignment horizontal="left" vertical="center"/>
    </xf>
    <xf numFmtId="0" fontId="16" fillId="6" borderId="4" xfId="3" applyFont="1" applyFill="1" applyBorder="1" applyAlignment="1">
      <alignment horizontal="left" vertical="center"/>
    </xf>
    <xf numFmtId="0" fontId="16" fillId="9" borderId="4" xfId="3" applyFont="1" applyFill="1" applyBorder="1" applyAlignment="1">
      <alignment horizontal="left" vertical="center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BE9ED"/>
      <color rgb="FFFF00FF"/>
      <color rgb="FFE6D600"/>
      <color rgb="FFFFD966"/>
      <color rgb="FFFF920D"/>
      <color rgb="FF407DD6"/>
      <color rgb="FF8BD3D5"/>
      <color rgb="FFFFA48F"/>
      <color rgb="FFFF0000"/>
      <color rgb="FF897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1</xdr:col>
      <xdr:colOff>3474720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3558540</xdr:colOff>
      <xdr:row>0</xdr:row>
      <xdr:rowOff>30481</xdr:rowOff>
    </xdr:from>
    <xdr:to>
      <xdr:col>7</xdr:col>
      <xdr:colOff>1965960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518160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579120</xdr:colOff>
      <xdr:row>0</xdr:row>
      <xdr:rowOff>0</xdr:rowOff>
    </xdr:from>
    <xdr:to>
      <xdr:col>3</xdr:col>
      <xdr:colOff>1630680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1859280</xdr:colOff>
      <xdr:row>0</xdr:row>
      <xdr:rowOff>0</xdr:rowOff>
    </xdr:from>
    <xdr:to>
      <xdr:col>6</xdr:col>
      <xdr:colOff>83820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53.421345949071" createdVersion="8" refreshedVersion="8" minRefreshableVersion="3" recordCount="3900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699">
        <s v="Natural: Árbol"/>
        <m/>
        <s v="Natural: Árbol - Detalle"/>
        <s v="Natural: Cumbre"/>
        <s v="Natural: Cumbre - Detalle"/>
        <s v="Natural: Acantilado"/>
        <s v="Natural: Acantilado - Detalle"/>
        <s v="Natural: Volcán"/>
        <s v="Natural: Volcán - Detalle"/>
        <s v="Natural: Playa"/>
        <s v="Natural: Playa - Detalle"/>
        <s v="Natural: Entrada a Cueva"/>
        <s v="Natural: Entrada a Cueva - Detalle"/>
        <s v="Natural: Vertiente"/>
        <s v="Natural: Vertiente - Detalle"/>
        <s v="Natural: Glaciar"/>
        <s v="Natural: Glaciar - Detalle"/>
        <s v="Lugar: Localidad"/>
        <s v="Lugar: Localidad - Detalle"/>
        <s v="Lugar: Isla"/>
        <s v="Lugar: Isla - Detalle"/>
        <s v="Lugar: Aldea"/>
        <s v="Lugar: Aldea - Detalle"/>
        <s v="Lugar: Pueblo"/>
        <s v="Lugar: Pueblo - Detalle"/>
        <s v="Lugar: Ciudad"/>
        <s v="Lugar: Ciudad - Detalle"/>
        <s v="Lugar: Villa"/>
        <s v="Lugar: Villa - Detalle"/>
        <s v="Lugar: Suburbio"/>
        <s v="Lugar: Suburbio - Detalle"/>
        <s v="Lugar: Granja"/>
        <s v="Lugar: Granja - Detalle"/>
        <s v="Lugar: Región"/>
        <s v="Lugar: Región - Detalle"/>
        <s v="Lugar: Capital"/>
        <s v="Lugar: Capital - Detalle"/>
        <s v="Templo: Cristiano"/>
        <s v="Templo: Cristiano - Detalle"/>
        <s v="Templo: Católico"/>
        <s v="Templo: Católico - Detalle"/>
        <s v="Templo: Lutherano"/>
        <s v="Templo: Lutherano - Detalle"/>
        <s v="Templo: Protestante"/>
        <s v="Templo: Protestante - Detalle"/>
        <s v="Templo: Metodista"/>
        <s v="Templo: Metodista - Detalle"/>
        <s v="Templo: Evangélico"/>
        <s v="Templo: Evangélico - Detalle"/>
        <s v="Templo: Budista"/>
        <s v="Templo: Budista - Detalle"/>
        <s v="Templo: Anglicano"/>
        <s v="Templo: Anglicano - Detalle"/>
        <s v="Templo: Judío"/>
        <s v="Templo: Judío - Detalle"/>
        <s v="Templo: Ortodoxo"/>
        <s v="Templo: Ortodoxo - Detalle"/>
        <s v="Templo: Musulmán"/>
        <s v="Templo: Musulmán - Detalle"/>
        <s v="Punto Interés: Faro"/>
        <s v="Punto Interés: Faro - Detalle"/>
        <s v="Punto Interés: Torre Comunicaciones"/>
        <s v="Punto Interés: Torre Comunicaciones - Detalle"/>
        <s v="Punto Interés: Grada (Banco)"/>
        <s v="Punto Interés: Grada (Banco) - Detalle"/>
        <s v="Turismo: Memorial"/>
        <s v="Turismo: Memorial - Detalle"/>
        <s v="Turismo: Ruinas"/>
        <s v="Turismo: Ruinas - Detalle"/>
        <s v="Turismo: Mirador"/>
        <s v="Turismo: Mirador - Detalle"/>
        <s v="Alojamiento: Camping"/>
        <s v="Alojamiento: Camping - Detalle"/>
        <s v="Alojamiento: Refugio"/>
        <s v="Alojamiento: Refugio - Detalle"/>
        <s v="Alojamiento: Choza Alpina"/>
        <s v="Alojamiento: Choza Alpina - Detalle"/>
        <s v="Turismo: Atracción"/>
        <s v="Turismo: Atracción - Detalle"/>
        <s v="Turismo: Información"/>
        <s v="Turismo: Información - Detalle"/>
        <s v="Compras: Agencia Viajes"/>
        <s v="Compras: Agencia Viajes - Detalle"/>
        <s v="Turismo: Sitio Picnic"/>
        <s v="Turismo: Sitio Picnic - Detalle"/>
        <s v="Ocio: Patio Recreo"/>
        <s v="Ocio: Patio Recreo - Detalle"/>
        <s v="Alojamiento: Albergue"/>
        <s v="Alojamiento: Albergue - Detalle"/>
        <s v="Público: Punto Reciclaje"/>
        <s v="Público: Punto Reciclaje - Detalle"/>
        <s v="Abastecimiento: Bar"/>
        <s v="Abastecimiento: Bar - Detalle"/>
        <s v="Abastecimiento: Restaurant"/>
        <s v="Abastecimiento: Restaurant - Detalle"/>
        <s v="Punto Interés: Basurero"/>
        <s v="Punto Interés: Basurero - Detalle"/>
        <s v="Turismo: Museo"/>
        <s v="Turismo: Museo - Detalle"/>
        <s v="Compras: Supermercado"/>
        <s v="Compras: Supermercado - Detalle"/>
        <s v="Público: Correos"/>
        <s v="Público: Correos - Detalle"/>
        <s v="Abastecimiento: Cafetería"/>
        <s v="Abastecimiento: Cafetería - Detalle"/>
        <s v="Compras: Conveniencia"/>
        <s v="Compras: Conveniencia - Detalle"/>
        <s v="Público: Policía"/>
        <s v="Público: Policía - Detalle"/>
        <s v="Alojamiento: Casa Invitados"/>
        <s v="Alojamiento: Casa Invitados - Detalle"/>
        <s v="Alojamiento: Hotel"/>
        <s v="Alojamiento: Hotel - Detalle"/>
        <s v="Punto Interés: Agua Potable"/>
        <s v="Punto Interés: Agua Potable - Detalle"/>
        <s v="Compras: Quiosco"/>
        <s v="Compras: Quiosco - Detalle"/>
        <s v="Salud: Médico"/>
        <s v="Salud: Médico - Detalle"/>
        <s v="Público: Municipalidad"/>
        <s v="Público: Municipalidad - Detalle"/>
        <s v="Punto Interés: Baños"/>
        <s v="Punto Interés: Baños - Detalle"/>
        <s v="Turismo: Monumento"/>
        <s v="Turismo: Monumento - Detalle"/>
        <s v="Compras: Alquiler Autos"/>
        <s v="Compras: Alquiler Autos - Detalle"/>
        <s v="Turismo: Arqueológico"/>
        <s v="Turismo: Arqueológico - Detalle"/>
        <s v="Abastecimiento: Comida Rápida"/>
        <s v="Abastecimiento: Comida Rápida - Detalle"/>
        <s v="Compras: Panadería"/>
        <s v="Compras: Panadería - Detalle"/>
        <s v="Compras: Ferretería"/>
        <s v="Compras: Ferretería - Detalle"/>
        <s v="Público: Palacio Justicia"/>
        <s v="Público: Palacio Justicia - Detalle"/>
        <s v="Compra: Tienda Regalos"/>
        <s v="Compra: Tienda Regalos - Detalle"/>
        <s v="Dinero: Banco"/>
        <s v="Dinero: Banco - Detalle"/>
        <s v="Dinero: Cajero Automático"/>
        <s v="Dinero: Cajero Automático - Detalle"/>
        <s v="Público: Biblioteca"/>
        <s v="Público: Biblioteca - Detalle"/>
        <s v="Salud: Farmacia"/>
        <s v="Salud: Farmacia - Detalle"/>
        <s v="Compras: Grandes Tiendas"/>
        <s v="Compras: Grandes Tiendas - Detalle"/>
        <s v="Educación: Jardín Infantil"/>
        <s v="Educación: Jardín Infantil - Detalle"/>
        <s v="Ocio-Deporte: Alberca"/>
        <s v="Ocio-Deporte: Alberca - Detalle"/>
        <s v="Compra: Tienda Muebles"/>
        <s v="Compra: Tienda Muebles - Detalle"/>
        <s v="Ocio-Deporte: Centro Deportivo"/>
        <s v="Ocio-Deporte: Centro Deportivo - Detalle"/>
        <s v="Público: Prisión"/>
        <s v="Público: Prisión - Detalle"/>
        <s v="Abastecimiento: Sitio Público"/>
        <s v="Abastecimiento: Sitio Público - Detalle"/>
        <s v="Salud: Clínica"/>
        <s v="Salud: Clínica - Detalle"/>
        <s v="Compras: General"/>
        <s v="Compras: General - Detalle"/>
        <s v="Público: Centro Comunitario"/>
        <s v="Público: Centro Comunitario - Detalle"/>
        <s v="Compras: Peluquería"/>
        <s v="Compras: Peluquería - Detalle"/>
        <s v="Turismo: Obra de Arte"/>
        <s v="Turismo: Obra de Arte - Detalle"/>
        <s v="Público: Embajada"/>
        <s v="Público: Embajada - Detalle"/>
        <s v="Compras: Tienda Exterior"/>
        <s v="Compras: Tienda Exterior - Detalle"/>
        <s v="Compras: Óptica"/>
        <s v="Compras: Óptica - Detalle"/>
        <s v="Compras: Tienda Bicicletas"/>
        <s v="Compras: Tienda Bicicletas - Detalle"/>
        <s v="Compras: Lavandería"/>
        <s v="Compras: Lavandería - Detalle"/>
        <s v="Público: Bomberos"/>
        <s v="Público: Bomberos - Detalle"/>
        <s v="Ocio: Club Nocturno"/>
        <s v="Ocio: Club Nocturno - Detalle"/>
        <s v="Compras: Verdulería"/>
        <s v="Compras: Verdulería - Detalle"/>
        <s v="Salud: Dentista"/>
        <s v="Salud: Dentista - Detalle"/>
        <s v="Compras: Tienda Teléfonos"/>
        <s v="Compras: Tienda Teléfonos - Detalle"/>
        <s v="Alojamiento: Motel"/>
        <s v="Alojamiento: Motel - Detalle"/>
        <s v="Compras: Tienda Zapatos"/>
        <s v="Compras: Tienda Zapatos - Detalle"/>
        <s v="Salud: Veterinario"/>
        <s v="Salud: Veterinario - Detalle"/>
        <s v="Compras: Ropa"/>
        <s v="Compras: Ropa - Detalle"/>
        <s v="Compras: Bebidas"/>
        <s v="Compras: Bebidas - Detalle"/>
        <s v="Compras: Lavado Autos"/>
        <s v="Compras: Lavado Autos - Detalle"/>
        <s v="Abastecimiento: Cervecería"/>
        <s v="Abastecimiento: Cervecería - Detalle"/>
        <s v="Compras: Carnicería"/>
        <s v="Compras: Carnicería - Detalle"/>
        <s v="Compras: Papelería"/>
        <s v="Compras: Papelería - Detalle"/>
        <s v="Ocio: Cine"/>
        <s v="Ocio: Cine - Detalle"/>
        <s v="Compras: Joyería"/>
        <s v="Compras: Joyería - Detalle"/>
        <s v="Compras: Florería"/>
        <s v="Compras: Florería - Detalle"/>
        <s v="Compras: Salón Belleza"/>
        <s v="Compras: Salón Belleza - Detalle"/>
        <s v="Público: Asilo Ancianos"/>
        <s v="Público: Asilo Ancianos - Detalle"/>
        <s v="Ocio-Deporte: Terreno Juego"/>
        <s v="Ocio-Deporte: Terreno Juego - Detalle"/>
        <s v="Educación: Colegio"/>
        <s v="Educación: Colegio - Detalle"/>
        <s v="Ocio: Parque"/>
        <s v="Ocio: Parque - Detalle"/>
        <s v="Público: Buzón"/>
        <s v="Público: Buzón - Detalle"/>
        <s v="Punto Interés: Torre"/>
        <s v="Punto Interés: Torre - Detalle"/>
        <s v="Compras: Tienda Computación"/>
        <s v="Compras: Tienda Computación - Detalle"/>
        <s v="Compras: Concesionario Autos"/>
        <s v="Compras: Concesionario Autos - Detalle"/>
        <s v="Público: Teléfono"/>
        <s v="Público: Teléfono - Detalle"/>
        <s v="Compras: Tienda Deportes"/>
        <s v="Compras: Tienda Deportes - Detalle"/>
        <s v="Ocio-Deporte: Pista Hielo"/>
        <s v="Ocio-Deporte: Pista Hielo - Detalle"/>
        <s v="Compras: Jardinería"/>
        <s v="Compras: Jardinería - Detalle"/>
        <s v="Punto Interés: Torre Agua"/>
        <s v="Punto Interés: Torre Agua - Detalle"/>
        <s v="Alojamiento: Sitio Caravanas"/>
        <s v="Alojamiento: Sitio Caravanas - Detalle"/>
        <s v="Alojamiento: Chalet"/>
        <s v="Alojamiento: Chalet - Detalle"/>
        <s v="Público: Mercado"/>
        <s v="Público: Mercado - Detalle"/>
        <s v="Compras: Alquiler Bicicletas"/>
        <s v="Compras: Alquiler Bicicletas - Detalle"/>
        <s v="Público: Centro Arte"/>
        <s v="Público: Centro Arte - Detalle"/>
        <s v="Punto Interés: Fuente"/>
        <s v="Punto Interés: Fuente - Detalle"/>
        <s v="Compras: Tienda Juguetes"/>
        <s v="Compras: Tienda Juguetes - Detalle"/>
        <s v="Salud: Hospital"/>
        <s v="Salud: Hospital - Detalle"/>
        <s v="Punto Interés: Cámara Vigilancia "/>
        <s v="Punto Interés: Cámara Vigilancia  - Detalle"/>
        <s v="Turismo: Ermita"/>
        <s v="Turismo: Ermita - Detalle"/>
        <s v="Compras: Librería"/>
        <s v="Compras: Librería - Detalle"/>
        <s v="Punto Interés: Pozo"/>
        <s v="Punto Interés: Pozo - Detalle"/>
        <s v="Educación: Universidad"/>
        <s v="Educación: Universidad - Detalle"/>
        <s v="Ocio: Teatro"/>
        <s v="Ocio: Teatro - Detalle"/>
        <s v="Punto Interés: Torre Observación"/>
        <s v="Punto Interés: Torre Observación - Detalle"/>
        <s v="Punto Interés: Planta Aguas Residuales"/>
        <s v="Punto Interés: Planta Aguas Residuales - Detalle"/>
        <s v="Punto Interés: Molino Agua"/>
        <s v="Punto Interés: Molino Agua - Detalle"/>
        <s v="Punto Interés: Molino"/>
        <s v="Punto Interés: Molino - Detalle"/>
        <s v="Educación: Universidad-College"/>
        <s v="Educación: Universidad-College - Detalle"/>
        <s v="Punto Interés: Abastecimiento"/>
        <s v="Punto Interés: Abastecimiento - Detalle"/>
        <s v="Turismo: Zoológico"/>
        <s v="Turismo: Zoológico - Detalle"/>
        <s v="Turismo: Parque Temático"/>
        <s v="Turismo: Parque Temático - Detalle"/>
        <s v="Compras: Centro Comercial"/>
        <s v="Compras: Centro Comercial - Detalle"/>
        <s v="Abastecimiento: Zona Comidas"/>
        <s v="Abastecimiento: Zona Comidas - Detalle"/>
        <s v="Público: Cementerio"/>
        <s v="Público: Cementerio - Detalle"/>
        <s v="Turismo: Campo Batalla"/>
        <s v="Turismo: Campo Batalla - Detalle"/>
        <s v="Público: Edificio Público"/>
        <s v="Público: Edificio Público - Detalle"/>
        <s v="Ocio-Deporte: Estadio"/>
        <s v="Ocio-Deporte: Estadio - Detalle"/>
        <s v="Público: Reciclaje Vidrio"/>
        <s v="Público: Reciclaje Vidrio - Detalle"/>
        <s v="Turismo: Cruce Camino"/>
        <s v="Turismo: Cruce Camino - Detalle"/>
        <s v="Compras: Químicos"/>
        <s v="Compras: Químicos - Detalle"/>
        <s v="Turismo: Castillo"/>
        <s v="Turismo: Castillo - Detalle"/>
        <s v="Compras: Venta Periódicos"/>
        <s v="Compras: Venta Periódicos - Detalle"/>
        <s v="Punto Interés: Puesto Caza"/>
        <s v="Punto Interés: Puesto Caza - Detalle"/>
        <s v="Turismo: Fuerte"/>
        <s v="Turismo: Fuerte - Detalle"/>
        <s v="Compras: Tienda Videos"/>
        <s v="Compras: Tienda Videos - Detalle"/>
        <s v="Compras: Máquina Expendedora"/>
        <s v="Compras: Máquina Expendedora - Detalle"/>
        <s v="Carreteras: Pista Pequeña"/>
        <s v="Carreteras: Pista Pequeña - Detalle"/>
        <s v="Público: Reciclaje Metal"/>
        <s v="Público: Reciclaje Metal - Detalle"/>
        <s v="Público: Reciclaje Papel"/>
        <s v="Público: Reciclaje Papel - Detalle"/>
        <s v="Ocio: Parque Perros"/>
        <s v="Ocio: Parque Perros - Detalle"/>
        <s v="Combustible: Expendedor Estacionamiento"/>
        <s v="Combustible: Expendedor Estacionamiento - Detalle"/>
        <s v="Ocio-Deporte: Campo Golf"/>
        <s v="Ocio-Deporte: Campo Golf - Detalle"/>
        <s v="Punto Interés: Tranque Agua"/>
        <s v="Punto Interés: Tranque Agua - Detalle"/>
        <s v="Punto Interés: Cascada"/>
        <s v="Punto Interés: Cascada - Detalle"/>
        <s v="Combustible: Estacionamiento"/>
        <s v="Combustible: Estacionamiento - Detalle"/>
        <s v="Combustible: Gasolinera"/>
        <s v="Combustible: Gasolinera - Detalle"/>
        <s v="Tráfico: Giro Autos"/>
        <s v="Tráfico: Giro Autos - Detalle"/>
        <s v="Tráfico: Señal Cruce"/>
        <s v="Tráfico: Señal Cruce - Detalle"/>
        <s v="Tráfico: Señal Tráfico"/>
        <s v="Tráfico: Señal Tráfico - Detalle"/>
        <s v="Combustible: Estacionamiento Bicicletas"/>
        <s v="Combustible: Estacionamiento Bicicletas - Detalle"/>
        <s v="Tráfico: Farol"/>
        <s v="Tráfico: Farol - Detalle"/>
        <s v="Punto Interés: Grada Agua"/>
        <s v="Punto Interés: Grada Agua - Detalle"/>
        <s v="Tráfico: Disco Pare"/>
        <s v="Tráfico: Disco Pare - Detalle"/>
        <s v="Tráfico: Rotonda"/>
        <s v="Tráfico: Rotonda - Detalle"/>
        <s v="Tráfico: Cruce Autopista"/>
        <s v="Tráfico: Cruce Autopista - Detalle"/>
        <s v="Punto Interés: Presa Agua"/>
        <s v="Punto Interés: Presa Agua - Detalle"/>
        <s v="Punto Interés: Puerto Pequeño"/>
        <s v="Punto Interés: Puerto Pequeño - Detalle"/>
        <s v="Punto Interés: Muelle"/>
        <s v="Punto Interés: Muelle - Detalle"/>
        <s v="Combustible: Servicio"/>
        <s v="Combustible: Servicio - Detalle"/>
        <s v="Combustible: Estacionamiento Subterráneo"/>
        <s v="Combustible: Estacionamiento Subterráneo - Detalle"/>
        <s v="Punto Interés: Cortina Retención Agua"/>
        <s v="Punto Interés: Cortina Retención Agua - Detalle"/>
        <s v="Tráfico: Cámara Vehículos"/>
        <s v="Tráfico: Cámara Vehículos - Detalle"/>
        <s v="Combustible: Estacionamiento Varios Pisos"/>
        <s v="Combustible: Estacionamiento Varios Pisos - Detalle"/>
        <s v="Tráfico: Helipuerto"/>
        <s v="Tráfico: Helipuerto - Detalle"/>
        <s v="Tráfico: Aeropuerto"/>
        <s v="Tráfico: Aeropuerto - Detalle"/>
        <s v="Tráfico: Terminal Ferry"/>
        <s v="Tráfico: Terminal Ferry - Detalle"/>
        <s v="Transporte: Parada Autobus"/>
        <s v="Transporte: Parada Autobus - Detalle"/>
        <s v="Transporte: Estación Autobus"/>
        <s v="Transporte: Estación Autobus - Detalle"/>
        <s v="Transporte: Taxi"/>
        <s v="Transporte: Taxi - Detalle"/>
        <s v="Tráfico: Aeródromo"/>
        <s v="Tráfico: Aeródromo - Detalle"/>
        <s v="Transporte: Estación Ferrocarril"/>
        <s v="Transporte: Estación Ferrocarril - Detalle"/>
        <s v="Transporte: Parada Ferroviaria"/>
        <s v="Transporte: Parada Ferroviaria - Detalle"/>
        <s v="Público: Reciclaje Metales - Detalle" u="1"/>
        <s v="Natural: Suburbio" u="1"/>
        <s v="Curso Agua: Río" u="1"/>
        <s v="Alojamiento: Albergue Localización - Detalle" u="1"/>
        <s v="Punto Interés: Mesa de Trabajo Localización" u="1"/>
        <s v="Lugar: Isla Localización - Detalle" u="1"/>
        <s v="Niveles Pozos: Estado" u="1"/>
        <s v=" - Detalle" u="1"/>
        <s v="Natural: Aldea - Detalle" u="1"/>
        <s v="Natural: Villa - Detalle" u="1"/>
        <s v="Público: Municipio - Detalle" u="1"/>
        <s v="Natural: Isla Localización" u="1"/>
        <s v="Público: Punto Reciclaje Localización - Detalle" u="1"/>
        <s v="Templo: Budista Localización - Detalle" u="1"/>
        <s v="Precipitación Máxima Diaria" u="1"/>
        <s v="Turismo: Agencia Viajes" u="1"/>
        <s v="Compras: Agencia Viajes Localización" u="1"/>
        <s v="Natural: Capital Localización" u="1"/>
        <s v="Natural: Glaciar Localización" u="1"/>
        <s v="Natural: Aldea Localización - Detalle" u="1"/>
        <s v="Natural: Playa Localización - Detalle" u="1"/>
        <s v="Natural: Villa Localización - Detalle" u="1"/>
        <s v="Natural: Árbol Localización - Detalle" u="1"/>
        <s v="Derechos de Agua" u="1"/>
        <s v="Punto Interés: Planta Tratamiento Agua Residual - Detalle" u="1"/>
        <s v="BH Isoyetas" u="1"/>
        <s v="Punto Interés: Papelero" u="1"/>
        <s v="Glaciares: Cubierto" u="1"/>
        <s v="Abastecimiento: Bar Localización - Detalle" u="1"/>
        <s v="Glaciares" u="1"/>
        <s v="Carreteras: Pequeñas Pistas" u="1"/>
        <s v="Ocio: Patio Recreo Localización - Detalle" u="1"/>
        <s v="Lagos - Embalses" u="1"/>
        <s v="Lugar: Suburbio Localización" u="1"/>
        <s v="Categoría: Clase - Detalle" u="1"/>
        <s v="Calidad del Agua: ICA 2014" u="1"/>
        <s v="Calidad del Agua: ICA 2015" u="1"/>
        <s v="Calidad del Agua: ICA 2016" u="1"/>
        <s v="Templo: Anglicano Localización - Detalle" u="1"/>
        <s v="Templo: Cristiano Localización - Detalle" u="1"/>
        <s v="Templo: Lutherano Localización - Detalle" u="1"/>
        <s v="Templo: Metodista Localización - Detalle" u="1"/>
        <s v="Calidad del Agua: ICA 2017" u="1"/>
        <s v="Acuíferos: Subsubcuenca" u="1"/>
        <s v="Compras: Supermercados Localización" u="1"/>
        <s v="Red Hídrica [Polígonos]" u="1"/>
        <s v="Punto Interés: Mesa de Trabajo - Detalle" u="1"/>
        <s v="Geología" u="1"/>
        <s v="Precipitación Máxima Diaria: (mm)" u="1"/>
        <s v="BH Evaporación Real" u="1"/>
        <s v="Natural: Ciudad Localización - Detalle" u="1"/>
        <s v="Natural: Cumbre Localización - Detalle" u="1"/>
        <s v="Natural: Granja Localización - Detalle" u="1"/>
        <s v="Natural: Pueblo Localización - Detalle" u="1"/>
        <s v="Natural: Región Localización - Detalle" u="1"/>
        <s v="Natural: Volcán Localización - Detalle" u="1"/>
        <s v="Templo: Evangélico Localización - Detalle" u="1"/>
        <s v="Natural: Isla" u="1"/>
        <s v="Compras: Tienda Muebles" u="1"/>
        <s v="BH Evaporación Real (mm)" u="1"/>
        <s v="Ocio: Patio Recreo Localización" u="1"/>
        <s v="Niveles Pozos: Acuífero" u="1"/>
        <s v="Lugar: Localidad Localización - Detalle" u="1"/>
        <s v="AR - ZP: Tipo de Límite" u="1"/>
        <s v="Turismo: Choza Alpina" u="1"/>
        <s v="Templo: Protestante Localización" u="1"/>
        <s v="Turismo: Cruce Caminos" u="1"/>
        <s v="Zonas Homogéneas" u="1"/>
        <s v="Natural: Granja - Detalle" u="1"/>
        <s v="Natural: Región - Detalle" u="1"/>
        <s v="Niveles Pozos: Tipo Limitación" u="1"/>
        <s v="Junta Vigilancia: Año Inscripción" u="1"/>
        <s v="Natural: Suburbio Localización - Detalle" u="1"/>
        <s v="Punto Interés: Faro Localización" u="1"/>
        <s v="Punto Interés: Papelero Localización" u="1"/>
        <s v="Templo: Evangélico Localización" u="1"/>
        <s v="Derechos Agua: Ejercicio" u="1"/>
        <s v="AR - ZP: Tipo de Limitación" u="1"/>
        <s v="Estación Sedimentométrica: Nombre" u="1"/>
        <s v="Zona Homogénea" u="1"/>
        <s v="BH Isotermas" u="1"/>
        <s v="Lugar: Ciudad Localización" u="1"/>
        <s v="Lugar: Granja Localización" u="1"/>
        <s v="Lugar: Pueblo Localización" u="1"/>
        <s v="Lugar: Región Localización" u="1"/>
        <s v="Turismo: Memorial Localización" u="1"/>
        <s v="Calidad de Agua: Estación" u="1"/>
        <s v="Público: Correos Localización - Detalle" u="1"/>
        <s v="Cuerpos de Agua" u="1"/>
        <s v="Red Hídrica: Tipo Drenaje" u="1"/>
        <s v="Zona Homogénea: Nombre" u="1"/>
        <s v="Natural: Localidad Localización - Detalle" u="1"/>
        <s v="Natural: Primavera Localización - Detalle" u="1"/>
        <s v="BH Evaporación Tanque (mm)" u="1"/>
        <s v="Calidad Agua: Estado" u="1"/>
        <s v="Natural: Entrada a Cueva Localización" u="1"/>
        <s v="Lugar: Localidad Localización" u="1"/>
        <s v="Calidad del Agua: Acuífero" u="1"/>
        <s v="Perfil Hidrogeológico: Estrato AT" u="1"/>
        <s v="Lugar: Capital Localización - Detalle" u="1"/>
        <s v="Glaciares: Orientación" u="1"/>
        <s v="Juntas de Vigilancia" u="1"/>
        <s v="Pozos: Tipo Productividad" u="1"/>
        <s v="Declaración Agotamiento: Tipo" u="1"/>
        <s v="Compras: Tienda Regalos" u="1"/>
        <s v="Edificios: Edificios" u="1"/>
        <s v="Derechos Agua: Nombre " u="1"/>
        <s v="Perfiles Hidrogeológicos" u="1"/>
        <s v="Acuíferos Protegidos Regiones I-II-XV" u="1"/>
        <s v="Red Hídrica" u="1"/>
        <s v="Estación Fluviométrica: Nombre" u="1"/>
        <s v="Estación Meteorológica: Nombre" u="1"/>
        <s v="Turismo: Información Localización" u="1"/>
        <s v="Estaciones Fluviométricas" u="1"/>
        <s v="BH Evaporación Real Zona Riego (mm)" u="1"/>
        <s v="Compras: Agencia de Viajes - Detalle" u="1"/>
        <s v="Natural: Acantilado Localización" u="1"/>
        <s v="Lugar: Isla Localización" u="1"/>
        <s v="Derechos Agua: Naturaleza" u="1"/>
        <s v="Compras: Hazlo tu mismo" u="1"/>
        <s v="BH Escorrentía: Valor (mm)" u="1"/>
        <s v="Natural: Aldea Localización" u="1"/>
        <s v="Natural: Playa Localización" u="1"/>
        <s v="Natural: Villa Localización" u="1"/>
        <s v="Natural: Árbol Localización" u="1"/>
        <s v="Punto Interés: Mesa de Trabajo" u="1"/>
        <s v="Natural: Aldea" u="1"/>
        <s v="Templo: Hindú - Detalle" u="1"/>
        <s v="Carreteras: Pequeñas Pistas - Detalle" u="1"/>
        <s v="Compras: Agencia Viajes Localización - Detalle" u="1"/>
        <s v="Templo: Protestante Localización - Detalle" u="1"/>
        <s v="Público: Correos Localización" u="1"/>
        <s v="Natural: Localidad Localización" u="1"/>
        <s v="Natural: Primavera Localización" u="1"/>
        <s v="Alojamiento: Choza Alpina Localización" u="1"/>
        <s v="Ruta de Nieve" u="1"/>
        <s v="Información Hidrogeológica" u="1"/>
        <s v="Junta Vigilancia: Afluente" u="1"/>
        <s v="Curso Agua: Drenaje - Detalle" u="1"/>
        <s v="Punto Interés: Cámara Vigilancia - Detalle" u="1"/>
        <s v="Punto Interés: Faro Localización - Detalle" u="1"/>
        <s v="Estación Glaciológica: Nombre" u="1"/>
        <s v="Lugar: Suburbio Localización - Detalle" u="1"/>
        <s v="Turismo: Ruinas Localización" u="1"/>
        <s v="Productividad de Pozos" u="1"/>
        <s v="Acuífero Protegido: Nombre" u="1"/>
        <s v="Red Hídrica: Dirección" u="1"/>
        <s v="Compras: Salon Belleza" u="1"/>
        <s v="Estaciones Sedimentométricas" u="1"/>
        <s v="Abastecimiento: Restaurante" u="1"/>
        <s v="Ruta de Nieve: Nombre" u="1"/>
        <s v="Lugar: Aldea Localización" u="1"/>
        <s v="Lugar: Villa Localización" u="1"/>
        <s v="Natural: Villa" u="1"/>
        <s v="Declaraciones Agotamiento" u="1"/>
        <s v="Niveles Pozos: Provisionamiento" u="1"/>
        <s v="Acuífero Protegido" u="1"/>
        <s v="Calidad del Agua: Categoría" u="1"/>
        <s v="Información de Pozos" u="1"/>
        <s v="Estaciones Meteorológicas" u="1"/>
        <s v="Punto Interés: Cámara Vigilancia" u="1"/>
        <s v="Red Hídrica [Línea]" u="1"/>
        <s v="Natural: Isla - Detalle" u="1"/>
        <s v="Alojamiento: Camping Localización" u="1"/>
        <s v="Alojamiento: Refugio Localización" u="1"/>
        <s v="Red Hídrica Línea: Tipo" u="1"/>
        <s v="Turismo: Agencia Viajes - Detalle" u="1"/>
        <s v="Curso Agua: Río - Detalle" u="1"/>
        <s v="Natural: Acantilado Localización - Detalle" u="1"/>
        <s v="Templo: Judío Localización - Detalle" u="1"/>
        <s v="Turismo: Mirador Localización - Detalle" u="1"/>
        <s v="BH Evaporación de Tanque" u="1"/>
        <s v="Natural: Región" u="1"/>
        <s v="Acuíferos Protegidos" u="1"/>
        <s v="AR-ZP: Acuífero" u="1"/>
        <s v="Natural: Primavera" u="1"/>
        <s v="AR - ZP: Tipo de Estudio" u="1"/>
        <s v="Templo: Anglicano Localización" u="1"/>
        <s v="Templo: Cristiano Localización" u="1"/>
        <s v="Templo: Lutherano Localización" u="1"/>
        <s v="Templo: Metodista Localización" u="1"/>
        <s v="Punto Interés: Planta Tratamiento Agua Residual" u="1"/>
        <s v="Lago-Embalse: Estado" u="1"/>
        <s v="Acuíferos: Tipo de Límite" u="1"/>
        <s v="Cuerpos de Agua: Tipo" u="1"/>
        <s v="Punto Interés: Papelero Localización - Detalle" u="1"/>
        <s v="Turismo: Choza Alpina - Detalle" u="1"/>
        <s v="Público: Correo - Detalle" u="1"/>
        <s v="Turismo: Cruce Caminos - Detalle" u="1"/>
        <s v="Hidrogeografía: Tipo de Dato " u="1"/>
        <s v="Glaciares: Clasificación" u="1"/>
        <s v="Niveles Pozos: Año" u="1"/>
        <s v="Ocio: Parque Canino" u="1"/>
        <s v="Estación Fluviométrica: Estado" u="1"/>
        <s v="Estación Meteorológica: Estado" u="1"/>
        <s v="Estación Glaciológica: Estado" u="1"/>
        <s v="Estaciones Glaciológicas" u="1"/>
        <s v="Turismo: Información Localización - Detalle" u="1"/>
        <s v="Público: Correo" u="1"/>
        <s v="Abastecimiento: Restaurante - Detalle" u="1"/>
        <s v="Compras: Hazlo tu mismo - Detalle" u="1"/>
        <s v="Compras: Tienda Muebles - Detalle" u="1"/>
        <s v="Compras: Tienda Regalos - Detalle" u="1"/>
        <s v="Turismo: Sitio Picnic Localización" u="1"/>
        <s v="Abastecimiento: Restaurant Localización - Detalle" u="1"/>
        <s v="Lugar: Capital Localización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Turismo: Mirador Localización" u="1"/>
        <s v="Turismo: Museo Localización - Detalle" u="1"/>
        <s v="Público: Punto Reciclaje Localización" u="1"/>
        <s v="Punto Interés: Mesa de Trabajo Localización - Detalle" u="1"/>
        <s v="Natural: Isla Localización - Detalle" u="1"/>
        <s v="Categoría: Clase" u="1"/>
        <s v="Compras: Supermercados" u="1"/>
        <s v="Curso Agua: Estero" u="1"/>
        <s v="Natural: Suburbio - Detalle" u="1"/>
        <s v="Natural: Primavera - Detalle" u="1"/>
        <s v="Junta Vigilancia: Río - Estero" u="1"/>
        <s v="Natural: Entrada a Cueva Localización - Detalle" u="1"/>
        <s v="Niveles de Pozos" u="1"/>
        <s v="Natural: Granja" u="1"/>
        <s v="Natural: Suburbio Localización" u="1"/>
        <s v="Áreas Restringidas - Zonas Protegidas" u="1"/>
        <s v="Turismo: Camping" u="1"/>
        <s v="Compras: Salon Belleza - Detalle" u="1"/>
        <s v="Compras: Supermercados - Detalle" u="1"/>
        <s v="Público: Reciclaje Metales" u="1"/>
        <s v="AR-ZP: Tipo de Estudio" u="1"/>
        <s v="Templo: Budista Localización" u="1"/>
        <s v="Hidrogeografía [datos]" u="1"/>
        <s v="Glaciares: Frente" u="1"/>
        <s v="Edificios: Edificios - Detalle" u="1"/>
        <s v="Niveles Pozos: APR" u="1"/>
        <s v="Templo: Hindú" u="1"/>
        <s v="Turismo: Ruinas Localización - Detalle" u="1"/>
        <s v="Pozos: Productividad" u="1"/>
        <s v="Geología: Tipo Cont" u="1"/>
        <s v="Alojamiento: Camping Localización - Detalle" u="1"/>
        <s v="Alojamiento: Refugio Localización - Detalle" u="1"/>
        <s v="BH Isotermas (ºC)" u="1"/>
        <s v="BH Evaporación Real Zona Riego" u="1"/>
        <s v="Acuíferos" u="1"/>
        <s v="Turismo: Camping - Detalle" u="1"/>
        <s v="Turismo: Refugio - Detalle" u="1"/>
        <s v="Glaciares: Fecha Fuente" u="1"/>
        <s v="BH Isoyetas (mm)" u="1"/>
        <s v="Alojamiento: Albergue Localización" u="1"/>
        <s v="Hidrogeología: Tipo Información" u="1"/>
        <s v="Templo: Católico Localización - Detalle" u="1"/>
        <s v="Templo: Musulmán Localización - Detalle" u="1"/>
        <s v="Templo: Ortodoxo Localización - Detalle" u="1"/>
        <s v="Punto Interés: Papelero - Detalle" u="1"/>
        <s v="Turismo: Memorial Localización - Detalle" u="1"/>
        <s v="Turismo: Sitio Picnic Localización - Detalle" u="1"/>
        <s v="Acuíferos: Nombre" u="1"/>
        <s v="AR-ZP: Tipo de Limitación" u="1"/>
        <s v="BH Escorrentía" u="1"/>
        <s v="Natural: Ciudad Localización" u="1"/>
        <s v="Natural: Cumbre Localización" u="1"/>
        <s v="Natural: Granja Localización" u="1"/>
        <s v="Natural: Pueblo Localización" u="1"/>
        <s v="Natural: Región Localización" u="1"/>
        <s v="Natural: Volcán Localización" u="1"/>
        <s v="Punto Interés: Torre Comunicaciones Localización - Detalle" u="1"/>
        <s v="Público: Municipio" u="1"/>
        <s v="Índice Calidad Agua" u="1"/>
        <s v="Curso Agua: Drenaje" u="1"/>
        <s v="Turismo: Atracción Localización - Detalle" u="1"/>
        <s v="Templo: Judío Localización" u="1"/>
        <s v="Abastecimiento: Restaurant Localización" u="1"/>
        <s v="Derechos Agua: Subsubcuenca" u="1"/>
        <s v="Declaración Agotamiento" u="1"/>
        <s v="Lugar: Aldea Localización - Detalle" u="1"/>
        <s v="Lugar: Villa Localización - Detalle" u="1"/>
        <s v="Alojamiento: Choza Alpina Localización - Detalle" u="1"/>
        <s v="Compras: Supermercados Localización - Detalle" u="1"/>
        <s v="Lago-Embalse: Nombre" u="1"/>
        <s v="Calidad de Aguas" u="1"/>
        <s v="Curso Agua: Canal" u="1"/>
        <s v="Lugar: Ciudad Localización - Detalle" u="1"/>
        <s v="Lugar: Granja Localización - Detalle" u="1"/>
        <s v="Lugar: Pueblo Localización - Detalle" u="1"/>
        <s v="Lugar: Región Localización - Detalle" u="1"/>
        <s v="Abastecimiento: Bar Localización" u="1"/>
        <s v="Templo: Católico Localización" u="1"/>
        <s v="Templo: Musulmán Localización" u="1"/>
        <s v="Templo: Ortodoxo Localización" u="1"/>
        <s v="Derechos Agua: Uso" u="1"/>
        <s v="Lago-Embalse" u="1"/>
        <s v="Niveles Pozos: Tipo Estudio" u="1"/>
        <s v="Compras: Agencia de Viajes" u="1"/>
        <s v="Ocio: Parque Canino - Detalle" u="1"/>
        <s v="Curso Agua: Canal - Detalle" u="1"/>
        <s v="Perfil Hidrogeológico: Caracterización" u="1"/>
        <s v="Turismo: Refugio" u="1"/>
        <s v="Curso Agua: Estero - Detalle" u="1"/>
        <s v="Natural: Capital Localización - Detalle" u="1"/>
        <s v="Natural: Glaciar Localización - Detalle" u="1"/>
        <s v="Perfil Hidrogeológico: Espesor" u="1"/>
        <s v="Turismo: Museo Localización" u="1"/>
        <s v="Niveles Pozos: Sobreotorgamiento" u="1"/>
        <s v="Tipos de Pozo" u="1"/>
        <s v="Punto Interés: Torre Comunicaciones Localización" u="1"/>
        <s v="AR - ZP: Acuífero" u="1"/>
        <s v="Rutas de Nieve" u="1"/>
        <s v="Turismo: Atracción Localización" u="1"/>
      </sharedItems>
    </cacheField>
    <cacheField name="clase" numFmtId="16">
      <sharedItems containsBlank="1" count="823">
        <s v="007-0"/>
        <m/>
        <s v="007-1"/>
        <s v="008-0"/>
        <s v="008-1"/>
        <s v="009-0"/>
        <s v="009-1"/>
        <s v="010-0"/>
        <s v="010-1"/>
        <s v="011-0"/>
        <s v="011-1"/>
        <s v="012-0"/>
        <s v="012-1"/>
        <s v="013-0"/>
        <s v="013-1"/>
        <s v="014-0"/>
        <s v="014-1"/>
        <s v="021-0"/>
        <s v="021-1"/>
        <s v="022-0"/>
        <s v="022-1"/>
        <s v="023-0"/>
        <s v="023-1"/>
        <s v="024-0"/>
        <s v="024-1"/>
        <s v="025-0"/>
        <s v="025-1"/>
        <s v="026-0"/>
        <s v="026-1"/>
        <s v="027-0"/>
        <s v="027-1"/>
        <s v="028-0"/>
        <s v="028-1"/>
        <s v="029-0"/>
        <s v="029-1"/>
        <s v="030-0"/>
        <s v="030-1"/>
        <s v="043-0"/>
        <s v="043-1"/>
        <s v="044-0"/>
        <s v="044-1"/>
        <s v="045-0"/>
        <s v="045-1"/>
        <s v="046-0"/>
        <s v="046-1"/>
        <s v="047-0"/>
        <s v="047-1"/>
        <s v="048-0"/>
        <s v="048-1"/>
        <s v="049-0"/>
        <s v="049-1"/>
        <s v="050-0"/>
        <s v="050-1"/>
        <s v="051-0"/>
        <s v="051-1"/>
        <s v="052-0"/>
        <s v="052-1"/>
        <s v="053-0"/>
        <s v="053-1"/>
        <s v="179-0"/>
        <s v="179-1"/>
        <s v="180-0"/>
        <s v="180-1"/>
        <s v="181-0"/>
        <s v="181-1"/>
        <s v="182-0"/>
        <s v="182-1"/>
        <s v="183-0"/>
        <s v="183-1"/>
        <s v="184-0"/>
        <s v="184-1"/>
        <s v="185-0"/>
        <s v="185-1"/>
        <s v="186-0"/>
        <s v="186-1"/>
        <s v="187-0"/>
        <s v="187-1"/>
        <s v="188-0"/>
        <s v="188-1"/>
        <s v="189-0"/>
        <s v="189-1"/>
        <s v="190-0"/>
        <s v="190-1"/>
        <s v="191-0"/>
        <s v="191-1"/>
        <s v="192-0"/>
        <s v="192-1"/>
        <s v="193-0"/>
        <s v="193-1"/>
        <s v="194-0"/>
        <s v="194-1"/>
        <s v="195-0"/>
        <s v="195-1"/>
        <s v="196-0"/>
        <s v="196-1"/>
        <s v="197-0"/>
        <s v="197-1"/>
        <s v="198-0"/>
        <s v="198-1"/>
        <s v="199-0"/>
        <s v="199-1"/>
        <s v="200-0"/>
        <s v="200-1"/>
        <s v="201-0"/>
        <s v="201-1"/>
        <s v="202-0"/>
        <s v="202-1"/>
        <s v="203-0"/>
        <s v="203-1"/>
        <s v="204-0"/>
        <s v="204-1"/>
        <s v="205-0"/>
        <s v="205-1"/>
        <s v="206-0"/>
        <s v="206-1"/>
        <s v="207-0"/>
        <s v="207-1"/>
        <s v="208-0"/>
        <s v="208-1"/>
        <s v="209-0"/>
        <s v="209-1"/>
        <s v="210-0"/>
        <s v="210-1"/>
        <s v="211-0"/>
        <s v="211-1"/>
        <s v="212-0"/>
        <s v="212-1"/>
        <s v="213-0"/>
        <s v="213-1"/>
        <s v="214-0"/>
        <s v="214-1"/>
        <s v="215-0"/>
        <s v="215-1"/>
        <s v="216-0"/>
        <s v="216-1"/>
        <s v="217-0"/>
        <s v="217-1"/>
        <s v="218-0"/>
        <s v="218-1"/>
        <s v="219-0"/>
        <s v="219-1"/>
        <s v="220-0"/>
        <s v="220-1"/>
        <s v="221-0"/>
        <s v="221-1"/>
        <s v="222-0"/>
        <s v="222-1"/>
        <s v="223-0"/>
        <s v="223-1"/>
        <s v="224-0"/>
        <s v="224-1"/>
        <s v="225-0"/>
        <s v="225-1"/>
        <s v="226-0"/>
        <s v="226-1"/>
        <s v="227-0"/>
        <s v="227-1"/>
        <s v="228-0"/>
        <s v="228-1"/>
        <s v="229-0"/>
        <s v="229-1"/>
        <s v="230-0"/>
        <s v="230-1"/>
        <s v="231-0"/>
        <s v="231-1"/>
        <s v="232-0"/>
        <s v="232-1"/>
        <s v="233-0"/>
        <s v="233-1"/>
        <s v="234-0"/>
        <s v="234-1"/>
        <s v="235-0"/>
        <s v="235-1"/>
        <s v="236-0"/>
        <s v="236-1"/>
        <s v="237-0"/>
        <s v="237-1"/>
        <s v="238-0"/>
        <s v="238-1"/>
        <s v="239-0"/>
        <s v="239-1"/>
        <s v="240-0"/>
        <s v="240-1"/>
        <s v="241-0"/>
        <s v="241-1"/>
        <s v="242-0"/>
        <s v="242-1"/>
        <s v="243-0"/>
        <s v="243-1"/>
        <s v="244-0"/>
        <s v="244-1"/>
        <s v="245-0"/>
        <s v="245-1"/>
        <s v="246-0"/>
        <s v="246-1"/>
        <s v="247-0"/>
        <s v="247-1"/>
        <s v="248-0"/>
        <s v="248-1"/>
        <s v="249-0"/>
        <s v="249-1"/>
        <s v="250-0"/>
        <s v="250-1"/>
        <s v="251-0"/>
        <s v="251-1"/>
        <s v="252-0"/>
        <s v="252-1"/>
        <s v="253-0"/>
        <s v="253-1"/>
        <s v="254-0"/>
        <s v="254-1"/>
        <s v="255-0"/>
        <s v="255-1"/>
        <s v="256-0"/>
        <s v="256-1"/>
        <s v="257-0"/>
        <s v="257-1"/>
        <s v="258-0"/>
        <s v="258-1"/>
        <s v="259-0"/>
        <s v="259-1"/>
        <s v="260-0"/>
        <s v="260-1"/>
        <s v="261-0"/>
        <s v="261-1"/>
        <s v="262-0"/>
        <s v="262-1"/>
        <s v="263-0"/>
        <s v="263-1"/>
        <s v="264-0"/>
        <s v="264-1"/>
        <s v="265-0"/>
        <s v="265-1"/>
        <s v="266-0"/>
        <s v="266-1"/>
        <s v="267-0"/>
        <s v="267-1"/>
        <s v="268-0"/>
        <s v="268-1"/>
        <s v="269-0"/>
        <s v="269-1"/>
        <s v="270-0"/>
        <s v="270-1"/>
        <s v="271-0"/>
        <s v="271-1"/>
        <s v="272-0"/>
        <s v="272-1"/>
        <s v="273-0"/>
        <s v="273-1"/>
        <s v="274-0"/>
        <s v="274-1"/>
        <s v="275-0"/>
        <s v="275-1"/>
        <s v="276-0"/>
        <s v="276-1"/>
        <s v="277-0"/>
        <s v="277-1"/>
        <s v="278-0"/>
        <s v="278-1"/>
        <s v="279-0"/>
        <s v="279-1"/>
        <s v="280-0"/>
        <s v="280-1"/>
        <s v="281-0"/>
        <s v="281-1"/>
        <s v="282-0"/>
        <s v="282-1"/>
        <s v="283-0"/>
        <s v="283-1"/>
        <s v="284-0"/>
        <s v="284-1"/>
        <s v="285-0"/>
        <s v="285-1"/>
        <s v="286-0"/>
        <s v="286-1"/>
        <s v="287-0"/>
        <s v="287-1"/>
        <s v="288-0"/>
        <s v="288-1"/>
        <s v="289-0"/>
        <s v="289-1"/>
        <s v="290-0"/>
        <s v="290-1"/>
        <s v="291-0"/>
        <s v="291-1"/>
        <s v="292-0"/>
        <s v="292-1"/>
        <s v="293-0"/>
        <s v="293-1"/>
        <s v="294-0"/>
        <s v="294-1"/>
        <s v="295-0"/>
        <s v="295-1"/>
        <s v="296-0"/>
        <s v="296-1"/>
        <s v="297-0"/>
        <s v="297-1"/>
        <s v="298-0"/>
        <s v="298-1"/>
        <s v="299-0"/>
        <s v="299-1"/>
        <s v="300-0"/>
        <s v="300-1"/>
        <s v="301-0"/>
        <s v="301-1"/>
        <s v="302-0"/>
        <s v="302-1"/>
        <s v="303-0"/>
        <s v="303-1"/>
        <s v="304-0"/>
        <s v="304-1"/>
        <s v="305-0"/>
        <s v="305-1"/>
        <s v="306-0"/>
        <s v="306-1"/>
        <s v="307-0"/>
        <s v="307-1"/>
        <s v="308-0"/>
        <s v="308-1"/>
        <s v="309-0"/>
        <s v="309-1"/>
        <s v="310-0"/>
        <s v="310-1"/>
        <s v="311-0"/>
        <s v="311-1"/>
        <s v="312-0"/>
        <s v="312-1"/>
        <s v="313-0"/>
        <s v="313-1"/>
        <s v="314-0"/>
        <s v="314-1"/>
        <s v="362-0"/>
        <s v="362-1"/>
        <s v="363-0"/>
        <s v="363-1"/>
        <s v="364-0"/>
        <s v="364-1"/>
        <s v="365-0"/>
        <s v="365-1"/>
        <s v="366-0"/>
        <s v="366-1"/>
        <s v="367-0"/>
        <s v="367-1"/>
        <s v="368-0"/>
        <s v="368-1"/>
        <s v="369-0"/>
        <s v="369-1"/>
        <s v="370-0"/>
        <s v="370-1"/>
        <s v="371-0"/>
        <s v="371-1"/>
        <s v="372-0"/>
        <s v="372-1"/>
        <s v="373-0"/>
        <s v="373-1"/>
        <s v="374-0"/>
        <s v="374-1"/>
        <s v="375-0"/>
        <s v="375-1"/>
        <s v="376-0"/>
        <s v="376-1"/>
        <s v="377-0"/>
        <s v="377-1"/>
        <s v="378-0"/>
        <s v="378-1"/>
        <s v="379-0"/>
        <s v="379-1"/>
        <s v="380-0"/>
        <s v="380-1"/>
        <s v="381-0"/>
        <s v="381-1"/>
        <s v="382-0"/>
        <s v="382-1"/>
        <s v="392-0"/>
        <s v="392-1"/>
        <s v="393-0"/>
        <s v="393-1"/>
        <s v="394-0"/>
        <s v="394-1"/>
        <s v="395-0"/>
        <s v="395-1"/>
        <s v="396-0"/>
        <s v="396-1"/>
        <s v="397-0"/>
        <s v="397-1"/>
        <s v="398-0"/>
        <s v="398-1"/>
        <s v="399-0"/>
        <s v="399-1"/>
        <s v="400-0"/>
        <s v="400-1"/>
        <s v="29-1" u="1"/>
        <s v="17-1" u="1"/>
        <s v="33-0" u="1"/>
        <s v="05-1" u="1"/>
        <s v="21-0" u="1"/>
        <s v="3-1" u="1"/>
        <s v="3-2" u="1"/>
        <s v="3-3" u="1"/>
        <s v="37-1" u="1"/>
        <s v="25-1" u="1"/>
        <s v="13-1" u="1"/>
        <s v="01-1" u="1"/>
        <s v="5-1" u="1"/>
        <s v="29-2" u="1"/>
        <s v="33-1" u="1"/>
        <s v="21-1" u="1"/>
        <s v="7-1" u="1"/>
        <s v="7-2" u="1"/>
        <s v="37-2" u="1"/>
        <s v="25-2" u="1"/>
        <s v="01-2" u="1"/>
        <s v="9-1" u="1"/>
        <s v="01-3" u="1"/>
        <s v="070-0" u="1"/>
        <s v="071-0" u="1"/>
        <s v="072-0" u="1"/>
        <s v="073-0" u="1"/>
        <s v="074-0" u="1"/>
        <s v="075-0" u="1"/>
        <s v="076-0" u="1"/>
        <s v="077-0" u="1"/>
        <s v="078-0" u="1"/>
        <s v="079-0" u="1"/>
        <s v="070-1" u="1"/>
        <s v="150-0" u="1"/>
        <s v="071-1" u="1"/>
        <s v="151-0" u="1"/>
        <s v="031-0" u="1"/>
        <s v="072-1" u="1"/>
        <s v="152-0" u="1"/>
        <s v="032-0" u="1"/>
        <s v="073-1" u="1"/>
        <s v="153-0" u="1"/>
        <s v="033-0" u="1"/>
        <s v="074-1" u="1"/>
        <s v="154-0" u="1"/>
        <s v="034-0" u="1"/>
        <s v="075-1" u="1"/>
        <s v="155-0" u="1"/>
        <s v="035-0" u="1"/>
        <s v="076-1" u="1"/>
        <s v="156-0" u="1"/>
        <s v="036-0" u="1"/>
        <s v="077-1" u="1"/>
        <s v="157-0" u="1"/>
        <s v="037-0" u="1"/>
        <s v="078-1" u="1"/>
        <s v="158-0" u="1"/>
        <s v="038-0" u="1"/>
        <s v="079-1" u="1"/>
        <s v="159-0" u="1"/>
        <s v="039-0" u="1"/>
        <s v="150-1" u="1"/>
        <s v="110-0" u="1"/>
        <s v="151-1" u="1"/>
        <s v="031-1" u="1"/>
        <s v="111-0" u="1"/>
        <s v="152-1" u="1"/>
        <s v="032-1" u="1"/>
        <s v="112-0" u="1"/>
        <s v="153-1" u="1"/>
        <s v="033-1" u="1"/>
        <s v="113-0" u="1"/>
        <s v="154-1" u="1"/>
        <s v="034-1" u="1"/>
        <s v="114-0" u="1"/>
        <s v="155-1" u="1"/>
        <s v="035-1" u="1"/>
        <s v="115-0" u="1"/>
        <s v="156-1" u="1"/>
        <s v="036-1" u="1"/>
        <s v="116-0" u="1"/>
        <s v="157-1" u="1"/>
        <s v="037-1" u="1"/>
        <s v="117-0" u="1"/>
        <s v="158-1" u="1"/>
        <s v="038-1" u="1"/>
        <s v="118-0" u="1"/>
        <s v="159-1" u="1"/>
        <s v="039-1" u="1"/>
        <s v="119-0" u="1"/>
        <s v="110-1" u="1"/>
        <s v="111-1" u="1"/>
        <s v="112-1" u="1"/>
        <s v="113-1" u="1"/>
        <s v="114-1" u="1"/>
        <s v="115-1" u="1"/>
        <s v="116-1" u="1"/>
        <s v="117-1" u="1"/>
        <s v="118-1" u="1"/>
        <s v="119-1" u="1"/>
        <s v="18-0" u="1"/>
        <s v="06-0" u="1"/>
        <s v="26-0" u="1"/>
        <s v="14-0" u="1"/>
        <s v="02-0" u="1"/>
        <s v="18-1" u="1"/>
        <s v="34-0" u="1"/>
        <s v="06-1" u="1"/>
        <s v="22-0" u="1"/>
        <s v="10-0" u="1"/>
        <s v="26-1" u="1"/>
        <s v="14-1" u="1"/>
        <s v="30-0" u="1"/>
        <s v="02-1" u="1"/>
        <s v="18-2" u="1"/>
        <s v="34-1" u="1"/>
        <s v="22-1" u="1"/>
        <s v="10-1" u="1"/>
        <s v="26-2" u="1"/>
        <s v="30-1" u="1"/>
        <s v="18-3" u="1"/>
        <s v="34-2" u="1"/>
        <s v="10-2" u="1"/>
        <s v="26-3" u="1"/>
        <s v="30-2" u="1"/>
        <s v="18-4" u="1"/>
        <s v="080-0" u="1"/>
        <s v="081-0" u="1"/>
        <s v="082-0" u="1"/>
        <s v="083-0" u="1"/>
        <s v="084-0" u="1"/>
        <s v="26-4" u="1"/>
        <s v="085-0" u="1"/>
        <s v="086-0" u="1"/>
        <s v="087-0" u="1"/>
        <s v="088-0" u="1"/>
        <s v="089-0" u="1"/>
        <s v="080-1" u="1"/>
        <s v="160-0" u="1"/>
        <s v="040-0" u="1"/>
        <s v="081-1" u="1"/>
        <s v="161-0" u="1"/>
        <s v="041-0" u="1"/>
        <s v="082-1" u="1"/>
        <s v="162-0" u="1"/>
        <s v="042-0" u="1"/>
        <s v="083-1" u="1"/>
        <s v="163-0" u="1"/>
        <s v="084-1" u="1"/>
        <s v="164-0" u="1"/>
        <s v="18-5" u="1"/>
        <s v="085-1" u="1"/>
        <s v="165-0" u="1"/>
        <s v="086-1" u="1"/>
        <s v="166-0" u="1"/>
        <s v="087-1" u="1"/>
        <s v="167-0" u="1"/>
        <s v="088-1" u="1"/>
        <s v="168-0" u="1"/>
        <s v="089-1" u="1"/>
        <s v="169-0" u="1"/>
        <s v="160-1" u="1"/>
        <s v="040-1" u="1"/>
        <s v="120-0" u="1"/>
        <s v="161-1" u="1"/>
        <s v="041-1" u="1"/>
        <s v="121-0" u="1"/>
        <s v="162-1" u="1"/>
        <s v="001-0" u="1"/>
        <s v="042-1" u="1"/>
        <s v="122-0" u="1"/>
        <s v="163-1" u="1"/>
        <s v="002-0" u="1"/>
        <s v="123-0" u="1"/>
        <s v="164-1" u="1"/>
        <s v="003-0" u="1"/>
        <s v="26-5" u="1"/>
        <s v="124-0" u="1"/>
        <s v="165-1" u="1"/>
        <s v="004-0" u="1"/>
        <s v="125-0" u="1"/>
        <s v="166-1" u="1"/>
        <s v="005-0" u="1"/>
        <s v="126-0" u="1"/>
        <s v="167-1" u="1"/>
        <s v="006-0" u="1"/>
        <s v="127-0" u="1"/>
        <s v="168-1" u="1"/>
        <s v="128-0" u="1"/>
        <s v="169-1" u="1"/>
        <s v="129-0" u="1"/>
        <s v="120-1" u="1"/>
        <s v="121-1" u="1"/>
        <s v="001-1" u="1"/>
        <s v="122-1" u="1"/>
        <s v="002-1" u="1"/>
        <s v="123-1" u="1"/>
        <s v="003-1" u="1"/>
        <s v="124-1" u="1"/>
        <s v="004-1" u="1"/>
        <s v="125-1" u="1"/>
        <s v="005-1" u="1"/>
        <s v="126-1" u="1"/>
        <s v="006-1" u="1"/>
        <s v="127-1" u="1"/>
        <s v="128-1" u="1"/>
        <s v="129-1" u="1"/>
        <s v="401-0" u="1"/>
        <s v="402-0" u="1"/>
        <s v="403-0" u="1"/>
        <s v="404-0" u="1"/>
        <s v="26-6" u="1"/>
        <s v="401-1" u="1"/>
        <s v="402-1" u="1"/>
        <s v="403-1" u="1"/>
        <s v="404-1" u="1"/>
        <s v="26-7" u="1"/>
        <s v="19-0" u="1"/>
        <s v="07-0" u="1"/>
        <s v="27-0" u="1"/>
        <s v="15-0" u="1"/>
        <s v="03-0" u="1"/>
        <s v="26-8" u="1"/>
        <s v="19-1" u="1"/>
        <s v="07-1" u="1"/>
        <s v="23-0" u="1"/>
        <s v="11-0" u="1"/>
        <s v="2-1" u="1"/>
        <s v="27-1" u="1"/>
        <s v="15-1" u="1"/>
        <s v="31-0" u="1"/>
        <s v="03-1" u="1"/>
        <s v="4-1" u="1"/>
        <s v="4-2" u="1"/>
        <s v="19-2" u="1"/>
        <s v="07-2" u="1"/>
        <s v="23-1" u="1"/>
        <s v="11-1" u="1"/>
        <s v="6-1" u="1"/>
        <s v="27-2" u="1"/>
        <s v="31-1" u="1"/>
        <s v="03-2" u="1"/>
        <s v="8-1" u="1"/>
        <s v="8-2" u="1"/>
        <s v="8-3" u="1"/>
        <s v="8-4" u="1"/>
        <s v="8-5" u="1"/>
        <s v="19-3" u="1"/>
        <s v="23-2" u="1"/>
        <s v="11-2" u="1"/>
        <s v="27-3" u="1"/>
        <s v="03-3" u="1"/>
        <s v="19-4" u="1"/>
        <s v="23-3" u="1"/>
        <s v="090-0" u="1"/>
        <s v="091-0" u="1"/>
        <s v="092-0" u="1"/>
        <s v="093-0" u="1"/>
        <s v="094-0" u="1"/>
        <s v="095-0" u="1"/>
        <s v="096-0" u="1"/>
        <s v="097-0" u="1"/>
        <s v="098-0" u="1"/>
        <s v="099-0" u="1"/>
        <s v="090-1" u="1"/>
        <s v="170-0" u="1"/>
        <s v="091-1" u="1"/>
        <s v="171-0" u="1"/>
        <s v="092-1" u="1"/>
        <s v="172-0" u="1"/>
        <s v="093-1" u="1"/>
        <s v="173-0" u="1"/>
        <s v="094-1" u="1"/>
        <s v="174-0" u="1"/>
        <s v="19-5" u="1"/>
        <s v="054-0" u="1"/>
        <s v="095-1" u="1"/>
        <s v="175-0" u="1"/>
        <s v="055-0" u="1"/>
        <s v="096-1" u="1"/>
        <s v="176-0" u="1"/>
        <s v="056-0" u="1"/>
        <s v="097-1" u="1"/>
        <s v="177-0" u="1"/>
        <s v="057-0" u="1"/>
        <s v="098-1" u="1"/>
        <s v="178-0" u="1"/>
        <s v="058-0" u="1"/>
        <s v="099-1" u="1"/>
        <s v="059-0" u="1"/>
        <s v="170-1" u="1"/>
        <s v="130-0" u="1"/>
        <s v="171-1" u="1"/>
        <s v="131-0" u="1"/>
        <s v="172-1" u="1"/>
        <s v="132-0" u="1"/>
        <s v="173-1" u="1"/>
        <s v="133-0" u="1"/>
        <s v="174-1" u="1"/>
        <s v="054-1" u="1"/>
        <s v="134-0" u="1"/>
        <s v="175-1" u="1"/>
        <s v="055-1" u="1"/>
        <s v="135-0" u="1"/>
        <s v="176-1" u="1"/>
        <s v="015-0" u="1"/>
        <s v="056-1" u="1"/>
        <s v="136-0" u="1"/>
        <s v="177-1" u="1"/>
        <s v="016-0" u="1"/>
        <s v="057-1" u="1"/>
        <s v="137-0" u="1"/>
        <s v="178-1" u="1"/>
        <s v="017-0" u="1"/>
        <s v="058-1" u="1"/>
        <s v="138-0" u="1"/>
        <s v="018-0" u="1"/>
        <s v="059-1" u="1"/>
        <s v="139-0" u="1"/>
        <s v="019-0" u="1"/>
        <s v="130-1" u="1"/>
        <s v="131-1" u="1"/>
        <s v="132-1" u="1"/>
        <s v="133-1" u="1"/>
        <s v="134-1" u="1"/>
        <s v="19-6" u="1"/>
        <s v="135-1" u="1"/>
        <s v="015-1" u="1"/>
        <s v="136-1" u="1"/>
        <s v="016-1" u="1"/>
        <s v="137-1" u="1"/>
        <s v="017-1" u="1"/>
        <s v="138-1" u="1"/>
        <s v="018-1" u="1"/>
        <s v="139-1" u="1"/>
        <s v="019-1" u="1"/>
        <s v="08-0" u="1"/>
        <s v="28-0" u="1"/>
        <s v="04-0" u="1"/>
        <s v="36-0" u="1"/>
        <s v="08-1" u="1"/>
        <s v="24-0" u="1"/>
        <s v="28-1" u="1"/>
        <s v="32-0" u="1"/>
        <s v="04-1" u="1"/>
        <s v="20-0" u="1"/>
        <s v="36-1" u="1"/>
        <s v="08-2" u="1"/>
        <s v="24-1" u="1"/>
        <s v="32-1" u="1"/>
        <s v="04-2" u="1"/>
        <s v="20-1" u="1"/>
        <s v="08-3" u="1"/>
        <s v="24-2" u="1"/>
        <s v="08-4" u="1"/>
        <s v="060-0" u="1"/>
        <s v="061-0" u="1"/>
        <s v="062-0" u="1"/>
        <s v="063-0" u="1"/>
        <s v="064-0" u="1"/>
        <s v="08-5" u="1"/>
        <s v="065-0" u="1"/>
        <s v="066-0" u="1"/>
        <s v="067-0" u="1"/>
        <s v="068-0" u="1"/>
        <s v="069-0" u="1"/>
        <s v="060-1" u="1"/>
        <s v="140-0" u="1"/>
        <s v="020-0" u="1"/>
        <s v="061-1" u="1"/>
        <s v="141-0" u="1"/>
        <s v="062-1" u="1"/>
        <s v="142-0" u="1"/>
        <s v="063-1" u="1"/>
        <s v="143-0" u="1"/>
        <s v="064-1" u="1"/>
        <s v="144-0" u="1"/>
        <s v="065-1" u="1"/>
        <s v="145-0" u="1"/>
        <s v="066-1" u="1"/>
        <s v="146-0" u="1"/>
        <s v="067-1" u="1"/>
        <s v="147-0" u="1"/>
        <s v="068-1" u="1"/>
        <s v="148-0" u="1"/>
        <s v="069-1" u="1"/>
        <s v="149-0" u="1"/>
        <s v="140-1" u="1"/>
        <s v="020-1" u="1"/>
        <s v="100-0" u="1"/>
        <s v="141-1" u="1"/>
        <s v="101-0" u="1"/>
        <s v="142-1" u="1"/>
        <s v="102-0" u="1"/>
        <s v="143-1" u="1"/>
        <s v="103-0" u="1"/>
        <s v="144-1" u="1"/>
        <s v="104-0" u="1"/>
        <s v="145-1" u="1"/>
        <s v="105-0" u="1"/>
        <s v="146-1" u="1"/>
        <s v="106-0" u="1"/>
        <s v="147-1" u="1"/>
        <s v="107-0" u="1"/>
        <s v="148-1" u="1"/>
        <s v="108-0" u="1"/>
        <s v="149-1" u="1"/>
        <s v="109-0" u="1"/>
        <s v="100-1" u="1"/>
        <s v="101-1" u="1"/>
        <s v="102-1" u="1"/>
        <s v="103-1" u="1"/>
        <s v="104-1" u="1"/>
        <s v="105-1" u="1"/>
        <s v="106-1" u="1"/>
        <s v="107-1" u="1"/>
        <s v="108-1" u="1"/>
        <s v="109-1" u="1"/>
        <s v="09-0" u="1"/>
        <s v="29-0" u="1"/>
        <s v="17-0" u="1"/>
        <s v="05-0" u="1"/>
        <s v="37-0" u="1"/>
        <s v="09-1" u="1"/>
        <s v="25-0" u="1"/>
        <s v="13-0" u="1"/>
        <s v="01-0" u="1"/>
        <s v="1-0" u="1"/>
        <s v="1-1" u="1"/>
        <s v="1-2" u="1"/>
        <s v="1-3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0">
  <r>
    <s v="007"/>
    <s v="natural_arbol"/>
    <n v="1"/>
    <x v="0"/>
    <n v="1"/>
    <s v="Natural: Árbol"/>
    <n v="7"/>
    <x v="0"/>
    <x v="0"/>
    <n v="0"/>
  </r>
  <r>
    <s v="007"/>
    <s v="natural_arbol"/>
    <n v="2"/>
    <x v="1"/>
    <m/>
    <m/>
    <m/>
    <x v="1"/>
    <x v="1"/>
    <m/>
  </r>
  <r>
    <s v="007"/>
    <s v="natural_arbol"/>
    <n v="3"/>
    <x v="2"/>
    <m/>
    <m/>
    <m/>
    <x v="1"/>
    <x v="1"/>
    <m/>
  </r>
  <r>
    <s v="007"/>
    <s v="natural_arbol"/>
    <n v="4"/>
    <x v="3"/>
    <m/>
    <m/>
    <m/>
    <x v="1"/>
    <x v="1"/>
    <m/>
  </r>
  <r>
    <s v="007"/>
    <s v="natural_arbol"/>
    <n v="5"/>
    <x v="4"/>
    <n v="1"/>
    <s v="Detalle"/>
    <n v="3"/>
    <x v="2"/>
    <x v="2"/>
    <n v="1"/>
  </r>
  <r>
    <s v="007"/>
    <s v="natural_arbol"/>
    <n v="6"/>
    <x v="5"/>
    <m/>
    <m/>
    <m/>
    <x v="1"/>
    <x v="1"/>
    <m/>
  </r>
  <r>
    <s v="007"/>
    <s v="natural_arbol"/>
    <n v="7"/>
    <x v="6"/>
    <m/>
    <m/>
    <m/>
    <x v="1"/>
    <x v="1"/>
    <m/>
  </r>
  <r>
    <s v="007"/>
    <s v="natural_arbol"/>
    <n v="8"/>
    <x v="7"/>
    <m/>
    <m/>
    <m/>
    <x v="1"/>
    <x v="1"/>
    <m/>
  </r>
  <r>
    <s v="007"/>
    <s v="natural_arbol"/>
    <n v="9"/>
    <x v="8"/>
    <n v="1"/>
    <s v="Región"/>
    <n v="4"/>
    <x v="1"/>
    <x v="1"/>
    <m/>
  </r>
  <r>
    <s v="007"/>
    <s v="natural_arbol"/>
    <n v="10"/>
    <x v="9"/>
    <m/>
    <m/>
    <m/>
    <x v="1"/>
    <x v="1"/>
    <m/>
  </r>
  <r>
    <s v="007"/>
    <s v="natural_arbol"/>
    <n v="11"/>
    <x v="10"/>
    <n v="1"/>
    <s v="Provincia"/>
    <n v="5"/>
    <x v="1"/>
    <x v="1"/>
    <m/>
  </r>
  <r>
    <s v="007"/>
    <s v="natural_arbol"/>
    <n v="12"/>
    <x v="11"/>
    <m/>
    <m/>
    <m/>
    <x v="1"/>
    <x v="1"/>
    <m/>
  </r>
  <r>
    <s v="007"/>
    <s v="natural_arbol"/>
    <n v="13"/>
    <x v="12"/>
    <n v="1"/>
    <s v="Comuna"/>
    <n v="6"/>
    <x v="1"/>
    <x v="1"/>
    <m/>
  </r>
  <r>
    <s v="007"/>
    <s v="natural_arbol"/>
    <n v="14"/>
    <x v="13"/>
    <m/>
    <m/>
    <m/>
    <x v="1"/>
    <x v="1"/>
    <m/>
  </r>
  <r>
    <s v="007"/>
    <s v="natural_arbol"/>
    <n v="15"/>
    <x v="14"/>
    <m/>
    <m/>
    <m/>
    <x v="1"/>
    <x v="1"/>
    <m/>
  </r>
  <r>
    <s v="007"/>
    <s v="natural_arbol"/>
    <n v="16"/>
    <x v="15"/>
    <m/>
    <m/>
    <m/>
    <x v="1"/>
    <x v="1"/>
    <m/>
  </r>
  <r>
    <s v="007"/>
    <s v="natural_arbol"/>
    <n v="17"/>
    <x v="16"/>
    <n v="1"/>
    <s v="Clase"/>
    <n v="2"/>
    <x v="1"/>
    <x v="1"/>
    <m/>
  </r>
  <r>
    <s v="007"/>
    <s v="natural_arbol"/>
    <n v="18"/>
    <x v="17"/>
    <n v="1"/>
    <s v="Categoría"/>
    <n v="1"/>
    <x v="1"/>
    <x v="1"/>
    <m/>
  </r>
  <r>
    <s v="007"/>
    <s v="natural_arbol"/>
    <n v="19"/>
    <x v="18"/>
    <m/>
    <m/>
    <m/>
    <x v="1"/>
    <x v="1"/>
    <m/>
  </r>
  <r>
    <s v="007"/>
    <s v="natural_arbol"/>
    <n v="20"/>
    <x v="19"/>
    <m/>
    <m/>
    <m/>
    <x v="1"/>
    <x v="1"/>
    <m/>
  </r>
  <r>
    <s v="008"/>
    <s v="natural_cumbre_de_montania"/>
    <n v="1"/>
    <x v="0"/>
    <n v="1"/>
    <s v="Natural: Cumbre"/>
    <n v="7"/>
    <x v="3"/>
    <x v="3"/>
    <n v="0"/>
  </r>
  <r>
    <s v="008"/>
    <s v="natural_cumbre_de_montania"/>
    <n v="2"/>
    <x v="1"/>
    <m/>
    <m/>
    <m/>
    <x v="1"/>
    <x v="1"/>
    <m/>
  </r>
  <r>
    <s v="008"/>
    <s v="natural_cumbre_de_montania"/>
    <n v="3"/>
    <x v="2"/>
    <m/>
    <m/>
    <m/>
    <x v="1"/>
    <x v="1"/>
    <m/>
  </r>
  <r>
    <s v="008"/>
    <s v="natural_cumbre_de_montania"/>
    <n v="4"/>
    <x v="3"/>
    <m/>
    <m/>
    <m/>
    <x v="1"/>
    <x v="1"/>
    <m/>
  </r>
  <r>
    <s v="008"/>
    <s v="natural_cumbre_de_montania"/>
    <n v="5"/>
    <x v="4"/>
    <n v="1"/>
    <s v="Detalle"/>
    <n v="3"/>
    <x v="4"/>
    <x v="4"/>
    <n v="1"/>
  </r>
  <r>
    <s v="008"/>
    <s v="natural_cumbre_de_montania"/>
    <n v="6"/>
    <x v="5"/>
    <m/>
    <m/>
    <m/>
    <x v="1"/>
    <x v="1"/>
    <m/>
  </r>
  <r>
    <s v="008"/>
    <s v="natural_cumbre_de_montania"/>
    <n v="7"/>
    <x v="6"/>
    <m/>
    <m/>
    <m/>
    <x v="1"/>
    <x v="1"/>
    <m/>
  </r>
  <r>
    <s v="008"/>
    <s v="natural_cumbre_de_montania"/>
    <n v="8"/>
    <x v="7"/>
    <m/>
    <m/>
    <m/>
    <x v="1"/>
    <x v="1"/>
    <m/>
  </r>
  <r>
    <s v="008"/>
    <s v="natural_cumbre_de_montania"/>
    <n v="9"/>
    <x v="8"/>
    <n v="1"/>
    <s v="Región"/>
    <n v="4"/>
    <x v="1"/>
    <x v="1"/>
    <m/>
  </r>
  <r>
    <s v="008"/>
    <s v="natural_cumbre_de_montania"/>
    <n v="10"/>
    <x v="9"/>
    <m/>
    <m/>
    <m/>
    <x v="1"/>
    <x v="1"/>
    <m/>
  </r>
  <r>
    <s v="008"/>
    <s v="natural_cumbre_de_montania"/>
    <n v="11"/>
    <x v="10"/>
    <n v="1"/>
    <s v="Provincia"/>
    <n v="5"/>
    <x v="1"/>
    <x v="1"/>
    <m/>
  </r>
  <r>
    <s v="008"/>
    <s v="natural_cumbre_de_montania"/>
    <n v="12"/>
    <x v="11"/>
    <m/>
    <m/>
    <m/>
    <x v="1"/>
    <x v="1"/>
    <m/>
  </r>
  <r>
    <s v="008"/>
    <s v="natural_cumbre_de_montania"/>
    <n v="13"/>
    <x v="12"/>
    <n v="1"/>
    <s v="Comuna"/>
    <n v="6"/>
    <x v="1"/>
    <x v="1"/>
    <m/>
  </r>
  <r>
    <s v="008"/>
    <s v="natural_cumbre_de_montania"/>
    <n v="14"/>
    <x v="13"/>
    <m/>
    <m/>
    <m/>
    <x v="1"/>
    <x v="1"/>
    <m/>
  </r>
  <r>
    <s v="008"/>
    <s v="natural_cumbre_de_montania"/>
    <n v="15"/>
    <x v="14"/>
    <m/>
    <m/>
    <m/>
    <x v="1"/>
    <x v="1"/>
    <m/>
  </r>
  <r>
    <s v="008"/>
    <s v="natural_cumbre_de_montania"/>
    <n v="16"/>
    <x v="15"/>
    <m/>
    <m/>
    <m/>
    <x v="1"/>
    <x v="1"/>
    <m/>
  </r>
  <r>
    <s v="008"/>
    <s v="natural_cumbre_de_montania"/>
    <n v="17"/>
    <x v="16"/>
    <n v="1"/>
    <s v="Clase"/>
    <n v="2"/>
    <x v="1"/>
    <x v="1"/>
    <m/>
  </r>
  <r>
    <s v="008"/>
    <s v="natural_cumbre_de_montania"/>
    <n v="18"/>
    <x v="17"/>
    <n v="1"/>
    <s v="Categoría"/>
    <n v="1"/>
    <x v="1"/>
    <x v="1"/>
    <m/>
  </r>
  <r>
    <s v="008"/>
    <s v="natural_cumbre_de_montania"/>
    <n v="19"/>
    <x v="18"/>
    <m/>
    <m/>
    <m/>
    <x v="1"/>
    <x v="1"/>
    <m/>
  </r>
  <r>
    <s v="008"/>
    <s v="natural_cumbre_de_montania"/>
    <n v="20"/>
    <x v="19"/>
    <m/>
    <m/>
    <m/>
    <x v="1"/>
    <x v="1"/>
    <m/>
  </r>
  <r>
    <s v="009"/>
    <s v="natural_acantilado"/>
    <n v="1"/>
    <x v="0"/>
    <n v="1"/>
    <s v="Natural: Acantilado"/>
    <n v="7"/>
    <x v="5"/>
    <x v="5"/>
    <n v="0"/>
  </r>
  <r>
    <s v="009"/>
    <s v="natural_acantilado"/>
    <n v="2"/>
    <x v="1"/>
    <m/>
    <m/>
    <m/>
    <x v="1"/>
    <x v="1"/>
    <m/>
  </r>
  <r>
    <s v="009"/>
    <s v="natural_acantilado"/>
    <n v="3"/>
    <x v="2"/>
    <m/>
    <m/>
    <m/>
    <x v="1"/>
    <x v="1"/>
    <m/>
  </r>
  <r>
    <s v="009"/>
    <s v="natural_acantilado"/>
    <n v="4"/>
    <x v="3"/>
    <m/>
    <m/>
    <m/>
    <x v="1"/>
    <x v="1"/>
    <m/>
  </r>
  <r>
    <s v="009"/>
    <s v="natural_acantilado"/>
    <n v="5"/>
    <x v="4"/>
    <n v="1"/>
    <s v="Detalle"/>
    <n v="3"/>
    <x v="6"/>
    <x v="6"/>
    <n v="1"/>
  </r>
  <r>
    <s v="009"/>
    <s v="natural_acantilado"/>
    <n v="6"/>
    <x v="5"/>
    <m/>
    <m/>
    <m/>
    <x v="1"/>
    <x v="1"/>
    <m/>
  </r>
  <r>
    <s v="009"/>
    <s v="natural_acantilado"/>
    <n v="7"/>
    <x v="6"/>
    <m/>
    <m/>
    <m/>
    <x v="1"/>
    <x v="1"/>
    <m/>
  </r>
  <r>
    <s v="009"/>
    <s v="natural_acantilado"/>
    <n v="8"/>
    <x v="7"/>
    <m/>
    <m/>
    <m/>
    <x v="1"/>
    <x v="1"/>
    <m/>
  </r>
  <r>
    <s v="009"/>
    <s v="natural_acantilado"/>
    <n v="9"/>
    <x v="8"/>
    <n v="1"/>
    <s v="Región"/>
    <n v="4"/>
    <x v="1"/>
    <x v="1"/>
    <m/>
  </r>
  <r>
    <s v="009"/>
    <s v="natural_acantilado"/>
    <n v="10"/>
    <x v="9"/>
    <m/>
    <m/>
    <m/>
    <x v="1"/>
    <x v="1"/>
    <m/>
  </r>
  <r>
    <s v="009"/>
    <s v="natural_acantilado"/>
    <n v="11"/>
    <x v="10"/>
    <n v="1"/>
    <s v="Provincia"/>
    <n v="5"/>
    <x v="1"/>
    <x v="1"/>
    <m/>
  </r>
  <r>
    <s v="009"/>
    <s v="natural_acantilado"/>
    <n v="12"/>
    <x v="11"/>
    <m/>
    <m/>
    <m/>
    <x v="1"/>
    <x v="1"/>
    <m/>
  </r>
  <r>
    <s v="009"/>
    <s v="natural_acantilado"/>
    <n v="13"/>
    <x v="12"/>
    <n v="1"/>
    <s v="Comuna"/>
    <n v="6"/>
    <x v="1"/>
    <x v="1"/>
    <m/>
  </r>
  <r>
    <s v="009"/>
    <s v="natural_acantilado"/>
    <n v="14"/>
    <x v="13"/>
    <m/>
    <m/>
    <m/>
    <x v="1"/>
    <x v="1"/>
    <m/>
  </r>
  <r>
    <s v="009"/>
    <s v="natural_acantilado"/>
    <n v="15"/>
    <x v="14"/>
    <m/>
    <m/>
    <m/>
    <x v="1"/>
    <x v="1"/>
    <m/>
  </r>
  <r>
    <s v="009"/>
    <s v="natural_acantilado"/>
    <n v="16"/>
    <x v="15"/>
    <m/>
    <m/>
    <m/>
    <x v="1"/>
    <x v="1"/>
    <m/>
  </r>
  <r>
    <s v="009"/>
    <s v="natural_acantilado"/>
    <n v="17"/>
    <x v="16"/>
    <n v="1"/>
    <s v="Clase"/>
    <n v="2"/>
    <x v="1"/>
    <x v="1"/>
    <m/>
  </r>
  <r>
    <s v="009"/>
    <s v="natural_acantilado"/>
    <n v="18"/>
    <x v="17"/>
    <n v="1"/>
    <s v="Categoría"/>
    <n v="1"/>
    <x v="1"/>
    <x v="1"/>
    <m/>
  </r>
  <r>
    <s v="009"/>
    <s v="natural_acantilado"/>
    <n v="19"/>
    <x v="18"/>
    <m/>
    <m/>
    <m/>
    <x v="1"/>
    <x v="1"/>
    <m/>
  </r>
  <r>
    <s v="009"/>
    <s v="natural_acantilado"/>
    <n v="20"/>
    <x v="19"/>
    <m/>
    <m/>
    <m/>
    <x v="1"/>
    <x v="1"/>
    <m/>
  </r>
  <r>
    <s v="010"/>
    <s v="natural_volcan"/>
    <n v="1"/>
    <x v="0"/>
    <n v="1"/>
    <s v="Natural: Volcán"/>
    <n v="7"/>
    <x v="7"/>
    <x v="7"/>
    <n v="0"/>
  </r>
  <r>
    <s v="010"/>
    <s v="natural_volcan"/>
    <n v="2"/>
    <x v="1"/>
    <m/>
    <m/>
    <m/>
    <x v="1"/>
    <x v="1"/>
    <m/>
  </r>
  <r>
    <s v="010"/>
    <s v="natural_volcan"/>
    <n v="3"/>
    <x v="2"/>
    <m/>
    <m/>
    <m/>
    <x v="1"/>
    <x v="1"/>
    <m/>
  </r>
  <r>
    <s v="010"/>
    <s v="natural_volcan"/>
    <n v="4"/>
    <x v="3"/>
    <m/>
    <m/>
    <m/>
    <x v="1"/>
    <x v="1"/>
    <m/>
  </r>
  <r>
    <s v="010"/>
    <s v="natural_volcan"/>
    <n v="5"/>
    <x v="4"/>
    <n v="1"/>
    <s v="Detalle"/>
    <n v="3"/>
    <x v="8"/>
    <x v="8"/>
    <n v="1"/>
  </r>
  <r>
    <s v="010"/>
    <s v="natural_volcan"/>
    <n v="6"/>
    <x v="5"/>
    <m/>
    <m/>
    <m/>
    <x v="1"/>
    <x v="1"/>
    <m/>
  </r>
  <r>
    <s v="010"/>
    <s v="natural_volcan"/>
    <n v="7"/>
    <x v="6"/>
    <m/>
    <m/>
    <m/>
    <x v="1"/>
    <x v="1"/>
    <m/>
  </r>
  <r>
    <s v="010"/>
    <s v="natural_volcan"/>
    <n v="8"/>
    <x v="7"/>
    <m/>
    <m/>
    <m/>
    <x v="1"/>
    <x v="1"/>
    <m/>
  </r>
  <r>
    <s v="010"/>
    <s v="natural_volcan"/>
    <n v="9"/>
    <x v="8"/>
    <n v="1"/>
    <s v="Región"/>
    <n v="4"/>
    <x v="1"/>
    <x v="1"/>
    <m/>
  </r>
  <r>
    <s v="010"/>
    <s v="natural_volcan"/>
    <n v="10"/>
    <x v="9"/>
    <m/>
    <m/>
    <m/>
    <x v="1"/>
    <x v="1"/>
    <m/>
  </r>
  <r>
    <s v="010"/>
    <s v="natural_volcan"/>
    <n v="11"/>
    <x v="10"/>
    <n v="1"/>
    <s v="Provincia"/>
    <n v="5"/>
    <x v="1"/>
    <x v="1"/>
    <m/>
  </r>
  <r>
    <s v="010"/>
    <s v="natural_volcan"/>
    <n v="12"/>
    <x v="11"/>
    <m/>
    <m/>
    <m/>
    <x v="1"/>
    <x v="1"/>
    <m/>
  </r>
  <r>
    <s v="010"/>
    <s v="natural_volcan"/>
    <n v="13"/>
    <x v="12"/>
    <n v="1"/>
    <s v="Comuna"/>
    <n v="6"/>
    <x v="1"/>
    <x v="1"/>
    <m/>
  </r>
  <r>
    <s v="010"/>
    <s v="natural_volcan"/>
    <n v="14"/>
    <x v="13"/>
    <m/>
    <m/>
    <m/>
    <x v="1"/>
    <x v="1"/>
    <m/>
  </r>
  <r>
    <s v="010"/>
    <s v="natural_volcan"/>
    <n v="15"/>
    <x v="14"/>
    <m/>
    <m/>
    <m/>
    <x v="1"/>
    <x v="1"/>
    <m/>
  </r>
  <r>
    <s v="010"/>
    <s v="natural_volcan"/>
    <n v="16"/>
    <x v="15"/>
    <m/>
    <m/>
    <m/>
    <x v="1"/>
    <x v="1"/>
    <m/>
  </r>
  <r>
    <s v="010"/>
    <s v="natural_volcan"/>
    <n v="17"/>
    <x v="16"/>
    <n v="1"/>
    <s v="Clase"/>
    <n v="2"/>
    <x v="1"/>
    <x v="1"/>
    <m/>
  </r>
  <r>
    <s v="010"/>
    <s v="natural_volcan"/>
    <n v="18"/>
    <x v="17"/>
    <n v="1"/>
    <s v="Categoría"/>
    <n v="1"/>
    <x v="1"/>
    <x v="1"/>
    <m/>
  </r>
  <r>
    <s v="010"/>
    <s v="natural_volcan"/>
    <n v="19"/>
    <x v="18"/>
    <m/>
    <m/>
    <m/>
    <x v="1"/>
    <x v="1"/>
    <m/>
  </r>
  <r>
    <s v="010"/>
    <s v="natural_volcan"/>
    <n v="20"/>
    <x v="19"/>
    <m/>
    <m/>
    <m/>
    <x v="1"/>
    <x v="1"/>
    <m/>
  </r>
  <r>
    <s v="011"/>
    <s v="natural_playa"/>
    <n v="1"/>
    <x v="0"/>
    <n v="1"/>
    <s v="Natural: Playa"/>
    <n v="7"/>
    <x v="9"/>
    <x v="9"/>
    <n v="0"/>
  </r>
  <r>
    <s v="011"/>
    <s v="natural_playa"/>
    <n v="2"/>
    <x v="1"/>
    <m/>
    <m/>
    <m/>
    <x v="1"/>
    <x v="1"/>
    <m/>
  </r>
  <r>
    <s v="011"/>
    <s v="natural_playa"/>
    <n v="3"/>
    <x v="2"/>
    <m/>
    <m/>
    <m/>
    <x v="1"/>
    <x v="1"/>
    <m/>
  </r>
  <r>
    <s v="011"/>
    <s v="natural_playa"/>
    <n v="4"/>
    <x v="3"/>
    <m/>
    <m/>
    <m/>
    <x v="1"/>
    <x v="1"/>
    <m/>
  </r>
  <r>
    <s v="011"/>
    <s v="natural_playa"/>
    <n v="5"/>
    <x v="4"/>
    <n v="1"/>
    <s v="Detalle"/>
    <n v="3"/>
    <x v="10"/>
    <x v="10"/>
    <n v="1"/>
  </r>
  <r>
    <s v="011"/>
    <s v="natural_playa"/>
    <n v="6"/>
    <x v="5"/>
    <m/>
    <m/>
    <m/>
    <x v="1"/>
    <x v="1"/>
    <m/>
  </r>
  <r>
    <s v="011"/>
    <s v="natural_playa"/>
    <n v="7"/>
    <x v="6"/>
    <m/>
    <m/>
    <m/>
    <x v="1"/>
    <x v="1"/>
    <m/>
  </r>
  <r>
    <s v="011"/>
    <s v="natural_playa"/>
    <n v="8"/>
    <x v="7"/>
    <m/>
    <m/>
    <m/>
    <x v="1"/>
    <x v="1"/>
    <m/>
  </r>
  <r>
    <s v="011"/>
    <s v="natural_playa"/>
    <n v="9"/>
    <x v="8"/>
    <n v="1"/>
    <s v="Región"/>
    <n v="4"/>
    <x v="1"/>
    <x v="1"/>
    <m/>
  </r>
  <r>
    <s v="011"/>
    <s v="natural_playa"/>
    <n v="10"/>
    <x v="9"/>
    <m/>
    <m/>
    <m/>
    <x v="1"/>
    <x v="1"/>
    <m/>
  </r>
  <r>
    <s v="011"/>
    <s v="natural_playa"/>
    <n v="11"/>
    <x v="10"/>
    <n v="1"/>
    <s v="Provincia"/>
    <n v="5"/>
    <x v="1"/>
    <x v="1"/>
    <m/>
  </r>
  <r>
    <s v="011"/>
    <s v="natural_playa"/>
    <n v="12"/>
    <x v="11"/>
    <m/>
    <m/>
    <m/>
    <x v="1"/>
    <x v="1"/>
    <m/>
  </r>
  <r>
    <s v="011"/>
    <s v="natural_playa"/>
    <n v="13"/>
    <x v="12"/>
    <n v="1"/>
    <s v="Comuna"/>
    <n v="6"/>
    <x v="1"/>
    <x v="1"/>
    <m/>
  </r>
  <r>
    <s v="011"/>
    <s v="natural_playa"/>
    <n v="14"/>
    <x v="13"/>
    <m/>
    <m/>
    <m/>
    <x v="1"/>
    <x v="1"/>
    <m/>
  </r>
  <r>
    <s v="011"/>
    <s v="natural_playa"/>
    <n v="15"/>
    <x v="14"/>
    <m/>
    <m/>
    <m/>
    <x v="1"/>
    <x v="1"/>
    <m/>
  </r>
  <r>
    <s v="011"/>
    <s v="natural_playa"/>
    <n v="16"/>
    <x v="15"/>
    <m/>
    <m/>
    <m/>
    <x v="1"/>
    <x v="1"/>
    <m/>
  </r>
  <r>
    <s v="011"/>
    <s v="natural_playa"/>
    <n v="17"/>
    <x v="16"/>
    <n v="1"/>
    <s v="Clase"/>
    <n v="2"/>
    <x v="1"/>
    <x v="1"/>
    <m/>
  </r>
  <r>
    <s v="011"/>
    <s v="natural_playa"/>
    <n v="18"/>
    <x v="17"/>
    <n v="1"/>
    <s v="Categoría"/>
    <n v="1"/>
    <x v="1"/>
    <x v="1"/>
    <m/>
  </r>
  <r>
    <s v="011"/>
    <s v="natural_playa"/>
    <n v="19"/>
    <x v="18"/>
    <m/>
    <m/>
    <m/>
    <x v="1"/>
    <x v="1"/>
    <m/>
  </r>
  <r>
    <s v="011"/>
    <s v="natural_playa"/>
    <n v="20"/>
    <x v="19"/>
    <m/>
    <m/>
    <m/>
    <x v="1"/>
    <x v="1"/>
    <m/>
  </r>
  <r>
    <s v="012"/>
    <s v="natural_entrada_a_cueva"/>
    <n v="1"/>
    <x v="0"/>
    <n v="1"/>
    <s v="Natural: Entrada a Cueva"/>
    <n v="7"/>
    <x v="11"/>
    <x v="11"/>
    <n v="0"/>
  </r>
  <r>
    <s v="012"/>
    <s v="natural_entrada_a_cueva"/>
    <n v="2"/>
    <x v="1"/>
    <m/>
    <m/>
    <m/>
    <x v="1"/>
    <x v="1"/>
    <m/>
  </r>
  <r>
    <s v="012"/>
    <s v="natural_entrada_a_cueva"/>
    <n v="3"/>
    <x v="2"/>
    <m/>
    <m/>
    <m/>
    <x v="1"/>
    <x v="1"/>
    <m/>
  </r>
  <r>
    <s v="012"/>
    <s v="natural_entrada_a_cueva"/>
    <n v="4"/>
    <x v="3"/>
    <m/>
    <m/>
    <m/>
    <x v="1"/>
    <x v="1"/>
    <m/>
  </r>
  <r>
    <s v="012"/>
    <s v="natural_entrada_a_cueva"/>
    <n v="5"/>
    <x v="4"/>
    <n v="1"/>
    <s v="Detalle"/>
    <n v="3"/>
    <x v="12"/>
    <x v="12"/>
    <n v="1"/>
  </r>
  <r>
    <s v="012"/>
    <s v="natural_entrada_a_cueva"/>
    <n v="6"/>
    <x v="5"/>
    <m/>
    <m/>
    <m/>
    <x v="1"/>
    <x v="1"/>
    <m/>
  </r>
  <r>
    <s v="012"/>
    <s v="natural_entrada_a_cueva"/>
    <n v="7"/>
    <x v="6"/>
    <m/>
    <m/>
    <m/>
    <x v="1"/>
    <x v="1"/>
    <m/>
  </r>
  <r>
    <s v="012"/>
    <s v="natural_entrada_a_cueva"/>
    <n v="8"/>
    <x v="7"/>
    <m/>
    <m/>
    <m/>
    <x v="1"/>
    <x v="1"/>
    <m/>
  </r>
  <r>
    <s v="012"/>
    <s v="natural_entrada_a_cueva"/>
    <n v="9"/>
    <x v="8"/>
    <n v="1"/>
    <s v="Región"/>
    <n v="4"/>
    <x v="1"/>
    <x v="1"/>
    <m/>
  </r>
  <r>
    <s v="012"/>
    <s v="natural_entrada_a_cueva"/>
    <n v="10"/>
    <x v="9"/>
    <m/>
    <m/>
    <m/>
    <x v="1"/>
    <x v="1"/>
    <m/>
  </r>
  <r>
    <s v="012"/>
    <s v="natural_entrada_a_cueva"/>
    <n v="11"/>
    <x v="10"/>
    <n v="1"/>
    <s v="Provincia"/>
    <n v="5"/>
    <x v="1"/>
    <x v="1"/>
    <m/>
  </r>
  <r>
    <s v="012"/>
    <s v="natural_entrada_a_cueva"/>
    <n v="12"/>
    <x v="11"/>
    <m/>
    <m/>
    <m/>
    <x v="1"/>
    <x v="1"/>
    <m/>
  </r>
  <r>
    <s v="012"/>
    <s v="natural_entrada_a_cueva"/>
    <n v="13"/>
    <x v="12"/>
    <n v="1"/>
    <s v="Comuna"/>
    <n v="6"/>
    <x v="1"/>
    <x v="1"/>
    <m/>
  </r>
  <r>
    <s v="012"/>
    <s v="natural_entrada_a_cueva"/>
    <n v="14"/>
    <x v="13"/>
    <m/>
    <m/>
    <m/>
    <x v="1"/>
    <x v="1"/>
    <m/>
  </r>
  <r>
    <s v="012"/>
    <s v="natural_entrada_a_cueva"/>
    <n v="15"/>
    <x v="14"/>
    <m/>
    <m/>
    <m/>
    <x v="1"/>
    <x v="1"/>
    <m/>
  </r>
  <r>
    <s v="012"/>
    <s v="natural_entrada_a_cueva"/>
    <n v="16"/>
    <x v="15"/>
    <m/>
    <m/>
    <m/>
    <x v="1"/>
    <x v="1"/>
    <m/>
  </r>
  <r>
    <s v="012"/>
    <s v="natural_entrada_a_cueva"/>
    <n v="17"/>
    <x v="16"/>
    <n v="1"/>
    <s v="Clase"/>
    <n v="2"/>
    <x v="1"/>
    <x v="1"/>
    <m/>
  </r>
  <r>
    <s v="012"/>
    <s v="natural_entrada_a_cueva"/>
    <n v="18"/>
    <x v="17"/>
    <n v="1"/>
    <s v="Categoría"/>
    <n v="1"/>
    <x v="1"/>
    <x v="1"/>
    <m/>
  </r>
  <r>
    <s v="012"/>
    <s v="natural_entrada_a_cueva"/>
    <n v="19"/>
    <x v="18"/>
    <m/>
    <m/>
    <m/>
    <x v="1"/>
    <x v="1"/>
    <m/>
  </r>
  <r>
    <s v="012"/>
    <s v="natural_entrada_a_cueva"/>
    <n v="20"/>
    <x v="19"/>
    <m/>
    <m/>
    <m/>
    <x v="1"/>
    <x v="1"/>
    <m/>
  </r>
  <r>
    <s v="013"/>
    <s v="natural_primavera"/>
    <n v="1"/>
    <x v="0"/>
    <n v="1"/>
    <s v="Natural: Vertiente"/>
    <n v="7"/>
    <x v="13"/>
    <x v="13"/>
    <n v="0"/>
  </r>
  <r>
    <s v="013"/>
    <s v="natural_primavera"/>
    <n v="2"/>
    <x v="1"/>
    <m/>
    <m/>
    <m/>
    <x v="1"/>
    <x v="1"/>
    <m/>
  </r>
  <r>
    <s v="013"/>
    <s v="natural_primavera"/>
    <n v="3"/>
    <x v="2"/>
    <m/>
    <m/>
    <m/>
    <x v="1"/>
    <x v="1"/>
    <m/>
  </r>
  <r>
    <s v="013"/>
    <s v="natural_primavera"/>
    <n v="4"/>
    <x v="3"/>
    <m/>
    <m/>
    <m/>
    <x v="1"/>
    <x v="1"/>
    <m/>
  </r>
  <r>
    <s v="013"/>
    <s v="natural_primavera"/>
    <n v="5"/>
    <x v="4"/>
    <n v="1"/>
    <s v="Detalle"/>
    <n v="3"/>
    <x v="14"/>
    <x v="14"/>
    <n v="1"/>
  </r>
  <r>
    <s v="013"/>
    <s v="natural_primavera"/>
    <n v="6"/>
    <x v="5"/>
    <m/>
    <m/>
    <m/>
    <x v="1"/>
    <x v="1"/>
    <m/>
  </r>
  <r>
    <s v="013"/>
    <s v="natural_primavera"/>
    <n v="7"/>
    <x v="6"/>
    <m/>
    <m/>
    <m/>
    <x v="1"/>
    <x v="1"/>
    <m/>
  </r>
  <r>
    <s v="013"/>
    <s v="natural_primavera"/>
    <n v="8"/>
    <x v="7"/>
    <m/>
    <m/>
    <m/>
    <x v="1"/>
    <x v="1"/>
    <m/>
  </r>
  <r>
    <s v="013"/>
    <s v="natural_primavera"/>
    <n v="9"/>
    <x v="8"/>
    <n v="1"/>
    <s v="Región"/>
    <n v="4"/>
    <x v="1"/>
    <x v="1"/>
    <m/>
  </r>
  <r>
    <s v="013"/>
    <s v="natural_primavera"/>
    <n v="10"/>
    <x v="9"/>
    <m/>
    <m/>
    <m/>
    <x v="1"/>
    <x v="1"/>
    <m/>
  </r>
  <r>
    <s v="013"/>
    <s v="natural_primavera"/>
    <n v="11"/>
    <x v="10"/>
    <n v="1"/>
    <s v="Provincia"/>
    <n v="5"/>
    <x v="1"/>
    <x v="1"/>
    <m/>
  </r>
  <r>
    <s v="013"/>
    <s v="natural_primavera"/>
    <n v="12"/>
    <x v="11"/>
    <m/>
    <m/>
    <m/>
    <x v="1"/>
    <x v="1"/>
    <m/>
  </r>
  <r>
    <s v="013"/>
    <s v="natural_primavera"/>
    <n v="13"/>
    <x v="12"/>
    <n v="1"/>
    <s v="Comuna"/>
    <n v="6"/>
    <x v="1"/>
    <x v="1"/>
    <m/>
  </r>
  <r>
    <s v="013"/>
    <s v="natural_primavera"/>
    <n v="14"/>
    <x v="13"/>
    <m/>
    <m/>
    <m/>
    <x v="1"/>
    <x v="1"/>
    <m/>
  </r>
  <r>
    <s v="013"/>
    <s v="natural_primavera"/>
    <n v="15"/>
    <x v="14"/>
    <m/>
    <m/>
    <m/>
    <x v="1"/>
    <x v="1"/>
    <m/>
  </r>
  <r>
    <s v="013"/>
    <s v="natural_primavera"/>
    <n v="16"/>
    <x v="15"/>
    <m/>
    <m/>
    <m/>
    <x v="1"/>
    <x v="1"/>
    <m/>
  </r>
  <r>
    <s v="013"/>
    <s v="natural_primavera"/>
    <n v="17"/>
    <x v="16"/>
    <n v="1"/>
    <s v="Clase"/>
    <n v="2"/>
    <x v="1"/>
    <x v="1"/>
    <m/>
  </r>
  <r>
    <s v="013"/>
    <s v="natural_primavera"/>
    <n v="18"/>
    <x v="17"/>
    <n v="1"/>
    <s v="Categoría"/>
    <n v="1"/>
    <x v="1"/>
    <x v="1"/>
    <m/>
  </r>
  <r>
    <s v="013"/>
    <s v="natural_primavera"/>
    <n v="19"/>
    <x v="18"/>
    <m/>
    <m/>
    <m/>
    <x v="1"/>
    <x v="1"/>
    <m/>
  </r>
  <r>
    <s v="013"/>
    <s v="natural_primavera"/>
    <n v="20"/>
    <x v="19"/>
    <m/>
    <m/>
    <m/>
    <x v="1"/>
    <x v="1"/>
    <m/>
  </r>
  <r>
    <s v="014"/>
    <s v="natural_glaciar"/>
    <n v="1"/>
    <x v="0"/>
    <n v="1"/>
    <s v="Natural: Glaciar"/>
    <n v="7"/>
    <x v="15"/>
    <x v="15"/>
    <n v="0"/>
  </r>
  <r>
    <s v="014"/>
    <s v="natural_glaciar"/>
    <n v="2"/>
    <x v="1"/>
    <m/>
    <m/>
    <m/>
    <x v="1"/>
    <x v="1"/>
    <m/>
  </r>
  <r>
    <s v="014"/>
    <s v="natural_glaciar"/>
    <n v="3"/>
    <x v="2"/>
    <m/>
    <m/>
    <m/>
    <x v="1"/>
    <x v="1"/>
    <m/>
  </r>
  <r>
    <s v="014"/>
    <s v="natural_glaciar"/>
    <n v="4"/>
    <x v="3"/>
    <m/>
    <m/>
    <m/>
    <x v="1"/>
    <x v="1"/>
    <m/>
  </r>
  <r>
    <s v="014"/>
    <s v="natural_glaciar"/>
    <n v="5"/>
    <x v="4"/>
    <n v="1"/>
    <s v="Detalle"/>
    <n v="3"/>
    <x v="16"/>
    <x v="16"/>
    <n v="1"/>
  </r>
  <r>
    <s v="014"/>
    <s v="natural_glaciar"/>
    <n v="6"/>
    <x v="5"/>
    <m/>
    <m/>
    <m/>
    <x v="1"/>
    <x v="1"/>
    <m/>
  </r>
  <r>
    <s v="014"/>
    <s v="natural_glaciar"/>
    <n v="7"/>
    <x v="6"/>
    <m/>
    <m/>
    <m/>
    <x v="1"/>
    <x v="1"/>
    <m/>
  </r>
  <r>
    <s v="014"/>
    <s v="natural_glaciar"/>
    <n v="8"/>
    <x v="7"/>
    <m/>
    <m/>
    <m/>
    <x v="1"/>
    <x v="1"/>
    <m/>
  </r>
  <r>
    <s v="014"/>
    <s v="natural_glaciar"/>
    <n v="9"/>
    <x v="8"/>
    <n v="1"/>
    <s v="Región"/>
    <n v="4"/>
    <x v="1"/>
    <x v="1"/>
    <m/>
  </r>
  <r>
    <s v="014"/>
    <s v="natural_glaciar"/>
    <n v="10"/>
    <x v="9"/>
    <m/>
    <m/>
    <m/>
    <x v="1"/>
    <x v="1"/>
    <m/>
  </r>
  <r>
    <s v="014"/>
    <s v="natural_glaciar"/>
    <n v="11"/>
    <x v="10"/>
    <n v="1"/>
    <s v="Provincia"/>
    <n v="5"/>
    <x v="1"/>
    <x v="1"/>
    <m/>
  </r>
  <r>
    <s v="014"/>
    <s v="natural_glaciar"/>
    <n v="12"/>
    <x v="11"/>
    <m/>
    <m/>
    <m/>
    <x v="1"/>
    <x v="1"/>
    <m/>
  </r>
  <r>
    <s v="014"/>
    <s v="natural_glaciar"/>
    <n v="13"/>
    <x v="12"/>
    <n v="1"/>
    <s v="Comuna"/>
    <n v="6"/>
    <x v="1"/>
    <x v="1"/>
    <m/>
  </r>
  <r>
    <s v="014"/>
    <s v="natural_glaciar"/>
    <n v="14"/>
    <x v="13"/>
    <m/>
    <m/>
    <m/>
    <x v="1"/>
    <x v="1"/>
    <m/>
  </r>
  <r>
    <s v="014"/>
    <s v="natural_glaciar"/>
    <n v="15"/>
    <x v="14"/>
    <m/>
    <m/>
    <m/>
    <x v="1"/>
    <x v="1"/>
    <m/>
  </r>
  <r>
    <s v="014"/>
    <s v="natural_glaciar"/>
    <n v="16"/>
    <x v="15"/>
    <m/>
    <m/>
    <m/>
    <x v="1"/>
    <x v="1"/>
    <m/>
  </r>
  <r>
    <s v="014"/>
    <s v="natural_glaciar"/>
    <n v="17"/>
    <x v="16"/>
    <n v="1"/>
    <s v="Clase"/>
    <n v="2"/>
    <x v="1"/>
    <x v="1"/>
    <m/>
  </r>
  <r>
    <s v="014"/>
    <s v="natural_glaciar"/>
    <n v="18"/>
    <x v="17"/>
    <n v="1"/>
    <s v="Categoría"/>
    <n v="1"/>
    <x v="1"/>
    <x v="1"/>
    <m/>
  </r>
  <r>
    <s v="014"/>
    <s v="natural_glaciar"/>
    <n v="19"/>
    <x v="18"/>
    <m/>
    <m/>
    <m/>
    <x v="1"/>
    <x v="1"/>
    <m/>
  </r>
  <r>
    <s v="014"/>
    <s v="natural_glaciar"/>
    <n v="20"/>
    <x v="19"/>
    <m/>
    <m/>
    <m/>
    <x v="1"/>
    <x v="1"/>
    <m/>
  </r>
  <r>
    <s v="021"/>
    <s v="lugar_localidad"/>
    <n v="1"/>
    <x v="0"/>
    <n v="1"/>
    <s v="Lugar: Localidad"/>
    <n v="7"/>
    <x v="17"/>
    <x v="17"/>
    <n v="0"/>
  </r>
  <r>
    <s v="021"/>
    <s v="lugar_localidad"/>
    <n v="2"/>
    <x v="1"/>
    <m/>
    <m/>
    <m/>
    <x v="1"/>
    <x v="1"/>
    <m/>
  </r>
  <r>
    <s v="021"/>
    <s v="lugar_localidad"/>
    <n v="3"/>
    <x v="2"/>
    <m/>
    <m/>
    <m/>
    <x v="1"/>
    <x v="1"/>
    <m/>
  </r>
  <r>
    <s v="021"/>
    <s v="lugar_localidad"/>
    <n v="4"/>
    <x v="3"/>
    <m/>
    <m/>
    <m/>
    <x v="1"/>
    <x v="1"/>
    <m/>
  </r>
  <r>
    <s v="021"/>
    <s v="lugar_localidad"/>
    <n v="5"/>
    <x v="4"/>
    <n v="1"/>
    <s v="Detalle"/>
    <n v="3"/>
    <x v="18"/>
    <x v="18"/>
    <n v="1"/>
  </r>
  <r>
    <s v="021"/>
    <s v="lugar_localidad"/>
    <n v="6"/>
    <x v="5"/>
    <m/>
    <m/>
    <m/>
    <x v="1"/>
    <x v="1"/>
    <m/>
  </r>
  <r>
    <s v="021"/>
    <s v="lugar_localidad"/>
    <n v="7"/>
    <x v="6"/>
    <m/>
    <m/>
    <m/>
    <x v="1"/>
    <x v="1"/>
    <m/>
  </r>
  <r>
    <s v="021"/>
    <s v="lugar_localidad"/>
    <n v="8"/>
    <x v="7"/>
    <m/>
    <m/>
    <m/>
    <x v="1"/>
    <x v="1"/>
    <m/>
  </r>
  <r>
    <s v="021"/>
    <s v="lugar_localidad"/>
    <n v="9"/>
    <x v="8"/>
    <n v="1"/>
    <s v="Región"/>
    <n v="4"/>
    <x v="1"/>
    <x v="1"/>
    <m/>
  </r>
  <r>
    <s v="021"/>
    <s v="lugar_localidad"/>
    <n v="10"/>
    <x v="9"/>
    <m/>
    <m/>
    <m/>
    <x v="1"/>
    <x v="1"/>
    <m/>
  </r>
  <r>
    <s v="021"/>
    <s v="lugar_localidad"/>
    <n v="11"/>
    <x v="10"/>
    <n v="1"/>
    <s v="Provincia"/>
    <n v="5"/>
    <x v="1"/>
    <x v="1"/>
    <m/>
  </r>
  <r>
    <s v="021"/>
    <s v="lugar_localidad"/>
    <n v="12"/>
    <x v="11"/>
    <m/>
    <m/>
    <m/>
    <x v="1"/>
    <x v="1"/>
    <m/>
  </r>
  <r>
    <s v="021"/>
    <s v="lugar_localidad"/>
    <n v="13"/>
    <x v="12"/>
    <n v="1"/>
    <s v="Comuna"/>
    <n v="6"/>
    <x v="1"/>
    <x v="1"/>
    <m/>
  </r>
  <r>
    <s v="021"/>
    <s v="lugar_localidad"/>
    <n v="14"/>
    <x v="13"/>
    <m/>
    <m/>
    <m/>
    <x v="1"/>
    <x v="1"/>
    <m/>
  </r>
  <r>
    <s v="021"/>
    <s v="lugar_localidad"/>
    <n v="15"/>
    <x v="14"/>
    <m/>
    <m/>
    <m/>
    <x v="1"/>
    <x v="1"/>
    <m/>
  </r>
  <r>
    <s v="021"/>
    <s v="lugar_localidad"/>
    <n v="16"/>
    <x v="15"/>
    <m/>
    <m/>
    <m/>
    <x v="1"/>
    <x v="1"/>
    <m/>
  </r>
  <r>
    <s v="021"/>
    <s v="lugar_localidad"/>
    <n v="17"/>
    <x v="16"/>
    <n v="1"/>
    <s v="Clase"/>
    <n v="2"/>
    <x v="1"/>
    <x v="1"/>
    <m/>
  </r>
  <r>
    <s v="021"/>
    <s v="lugar_localidad"/>
    <n v="18"/>
    <x v="17"/>
    <n v="1"/>
    <s v="Categoría"/>
    <n v="1"/>
    <x v="1"/>
    <x v="1"/>
    <m/>
  </r>
  <r>
    <s v="021"/>
    <s v="lugar_localidad"/>
    <n v="19"/>
    <x v="18"/>
    <m/>
    <m/>
    <m/>
    <x v="1"/>
    <x v="1"/>
    <m/>
  </r>
  <r>
    <s v="021"/>
    <s v="lugar_localidad"/>
    <n v="20"/>
    <x v="19"/>
    <m/>
    <m/>
    <m/>
    <x v="1"/>
    <x v="1"/>
    <m/>
  </r>
  <r>
    <s v="022"/>
    <s v="lugar_isla"/>
    <n v="1"/>
    <x v="0"/>
    <n v="1"/>
    <s v="Lugar: Isla"/>
    <n v="7"/>
    <x v="19"/>
    <x v="19"/>
    <n v="0"/>
  </r>
  <r>
    <s v="022"/>
    <s v="lugar_isla"/>
    <n v="2"/>
    <x v="1"/>
    <m/>
    <m/>
    <m/>
    <x v="1"/>
    <x v="1"/>
    <m/>
  </r>
  <r>
    <s v="022"/>
    <s v="lugar_isla"/>
    <n v="3"/>
    <x v="2"/>
    <m/>
    <m/>
    <m/>
    <x v="1"/>
    <x v="1"/>
    <m/>
  </r>
  <r>
    <s v="022"/>
    <s v="lugar_isla"/>
    <n v="4"/>
    <x v="3"/>
    <m/>
    <m/>
    <m/>
    <x v="1"/>
    <x v="1"/>
    <m/>
  </r>
  <r>
    <s v="022"/>
    <s v="lugar_isla"/>
    <n v="5"/>
    <x v="4"/>
    <n v="1"/>
    <s v="Detalle"/>
    <n v="3"/>
    <x v="20"/>
    <x v="20"/>
    <n v="1"/>
  </r>
  <r>
    <s v="022"/>
    <s v="lugar_isla"/>
    <n v="6"/>
    <x v="5"/>
    <m/>
    <m/>
    <m/>
    <x v="1"/>
    <x v="1"/>
    <m/>
  </r>
  <r>
    <s v="022"/>
    <s v="lugar_isla"/>
    <n v="7"/>
    <x v="6"/>
    <m/>
    <m/>
    <m/>
    <x v="1"/>
    <x v="1"/>
    <m/>
  </r>
  <r>
    <s v="022"/>
    <s v="lugar_isla"/>
    <n v="8"/>
    <x v="7"/>
    <m/>
    <m/>
    <m/>
    <x v="1"/>
    <x v="1"/>
    <m/>
  </r>
  <r>
    <s v="022"/>
    <s v="lugar_isla"/>
    <n v="9"/>
    <x v="8"/>
    <n v="1"/>
    <s v="Región"/>
    <n v="4"/>
    <x v="1"/>
    <x v="1"/>
    <m/>
  </r>
  <r>
    <s v="022"/>
    <s v="lugar_isla"/>
    <n v="10"/>
    <x v="9"/>
    <m/>
    <m/>
    <m/>
    <x v="1"/>
    <x v="1"/>
    <m/>
  </r>
  <r>
    <s v="022"/>
    <s v="lugar_isla"/>
    <n v="11"/>
    <x v="10"/>
    <n v="1"/>
    <s v="Provincia"/>
    <n v="5"/>
    <x v="1"/>
    <x v="1"/>
    <m/>
  </r>
  <r>
    <s v="022"/>
    <s v="lugar_isla"/>
    <n v="12"/>
    <x v="11"/>
    <m/>
    <m/>
    <m/>
    <x v="1"/>
    <x v="1"/>
    <m/>
  </r>
  <r>
    <s v="022"/>
    <s v="lugar_isla"/>
    <n v="13"/>
    <x v="12"/>
    <n v="1"/>
    <s v="Comuna"/>
    <n v="6"/>
    <x v="1"/>
    <x v="1"/>
    <m/>
  </r>
  <r>
    <s v="022"/>
    <s v="lugar_isla"/>
    <n v="14"/>
    <x v="13"/>
    <m/>
    <m/>
    <m/>
    <x v="1"/>
    <x v="1"/>
    <m/>
  </r>
  <r>
    <s v="022"/>
    <s v="lugar_isla"/>
    <n v="15"/>
    <x v="14"/>
    <m/>
    <m/>
    <m/>
    <x v="1"/>
    <x v="1"/>
    <m/>
  </r>
  <r>
    <s v="022"/>
    <s v="lugar_isla"/>
    <n v="16"/>
    <x v="15"/>
    <m/>
    <m/>
    <m/>
    <x v="1"/>
    <x v="1"/>
    <m/>
  </r>
  <r>
    <s v="022"/>
    <s v="lugar_isla"/>
    <n v="17"/>
    <x v="16"/>
    <n v="1"/>
    <s v="Clase"/>
    <n v="2"/>
    <x v="1"/>
    <x v="1"/>
    <m/>
  </r>
  <r>
    <s v="022"/>
    <s v="lugar_isla"/>
    <n v="18"/>
    <x v="17"/>
    <n v="1"/>
    <s v="Categoría"/>
    <n v="1"/>
    <x v="1"/>
    <x v="1"/>
    <m/>
  </r>
  <r>
    <s v="022"/>
    <s v="lugar_isla"/>
    <n v="19"/>
    <x v="18"/>
    <m/>
    <m/>
    <m/>
    <x v="1"/>
    <x v="1"/>
    <m/>
  </r>
  <r>
    <s v="022"/>
    <s v="lugar_isla"/>
    <n v="20"/>
    <x v="19"/>
    <m/>
    <m/>
    <m/>
    <x v="1"/>
    <x v="1"/>
    <m/>
  </r>
  <r>
    <s v="023"/>
    <s v="lugar_aldea"/>
    <n v="1"/>
    <x v="0"/>
    <n v="1"/>
    <s v="Lugar: Aldea"/>
    <n v="7"/>
    <x v="21"/>
    <x v="21"/>
    <n v="0"/>
  </r>
  <r>
    <s v="023"/>
    <s v="lugar_aldea"/>
    <n v="2"/>
    <x v="1"/>
    <m/>
    <m/>
    <m/>
    <x v="1"/>
    <x v="1"/>
    <m/>
  </r>
  <r>
    <s v="023"/>
    <s v="lugar_aldea"/>
    <n v="3"/>
    <x v="2"/>
    <m/>
    <m/>
    <m/>
    <x v="1"/>
    <x v="1"/>
    <m/>
  </r>
  <r>
    <s v="023"/>
    <s v="lugar_aldea"/>
    <n v="4"/>
    <x v="3"/>
    <m/>
    <m/>
    <m/>
    <x v="1"/>
    <x v="1"/>
    <m/>
  </r>
  <r>
    <s v="023"/>
    <s v="lugar_aldea"/>
    <n v="5"/>
    <x v="4"/>
    <n v="1"/>
    <s v="Detalle"/>
    <n v="3"/>
    <x v="22"/>
    <x v="22"/>
    <n v="1"/>
  </r>
  <r>
    <s v="023"/>
    <s v="lugar_aldea"/>
    <n v="6"/>
    <x v="5"/>
    <m/>
    <m/>
    <m/>
    <x v="1"/>
    <x v="1"/>
    <m/>
  </r>
  <r>
    <s v="023"/>
    <s v="lugar_aldea"/>
    <n v="7"/>
    <x v="6"/>
    <m/>
    <m/>
    <m/>
    <x v="1"/>
    <x v="1"/>
    <m/>
  </r>
  <r>
    <s v="023"/>
    <s v="lugar_aldea"/>
    <n v="8"/>
    <x v="7"/>
    <m/>
    <m/>
    <m/>
    <x v="1"/>
    <x v="1"/>
    <m/>
  </r>
  <r>
    <s v="023"/>
    <s v="lugar_aldea"/>
    <n v="9"/>
    <x v="8"/>
    <n v="1"/>
    <s v="Región"/>
    <n v="4"/>
    <x v="1"/>
    <x v="1"/>
    <m/>
  </r>
  <r>
    <s v="023"/>
    <s v="lugar_aldea"/>
    <n v="10"/>
    <x v="9"/>
    <m/>
    <m/>
    <m/>
    <x v="1"/>
    <x v="1"/>
    <m/>
  </r>
  <r>
    <s v="023"/>
    <s v="lugar_aldea"/>
    <n v="11"/>
    <x v="10"/>
    <n v="1"/>
    <s v="Provincia"/>
    <n v="5"/>
    <x v="1"/>
    <x v="1"/>
    <m/>
  </r>
  <r>
    <s v="023"/>
    <s v="lugar_aldea"/>
    <n v="12"/>
    <x v="11"/>
    <m/>
    <m/>
    <m/>
    <x v="1"/>
    <x v="1"/>
    <m/>
  </r>
  <r>
    <s v="023"/>
    <s v="lugar_aldea"/>
    <n v="13"/>
    <x v="12"/>
    <n v="1"/>
    <s v="Comuna"/>
    <n v="6"/>
    <x v="1"/>
    <x v="1"/>
    <m/>
  </r>
  <r>
    <s v="023"/>
    <s v="lugar_aldea"/>
    <n v="14"/>
    <x v="13"/>
    <m/>
    <m/>
    <m/>
    <x v="1"/>
    <x v="1"/>
    <m/>
  </r>
  <r>
    <s v="023"/>
    <s v="lugar_aldea"/>
    <n v="15"/>
    <x v="14"/>
    <m/>
    <m/>
    <m/>
    <x v="1"/>
    <x v="1"/>
    <m/>
  </r>
  <r>
    <s v="023"/>
    <s v="lugar_aldea"/>
    <n v="16"/>
    <x v="15"/>
    <m/>
    <m/>
    <m/>
    <x v="1"/>
    <x v="1"/>
    <m/>
  </r>
  <r>
    <s v="023"/>
    <s v="lugar_aldea"/>
    <n v="17"/>
    <x v="16"/>
    <n v="1"/>
    <s v="Clase"/>
    <n v="2"/>
    <x v="1"/>
    <x v="1"/>
    <m/>
  </r>
  <r>
    <s v="023"/>
    <s v="lugar_aldea"/>
    <n v="18"/>
    <x v="17"/>
    <n v="1"/>
    <s v="Categoría"/>
    <n v="1"/>
    <x v="1"/>
    <x v="1"/>
    <m/>
  </r>
  <r>
    <s v="023"/>
    <s v="lugar_aldea"/>
    <n v="19"/>
    <x v="18"/>
    <m/>
    <m/>
    <m/>
    <x v="1"/>
    <x v="1"/>
    <m/>
  </r>
  <r>
    <s v="023"/>
    <s v="lugar_aldea"/>
    <n v="20"/>
    <x v="19"/>
    <m/>
    <m/>
    <m/>
    <x v="1"/>
    <x v="1"/>
    <m/>
  </r>
  <r>
    <s v="024"/>
    <s v="lugar_pueblo"/>
    <n v="1"/>
    <x v="0"/>
    <n v="1"/>
    <s v="Lugar: Pueblo"/>
    <n v="7"/>
    <x v="23"/>
    <x v="23"/>
    <n v="0"/>
  </r>
  <r>
    <s v="024"/>
    <s v="lugar_pueblo"/>
    <n v="2"/>
    <x v="1"/>
    <m/>
    <m/>
    <m/>
    <x v="1"/>
    <x v="1"/>
    <m/>
  </r>
  <r>
    <s v="024"/>
    <s v="lugar_pueblo"/>
    <n v="3"/>
    <x v="2"/>
    <m/>
    <m/>
    <m/>
    <x v="1"/>
    <x v="1"/>
    <m/>
  </r>
  <r>
    <s v="024"/>
    <s v="lugar_pueblo"/>
    <n v="4"/>
    <x v="3"/>
    <m/>
    <m/>
    <m/>
    <x v="1"/>
    <x v="1"/>
    <m/>
  </r>
  <r>
    <s v="024"/>
    <s v="lugar_pueblo"/>
    <n v="5"/>
    <x v="4"/>
    <n v="1"/>
    <s v="Detalle"/>
    <n v="3"/>
    <x v="24"/>
    <x v="24"/>
    <n v="1"/>
  </r>
  <r>
    <s v="024"/>
    <s v="lugar_pueblo"/>
    <n v="6"/>
    <x v="5"/>
    <m/>
    <m/>
    <m/>
    <x v="1"/>
    <x v="1"/>
    <m/>
  </r>
  <r>
    <s v="024"/>
    <s v="lugar_pueblo"/>
    <n v="7"/>
    <x v="6"/>
    <m/>
    <m/>
    <m/>
    <x v="1"/>
    <x v="1"/>
    <m/>
  </r>
  <r>
    <s v="024"/>
    <s v="lugar_pueblo"/>
    <n v="8"/>
    <x v="7"/>
    <m/>
    <m/>
    <m/>
    <x v="1"/>
    <x v="1"/>
    <m/>
  </r>
  <r>
    <s v="024"/>
    <s v="lugar_pueblo"/>
    <n v="9"/>
    <x v="8"/>
    <n v="1"/>
    <s v="Región"/>
    <n v="4"/>
    <x v="1"/>
    <x v="1"/>
    <m/>
  </r>
  <r>
    <s v="024"/>
    <s v="lugar_pueblo"/>
    <n v="10"/>
    <x v="9"/>
    <m/>
    <m/>
    <m/>
    <x v="1"/>
    <x v="1"/>
    <m/>
  </r>
  <r>
    <s v="024"/>
    <s v="lugar_pueblo"/>
    <n v="11"/>
    <x v="10"/>
    <n v="1"/>
    <s v="Provincia"/>
    <n v="5"/>
    <x v="1"/>
    <x v="1"/>
    <m/>
  </r>
  <r>
    <s v="024"/>
    <s v="lugar_pueblo"/>
    <n v="12"/>
    <x v="11"/>
    <m/>
    <m/>
    <m/>
    <x v="1"/>
    <x v="1"/>
    <m/>
  </r>
  <r>
    <s v="024"/>
    <s v="lugar_pueblo"/>
    <n v="13"/>
    <x v="12"/>
    <n v="1"/>
    <s v="Comuna"/>
    <n v="6"/>
    <x v="1"/>
    <x v="1"/>
    <m/>
  </r>
  <r>
    <s v="024"/>
    <s v="lugar_pueblo"/>
    <n v="14"/>
    <x v="13"/>
    <m/>
    <m/>
    <m/>
    <x v="1"/>
    <x v="1"/>
    <m/>
  </r>
  <r>
    <s v="024"/>
    <s v="lugar_pueblo"/>
    <n v="15"/>
    <x v="14"/>
    <m/>
    <m/>
    <m/>
    <x v="1"/>
    <x v="1"/>
    <m/>
  </r>
  <r>
    <s v="024"/>
    <s v="lugar_pueblo"/>
    <n v="16"/>
    <x v="15"/>
    <m/>
    <m/>
    <m/>
    <x v="1"/>
    <x v="1"/>
    <m/>
  </r>
  <r>
    <s v="024"/>
    <s v="lugar_pueblo"/>
    <n v="17"/>
    <x v="16"/>
    <n v="1"/>
    <s v="Clase"/>
    <n v="2"/>
    <x v="1"/>
    <x v="1"/>
    <m/>
  </r>
  <r>
    <s v="024"/>
    <s v="lugar_pueblo"/>
    <n v="18"/>
    <x v="17"/>
    <n v="1"/>
    <s v="Categoría"/>
    <n v="1"/>
    <x v="1"/>
    <x v="1"/>
    <m/>
  </r>
  <r>
    <s v="024"/>
    <s v="lugar_pueblo"/>
    <n v="19"/>
    <x v="18"/>
    <m/>
    <m/>
    <m/>
    <x v="1"/>
    <x v="1"/>
    <m/>
  </r>
  <r>
    <s v="024"/>
    <s v="lugar_pueblo"/>
    <n v="20"/>
    <x v="19"/>
    <m/>
    <m/>
    <m/>
    <x v="1"/>
    <x v="1"/>
    <m/>
  </r>
  <r>
    <s v="025"/>
    <s v="lugar_ciudad"/>
    <n v="1"/>
    <x v="0"/>
    <n v="1"/>
    <s v="Lugar: Ciudad"/>
    <n v="7"/>
    <x v="25"/>
    <x v="25"/>
    <n v="0"/>
  </r>
  <r>
    <s v="025"/>
    <s v="lugar_ciudad"/>
    <n v="2"/>
    <x v="1"/>
    <m/>
    <m/>
    <m/>
    <x v="1"/>
    <x v="1"/>
    <m/>
  </r>
  <r>
    <s v="025"/>
    <s v="lugar_ciudad"/>
    <n v="3"/>
    <x v="2"/>
    <m/>
    <m/>
    <m/>
    <x v="1"/>
    <x v="1"/>
    <m/>
  </r>
  <r>
    <s v="025"/>
    <s v="lugar_ciudad"/>
    <n v="4"/>
    <x v="3"/>
    <m/>
    <m/>
    <m/>
    <x v="1"/>
    <x v="1"/>
    <m/>
  </r>
  <r>
    <s v="025"/>
    <s v="lugar_ciudad"/>
    <n v="5"/>
    <x v="4"/>
    <n v="1"/>
    <s v="Detalle"/>
    <n v="3"/>
    <x v="26"/>
    <x v="26"/>
    <n v="1"/>
  </r>
  <r>
    <s v="025"/>
    <s v="lugar_ciudad"/>
    <n v="6"/>
    <x v="5"/>
    <m/>
    <m/>
    <m/>
    <x v="1"/>
    <x v="1"/>
    <m/>
  </r>
  <r>
    <s v="025"/>
    <s v="lugar_ciudad"/>
    <n v="7"/>
    <x v="6"/>
    <m/>
    <m/>
    <m/>
    <x v="1"/>
    <x v="1"/>
    <m/>
  </r>
  <r>
    <s v="025"/>
    <s v="lugar_ciudad"/>
    <n v="8"/>
    <x v="7"/>
    <m/>
    <m/>
    <m/>
    <x v="1"/>
    <x v="1"/>
    <m/>
  </r>
  <r>
    <s v="025"/>
    <s v="lugar_ciudad"/>
    <n v="9"/>
    <x v="8"/>
    <n v="1"/>
    <s v="Región"/>
    <n v="4"/>
    <x v="1"/>
    <x v="1"/>
    <m/>
  </r>
  <r>
    <s v="025"/>
    <s v="lugar_ciudad"/>
    <n v="10"/>
    <x v="9"/>
    <m/>
    <m/>
    <m/>
    <x v="1"/>
    <x v="1"/>
    <m/>
  </r>
  <r>
    <s v="025"/>
    <s v="lugar_ciudad"/>
    <n v="11"/>
    <x v="10"/>
    <n v="1"/>
    <s v="Provincia"/>
    <n v="5"/>
    <x v="1"/>
    <x v="1"/>
    <m/>
  </r>
  <r>
    <s v="025"/>
    <s v="lugar_ciudad"/>
    <n v="12"/>
    <x v="11"/>
    <m/>
    <m/>
    <m/>
    <x v="1"/>
    <x v="1"/>
    <m/>
  </r>
  <r>
    <s v="025"/>
    <s v="lugar_ciudad"/>
    <n v="13"/>
    <x v="12"/>
    <n v="1"/>
    <s v="Comuna"/>
    <n v="6"/>
    <x v="1"/>
    <x v="1"/>
    <m/>
  </r>
  <r>
    <s v="025"/>
    <s v="lugar_ciudad"/>
    <n v="14"/>
    <x v="13"/>
    <m/>
    <m/>
    <m/>
    <x v="1"/>
    <x v="1"/>
    <m/>
  </r>
  <r>
    <s v="025"/>
    <s v="lugar_ciudad"/>
    <n v="15"/>
    <x v="14"/>
    <m/>
    <m/>
    <m/>
    <x v="1"/>
    <x v="1"/>
    <m/>
  </r>
  <r>
    <s v="025"/>
    <s v="lugar_ciudad"/>
    <n v="16"/>
    <x v="15"/>
    <m/>
    <m/>
    <m/>
    <x v="1"/>
    <x v="1"/>
    <m/>
  </r>
  <r>
    <s v="025"/>
    <s v="lugar_ciudad"/>
    <n v="17"/>
    <x v="16"/>
    <n v="1"/>
    <s v="Clase"/>
    <n v="2"/>
    <x v="1"/>
    <x v="1"/>
    <m/>
  </r>
  <r>
    <s v="025"/>
    <s v="lugar_ciudad"/>
    <n v="18"/>
    <x v="17"/>
    <n v="1"/>
    <s v="Categoría"/>
    <n v="1"/>
    <x v="1"/>
    <x v="1"/>
    <m/>
  </r>
  <r>
    <s v="025"/>
    <s v="lugar_ciudad"/>
    <n v="19"/>
    <x v="18"/>
    <m/>
    <m/>
    <m/>
    <x v="1"/>
    <x v="1"/>
    <m/>
  </r>
  <r>
    <s v="025"/>
    <s v="lugar_ciudad"/>
    <n v="20"/>
    <x v="19"/>
    <m/>
    <m/>
    <m/>
    <x v="1"/>
    <x v="1"/>
    <m/>
  </r>
  <r>
    <s v="026"/>
    <s v="lugar_villa"/>
    <n v="1"/>
    <x v="0"/>
    <n v="1"/>
    <s v="Lugar: Villa"/>
    <n v="7"/>
    <x v="27"/>
    <x v="27"/>
    <n v="0"/>
  </r>
  <r>
    <s v="026"/>
    <s v="lugar_villa"/>
    <n v="2"/>
    <x v="1"/>
    <m/>
    <m/>
    <m/>
    <x v="1"/>
    <x v="1"/>
    <m/>
  </r>
  <r>
    <s v="026"/>
    <s v="lugar_villa"/>
    <n v="3"/>
    <x v="2"/>
    <m/>
    <m/>
    <m/>
    <x v="1"/>
    <x v="1"/>
    <m/>
  </r>
  <r>
    <s v="026"/>
    <s v="lugar_villa"/>
    <n v="4"/>
    <x v="3"/>
    <m/>
    <m/>
    <m/>
    <x v="1"/>
    <x v="1"/>
    <m/>
  </r>
  <r>
    <s v="026"/>
    <s v="lugar_villa"/>
    <n v="5"/>
    <x v="4"/>
    <n v="1"/>
    <s v="Detalle"/>
    <n v="3"/>
    <x v="28"/>
    <x v="28"/>
    <n v="1"/>
  </r>
  <r>
    <s v="026"/>
    <s v="lugar_villa"/>
    <n v="6"/>
    <x v="5"/>
    <m/>
    <m/>
    <m/>
    <x v="1"/>
    <x v="1"/>
    <m/>
  </r>
  <r>
    <s v="026"/>
    <s v="lugar_villa"/>
    <n v="7"/>
    <x v="6"/>
    <m/>
    <m/>
    <m/>
    <x v="1"/>
    <x v="1"/>
    <m/>
  </r>
  <r>
    <s v="026"/>
    <s v="lugar_villa"/>
    <n v="8"/>
    <x v="7"/>
    <m/>
    <m/>
    <m/>
    <x v="1"/>
    <x v="1"/>
    <m/>
  </r>
  <r>
    <s v="026"/>
    <s v="lugar_villa"/>
    <n v="9"/>
    <x v="8"/>
    <n v="1"/>
    <s v="Región"/>
    <n v="4"/>
    <x v="1"/>
    <x v="1"/>
    <m/>
  </r>
  <r>
    <s v="026"/>
    <s v="lugar_villa"/>
    <n v="10"/>
    <x v="9"/>
    <m/>
    <m/>
    <m/>
    <x v="1"/>
    <x v="1"/>
    <m/>
  </r>
  <r>
    <s v="026"/>
    <s v="lugar_villa"/>
    <n v="11"/>
    <x v="10"/>
    <n v="1"/>
    <s v="Provincia"/>
    <n v="5"/>
    <x v="1"/>
    <x v="1"/>
    <m/>
  </r>
  <r>
    <s v="026"/>
    <s v="lugar_villa"/>
    <n v="12"/>
    <x v="11"/>
    <m/>
    <m/>
    <m/>
    <x v="1"/>
    <x v="1"/>
    <m/>
  </r>
  <r>
    <s v="026"/>
    <s v="lugar_villa"/>
    <n v="13"/>
    <x v="12"/>
    <n v="1"/>
    <s v="Comuna"/>
    <n v="6"/>
    <x v="1"/>
    <x v="1"/>
    <m/>
  </r>
  <r>
    <s v="026"/>
    <s v="lugar_villa"/>
    <n v="14"/>
    <x v="13"/>
    <m/>
    <m/>
    <m/>
    <x v="1"/>
    <x v="1"/>
    <m/>
  </r>
  <r>
    <s v="026"/>
    <s v="lugar_villa"/>
    <n v="15"/>
    <x v="14"/>
    <m/>
    <m/>
    <m/>
    <x v="1"/>
    <x v="1"/>
    <m/>
  </r>
  <r>
    <s v="026"/>
    <s v="lugar_villa"/>
    <n v="16"/>
    <x v="15"/>
    <m/>
    <m/>
    <m/>
    <x v="1"/>
    <x v="1"/>
    <m/>
  </r>
  <r>
    <s v="026"/>
    <s v="lugar_villa"/>
    <n v="17"/>
    <x v="16"/>
    <n v="1"/>
    <s v="Clase"/>
    <n v="2"/>
    <x v="1"/>
    <x v="1"/>
    <m/>
  </r>
  <r>
    <s v="026"/>
    <s v="lugar_villa"/>
    <n v="18"/>
    <x v="17"/>
    <n v="1"/>
    <s v="Categoría"/>
    <n v="1"/>
    <x v="1"/>
    <x v="1"/>
    <m/>
  </r>
  <r>
    <s v="026"/>
    <s v="lugar_villa"/>
    <n v="19"/>
    <x v="18"/>
    <m/>
    <m/>
    <m/>
    <x v="1"/>
    <x v="1"/>
    <m/>
  </r>
  <r>
    <s v="026"/>
    <s v="lugar_villa"/>
    <n v="20"/>
    <x v="19"/>
    <m/>
    <m/>
    <m/>
    <x v="1"/>
    <x v="1"/>
    <m/>
  </r>
  <r>
    <s v="027"/>
    <s v="lugar_suburbio"/>
    <n v="1"/>
    <x v="0"/>
    <n v="1"/>
    <s v="Lugar: Suburbio"/>
    <n v="7"/>
    <x v="29"/>
    <x v="29"/>
    <n v="0"/>
  </r>
  <r>
    <s v="027"/>
    <s v="lugar_suburbio"/>
    <n v="2"/>
    <x v="1"/>
    <m/>
    <m/>
    <m/>
    <x v="1"/>
    <x v="1"/>
    <m/>
  </r>
  <r>
    <s v="027"/>
    <s v="lugar_suburbio"/>
    <n v="3"/>
    <x v="2"/>
    <m/>
    <m/>
    <m/>
    <x v="1"/>
    <x v="1"/>
    <m/>
  </r>
  <r>
    <s v="027"/>
    <s v="lugar_suburbio"/>
    <n v="4"/>
    <x v="3"/>
    <m/>
    <m/>
    <m/>
    <x v="1"/>
    <x v="1"/>
    <m/>
  </r>
  <r>
    <s v="027"/>
    <s v="lugar_suburbio"/>
    <n v="5"/>
    <x v="4"/>
    <n v="1"/>
    <s v="Detalle"/>
    <n v="3"/>
    <x v="30"/>
    <x v="30"/>
    <n v="1"/>
  </r>
  <r>
    <s v="027"/>
    <s v="lugar_suburbio"/>
    <n v="6"/>
    <x v="5"/>
    <m/>
    <m/>
    <m/>
    <x v="1"/>
    <x v="1"/>
    <m/>
  </r>
  <r>
    <s v="027"/>
    <s v="lugar_suburbio"/>
    <n v="7"/>
    <x v="6"/>
    <m/>
    <m/>
    <m/>
    <x v="1"/>
    <x v="1"/>
    <m/>
  </r>
  <r>
    <s v="027"/>
    <s v="lugar_suburbio"/>
    <n v="8"/>
    <x v="7"/>
    <m/>
    <m/>
    <m/>
    <x v="1"/>
    <x v="1"/>
    <m/>
  </r>
  <r>
    <s v="027"/>
    <s v="lugar_suburbio"/>
    <n v="9"/>
    <x v="8"/>
    <n v="1"/>
    <s v="Región"/>
    <n v="4"/>
    <x v="1"/>
    <x v="1"/>
    <m/>
  </r>
  <r>
    <s v="027"/>
    <s v="lugar_suburbio"/>
    <n v="10"/>
    <x v="9"/>
    <m/>
    <m/>
    <m/>
    <x v="1"/>
    <x v="1"/>
    <m/>
  </r>
  <r>
    <s v="027"/>
    <s v="lugar_suburbio"/>
    <n v="11"/>
    <x v="10"/>
    <n v="1"/>
    <s v="Provincia"/>
    <n v="5"/>
    <x v="1"/>
    <x v="1"/>
    <m/>
  </r>
  <r>
    <s v="027"/>
    <s v="lugar_suburbio"/>
    <n v="12"/>
    <x v="11"/>
    <m/>
    <m/>
    <m/>
    <x v="1"/>
    <x v="1"/>
    <m/>
  </r>
  <r>
    <s v="027"/>
    <s v="lugar_suburbio"/>
    <n v="13"/>
    <x v="12"/>
    <n v="1"/>
    <s v="Comuna"/>
    <n v="6"/>
    <x v="1"/>
    <x v="1"/>
    <m/>
  </r>
  <r>
    <s v="027"/>
    <s v="lugar_suburbio"/>
    <n v="14"/>
    <x v="13"/>
    <m/>
    <m/>
    <m/>
    <x v="1"/>
    <x v="1"/>
    <m/>
  </r>
  <r>
    <s v="027"/>
    <s v="lugar_suburbio"/>
    <n v="15"/>
    <x v="14"/>
    <m/>
    <m/>
    <m/>
    <x v="1"/>
    <x v="1"/>
    <m/>
  </r>
  <r>
    <s v="027"/>
    <s v="lugar_suburbio"/>
    <n v="16"/>
    <x v="15"/>
    <m/>
    <m/>
    <m/>
    <x v="1"/>
    <x v="1"/>
    <m/>
  </r>
  <r>
    <s v="027"/>
    <s v="lugar_suburbio"/>
    <n v="17"/>
    <x v="16"/>
    <n v="1"/>
    <s v="Clase"/>
    <n v="2"/>
    <x v="1"/>
    <x v="1"/>
    <m/>
  </r>
  <r>
    <s v="027"/>
    <s v="lugar_suburbio"/>
    <n v="18"/>
    <x v="17"/>
    <n v="1"/>
    <s v="Categoría"/>
    <n v="1"/>
    <x v="1"/>
    <x v="1"/>
    <m/>
  </r>
  <r>
    <s v="027"/>
    <s v="lugar_suburbio"/>
    <n v="19"/>
    <x v="18"/>
    <m/>
    <m/>
    <m/>
    <x v="1"/>
    <x v="1"/>
    <m/>
  </r>
  <r>
    <s v="027"/>
    <s v="lugar_suburbio"/>
    <n v="20"/>
    <x v="19"/>
    <m/>
    <m/>
    <m/>
    <x v="1"/>
    <x v="1"/>
    <m/>
  </r>
  <r>
    <s v="028"/>
    <s v="lugar_granja"/>
    <n v="1"/>
    <x v="0"/>
    <n v="1"/>
    <s v="Lugar: Granja"/>
    <n v="7"/>
    <x v="31"/>
    <x v="31"/>
    <n v="0"/>
  </r>
  <r>
    <s v="028"/>
    <s v="lugar_granja"/>
    <n v="2"/>
    <x v="1"/>
    <m/>
    <m/>
    <m/>
    <x v="1"/>
    <x v="1"/>
    <m/>
  </r>
  <r>
    <s v="028"/>
    <s v="lugar_granja"/>
    <n v="3"/>
    <x v="2"/>
    <m/>
    <m/>
    <m/>
    <x v="1"/>
    <x v="1"/>
    <m/>
  </r>
  <r>
    <s v="028"/>
    <s v="lugar_granja"/>
    <n v="4"/>
    <x v="3"/>
    <m/>
    <m/>
    <m/>
    <x v="1"/>
    <x v="1"/>
    <m/>
  </r>
  <r>
    <s v="028"/>
    <s v="lugar_granja"/>
    <n v="5"/>
    <x v="4"/>
    <n v="1"/>
    <s v="Detalle"/>
    <n v="3"/>
    <x v="32"/>
    <x v="32"/>
    <n v="1"/>
  </r>
  <r>
    <s v="028"/>
    <s v="lugar_granja"/>
    <n v="6"/>
    <x v="5"/>
    <m/>
    <m/>
    <m/>
    <x v="1"/>
    <x v="1"/>
    <m/>
  </r>
  <r>
    <s v="028"/>
    <s v="lugar_granja"/>
    <n v="7"/>
    <x v="6"/>
    <m/>
    <m/>
    <m/>
    <x v="1"/>
    <x v="1"/>
    <m/>
  </r>
  <r>
    <s v="028"/>
    <s v="lugar_granja"/>
    <n v="8"/>
    <x v="7"/>
    <m/>
    <m/>
    <m/>
    <x v="1"/>
    <x v="1"/>
    <m/>
  </r>
  <r>
    <s v="028"/>
    <s v="lugar_granja"/>
    <n v="9"/>
    <x v="8"/>
    <n v="1"/>
    <s v="Región"/>
    <n v="4"/>
    <x v="1"/>
    <x v="1"/>
    <m/>
  </r>
  <r>
    <s v="028"/>
    <s v="lugar_granja"/>
    <n v="10"/>
    <x v="9"/>
    <m/>
    <m/>
    <m/>
    <x v="1"/>
    <x v="1"/>
    <m/>
  </r>
  <r>
    <s v="028"/>
    <s v="lugar_granja"/>
    <n v="11"/>
    <x v="10"/>
    <n v="1"/>
    <s v="Provincia"/>
    <n v="5"/>
    <x v="1"/>
    <x v="1"/>
    <m/>
  </r>
  <r>
    <s v="028"/>
    <s v="lugar_granja"/>
    <n v="12"/>
    <x v="11"/>
    <m/>
    <m/>
    <m/>
    <x v="1"/>
    <x v="1"/>
    <m/>
  </r>
  <r>
    <s v="028"/>
    <s v="lugar_granja"/>
    <n v="13"/>
    <x v="12"/>
    <n v="1"/>
    <s v="Comuna"/>
    <n v="6"/>
    <x v="1"/>
    <x v="1"/>
    <m/>
  </r>
  <r>
    <s v="028"/>
    <s v="lugar_granja"/>
    <n v="14"/>
    <x v="13"/>
    <m/>
    <m/>
    <m/>
    <x v="1"/>
    <x v="1"/>
    <m/>
  </r>
  <r>
    <s v="028"/>
    <s v="lugar_granja"/>
    <n v="15"/>
    <x v="14"/>
    <m/>
    <m/>
    <m/>
    <x v="1"/>
    <x v="1"/>
    <m/>
  </r>
  <r>
    <s v="028"/>
    <s v="lugar_granja"/>
    <n v="16"/>
    <x v="15"/>
    <m/>
    <m/>
    <m/>
    <x v="1"/>
    <x v="1"/>
    <m/>
  </r>
  <r>
    <s v="028"/>
    <s v="lugar_granja"/>
    <n v="17"/>
    <x v="16"/>
    <n v="1"/>
    <s v="Clase"/>
    <n v="2"/>
    <x v="1"/>
    <x v="1"/>
    <m/>
  </r>
  <r>
    <s v="028"/>
    <s v="lugar_granja"/>
    <n v="18"/>
    <x v="17"/>
    <n v="1"/>
    <s v="Categoría"/>
    <n v="1"/>
    <x v="1"/>
    <x v="1"/>
    <m/>
  </r>
  <r>
    <s v="028"/>
    <s v="lugar_granja"/>
    <n v="19"/>
    <x v="18"/>
    <m/>
    <m/>
    <m/>
    <x v="1"/>
    <x v="1"/>
    <m/>
  </r>
  <r>
    <s v="028"/>
    <s v="lugar_granja"/>
    <n v="20"/>
    <x v="19"/>
    <m/>
    <m/>
    <m/>
    <x v="1"/>
    <x v="1"/>
    <m/>
  </r>
  <r>
    <s v="029"/>
    <s v="lugar_region"/>
    <n v="1"/>
    <x v="0"/>
    <n v="1"/>
    <s v="Lugar: Región"/>
    <n v="7"/>
    <x v="33"/>
    <x v="33"/>
    <n v="0"/>
  </r>
  <r>
    <s v="029"/>
    <s v="lugar_region"/>
    <n v="2"/>
    <x v="1"/>
    <m/>
    <m/>
    <m/>
    <x v="1"/>
    <x v="1"/>
    <m/>
  </r>
  <r>
    <s v="029"/>
    <s v="lugar_region"/>
    <n v="3"/>
    <x v="2"/>
    <m/>
    <m/>
    <m/>
    <x v="1"/>
    <x v="1"/>
    <m/>
  </r>
  <r>
    <s v="029"/>
    <s v="lugar_region"/>
    <n v="4"/>
    <x v="3"/>
    <m/>
    <m/>
    <m/>
    <x v="1"/>
    <x v="1"/>
    <m/>
  </r>
  <r>
    <s v="029"/>
    <s v="lugar_region"/>
    <n v="5"/>
    <x v="4"/>
    <n v="1"/>
    <s v="Detalle"/>
    <n v="3"/>
    <x v="34"/>
    <x v="34"/>
    <n v="1"/>
  </r>
  <r>
    <s v="029"/>
    <s v="lugar_region"/>
    <n v="6"/>
    <x v="5"/>
    <m/>
    <m/>
    <m/>
    <x v="1"/>
    <x v="1"/>
    <m/>
  </r>
  <r>
    <s v="029"/>
    <s v="lugar_region"/>
    <n v="7"/>
    <x v="6"/>
    <m/>
    <m/>
    <m/>
    <x v="1"/>
    <x v="1"/>
    <m/>
  </r>
  <r>
    <s v="029"/>
    <s v="lugar_region"/>
    <n v="8"/>
    <x v="7"/>
    <m/>
    <m/>
    <m/>
    <x v="1"/>
    <x v="1"/>
    <m/>
  </r>
  <r>
    <s v="029"/>
    <s v="lugar_region"/>
    <n v="9"/>
    <x v="8"/>
    <n v="1"/>
    <s v="Región"/>
    <n v="4"/>
    <x v="1"/>
    <x v="1"/>
    <m/>
  </r>
  <r>
    <s v="029"/>
    <s v="lugar_region"/>
    <n v="10"/>
    <x v="9"/>
    <m/>
    <m/>
    <m/>
    <x v="1"/>
    <x v="1"/>
    <m/>
  </r>
  <r>
    <s v="029"/>
    <s v="lugar_region"/>
    <n v="11"/>
    <x v="10"/>
    <n v="1"/>
    <s v="Provincia"/>
    <n v="5"/>
    <x v="1"/>
    <x v="1"/>
    <m/>
  </r>
  <r>
    <s v="029"/>
    <s v="lugar_region"/>
    <n v="12"/>
    <x v="11"/>
    <m/>
    <m/>
    <m/>
    <x v="1"/>
    <x v="1"/>
    <m/>
  </r>
  <r>
    <s v="029"/>
    <s v="lugar_region"/>
    <n v="13"/>
    <x v="12"/>
    <n v="1"/>
    <s v="Comuna"/>
    <n v="6"/>
    <x v="1"/>
    <x v="1"/>
    <m/>
  </r>
  <r>
    <s v="029"/>
    <s v="lugar_region"/>
    <n v="14"/>
    <x v="13"/>
    <m/>
    <m/>
    <m/>
    <x v="1"/>
    <x v="1"/>
    <m/>
  </r>
  <r>
    <s v="029"/>
    <s v="lugar_region"/>
    <n v="15"/>
    <x v="14"/>
    <m/>
    <m/>
    <m/>
    <x v="1"/>
    <x v="1"/>
    <m/>
  </r>
  <r>
    <s v="029"/>
    <s v="lugar_region"/>
    <n v="16"/>
    <x v="15"/>
    <m/>
    <m/>
    <m/>
    <x v="1"/>
    <x v="1"/>
    <m/>
  </r>
  <r>
    <s v="029"/>
    <s v="lugar_region"/>
    <n v="17"/>
    <x v="16"/>
    <n v="1"/>
    <s v="Clase"/>
    <n v="2"/>
    <x v="1"/>
    <x v="1"/>
    <m/>
  </r>
  <r>
    <s v="029"/>
    <s v="lugar_region"/>
    <n v="18"/>
    <x v="17"/>
    <n v="1"/>
    <s v="Categoría"/>
    <n v="1"/>
    <x v="1"/>
    <x v="1"/>
    <m/>
  </r>
  <r>
    <s v="029"/>
    <s v="lugar_region"/>
    <n v="19"/>
    <x v="18"/>
    <m/>
    <m/>
    <m/>
    <x v="1"/>
    <x v="1"/>
    <m/>
  </r>
  <r>
    <s v="029"/>
    <s v="lugar_region"/>
    <n v="20"/>
    <x v="19"/>
    <m/>
    <m/>
    <m/>
    <x v="1"/>
    <x v="1"/>
    <m/>
  </r>
  <r>
    <s v="030"/>
    <s v="lugar_capital_nacional"/>
    <n v="1"/>
    <x v="0"/>
    <n v="1"/>
    <s v="Lugar: Capital"/>
    <n v="7"/>
    <x v="35"/>
    <x v="35"/>
    <n v="0"/>
  </r>
  <r>
    <s v="030"/>
    <s v="lugar_capital_nacional"/>
    <n v="2"/>
    <x v="1"/>
    <m/>
    <m/>
    <m/>
    <x v="1"/>
    <x v="1"/>
    <m/>
  </r>
  <r>
    <s v="030"/>
    <s v="lugar_capital_nacional"/>
    <n v="3"/>
    <x v="2"/>
    <m/>
    <m/>
    <m/>
    <x v="1"/>
    <x v="1"/>
    <m/>
  </r>
  <r>
    <s v="030"/>
    <s v="lugar_capital_nacional"/>
    <n v="4"/>
    <x v="3"/>
    <m/>
    <m/>
    <m/>
    <x v="1"/>
    <x v="1"/>
    <m/>
  </r>
  <r>
    <s v="030"/>
    <s v="lugar_capital_nacional"/>
    <n v="5"/>
    <x v="4"/>
    <n v="1"/>
    <s v="Detalle"/>
    <n v="3"/>
    <x v="36"/>
    <x v="36"/>
    <n v="1"/>
  </r>
  <r>
    <s v="030"/>
    <s v="lugar_capital_nacional"/>
    <n v="6"/>
    <x v="5"/>
    <m/>
    <m/>
    <m/>
    <x v="1"/>
    <x v="1"/>
    <m/>
  </r>
  <r>
    <s v="030"/>
    <s v="lugar_capital_nacional"/>
    <n v="7"/>
    <x v="6"/>
    <m/>
    <m/>
    <m/>
    <x v="1"/>
    <x v="1"/>
    <m/>
  </r>
  <r>
    <s v="030"/>
    <s v="lugar_capital_nacional"/>
    <n v="8"/>
    <x v="7"/>
    <m/>
    <m/>
    <m/>
    <x v="1"/>
    <x v="1"/>
    <m/>
  </r>
  <r>
    <s v="030"/>
    <s v="lugar_capital_nacional"/>
    <n v="9"/>
    <x v="8"/>
    <n v="1"/>
    <s v="Región"/>
    <n v="4"/>
    <x v="1"/>
    <x v="1"/>
    <m/>
  </r>
  <r>
    <s v="030"/>
    <s v="lugar_capital_nacional"/>
    <n v="10"/>
    <x v="9"/>
    <m/>
    <m/>
    <m/>
    <x v="1"/>
    <x v="1"/>
    <m/>
  </r>
  <r>
    <s v="030"/>
    <s v="lugar_capital_nacional"/>
    <n v="11"/>
    <x v="10"/>
    <n v="1"/>
    <s v="Provincia"/>
    <n v="5"/>
    <x v="1"/>
    <x v="1"/>
    <m/>
  </r>
  <r>
    <s v="030"/>
    <s v="lugar_capital_nacional"/>
    <n v="12"/>
    <x v="11"/>
    <m/>
    <m/>
    <m/>
    <x v="1"/>
    <x v="1"/>
    <m/>
  </r>
  <r>
    <s v="030"/>
    <s v="lugar_capital_nacional"/>
    <n v="13"/>
    <x v="12"/>
    <n v="1"/>
    <s v="Comuna"/>
    <n v="6"/>
    <x v="1"/>
    <x v="1"/>
    <m/>
  </r>
  <r>
    <s v="030"/>
    <s v="lugar_capital_nacional"/>
    <n v="14"/>
    <x v="13"/>
    <m/>
    <m/>
    <m/>
    <x v="1"/>
    <x v="1"/>
    <m/>
  </r>
  <r>
    <s v="030"/>
    <s v="lugar_capital_nacional"/>
    <n v="15"/>
    <x v="14"/>
    <m/>
    <m/>
    <m/>
    <x v="1"/>
    <x v="1"/>
    <m/>
  </r>
  <r>
    <s v="030"/>
    <s v="lugar_capital_nacional"/>
    <n v="16"/>
    <x v="15"/>
    <m/>
    <m/>
    <m/>
    <x v="1"/>
    <x v="1"/>
    <m/>
  </r>
  <r>
    <s v="030"/>
    <s v="lugar_capital_nacional"/>
    <n v="17"/>
    <x v="16"/>
    <n v="1"/>
    <s v="Clase"/>
    <n v="2"/>
    <x v="1"/>
    <x v="1"/>
    <m/>
  </r>
  <r>
    <s v="030"/>
    <s v="lugar_capital_nacional"/>
    <n v="18"/>
    <x v="17"/>
    <n v="1"/>
    <s v="Categoría"/>
    <n v="1"/>
    <x v="1"/>
    <x v="1"/>
    <m/>
  </r>
  <r>
    <s v="030"/>
    <s v="lugar_capital_nacional"/>
    <n v="19"/>
    <x v="18"/>
    <m/>
    <m/>
    <m/>
    <x v="1"/>
    <x v="1"/>
    <m/>
  </r>
  <r>
    <s v="030"/>
    <s v="lugar_capital_nacional"/>
    <n v="20"/>
    <x v="19"/>
    <m/>
    <m/>
    <m/>
    <x v="1"/>
    <x v="1"/>
    <m/>
  </r>
  <r>
    <s v="043"/>
    <s v="templo_religioso_templo_cristiano"/>
    <n v="1"/>
    <x v="0"/>
    <n v="1"/>
    <s v="Templo: Cristiano"/>
    <n v="7"/>
    <x v="37"/>
    <x v="37"/>
    <n v="0"/>
  </r>
  <r>
    <s v="043"/>
    <s v="templo_religioso_templo_cristiano"/>
    <n v="2"/>
    <x v="1"/>
    <m/>
    <m/>
    <m/>
    <x v="1"/>
    <x v="1"/>
    <m/>
  </r>
  <r>
    <s v="043"/>
    <s v="templo_religioso_templo_cristiano"/>
    <n v="3"/>
    <x v="2"/>
    <m/>
    <m/>
    <m/>
    <x v="1"/>
    <x v="1"/>
    <m/>
  </r>
  <r>
    <s v="043"/>
    <s v="templo_religioso_templo_cristiano"/>
    <n v="4"/>
    <x v="3"/>
    <m/>
    <m/>
    <m/>
    <x v="1"/>
    <x v="1"/>
    <m/>
  </r>
  <r>
    <s v="043"/>
    <s v="templo_religioso_templo_cristiano"/>
    <n v="5"/>
    <x v="4"/>
    <n v="1"/>
    <s v="Detalle"/>
    <n v="3"/>
    <x v="38"/>
    <x v="38"/>
    <n v="1"/>
  </r>
  <r>
    <s v="043"/>
    <s v="templo_religioso_templo_cristiano"/>
    <n v="6"/>
    <x v="5"/>
    <m/>
    <m/>
    <m/>
    <x v="1"/>
    <x v="1"/>
    <m/>
  </r>
  <r>
    <s v="043"/>
    <s v="templo_religioso_templo_cristiano"/>
    <n v="7"/>
    <x v="6"/>
    <m/>
    <m/>
    <m/>
    <x v="1"/>
    <x v="1"/>
    <m/>
  </r>
  <r>
    <s v="043"/>
    <s v="templo_religioso_templo_cristiano"/>
    <n v="8"/>
    <x v="7"/>
    <m/>
    <m/>
    <m/>
    <x v="1"/>
    <x v="1"/>
    <m/>
  </r>
  <r>
    <s v="043"/>
    <s v="templo_religioso_templo_cristiano"/>
    <n v="9"/>
    <x v="8"/>
    <n v="1"/>
    <s v="Región"/>
    <n v="4"/>
    <x v="1"/>
    <x v="1"/>
    <m/>
  </r>
  <r>
    <s v="043"/>
    <s v="templo_religioso_templo_cristiano"/>
    <n v="10"/>
    <x v="9"/>
    <m/>
    <m/>
    <m/>
    <x v="1"/>
    <x v="1"/>
    <m/>
  </r>
  <r>
    <s v="043"/>
    <s v="templo_religioso_templo_cristiano"/>
    <n v="11"/>
    <x v="10"/>
    <n v="1"/>
    <s v="Provincia"/>
    <n v="5"/>
    <x v="1"/>
    <x v="1"/>
    <m/>
  </r>
  <r>
    <s v="043"/>
    <s v="templo_religioso_templo_cristiano"/>
    <n v="12"/>
    <x v="11"/>
    <m/>
    <m/>
    <m/>
    <x v="1"/>
    <x v="1"/>
    <m/>
  </r>
  <r>
    <s v="043"/>
    <s v="templo_religioso_templo_cristiano"/>
    <n v="13"/>
    <x v="12"/>
    <n v="1"/>
    <s v="Comuna"/>
    <n v="6"/>
    <x v="1"/>
    <x v="1"/>
    <m/>
  </r>
  <r>
    <s v="043"/>
    <s v="templo_religioso_templo_cristiano"/>
    <n v="14"/>
    <x v="13"/>
    <m/>
    <m/>
    <m/>
    <x v="1"/>
    <x v="1"/>
    <m/>
  </r>
  <r>
    <s v="043"/>
    <s v="templo_religioso_templo_cristiano"/>
    <n v="15"/>
    <x v="14"/>
    <m/>
    <m/>
    <m/>
    <x v="1"/>
    <x v="1"/>
    <m/>
  </r>
  <r>
    <s v="043"/>
    <s v="templo_religioso_templo_cristiano"/>
    <n v="16"/>
    <x v="15"/>
    <m/>
    <m/>
    <m/>
    <x v="1"/>
    <x v="1"/>
    <m/>
  </r>
  <r>
    <s v="043"/>
    <s v="templo_religioso_templo_cristiano"/>
    <n v="17"/>
    <x v="16"/>
    <n v="1"/>
    <s v="Clase"/>
    <n v="2"/>
    <x v="1"/>
    <x v="1"/>
    <m/>
  </r>
  <r>
    <s v="043"/>
    <s v="templo_religioso_templo_cristiano"/>
    <n v="18"/>
    <x v="17"/>
    <n v="1"/>
    <s v="Categoría"/>
    <n v="1"/>
    <x v="1"/>
    <x v="1"/>
    <m/>
  </r>
  <r>
    <s v="043"/>
    <s v="templo_religioso_templo_cristiano"/>
    <n v="19"/>
    <x v="18"/>
    <m/>
    <m/>
    <m/>
    <x v="1"/>
    <x v="1"/>
    <m/>
  </r>
  <r>
    <s v="043"/>
    <s v="templo_religioso_templo_cristiano"/>
    <n v="20"/>
    <x v="19"/>
    <m/>
    <m/>
    <m/>
    <x v="1"/>
    <x v="1"/>
    <m/>
  </r>
  <r>
    <s v="044"/>
    <s v="templo_religioso_templo_cristiano-catolico"/>
    <n v="1"/>
    <x v="0"/>
    <n v="1"/>
    <s v="Templo: Católico"/>
    <n v="7"/>
    <x v="39"/>
    <x v="39"/>
    <n v="0"/>
  </r>
  <r>
    <s v="044"/>
    <s v="templo_religioso_templo_cristiano-catolico"/>
    <n v="2"/>
    <x v="1"/>
    <m/>
    <m/>
    <m/>
    <x v="1"/>
    <x v="1"/>
    <m/>
  </r>
  <r>
    <s v="044"/>
    <s v="templo_religioso_templo_cristiano-catolico"/>
    <n v="3"/>
    <x v="2"/>
    <m/>
    <m/>
    <m/>
    <x v="1"/>
    <x v="1"/>
    <m/>
  </r>
  <r>
    <s v="044"/>
    <s v="templo_religioso_templo_cristiano-catolico"/>
    <n v="4"/>
    <x v="3"/>
    <m/>
    <m/>
    <m/>
    <x v="1"/>
    <x v="1"/>
    <m/>
  </r>
  <r>
    <s v="044"/>
    <s v="templo_religioso_templo_cristiano-catolico"/>
    <n v="5"/>
    <x v="4"/>
    <n v="1"/>
    <s v="Detalle"/>
    <n v="3"/>
    <x v="40"/>
    <x v="40"/>
    <n v="1"/>
  </r>
  <r>
    <s v="044"/>
    <s v="templo_religioso_templo_cristiano-catolico"/>
    <n v="6"/>
    <x v="5"/>
    <m/>
    <m/>
    <m/>
    <x v="1"/>
    <x v="1"/>
    <m/>
  </r>
  <r>
    <s v="044"/>
    <s v="templo_religioso_templo_cristiano-catolico"/>
    <n v="7"/>
    <x v="6"/>
    <m/>
    <m/>
    <m/>
    <x v="1"/>
    <x v="1"/>
    <m/>
  </r>
  <r>
    <s v="044"/>
    <s v="templo_religioso_templo_cristiano-catolico"/>
    <n v="8"/>
    <x v="7"/>
    <m/>
    <m/>
    <m/>
    <x v="1"/>
    <x v="1"/>
    <m/>
  </r>
  <r>
    <s v="044"/>
    <s v="templo_religioso_templo_cristiano-catolico"/>
    <n v="9"/>
    <x v="8"/>
    <n v="1"/>
    <s v="Región"/>
    <n v="4"/>
    <x v="1"/>
    <x v="1"/>
    <m/>
  </r>
  <r>
    <s v="044"/>
    <s v="templo_religioso_templo_cristiano-catolico"/>
    <n v="10"/>
    <x v="9"/>
    <m/>
    <m/>
    <m/>
    <x v="1"/>
    <x v="1"/>
    <m/>
  </r>
  <r>
    <s v="044"/>
    <s v="templo_religioso_templo_cristiano-catolico"/>
    <n v="11"/>
    <x v="10"/>
    <n v="1"/>
    <s v="Provincia"/>
    <n v="5"/>
    <x v="1"/>
    <x v="1"/>
    <m/>
  </r>
  <r>
    <s v="044"/>
    <s v="templo_religioso_templo_cristiano-catolico"/>
    <n v="12"/>
    <x v="11"/>
    <m/>
    <m/>
    <m/>
    <x v="1"/>
    <x v="1"/>
    <m/>
  </r>
  <r>
    <s v="044"/>
    <s v="templo_religioso_templo_cristiano-catolico"/>
    <n v="13"/>
    <x v="12"/>
    <n v="1"/>
    <s v="Comuna"/>
    <n v="6"/>
    <x v="1"/>
    <x v="1"/>
    <m/>
  </r>
  <r>
    <s v="044"/>
    <s v="templo_religioso_templo_cristiano-catolico"/>
    <n v="14"/>
    <x v="13"/>
    <m/>
    <m/>
    <m/>
    <x v="1"/>
    <x v="1"/>
    <m/>
  </r>
  <r>
    <s v="044"/>
    <s v="templo_religioso_templo_cristiano-catolico"/>
    <n v="15"/>
    <x v="14"/>
    <m/>
    <m/>
    <m/>
    <x v="1"/>
    <x v="1"/>
    <m/>
  </r>
  <r>
    <s v="044"/>
    <s v="templo_religioso_templo_cristiano-catolico"/>
    <n v="16"/>
    <x v="15"/>
    <m/>
    <m/>
    <m/>
    <x v="1"/>
    <x v="1"/>
    <m/>
  </r>
  <r>
    <s v="044"/>
    <s v="templo_religioso_templo_cristiano-catolico"/>
    <n v="17"/>
    <x v="16"/>
    <n v="1"/>
    <s v="Clase"/>
    <n v="2"/>
    <x v="1"/>
    <x v="1"/>
    <m/>
  </r>
  <r>
    <s v="044"/>
    <s v="templo_religioso_templo_cristiano-catolico"/>
    <n v="18"/>
    <x v="17"/>
    <n v="1"/>
    <s v="Categoría"/>
    <n v="1"/>
    <x v="1"/>
    <x v="1"/>
    <m/>
  </r>
  <r>
    <s v="044"/>
    <s v="templo_religioso_templo_cristiano-catolico"/>
    <n v="19"/>
    <x v="18"/>
    <m/>
    <m/>
    <m/>
    <x v="1"/>
    <x v="1"/>
    <m/>
  </r>
  <r>
    <s v="044"/>
    <s v="templo_religioso_templo_cristiano-catolico"/>
    <n v="20"/>
    <x v="19"/>
    <m/>
    <m/>
    <m/>
    <x v="1"/>
    <x v="1"/>
    <m/>
  </r>
  <r>
    <s v="045"/>
    <s v="templo_religioso_templo_cristiano_luterano"/>
    <n v="1"/>
    <x v="0"/>
    <n v="1"/>
    <s v="Templo: Lutherano"/>
    <n v="7"/>
    <x v="41"/>
    <x v="41"/>
    <n v="0"/>
  </r>
  <r>
    <s v="045"/>
    <s v="templo_religioso_templo_cristiano_luterano"/>
    <n v="2"/>
    <x v="1"/>
    <m/>
    <m/>
    <m/>
    <x v="1"/>
    <x v="1"/>
    <m/>
  </r>
  <r>
    <s v="045"/>
    <s v="templo_religioso_templo_cristiano_luterano"/>
    <n v="3"/>
    <x v="2"/>
    <m/>
    <m/>
    <m/>
    <x v="1"/>
    <x v="1"/>
    <m/>
  </r>
  <r>
    <s v="045"/>
    <s v="templo_religioso_templo_cristiano_luterano"/>
    <n v="4"/>
    <x v="3"/>
    <m/>
    <m/>
    <m/>
    <x v="1"/>
    <x v="1"/>
    <m/>
  </r>
  <r>
    <s v="045"/>
    <s v="templo_religioso_templo_cristiano_luterano"/>
    <n v="5"/>
    <x v="4"/>
    <n v="1"/>
    <s v="Detalle"/>
    <n v="3"/>
    <x v="42"/>
    <x v="42"/>
    <n v="1"/>
  </r>
  <r>
    <s v="045"/>
    <s v="templo_religioso_templo_cristiano_luterano"/>
    <n v="6"/>
    <x v="5"/>
    <m/>
    <m/>
    <m/>
    <x v="1"/>
    <x v="1"/>
    <m/>
  </r>
  <r>
    <s v="045"/>
    <s v="templo_religioso_templo_cristiano_luterano"/>
    <n v="7"/>
    <x v="6"/>
    <m/>
    <m/>
    <m/>
    <x v="1"/>
    <x v="1"/>
    <m/>
  </r>
  <r>
    <s v="045"/>
    <s v="templo_religioso_templo_cristiano_luterano"/>
    <n v="8"/>
    <x v="7"/>
    <m/>
    <m/>
    <m/>
    <x v="1"/>
    <x v="1"/>
    <m/>
  </r>
  <r>
    <s v="045"/>
    <s v="templo_religioso_templo_cristiano_luterano"/>
    <n v="9"/>
    <x v="8"/>
    <n v="1"/>
    <s v="Región"/>
    <n v="4"/>
    <x v="1"/>
    <x v="1"/>
    <m/>
  </r>
  <r>
    <s v="045"/>
    <s v="templo_religioso_templo_cristiano_luterano"/>
    <n v="10"/>
    <x v="9"/>
    <m/>
    <m/>
    <m/>
    <x v="1"/>
    <x v="1"/>
    <m/>
  </r>
  <r>
    <s v="045"/>
    <s v="templo_religioso_templo_cristiano_luterano"/>
    <n v="11"/>
    <x v="10"/>
    <n v="1"/>
    <s v="Provincia"/>
    <n v="5"/>
    <x v="1"/>
    <x v="1"/>
    <m/>
  </r>
  <r>
    <s v="045"/>
    <s v="templo_religioso_templo_cristiano_luterano"/>
    <n v="12"/>
    <x v="11"/>
    <m/>
    <m/>
    <m/>
    <x v="1"/>
    <x v="1"/>
    <m/>
  </r>
  <r>
    <s v="045"/>
    <s v="templo_religioso_templo_cristiano_luterano"/>
    <n v="13"/>
    <x v="12"/>
    <n v="1"/>
    <s v="Comuna"/>
    <n v="6"/>
    <x v="1"/>
    <x v="1"/>
    <m/>
  </r>
  <r>
    <s v="045"/>
    <s v="templo_religioso_templo_cristiano_luterano"/>
    <n v="14"/>
    <x v="13"/>
    <m/>
    <m/>
    <m/>
    <x v="1"/>
    <x v="1"/>
    <m/>
  </r>
  <r>
    <s v="045"/>
    <s v="templo_religioso_templo_cristiano_luterano"/>
    <n v="15"/>
    <x v="14"/>
    <m/>
    <m/>
    <m/>
    <x v="1"/>
    <x v="1"/>
    <m/>
  </r>
  <r>
    <s v="045"/>
    <s v="templo_religioso_templo_cristiano_luterano"/>
    <n v="16"/>
    <x v="15"/>
    <m/>
    <m/>
    <m/>
    <x v="1"/>
    <x v="1"/>
    <m/>
  </r>
  <r>
    <s v="045"/>
    <s v="templo_religioso_templo_cristiano_luterano"/>
    <n v="17"/>
    <x v="16"/>
    <n v="1"/>
    <s v="Clase"/>
    <n v="2"/>
    <x v="1"/>
    <x v="1"/>
    <m/>
  </r>
  <r>
    <s v="045"/>
    <s v="templo_religioso_templo_cristiano_luterano"/>
    <n v="18"/>
    <x v="17"/>
    <n v="1"/>
    <s v="Categoría"/>
    <n v="1"/>
    <x v="1"/>
    <x v="1"/>
    <m/>
  </r>
  <r>
    <s v="045"/>
    <s v="templo_religioso_templo_cristiano_luterano"/>
    <n v="19"/>
    <x v="18"/>
    <m/>
    <m/>
    <m/>
    <x v="1"/>
    <x v="1"/>
    <m/>
  </r>
  <r>
    <s v="045"/>
    <s v="templo_religioso_templo_cristiano_luterano"/>
    <n v="20"/>
    <x v="19"/>
    <m/>
    <m/>
    <m/>
    <x v="1"/>
    <x v="1"/>
    <m/>
  </r>
  <r>
    <s v="046"/>
    <s v="templo_religioso_templo_cristiano_protestante"/>
    <n v="1"/>
    <x v="0"/>
    <n v="1"/>
    <s v="Templo: Protestante"/>
    <n v="7"/>
    <x v="43"/>
    <x v="43"/>
    <n v="0"/>
  </r>
  <r>
    <s v="046"/>
    <s v="templo_religioso_templo_cristiano_protestante"/>
    <n v="2"/>
    <x v="1"/>
    <m/>
    <m/>
    <m/>
    <x v="1"/>
    <x v="1"/>
    <m/>
  </r>
  <r>
    <s v="046"/>
    <s v="templo_religioso_templo_cristiano_protestante"/>
    <n v="3"/>
    <x v="2"/>
    <m/>
    <m/>
    <m/>
    <x v="1"/>
    <x v="1"/>
    <m/>
  </r>
  <r>
    <s v="046"/>
    <s v="templo_religioso_templo_cristiano_protestante"/>
    <n v="4"/>
    <x v="3"/>
    <m/>
    <m/>
    <m/>
    <x v="1"/>
    <x v="1"/>
    <m/>
  </r>
  <r>
    <s v="046"/>
    <s v="templo_religioso_templo_cristiano_protestante"/>
    <n v="5"/>
    <x v="4"/>
    <n v="1"/>
    <s v="Detalle"/>
    <n v="3"/>
    <x v="44"/>
    <x v="44"/>
    <n v="1"/>
  </r>
  <r>
    <s v="046"/>
    <s v="templo_religioso_templo_cristiano_protestante"/>
    <n v="6"/>
    <x v="5"/>
    <m/>
    <m/>
    <m/>
    <x v="1"/>
    <x v="1"/>
    <m/>
  </r>
  <r>
    <s v="046"/>
    <s v="templo_religioso_templo_cristiano_protestante"/>
    <n v="7"/>
    <x v="6"/>
    <m/>
    <m/>
    <m/>
    <x v="1"/>
    <x v="1"/>
    <m/>
  </r>
  <r>
    <s v="046"/>
    <s v="templo_religioso_templo_cristiano_protestante"/>
    <n v="8"/>
    <x v="7"/>
    <m/>
    <m/>
    <m/>
    <x v="1"/>
    <x v="1"/>
    <m/>
  </r>
  <r>
    <s v="046"/>
    <s v="templo_religioso_templo_cristiano_protestante"/>
    <n v="9"/>
    <x v="8"/>
    <n v="1"/>
    <s v="Región"/>
    <n v="4"/>
    <x v="1"/>
    <x v="1"/>
    <m/>
  </r>
  <r>
    <s v="046"/>
    <s v="templo_religioso_templo_cristiano_protestante"/>
    <n v="10"/>
    <x v="9"/>
    <m/>
    <m/>
    <m/>
    <x v="1"/>
    <x v="1"/>
    <m/>
  </r>
  <r>
    <s v="046"/>
    <s v="templo_religioso_templo_cristiano_protestante"/>
    <n v="11"/>
    <x v="10"/>
    <n v="1"/>
    <s v="Provincia"/>
    <n v="5"/>
    <x v="1"/>
    <x v="1"/>
    <m/>
  </r>
  <r>
    <s v="046"/>
    <s v="templo_religioso_templo_cristiano_protestante"/>
    <n v="12"/>
    <x v="11"/>
    <m/>
    <m/>
    <m/>
    <x v="1"/>
    <x v="1"/>
    <m/>
  </r>
  <r>
    <s v="046"/>
    <s v="templo_religioso_templo_cristiano_protestante"/>
    <n v="13"/>
    <x v="12"/>
    <n v="1"/>
    <s v="Comuna"/>
    <n v="6"/>
    <x v="1"/>
    <x v="1"/>
    <m/>
  </r>
  <r>
    <s v="046"/>
    <s v="templo_religioso_templo_cristiano_protestante"/>
    <n v="14"/>
    <x v="13"/>
    <m/>
    <m/>
    <m/>
    <x v="1"/>
    <x v="1"/>
    <m/>
  </r>
  <r>
    <s v="046"/>
    <s v="templo_religioso_templo_cristiano_protestante"/>
    <n v="15"/>
    <x v="14"/>
    <m/>
    <m/>
    <m/>
    <x v="1"/>
    <x v="1"/>
    <m/>
  </r>
  <r>
    <s v="046"/>
    <s v="templo_religioso_templo_cristiano_protestante"/>
    <n v="16"/>
    <x v="15"/>
    <m/>
    <m/>
    <m/>
    <x v="1"/>
    <x v="1"/>
    <m/>
  </r>
  <r>
    <s v="046"/>
    <s v="templo_religioso_templo_cristiano_protestante"/>
    <n v="17"/>
    <x v="16"/>
    <n v="1"/>
    <s v="Clase"/>
    <n v="2"/>
    <x v="1"/>
    <x v="1"/>
    <m/>
  </r>
  <r>
    <s v="046"/>
    <s v="templo_religioso_templo_cristiano_protestante"/>
    <n v="18"/>
    <x v="17"/>
    <n v="1"/>
    <s v="Categoría"/>
    <n v="1"/>
    <x v="1"/>
    <x v="1"/>
    <m/>
  </r>
  <r>
    <s v="046"/>
    <s v="templo_religioso_templo_cristiano_protestante"/>
    <n v="19"/>
    <x v="18"/>
    <m/>
    <m/>
    <m/>
    <x v="1"/>
    <x v="1"/>
    <m/>
  </r>
  <r>
    <s v="046"/>
    <s v="templo_religioso_templo_cristiano_protestante"/>
    <n v="20"/>
    <x v="19"/>
    <m/>
    <m/>
    <m/>
    <x v="1"/>
    <x v="1"/>
    <m/>
  </r>
  <r>
    <s v="047"/>
    <s v="templo_religioso_templo_metodista_cristiano"/>
    <n v="1"/>
    <x v="0"/>
    <n v="1"/>
    <s v="Templo: Metodista"/>
    <n v="7"/>
    <x v="45"/>
    <x v="45"/>
    <n v="0"/>
  </r>
  <r>
    <s v="047"/>
    <s v="templo_religioso_templo_metodista_cristiano"/>
    <n v="2"/>
    <x v="1"/>
    <m/>
    <m/>
    <m/>
    <x v="1"/>
    <x v="1"/>
    <m/>
  </r>
  <r>
    <s v="047"/>
    <s v="templo_religioso_templo_metodista_cristiano"/>
    <n v="3"/>
    <x v="2"/>
    <m/>
    <m/>
    <m/>
    <x v="1"/>
    <x v="1"/>
    <m/>
  </r>
  <r>
    <s v="047"/>
    <s v="templo_religioso_templo_metodista_cristiano"/>
    <n v="4"/>
    <x v="3"/>
    <m/>
    <m/>
    <m/>
    <x v="1"/>
    <x v="1"/>
    <m/>
  </r>
  <r>
    <s v="047"/>
    <s v="templo_religioso_templo_metodista_cristiano"/>
    <n v="5"/>
    <x v="4"/>
    <n v="1"/>
    <s v="Detalle"/>
    <n v="3"/>
    <x v="46"/>
    <x v="46"/>
    <n v="1"/>
  </r>
  <r>
    <s v="047"/>
    <s v="templo_religioso_templo_metodista_cristiano"/>
    <n v="6"/>
    <x v="5"/>
    <m/>
    <m/>
    <m/>
    <x v="1"/>
    <x v="1"/>
    <m/>
  </r>
  <r>
    <s v="047"/>
    <s v="templo_religioso_templo_metodista_cristiano"/>
    <n v="7"/>
    <x v="6"/>
    <m/>
    <m/>
    <m/>
    <x v="1"/>
    <x v="1"/>
    <m/>
  </r>
  <r>
    <s v="047"/>
    <s v="templo_religioso_templo_metodista_cristiano"/>
    <n v="8"/>
    <x v="7"/>
    <m/>
    <m/>
    <m/>
    <x v="1"/>
    <x v="1"/>
    <m/>
  </r>
  <r>
    <s v="047"/>
    <s v="templo_religioso_templo_metodista_cristiano"/>
    <n v="9"/>
    <x v="8"/>
    <n v="1"/>
    <s v="Región"/>
    <n v="4"/>
    <x v="1"/>
    <x v="1"/>
    <m/>
  </r>
  <r>
    <s v="047"/>
    <s v="templo_religioso_templo_metodista_cristiano"/>
    <n v="10"/>
    <x v="9"/>
    <m/>
    <m/>
    <m/>
    <x v="1"/>
    <x v="1"/>
    <m/>
  </r>
  <r>
    <s v="047"/>
    <s v="templo_religioso_templo_metodista_cristiano"/>
    <n v="11"/>
    <x v="10"/>
    <n v="1"/>
    <s v="Provincia"/>
    <n v="5"/>
    <x v="1"/>
    <x v="1"/>
    <m/>
  </r>
  <r>
    <s v="047"/>
    <s v="templo_religioso_templo_metodista_cristiano"/>
    <n v="12"/>
    <x v="11"/>
    <m/>
    <m/>
    <m/>
    <x v="1"/>
    <x v="1"/>
    <m/>
  </r>
  <r>
    <s v="047"/>
    <s v="templo_religioso_templo_metodista_cristiano"/>
    <n v="13"/>
    <x v="12"/>
    <n v="1"/>
    <s v="Comuna"/>
    <n v="6"/>
    <x v="1"/>
    <x v="1"/>
    <m/>
  </r>
  <r>
    <s v="047"/>
    <s v="templo_religioso_templo_metodista_cristiano"/>
    <n v="14"/>
    <x v="13"/>
    <m/>
    <m/>
    <m/>
    <x v="1"/>
    <x v="1"/>
    <m/>
  </r>
  <r>
    <s v="047"/>
    <s v="templo_religioso_templo_metodista_cristiano"/>
    <n v="15"/>
    <x v="14"/>
    <m/>
    <m/>
    <m/>
    <x v="1"/>
    <x v="1"/>
    <m/>
  </r>
  <r>
    <s v="047"/>
    <s v="templo_religioso_templo_metodista_cristiano"/>
    <n v="16"/>
    <x v="15"/>
    <m/>
    <m/>
    <m/>
    <x v="1"/>
    <x v="1"/>
    <m/>
  </r>
  <r>
    <s v="047"/>
    <s v="templo_religioso_templo_metodista_cristiano"/>
    <n v="17"/>
    <x v="16"/>
    <n v="1"/>
    <s v="Clase"/>
    <n v="2"/>
    <x v="1"/>
    <x v="1"/>
    <m/>
  </r>
  <r>
    <s v="047"/>
    <s v="templo_religioso_templo_metodista_cristiano"/>
    <n v="18"/>
    <x v="17"/>
    <n v="1"/>
    <s v="Categoría"/>
    <n v="1"/>
    <x v="1"/>
    <x v="1"/>
    <m/>
  </r>
  <r>
    <s v="047"/>
    <s v="templo_religioso_templo_metodista_cristiano"/>
    <n v="19"/>
    <x v="18"/>
    <m/>
    <m/>
    <m/>
    <x v="1"/>
    <x v="1"/>
    <m/>
  </r>
  <r>
    <s v="047"/>
    <s v="templo_religioso_templo_metodista_cristiano"/>
    <n v="20"/>
    <x v="19"/>
    <m/>
    <m/>
    <m/>
    <x v="1"/>
    <x v="1"/>
    <m/>
  </r>
  <r>
    <s v="048"/>
    <s v="templo_religioso_templo_cristiano-evangelico"/>
    <n v="1"/>
    <x v="0"/>
    <n v="1"/>
    <s v="Templo: Evangélico"/>
    <n v="7"/>
    <x v="47"/>
    <x v="47"/>
    <n v="0"/>
  </r>
  <r>
    <s v="048"/>
    <s v="templo_religioso_templo_cristiano-evangelico"/>
    <n v="2"/>
    <x v="1"/>
    <m/>
    <m/>
    <m/>
    <x v="1"/>
    <x v="1"/>
    <m/>
  </r>
  <r>
    <s v="048"/>
    <s v="templo_religioso_templo_cristiano-evangelico"/>
    <n v="3"/>
    <x v="2"/>
    <m/>
    <m/>
    <m/>
    <x v="1"/>
    <x v="1"/>
    <m/>
  </r>
  <r>
    <s v="048"/>
    <s v="templo_religioso_templo_cristiano-evangelico"/>
    <n v="4"/>
    <x v="3"/>
    <m/>
    <m/>
    <m/>
    <x v="1"/>
    <x v="1"/>
    <m/>
  </r>
  <r>
    <s v="048"/>
    <s v="templo_religioso_templo_cristiano-evangelico"/>
    <n v="5"/>
    <x v="4"/>
    <n v="1"/>
    <s v="Detalle"/>
    <n v="3"/>
    <x v="48"/>
    <x v="48"/>
    <n v="1"/>
  </r>
  <r>
    <s v="048"/>
    <s v="templo_religioso_templo_cristiano-evangelico"/>
    <n v="6"/>
    <x v="5"/>
    <m/>
    <m/>
    <m/>
    <x v="1"/>
    <x v="1"/>
    <m/>
  </r>
  <r>
    <s v="048"/>
    <s v="templo_religioso_templo_cristiano-evangelico"/>
    <n v="7"/>
    <x v="6"/>
    <m/>
    <m/>
    <m/>
    <x v="1"/>
    <x v="1"/>
    <m/>
  </r>
  <r>
    <s v="048"/>
    <s v="templo_religioso_templo_cristiano-evangelico"/>
    <n v="8"/>
    <x v="7"/>
    <m/>
    <m/>
    <m/>
    <x v="1"/>
    <x v="1"/>
    <m/>
  </r>
  <r>
    <s v="048"/>
    <s v="templo_religioso_templo_cristiano-evangelico"/>
    <n v="9"/>
    <x v="8"/>
    <n v="1"/>
    <s v="Región"/>
    <n v="4"/>
    <x v="1"/>
    <x v="1"/>
    <m/>
  </r>
  <r>
    <s v="048"/>
    <s v="templo_religioso_templo_cristiano-evangelico"/>
    <n v="10"/>
    <x v="9"/>
    <m/>
    <m/>
    <m/>
    <x v="1"/>
    <x v="1"/>
    <m/>
  </r>
  <r>
    <s v="048"/>
    <s v="templo_religioso_templo_cristiano-evangelico"/>
    <n v="11"/>
    <x v="10"/>
    <n v="1"/>
    <s v="Provincia"/>
    <n v="5"/>
    <x v="1"/>
    <x v="1"/>
    <m/>
  </r>
  <r>
    <s v="048"/>
    <s v="templo_religioso_templo_cristiano-evangelico"/>
    <n v="12"/>
    <x v="11"/>
    <m/>
    <m/>
    <m/>
    <x v="1"/>
    <x v="1"/>
    <m/>
  </r>
  <r>
    <s v="048"/>
    <s v="templo_religioso_templo_cristiano-evangelico"/>
    <n v="13"/>
    <x v="12"/>
    <n v="1"/>
    <s v="Comuna"/>
    <n v="6"/>
    <x v="1"/>
    <x v="1"/>
    <m/>
  </r>
  <r>
    <s v="048"/>
    <s v="templo_religioso_templo_cristiano-evangelico"/>
    <n v="14"/>
    <x v="13"/>
    <m/>
    <m/>
    <m/>
    <x v="1"/>
    <x v="1"/>
    <m/>
  </r>
  <r>
    <s v="048"/>
    <s v="templo_religioso_templo_cristiano-evangelico"/>
    <n v="15"/>
    <x v="14"/>
    <m/>
    <m/>
    <m/>
    <x v="1"/>
    <x v="1"/>
    <m/>
  </r>
  <r>
    <s v="048"/>
    <s v="templo_religioso_templo_cristiano-evangelico"/>
    <n v="16"/>
    <x v="15"/>
    <m/>
    <m/>
    <m/>
    <x v="1"/>
    <x v="1"/>
    <m/>
  </r>
  <r>
    <s v="048"/>
    <s v="templo_religioso_templo_cristiano-evangelico"/>
    <n v="17"/>
    <x v="16"/>
    <n v="1"/>
    <s v="Clase"/>
    <n v="2"/>
    <x v="1"/>
    <x v="1"/>
    <m/>
  </r>
  <r>
    <s v="048"/>
    <s v="templo_religioso_templo_cristiano-evangelico"/>
    <n v="18"/>
    <x v="17"/>
    <n v="1"/>
    <s v="Categoría"/>
    <n v="1"/>
    <x v="1"/>
    <x v="1"/>
    <m/>
  </r>
  <r>
    <s v="048"/>
    <s v="templo_religioso_templo_cristiano-evangelico"/>
    <n v="19"/>
    <x v="18"/>
    <m/>
    <m/>
    <m/>
    <x v="1"/>
    <x v="1"/>
    <m/>
  </r>
  <r>
    <s v="048"/>
    <s v="templo_religioso_templo_cristiano-evangelico"/>
    <n v="20"/>
    <x v="19"/>
    <m/>
    <m/>
    <m/>
    <x v="1"/>
    <x v="1"/>
    <m/>
  </r>
  <r>
    <s v="049"/>
    <s v="templo_religioso_templo_budista"/>
    <n v="1"/>
    <x v="0"/>
    <n v="1"/>
    <s v="Templo: Budista"/>
    <n v="7"/>
    <x v="49"/>
    <x v="49"/>
    <n v="0"/>
  </r>
  <r>
    <s v="049"/>
    <s v="templo_religioso_templo_budista"/>
    <n v="2"/>
    <x v="1"/>
    <m/>
    <m/>
    <m/>
    <x v="1"/>
    <x v="1"/>
    <m/>
  </r>
  <r>
    <s v="049"/>
    <s v="templo_religioso_templo_budista"/>
    <n v="3"/>
    <x v="2"/>
    <m/>
    <m/>
    <m/>
    <x v="1"/>
    <x v="1"/>
    <m/>
  </r>
  <r>
    <s v="049"/>
    <s v="templo_religioso_templo_budista"/>
    <n v="4"/>
    <x v="3"/>
    <m/>
    <m/>
    <m/>
    <x v="1"/>
    <x v="1"/>
    <m/>
  </r>
  <r>
    <s v="049"/>
    <s v="templo_religioso_templo_budista"/>
    <n v="5"/>
    <x v="4"/>
    <n v="1"/>
    <s v="Detalle"/>
    <n v="3"/>
    <x v="50"/>
    <x v="50"/>
    <n v="1"/>
  </r>
  <r>
    <s v="049"/>
    <s v="templo_religioso_templo_budista"/>
    <n v="6"/>
    <x v="5"/>
    <m/>
    <m/>
    <m/>
    <x v="1"/>
    <x v="1"/>
    <m/>
  </r>
  <r>
    <s v="049"/>
    <s v="templo_religioso_templo_budista"/>
    <n v="7"/>
    <x v="6"/>
    <m/>
    <m/>
    <m/>
    <x v="1"/>
    <x v="1"/>
    <m/>
  </r>
  <r>
    <s v="049"/>
    <s v="templo_religioso_templo_budista"/>
    <n v="8"/>
    <x v="7"/>
    <m/>
    <m/>
    <m/>
    <x v="1"/>
    <x v="1"/>
    <m/>
  </r>
  <r>
    <s v="049"/>
    <s v="templo_religioso_templo_budista"/>
    <n v="9"/>
    <x v="8"/>
    <n v="1"/>
    <s v="Región"/>
    <n v="4"/>
    <x v="1"/>
    <x v="1"/>
    <m/>
  </r>
  <r>
    <s v="049"/>
    <s v="templo_religioso_templo_budista"/>
    <n v="10"/>
    <x v="9"/>
    <m/>
    <m/>
    <m/>
    <x v="1"/>
    <x v="1"/>
    <m/>
  </r>
  <r>
    <s v="049"/>
    <s v="templo_religioso_templo_budista"/>
    <n v="11"/>
    <x v="10"/>
    <n v="1"/>
    <s v="Provincia"/>
    <n v="5"/>
    <x v="1"/>
    <x v="1"/>
    <m/>
  </r>
  <r>
    <s v="049"/>
    <s v="templo_religioso_templo_budista"/>
    <n v="12"/>
    <x v="11"/>
    <m/>
    <m/>
    <m/>
    <x v="1"/>
    <x v="1"/>
    <m/>
  </r>
  <r>
    <s v="049"/>
    <s v="templo_religioso_templo_budista"/>
    <n v="13"/>
    <x v="12"/>
    <n v="1"/>
    <s v="Comuna"/>
    <n v="6"/>
    <x v="1"/>
    <x v="1"/>
    <m/>
  </r>
  <r>
    <s v="049"/>
    <s v="templo_religioso_templo_budista"/>
    <n v="14"/>
    <x v="13"/>
    <m/>
    <m/>
    <m/>
    <x v="1"/>
    <x v="1"/>
    <m/>
  </r>
  <r>
    <s v="049"/>
    <s v="templo_religioso_templo_budista"/>
    <n v="15"/>
    <x v="14"/>
    <m/>
    <m/>
    <m/>
    <x v="1"/>
    <x v="1"/>
    <m/>
  </r>
  <r>
    <s v="049"/>
    <s v="templo_religioso_templo_budista"/>
    <n v="16"/>
    <x v="15"/>
    <m/>
    <m/>
    <m/>
    <x v="1"/>
    <x v="1"/>
    <m/>
  </r>
  <r>
    <s v="049"/>
    <s v="templo_religioso_templo_budista"/>
    <n v="17"/>
    <x v="16"/>
    <n v="1"/>
    <s v="Clase"/>
    <n v="2"/>
    <x v="1"/>
    <x v="1"/>
    <m/>
  </r>
  <r>
    <s v="049"/>
    <s v="templo_religioso_templo_budista"/>
    <n v="18"/>
    <x v="17"/>
    <n v="1"/>
    <s v="Categoría"/>
    <n v="1"/>
    <x v="1"/>
    <x v="1"/>
    <m/>
  </r>
  <r>
    <s v="049"/>
    <s v="templo_religioso_templo_budista"/>
    <n v="19"/>
    <x v="18"/>
    <m/>
    <m/>
    <m/>
    <x v="1"/>
    <x v="1"/>
    <m/>
  </r>
  <r>
    <s v="049"/>
    <s v="templo_religioso_templo_budista"/>
    <n v="20"/>
    <x v="19"/>
    <m/>
    <m/>
    <m/>
    <x v="1"/>
    <x v="1"/>
    <m/>
  </r>
  <r>
    <s v="050"/>
    <s v="templo_religioso_templo_cristiano-anglicano"/>
    <n v="1"/>
    <x v="0"/>
    <n v="1"/>
    <s v="Templo: Anglicano"/>
    <n v="7"/>
    <x v="51"/>
    <x v="51"/>
    <n v="0"/>
  </r>
  <r>
    <s v="050"/>
    <s v="templo_religioso_templo_cristiano-anglicano"/>
    <n v="2"/>
    <x v="1"/>
    <m/>
    <m/>
    <m/>
    <x v="1"/>
    <x v="1"/>
    <m/>
  </r>
  <r>
    <s v="050"/>
    <s v="templo_religioso_templo_cristiano-anglicano"/>
    <n v="3"/>
    <x v="2"/>
    <m/>
    <m/>
    <m/>
    <x v="1"/>
    <x v="1"/>
    <m/>
  </r>
  <r>
    <s v="050"/>
    <s v="templo_religioso_templo_cristiano-anglicano"/>
    <n v="4"/>
    <x v="3"/>
    <m/>
    <m/>
    <m/>
    <x v="1"/>
    <x v="1"/>
    <m/>
  </r>
  <r>
    <s v="050"/>
    <s v="templo_religioso_templo_cristiano-anglicano"/>
    <n v="5"/>
    <x v="4"/>
    <n v="1"/>
    <s v="Detalle"/>
    <n v="3"/>
    <x v="52"/>
    <x v="52"/>
    <n v="1"/>
  </r>
  <r>
    <s v="050"/>
    <s v="templo_religioso_templo_cristiano-anglicano"/>
    <n v="6"/>
    <x v="5"/>
    <m/>
    <m/>
    <m/>
    <x v="1"/>
    <x v="1"/>
    <m/>
  </r>
  <r>
    <s v="050"/>
    <s v="templo_religioso_templo_cristiano-anglicano"/>
    <n v="7"/>
    <x v="6"/>
    <m/>
    <m/>
    <m/>
    <x v="1"/>
    <x v="1"/>
    <m/>
  </r>
  <r>
    <s v="050"/>
    <s v="templo_religioso_templo_cristiano-anglicano"/>
    <n v="8"/>
    <x v="7"/>
    <m/>
    <m/>
    <m/>
    <x v="1"/>
    <x v="1"/>
    <m/>
  </r>
  <r>
    <s v="050"/>
    <s v="templo_religioso_templo_cristiano-anglicano"/>
    <n v="9"/>
    <x v="8"/>
    <n v="1"/>
    <s v="Región"/>
    <n v="4"/>
    <x v="1"/>
    <x v="1"/>
    <m/>
  </r>
  <r>
    <s v="050"/>
    <s v="templo_religioso_templo_cristiano-anglicano"/>
    <n v="10"/>
    <x v="9"/>
    <m/>
    <m/>
    <m/>
    <x v="1"/>
    <x v="1"/>
    <m/>
  </r>
  <r>
    <s v="050"/>
    <s v="templo_religioso_templo_cristiano-anglicano"/>
    <n v="11"/>
    <x v="10"/>
    <n v="1"/>
    <s v="Provincia"/>
    <n v="5"/>
    <x v="1"/>
    <x v="1"/>
    <m/>
  </r>
  <r>
    <s v="050"/>
    <s v="templo_religioso_templo_cristiano-anglicano"/>
    <n v="12"/>
    <x v="11"/>
    <m/>
    <m/>
    <m/>
    <x v="1"/>
    <x v="1"/>
    <m/>
  </r>
  <r>
    <s v="050"/>
    <s v="templo_religioso_templo_cristiano-anglicano"/>
    <n v="13"/>
    <x v="12"/>
    <n v="1"/>
    <s v="Comuna"/>
    <n v="6"/>
    <x v="1"/>
    <x v="1"/>
    <m/>
  </r>
  <r>
    <s v="050"/>
    <s v="templo_religioso_templo_cristiano-anglicano"/>
    <n v="14"/>
    <x v="13"/>
    <m/>
    <m/>
    <m/>
    <x v="1"/>
    <x v="1"/>
    <m/>
  </r>
  <r>
    <s v="050"/>
    <s v="templo_religioso_templo_cristiano-anglicano"/>
    <n v="15"/>
    <x v="14"/>
    <m/>
    <m/>
    <m/>
    <x v="1"/>
    <x v="1"/>
    <m/>
  </r>
  <r>
    <s v="050"/>
    <s v="templo_religioso_templo_cristiano-anglicano"/>
    <n v="16"/>
    <x v="15"/>
    <m/>
    <m/>
    <m/>
    <x v="1"/>
    <x v="1"/>
    <m/>
  </r>
  <r>
    <s v="050"/>
    <s v="templo_religioso_templo_cristiano-anglicano"/>
    <n v="17"/>
    <x v="16"/>
    <n v="1"/>
    <s v="Clase"/>
    <n v="2"/>
    <x v="1"/>
    <x v="1"/>
    <m/>
  </r>
  <r>
    <s v="050"/>
    <s v="templo_religioso_templo_cristiano-anglicano"/>
    <n v="18"/>
    <x v="17"/>
    <n v="1"/>
    <s v="Categoría"/>
    <n v="1"/>
    <x v="1"/>
    <x v="1"/>
    <m/>
  </r>
  <r>
    <s v="050"/>
    <s v="templo_religioso_templo_cristiano-anglicano"/>
    <n v="19"/>
    <x v="18"/>
    <m/>
    <m/>
    <m/>
    <x v="1"/>
    <x v="1"/>
    <m/>
  </r>
  <r>
    <s v="050"/>
    <s v="templo_religioso_templo_cristiano-anglicano"/>
    <n v="20"/>
    <x v="19"/>
    <m/>
    <m/>
    <m/>
    <x v="1"/>
    <x v="1"/>
    <m/>
  </r>
  <r>
    <s v="051"/>
    <s v="templo_religioso_templo_judio"/>
    <n v="1"/>
    <x v="0"/>
    <n v="1"/>
    <s v="Templo: Judío"/>
    <n v="7"/>
    <x v="53"/>
    <x v="53"/>
    <n v="0"/>
  </r>
  <r>
    <s v="051"/>
    <s v="templo_religioso_templo_judio"/>
    <n v="2"/>
    <x v="1"/>
    <m/>
    <m/>
    <m/>
    <x v="1"/>
    <x v="1"/>
    <m/>
  </r>
  <r>
    <s v="051"/>
    <s v="templo_religioso_templo_judio"/>
    <n v="3"/>
    <x v="2"/>
    <m/>
    <m/>
    <m/>
    <x v="1"/>
    <x v="1"/>
    <m/>
  </r>
  <r>
    <s v="051"/>
    <s v="templo_religioso_templo_judio"/>
    <n v="4"/>
    <x v="3"/>
    <m/>
    <m/>
    <m/>
    <x v="1"/>
    <x v="1"/>
    <m/>
  </r>
  <r>
    <s v="051"/>
    <s v="templo_religioso_templo_judio"/>
    <n v="5"/>
    <x v="4"/>
    <n v="1"/>
    <s v="Detalle"/>
    <n v="3"/>
    <x v="54"/>
    <x v="54"/>
    <n v="1"/>
  </r>
  <r>
    <s v="051"/>
    <s v="templo_religioso_templo_judio"/>
    <n v="6"/>
    <x v="5"/>
    <m/>
    <m/>
    <m/>
    <x v="1"/>
    <x v="1"/>
    <m/>
  </r>
  <r>
    <s v="051"/>
    <s v="templo_religioso_templo_judio"/>
    <n v="7"/>
    <x v="6"/>
    <m/>
    <m/>
    <m/>
    <x v="1"/>
    <x v="1"/>
    <m/>
  </r>
  <r>
    <s v="051"/>
    <s v="templo_religioso_templo_judio"/>
    <n v="8"/>
    <x v="7"/>
    <m/>
    <m/>
    <m/>
    <x v="1"/>
    <x v="1"/>
    <m/>
  </r>
  <r>
    <s v="051"/>
    <s v="templo_religioso_templo_judio"/>
    <n v="9"/>
    <x v="8"/>
    <n v="1"/>
    <s v="Región"/>
    <n v="4"/>
    <x v="1"/>
    <x v="1"/>
    <m/>
  </r>
  <r>
    <s v="051"/>
    <s v="templo_religioso_templo_judio"/>
    <n v="10"/>
    <x v="9"/>
    <m/>
    <m/>
    <m/>
    <x v="1"/>
    <x v="1"/>
    <m/>
  </r>
  <r>
    <s v="051"/>
    <s v="templo_religioso_templo_judio"/>
    <n v="11"/>
    <x v="10"/>
    <n v="1"/>
    <s v="Provincia"/>
    <n v="5"/>
    <x v="1"/>
    <x v="1"/>
    <m/>
  </r>
  <r>
    <s v="051"/>
    <s v="templo_religioso_templo_judio"/>
    <n v="12"/>
    <x v="11"/>
    <m/>
    <m/>
    <m/>
    <x v="1"/>
    <x v="1"/>
    <m/>
  </r>
  <r>
    <s v="051"/>
    <s v="templo_religioso_templo_judio"/>
    <n v="13"/>
    <x v="12"/>
    <n v="1"/>
    <s v="Comuna"/>
    <n v="6"/>
    <x v="1"/>
    <x v="1"/>
    <m/>
  </r>
  <r>
    <s v="051"/>
    <s v="templo_religioso_templo_judio"/>
    <n v="14"/>
    <x v="13"/>
    <m/>
    <m/>
    <m/>
    <x v="1"/>
    <x v="1"/>
    <m/>
  </r>
  <r>
    <s v="051"/>
    <s v="templo_religioso_templo_judio"/>
    <n v="15"/>
    <x v="14"/>
    <m/>
    <m/>
    <m/>
    <x v="1"/>
    <x v="1"/>
    <m/>
  </r>
  <r>
    <s v="051"/>
    <s v="templo_religioso_templo_judio"/>
    <n v="16"/>
    <x v="15"/>
    <m/>
    <m/>
    <m/>
    <x v="1"/>
    <x v="1"/>
    <m/>
  </r>
  <r>
    <s v="051"/>
    <s v="templo_religioso_templo_judio"/>
    <n v="17"/>
    <x v="16"/>
    <n v="1"/>
    <s v="Clase"/>
    <n v="2"/>
    <x v="1"/>
    <x v="1"/>
    <m/>
  </r>
  <r>
    <s v="051"/>
    <s v="templo_religioso_templo_judio"/>
    <n v="18"/>
    <x v="17"/>
    <n v="1"/>
    <s v="Categoría"/>
    <n v="1"/>
    <x v="1"/>
    <x v="1"/>
    <m/>
  </r>
  <r>
    <s v="051"/>
    <s v="templo_religioso_templo_judio"/>
    <n v="19"/>
    <x v="18"/>
    <m/>
    <m/>
    <m/>
    <x v="1"/>
    <x v="1"/>
    <m/>
  </r>
  <r>
    <s v="051"/>
    <s v="templo_religioso_templo_judio"/>
    <n v="20"/>
    <x v="19"/>
    <m/>
    <m/>
    <m/>
    <x v="1"/>
    <x v="1"/>
    <m/>
  </r>
  <r>
    <s v="052"/>
    <s v="templo_religioso_templo_cristiano_ortodoxo"/>
    <n v="1"/>
    <x v="0"/>
    <n v="1"/>
    <s v="Templo: Ortodoxo"/>
    <n v="7"/>
    <x v="55"/>
    <x v="55"/>
    <n v="0"/>
  </r>
  <r>
    <s v="052"/>
    <s v="templo_religioso_templo_cristiano_ortodoxo"/>
    <n v="2"/>
    <x v="1"/>
    <m/>
    <m/>
    <m/>
    <x v="1"/>
    <x v="1"/>
    <m/>
  </r>
  <r>
    <s v="052"/>
    <s v="templo_religioso_templo_cristiano_ortodoxo"/>
    <n v="3"/>
    <x v="2"/>
    <m/>
    <m/>
    <m/>
    <x v="1"/>
    <x v="1"/>
    <m/>
  </r>
  <r>
    <s v="052"/>
    <s v="templo_religioso_templo_cristiano_ortodoxo"/>
    <n v="4"/>
    <x v="3"/>
    <m/>
    <m/>
    <m/>
    <x v="1"/>
    <x v="1"/>
    <m/>
  </r>
  <r>
    <s v="052"/>
    <s v="templo_religioso_templo_cristiano_ortodoxo"/>
    <n v="5"/>
    <x v="4"/>
    <n v="1"/>
    <s v="Detalle"/>
    <n v="3"/>
    <x v="56"/>
    <x v="56"/>
    <n v="1"/>
  </r>
  <r>
    <s v="052"/>
    <s v="templo_religioso_templo_cristiano_ortodoxo"/>
    <n v="6"/>
    <x v="5"/>
    <m/>
    <m/>
    <m/>
    <x v="1"/>
    <x v="1"/>
    <m/>
  </r>
  <r>
    <s v="052"/>
    <s v="templo_religioso_templo_cristiano_ortodoxo"/>
    <n v="7"/>
    <x v="6"/>
    <m/>
    <m/>
    <m/>
    <x v="1"/>
    <x v="1"/>
    <m/>
  </r>
  <r>
    <s v="052"/>
    <s v="templo_religioso_templo_cristiano_ortodoxo"/>
    <n v="8"/>
    <x v="7"/>
    <m/>
    <m/>
    <m/>
    <x v="1"/>
    <x v="1"/>
    <m/>
  </r>
  <r>
    <s v="052"/>
    <s v="templo_religioso_templo_cristiano_ortodoxo"/>
    <n v="9"/>
    <x v="8"/>
    <n v="1"/>
    <s v="Región"/>
    <n v="4"/>
    <x v="1"/>
    <x v="1"/>
    <m/>
  </r>
  <r>
    <s v="052"/>
    <s v="templo_religioso_templo_cristiano_ortodoxo"/>
    <n v="10"/>
    <x v="9"/>
    <m/>
    <m/>
    <m/>
    <x v="1"/>
    <x v="1"/>
    <m/>
  </r>
  <r>
    <s v="052"/>
    <s v="templo_religioso_templo_cristiano_ortodoxo"/>
    <n v="11"/>
    <x v="10"/>
    <n v="1"/>
    <s v="Provincia"/>
    <n v="5"/>
    <x v="1"/>
    <x v="1"/>
    <m/>
  </r>
  <r>
    <s v="052"/>
    <s v="templo_religioso_templo_cristiano_ortodoxo"/>
    <n v="12"/>
    <x v="11"/>
    <m/>
    <m/>
    <m/>
    <x v="1"/>
    <x v="1"/>
    <m/>
  </r>
  <r>
    <s v="052"/>
    <s v="templo_religioso_templo_cristiano_ortodoxo"/>
    <n v="13"/>
    <x v="12"/>
    <n v="1"/>
    <s v="Comuna"/>
    <n v="6"/>
    <x v="1"/>
    <x v="1"/>
    <m/>
  </r>
  <r>
    <s v="052"/>
    <s v="templo_religioso_templo_cristiano_ortodoxo"/>
    <n v="14"/>
    <x v="13"/>
    <m/>
    <m/>
    <m/>
    <x v="1"/>
    <x v="1"/>
    <m/>
  </r>
  <r>
    <s v="052"/>
    <s v="templo_religioso_templo_cristiano_ortodoxo"/>
    <n v="15"/>
    <x v="14"/>
    <m/>
    <m/>
    <m/>
    <x v="1"/>
    <x v="1"/>
    <m/>
  </r>
  <r>
    <s v="052"/>
    <s v="templo_religioso_templo_cristiano_ortodoxo"/>
    <n v="16"/>
    <x v="15"/>
    <m/>
    <m/>
    <m/>
    <x v="1"/>
    <x v="1"/>
    <m/>
  </r>
  <r>
    <s v="052"/>
    <s v="templo_religioso_templo_cristiano_ortodoxo"/>
    <n v="17"/>
    <x v="16"/>
    <n v="1"/>
    <s v="Clase"/>
    <n v="2"/>
    <x v="1"/>
    <x v="1"/>
    <m/>
  </r>
  <r>
    <s v="052"/>
    <s v="templo_religioso_templo_cristiano_ortodoxo"/>
    <n v="18"/>
    <x v="17"/>
    <n v="1"/>
    <s v="Categoría"/>
    <n v="1"/>
    <x v="1"/>
    <x v="1"/>
    <m/>
  </r>
  <r>
    <s v="052"/>
    <s v="templo_religioso_templo_cristiano_ortodoxo"/>
    <n v="19"/>
    <x v="18"/>
    <m/>
    <m/>
    <m/>
    <x v="1"/>
    <x v="1"/>
    <m/>
  </r>
  <r>
    <s v="052"/>
    <s v="templo_religioso_templo_cristiano_ortodoxo"/>
    <n v="20"/>
    <x v="19"/>
    <m/>
    <m/>
    <m/>
    <x v="1"/>
    <x v="1"/>
    <m/>
  </r>
  <r>
    <s v="053"/>
    <s v="templo_religioso_templo_musulman"/>
    <n v="1"/>
    <x v="0"/>
    <n v="1"/>
    <s v="Templo: Musulmán"/>
    <n v="7"/>
    <x v="57"/>
    <x v="57"/>
    <n v="0"/>
  </r>
  <r>
    <s v="053"/>
    <s v="templo_religioso_templo_musulman"/>
    <n v="2"/>
    <x v="1"/>
    <m/>
    <m/>
    <m/>
    <x v="1"/>
    <x v="1"/>
    <m/>
  </r>
  <r>
    <s v="053"/>
    <s v="templo_religioso_templo_musulman"/>
    <n v="3"/>
    <x v="2"/>
    <m/>
    <m/>
    <m/>
    <x v="1"/>
    <x v="1"/>
    <m/>
  </r>
  <r>
    <s v="053"/>
    <s v="templo_religioso_templo_musulman"/>
    <n v="4"/>
    <x v="3"/>
    <m/>
    <m/>
    <m/>
    <x v="1"/>
    <x v="1"/>
    <m/>
  </r>
  <r>
    <s v="053"/>
    <s v="templo_religioso_templo_musulman"/>
    <n v="5"/>
    <x v="4"/>
    <n v="1"/>
    <s v="Detalle"/>
    <n v="3"/>
    <x v="58"/>
    <x v="58"/>
    <n v="1"/>
  </r>
  <r>
    <s v="053"/>
    <s v="templo_religioso_templo_musulman"/>
    <n v="6"/>
    <x v="5"/>
    <m/>
    <m/>
    <m/>
    <x v="1"/>
    <x v="1"/>
    <m/>
  </r>
  <r>
    <s v="053"/>
    <s v="templo_religioso_templo_musulman"/>
    <n v="7"/>
    <x v="6"/>
    <m/>
    <m/>
    <m/>
    <x v="1"/>
    <x v="1"/>
    <m/>
  </r>
  <r>
    <s v="053"/>
    <s v="templo_religioso_templo_musulman"/>
    <n v="8"/>
    <x v="7"/>
    <m/>
    <m/>
    <m/>
    <x v="1"/>
    <x v="1"/>
    <m/>
  </r>
  <r>
    <s v="053"/>
    <s v="templo_religioso_templo_musulman"/>
    <n v="9"/>
    <x v="8"/>
    <n v="1"/>
    <s v="Región"/>
    <n v="4"/>
    <x v="1"/>
    <x v="1"/>
    <m/>
  </r>
  <r>
    <s v="053"/>
    <s v="templo_religioso_templo_musulman"/>
    <n v="10"/>
    <x v="9"/>
    <m/>
    <m/>
    <m/>
    <x v="1"/>
    <x v="1"/>
    <m/>
  </r>
  <r>
    <s v="053"/>
    <s v="templo_religioso_templo_musulman"/>
    <n v="11"/>
    <x v="10"/>
    <n v="1"/>
    <s v="Provincia"/>
    <n v="5"/>
    <x v="1"/>
    <x v="1"/>
    <m/>
  </r>
  <r>
    <s v="053"/>
    <s v="templo_religioso_templo_musulman"/>
    <n v="12"/>
    <x v="11"/>
    <m/>
    <m/>
    <m/>
    <x v="1"/>
    <x v="1"/>
    <m/>
  </r>
  <r>
    <s v="053"/>
    <s v="templo_religioso_templo_musulman"/>
    <n v="13"/>
    <x v="12"/>
    <n v="1"/>
    <s v="Comuna"/>
    <n v="6"/>
    <x v="1"/>
    <x v="1"/>
    <m/>
  </r>
  <r>
    <s v="053"/>
    <s v="templo_religioso_templo_musulman"/>
    <n v="14"/>
    <x v="13"/>
    <m/>
    <m/>
    <m/>
    <x v="1"/>
    <x v="1"/>
    <m/>
  </r>
  <r>
    <s v="053"/>
    <s v="templo_religioso_templo_musulman"/>
    <n v="15"/>
    <x v="14"/>
    <m/>
    <m/>
    <m/>
    <x v="1"/>
    <x v="1"/>
    <m/>
  </r>
  <r>
    <s v="053"/>
    <s v="templo_religioso_templo_musulman"/>
    <n v="16"/>
    <x v="15"/>
    <m/>
    <m/>
    <m/>
    <x v="1"/>
    <x v="1"/>
    <m/>
  </r>
  <r>
    <s v="053"/>
    <s v="templo_religioso_templo_musulman"/>
    <n v="17"/>
    <x v="16"/>
    <n v="1"/>
    <s v="Clase"/>
    <n v="2"/>
    <x v="1"/>
    <x v="1"/>
    <m/>
  </r>
  <r>
    <s v="053"/>
    <s v="templo_religioso_templo_musulman"/>
    <n v="18"/>
    <x v="17"/>
    <n v="1"/>
    <s v="Categoría"/>
    <n v="1"/>
    <x v="1"/>
    <x v="1"/>
    <m/>
  </r>
  <r>
    <s v="053"/>
    <s v="templo_religioso_templo_musulman"/>
    <n v="19"/>
    <x v="18"/>
    <m/>
    <m/>
    <m/>
    <x v="1"/>
    <x v="1"/>
    <m/>
  </r>
  <r>
    <s v="053"/>
    <s v="templo_religioso_templo_musulman"/>
    <n v="20"/>
    <x v="19"/>
    <m/>
    <m/>
    <m/>
    <x v="1"/>
    <x v="1"/>
    <m/>
  </r>
  <r>
    <s v="179"/>
    <s v="punto_de_interes_faro"/>
    <n v="1"/>
    <x v="0"/>
    <n v="1"/>
    <s v="Punto Interés: Faro"/>
    <n v="7"/>
    <x v="59"/>
    <x v="59"/>
    <n v="0"/>
  </r>
  <r>
    <s v="179"/>
    <s v="punto_de_interes_faro"/>
    <n v="2"/>
    <x v="1"/>
    <m/>
    <m/>
    <m/>
    <x v="1"/>
    <x v="1"/>
    <m/>
  </r>
  <r>
    <s v="179"/>
    <s v="punto_de_interes_faro"/>
    <n v="3"/>
    <x v="2"/>
    <m/>
    <m/>
    <m/>
    <x v="1"/>
    <x v="1"/>
    <m/>
  </r>
  <r>
    <s v="179"/>
    <s v="punto_de_interes_faro"/>
    <n v="4"/>
    <x v="3"/>
    <m/>
    <m/>
    <m/>
    <x v="1"/>
    <x v="1"/>
    <m/>
  </r>
  <r>
    <s v="179"/>
    <s v="punto_de_interes_faro"/>
    <n v="5"/>
    <x v="4"/>
    <n v="1"/>
    <s v="Detalle"/>
    <n v="3"/>
    <x v="60"/>
    <x v="60"/>
    <n v="1"/>
  </r>
  <r>
    <s v="179"/>
    <s v="punto_de_interes_faro"/>
    <n v="6"/>
    <x v="5"/>
    <m/>
    <m/>
    <m/>
    <x v="1"/>
    <x v="1"/>
    <m/>
  </r>
  <r>
    <s v="179"/>
    <s v="punto_de_interes_faro"/>
    <n v="7"/>
    <x v="6"/>
    <m/>
    <m/>
    <m/>
    <x v="1"/>
    <x v="1"/>
    <m/>
  </r>
  <r>
    <s v="179"/>
    <s v="punto_de_interes_faro"/>
    <n v="8"/>
    <x v="7"/>
    <m/>
    <m/>
    <m/>
    <x v="1"/>
    <x v="1"/>
    <m/>
  </r>
  <r>
    <s v="179"/>
    <s v="punto_de_interes_faro"/>
    <n v="9"/>
    <x v="8"/>
    <n v="1"/>
    <s v="Región"/>
    <n v="4"/>
    <x v="1"/>
    <x v="1"/>
    <m/>
  </r>
  <r>
    <s v="179"/>
    <s v="punto_de_interes_faro"/>
    <n v="10"/>
    <x v="9"/>
    <m/>
    <m/>
    <m/>
    <x v="1"/>
    <x v="1"/>
    <m/>
  </r>
  <r>
    <s v="179"/>
    <s v="punto_de_interes_faro"/>
    <n v="11"/>
    <x v="10"/>
    <n v="1"/>
    <s v="Provincia"/>
    <n v="5"/>
    <x v="1"/>
    <x v="1"/>
    <m/>
  </r>
  <r>
    <s v="179"/>
    <s v="punto_de_interes_faro"/>
    <n v="12"/>
    <x v="11"/>
    <m/>
    <m/>
    <m/>
    <x v="1"/>
    <x v="1"/>
    <m/>
  </r>
  <r>
    <s v="179"/>
    <s v="punto_de_interes_faro"/>
    <n v="13"/>
    <x v="12"/>
    <n v="1"/>
    <s v="Comuna"/>
    <n v="6"/>
    <x v="1"/>
    <x v="1"/>
    <m/>
  </r>
  <r>
    <s v="179"/>
    <s v="punto_de_interes_faro"/>
    <n v="14"/>
    <x v="13"/>
    <m/>
    <m/>
    <m/>
    <x v="1"/>
    <x v="1"/>
    <m/>
  </r>
  <r>
    <s v="179"/>
    <s v="punto_de_interes_faro"/>
    <n v="15"/>
    <x v="14"/>
    <m/>
    <m/>
    <m/>
    <x v="1"/>
    <x v="1"/>
    <m/>
  </r>
  <r>
    <s v="179"/>
    <s v="punto_de_interes_faro"/>
    <n v="16"/>
    <x v="15"/>
    <m/>
    <m/>
    <m/>
    <x v="1"/>
    <x v="1"/>
    <m/>
  </r>
  <r>
    <s v="179"/>
    <s v="punto_de_interes_faro"/>
    <n v="17"/>
    <x v="16"/>
    <n v="1"/>
    <s v="Clase"/>
    <n v="2"/>
    <x v="1"/>
    <x v="1"/>
    <m/>
  </r>
  <r>
    <s v="179"/>
    <s v="punto_de_interes_faro"/>
    <n v="18"/>
    <x v="17"/>
    <n v="1"/>
    <s v="Categoría"/>
    <n v="1"/>
    <x v="1"/>
    <x v="1"/>
    <m/>
  </r>
  <r>
    <s v="179"/>
    <s v="punto_de_interes_faro"/>
    <n v="19"/>
    <x v="18"/>
    <m/>
    <m/>
    <m/>
    <x v="1"/>
    <x v="1"/>
    <m/>
  </r>
  <r>
    <s v="179"/>
    <s v="punto_de_interes_faro"/>
    <n v="20"/>
    <x v="19"/>
    <m/>
    <m/>
    <m/>
    <x v="1"/>
    <x v="1"/>
    <m/>
  </r>
  <r>
    <s v="180"/>
    <s v="punto_de_interes_torre_de_comunicaciones"/>
    <n v="1"/>
    <x v="0"/>
    <n v="1"/>
    <s v="Punto Interés: Torre Comunicaciones"/>
    <n v="7"/>
    <x v="61"/>
    <x v="61"/>
    <n v="0"/>
  </r>
  <r>
    <s v="180"/>
    <s v="punto_de_interes_torre_de_comunicaciones"/>
    <n v="2"/>
    <x v="1"/>
    <m/>
    <m/>
    <m/>
    <x v="1"/>
    <x v="1"/>
    <m/>
  </r>
  <r>
    <s v="180"/>
    <s v="punto_de_interes_torre_de_comunicaciones"/>
    <n v="3"/>
    <x v="2"/>
    <m/>
    <m/>
    <m/>
    <x v="1"/>
    <x v="1"/>
    <m/>
  </r>
  <r>
    <s v="180"/>
    <s v="punto_de_interes_torre_de_comunicaciones"/>
    <n v="4"/>
    <x v="3"/>
    <m/>
    <m/>
    <m/>
    <x v="1"/>
    <x v="1"/>
    <m/>
  </r>
  <r>
    <s v="180"/>
    <s v="punto_de_interes_torre_de_comunicaciones"/>
    <n v="5"/>
    <x v="4"/>
    <n v="1"/>
    <s v="Detalle"/>
    <n v="3"/>
    <x v="62"/>
    <x v="62"/>
    <n v="1"/>
  </r>
  <r>
    <s v="180"/>
    <s v="punto_de_interes_torre_de_comunicaciones"/>
    <n v="6"/>
    <x v="5"/>
    <m/>
    <m/>
    <m/>
    <x v="1"/>
    <x v="1"/>
    <m/>
  </r>
  <r>
    <s v="180"/>
    <s v="punto_de_interes_torre_de_comunicaciones"/>
    <n v="7"/>
    <x v="6"/>
    <m/>
    <m/>
    <m/>
    <x v="1"/>
    <x v="1"/>
    <m/>
  </r>
  <r>
    <s v="180"/>
    <s v="punto_de_interes_torre_de_comunicaciones"/>
    <n v="8"/>
    <x v="7"/>
    <m/>
    <m/>
    <m/>
    <x v="1"/>
    <x v="1"/>
    <m/>
  </r>
  <r>
    <s v="180"/>
    <s v="punto_de_interes_torre_de_comunicaciones"/>
    <n v="9"/>
    <x v="8"/>
    <n v="1"/>
    <s v="Región"/>
    <n v="4"/>
    <x v="1"/>
    <x v="1"/>
    <m/>
  </r>
  <r>
    <s v="180"/>
    <s v="punto_de_interes_torre_de_comunicaciones"/>
    <n v="10"/>
    <x v="9"/>
    <m/>
    <m/>
    <m/>
    <x v="1"/>
    <x v="1"/>
    <m/>
  </r>
  <r>
    <s v="180"/>
    <s v="punto_de_interes_torre_de_comunicaciones"/>
    <n v="11"/>
    <x v="10"/>
    <n v="1"/>
    <s v="Provincia"/>
    <n v="5"/>
    <x v="1"/>
    <x v="1"/>
    <m/>
  </r>
  <r>
    <s v="180"/>
    <s v="punto_de_interes_torre_de_comunicaciones"/>
    <n v="12"/>
    <x v="11"/>
    <m/>
    <m/>
    <m/>
    <x v="1"/>
    <x v="1"/>
    <m/>
  </r>
  <r>
    <s v="180"/>
    <s v="punto_de_interes_torre_de_comunicaciones"/>
    <n v="13"/>
    <x v="12"/>
    <n v="1"/>
    <s v="Comuna"/>
    <n v="6"/>
    <x v="1"/>
    <x v="1"/>
    <m/>
  </r>
  <r>
    <s v="180"/>
    <s v="punto_de_interes_torre_de_comunicaciones"/>
    <n v="14"/>
    <x v="13"/>
    <m/>
    <m/>
    <m/>
    <x v="1"/>
    <x v="1"/>
    <m/>
  </r>
  <r>
    <s v="180"/>
    <s v="punto_de_interes_torre_de_comunicaciones"/>
    <n v="15"/>
    <x v="14"/>
    <m/>
    <m/>
    <m/>
    <x v="1"/>
    <x v="1"/>
    <m/>
  </r>
  <r>
    <s v="180"/>
    <s v="punto_de_interes_torre_de_comunicaciones"/>
    <n v="16"/>
    <x v="15"/>
    <m/>
    <m/>
    <m/>
    <x v="1"/>
    <x v="1"/>
    <m/>
  </r>
  <r>
    <s v="180"/>
    <s v="punto_de_interes_torre_de_comunicaciones"/>
    <n v="17"/>
    <x v="16"/>
    <n v="1"/>
    <s v="Clase"/>
    <n v="2"/>
    <x v="1"/>
    <x v="1"/>
    <m/>
  </r>
  <r>
    <s v="180"/>
    <s v="punto_de_interes_torre_de_comunicaciones"/>
    <n v="18"/>
    <x v="17"/>
    <n v="1"/>
    <s v="Categoría"/>
    <n v="1"/>
    <x v="1"/>
    <x v="1"/>
    <m/>
  </r>
  <r>
    <s v="180"/>
    <s v="punto_de_interes_torre_de_comunicaciones"/>
    <n v="19"/>
    <x v="18"/>
    <m/>
    <m/>
    <m/>
    <x v="1"/>
    <x v="1"/>
    <m/>
  </r>
  <r>
    <s v="180"/>
    <s v="punto_de_interes_torre_de_comunicaciones"/>
    <n v="20"/>
    <x v="19"/>
    <m/>
    <m/>
    <m/>
    <x v="1"/>
    <x v="1"/>
    <m/>
  </r>
  <r>
    <s v="181"/>
    <s v="punto_de_interes_mesa_de_trabajo"/>
    <n v="1"/>
    <x v="0"/>
    <n v="1"/>
    <s v="Punto Interés: Grada (Banco)"/>
    <n v="7"/>
    <x v="63"/>
    <x v="63"/>
    <n v="0"/>
  </r>
  <r>
    <s v="181"/>
    <s v="punto_de_interes_mesa_de_trabajo"/>
    <n v="2"/>
    <x v="1"/>
    <m/>
    <m/>
    <m/>
    <x v="1"/>
    <x v="1"/>
    <m/>
  </r>
  <r>
    <s v="181"/>
    <s v="punto_de_interes_mesa_de_trabajo"/>
    <n v="3"/>
    <x v="2"/>
    <m/>
    <m/>
    <m/>
    <x v="1"/>
    <x v="1"/>
    <m/>
  </r>
  <r>
    <s v="181"/>
    <s v="punto_de_interes_mesa_de_trabajo"/>
    <n v="4"/>
    <x v="3"/>
    <m/>
    <m/>
    <m/>
    <x v="1"/>
    <x v="1"/>
    <m/>
  </r>
  <r>
    <s v="181"/>
    <s v="punto_de_interes_mesa_de_trabajo"/>
    <n v="5"/>
    <x v="4"/>
    <n v="1"/>
    <s v="Detalle"/>
    <n v="3"/>
    <x v="64"/>
    <x v="64"/>
    <n v="1"/>
  </r>
  <r>
    <s v="181"/>
    <s v="punto_de_interes_mesa_de_trabajo"/>
    <n v="6"/>
    <x v="5"/>
    <m/>
    <m/>
    <m/>
    <x v="1"/>
    <x v="1"/>
    <m/>
  </r>
  <r>
    <s v="181"/>
    <s v="punto_de_interes_mesa_de_trabajo"/>
    <n v="7"/>
    <x v="6"/>
    <m/>
    <m/>
    <m/>
    <x v="1"/>
    <x v="1"/>
    <m/>
  </r>
  <r>
    <s v="181"/>
    <s v="punto_de_interes_mesa_de_trabajo"/>
    <n v="8"/>
    <x v="7"/>
    <m/>
    <m/>
    <m/>
    <x v="1"/>
    <x v="1"/>
    <m/>
  </r>
  <r>
    <s v="181"/>
    <s v="punto_de_interes_mesa_de_trabajo"/>
    <n v="9"/>
    <x v="8"/>
    <n v="1"/>
    <s v="Región"/>
    <n v="4"/>
    <x v="1"/>
    <x v="1"/>
    <m/>
  </r>
  <r>
    <s v="181"/>
    <s v="punto_de_interes_mesa_de_trabajo"/>
    <n v="10"/>
    <x v="9"/>
    <m/>
    <m/>
    <m/>
    <x v="1"/>
    <x v="1"/>
    <m/>
  </r>
  <r>
    <s v="181"/>
    <s v="punto_de_interes_mesa_de_trabajo"/>
    <n v="11"/>
    <x v="10"/>
    <n v="1"/>
    <s v="Provincia"/>
    <n v="5"/>
    <x v="1"/>
    <x v="1"/>
    <m/>
  </r>
  <r>
    <s v="181"/>
    <s v="punto_de_interes_mesa_de_trabajo"/>
    <n v="12"/>
    <x v="11"/>
    <m/>
    <m/>
    <m/>
    <x v="1"/>
    <x v="1"/>
    <m/>
  </r>
  <r>
    <s v="181"/>
    <s v="punto_de_interes_mesa_de_trabajo"/>
    <n v="13"/>
    <x v="12"/>
    <n v="1"/>
    <s v="Comuna"/>
    <n v="6"/>
    <x v="1"/>
    <x v="1"/>
    <m/>
  </r>
  <r>
    <s v="181"/>
    <s v="punto_de_interes_mesa_de_trabajo"/>
    <n v="14"/>
    <x v="13"/>
    <m/>
    <m/>
    <m/>
    <x v="1"/>
    <x v="1"/>
    <m/>
  </r>
  <r>
    <s v="181"/>
    <s v="punto_de_interes_mesa_de_trabajo"/>
    <n v="15"/>
    <x v="14"/>
    <m/>
    <m/>
    <m/>
    <x v="1"/>
    <x v="1"/>
    <m/>
  </r>
  <r>
    <s v="181"/>
    <s v="punto_de_interes_mesa_de_trabajo"/>
    <n v="16"/>
    <x v="15"/>
    <m/>
    <m/>
    <m/>
    <x v="1"/>
    <x v="1"/>
    <m/>
  </r>
  <r>
    <s v="181"/>
    <s v="punto_de_interes_mesa_de_trabajo"/>
    <n v="17"/>
    <x v="16"/>
    <n v="1"/>
    <s v="Clase"/>
    <n v="2"/>
    <x v="1"/>
    <x v="1"/>
    <m/>
  </r>
  <r>
    <s v="181"/>
    <s v="punto_de_interes_mesa_de_trabajo"/>
    <n v="18"/>
    <x v="17"/>
    <n v="1"/>
    <s v="Categoría"/>
    <n v="1"/>
    <x v="1"/>
    <x v="1"/>
    <m/>
  </r>
  <r>
    <s v="181"/>
    <s v="punto_de_interes_mesa_de_trabajo"/>
    <n v="19"/>
    <x v="18"/>
    <m/>
    <m/>
    <m/>
    <x v="1"/>
    <x v="1"/>
    <m/>
  </r>
  <r>
    <s v="181"/>
    <s v="punto_de_interes_mesa_de_trabajo"/>
    <n v="20"/>
    <x v="19"/>
    <m/>
    <m/>
    <m/>
    <x v="1"/>
    <x v="1"/>
    <m/>
  </r>
  <r>
    <s v="182"/>
    <s v="turismo_-_destinos_memorial"/>
    <n v="1"/>
    <x v="0"/>
    <n v="1"/>
    <s v="Turismo: Memorial"/>
    <n v="7"/>
    <x v="65"/>
    <x v="65"/>
    <n v="0"/>
  </r>
  <r>
    <s v="182"/>
    <s v="turismo_-_destinos_memorial"/>
    <n v="2"/>
    <x v="1"/>
    <m/>
    <m/>
    <m/>
    <x v="1"/>
    <x v="1"/>
    <m/>
  </r>
  <r>
    <s v="182"/>
    <s v="turismo_-_destinos_memorial"/>
    <n v="3"/>
    <x v="2"/>
    <m/>
    <m/>
    <m/>
    <x v="1"/>
    <x v="1"/>
    <m/>
  </r>
  <r>
    <s v="182"/>
    <s v="turismo_-_destinos_memorial"/>
    <n v="4"/>
    <x v="3"/>
    <m/>
    <m/>
    <m/>
    <x v="1"/>
    <x v="1"/>
    <m/>
  </r>
  <r>
    <s v="182"/>
    <s v="turismo_-_destinos_memorial"/>
    <n v="5"/>
    <x v="4"/>
    <n v="1"/>
    <s v="Detalle"/>
    <n v="3"/>
    <x v="66"/>
    <x v="66"/>
    <n v="1"/>
  </r>
  <r>
    <s v="182"/>
    <s v="turismo_-_destinos_memorial"/>
    <n v="6"/>
    <x v="5"/>
    <m/>
    <m/>
    <m/>
    <x v="1"/>
    <x v="1"/>
    <m/>
  </r>
  <r>
    <s v="182"/>
    <s v="turismo_-_destinos_memorial"/>
    <n v="7"/>
    <x v="6"/>
    <m/>
    <m/>
    <m/>
    <x v="1"/>
    <x v="1"/>
    <m/>
  </r>
  <r>
    <s v="182"/>
    <s v="turismo_-_destinos_memorial"/>
    <n v="8"/>
    <x v="7"/>
    <m/>
    <m/>
    <m/>
    <x v="1"/>
    <x v="1"/>
    <m/>
  </r>
  <r>
    <s v="182"/>
    <s v="turismo_-_destinos_memorial"/>
    <n v="9"/>
    <x v="8"/>
    <n v="1"/>
    <s v="Región"/>
    <n v="4"/>
    <x v="1"/>
    <x v="1"/>
    <m/>
  </r>
  <r>
    <s v="182"/>
    <s v="turismo_-_destinos_memorial"/>
    <n v="10"/>
    <x v="9"/>
    <m/>
    <m/>
    <m/>
    <x v="1"/>
    <x v="1"/>
    <m/>
  </r>
  <r>
    <s v="182"/>
    <s v="turismo_-_destinos_memorial"/>
    <n v="11"/>
    <x v="10"/>
    <n v="1"/>
    <s v="Provincia"/>
    <n v="5"/>
    <x v="1"/>
    <x v="1"/>
    <m/>
  </r>
  <r>
    <s v="182"/>
    <s v="turismo_-_destinos_memorial"/>
    <n v="12"/>
    <x v="11"/>
    <m/>
    <m/>
    <m/>
    <x v="1"/>
    <x v="1"/>
    <m/>
  </r>
  <r>
    <s v="182"/>
    <s v="turismo_-_destinos_memorial"/>
    <n v="13"/>
    <x v="12"/>
    <n v="1"/>
    <s v="Comuna"/>
    <n v="6"/>
    <x v="1"/>
    <x v="1"/>
    <m/>
  </r>
  <r>
    <s v="182"/>
    <s v="turismo_-_destinos_memorial"/>
    <n v="14"/>
    <x v="13"/>
    <m/>
    <m/>
    <m/>
    <x v="1"/>
    <x v="1"/>
    <m/>
  </r>
  <r>
    <s v="182"/>
    <s v="turismo_-_destinos_memorial"/>
    <n v="15"/>
    <x v="14"/>
    <m/>
    <m/>
    <m/>
    <x v="1"/>
    <x v="1"/>
    <m/>
  </r>
  <r>
    <s v="182"/>
    <s v="turismo_-_destinos_memorial"/>
    <n v="16"/>
    <x v="15"/>
    <m/>
    <m/>
    <m/>
    <x v="1"/>
    <x v="1"/>
    <m/>
  </r>
  <r>
    <s v="182"/>
    <s v="turismo_-_destinos_memorial"/>
    <n v="17"/>
    <x v="16"/>
    <n v="1"/>
    <s v="Clase"/>
    <n v="2"/>
    <x v="1"/>
    <x v="1"/>
    <m/>
  </r>
  <r>
    <s v="182"/>
    <s v="turismo_-_destinos_memorial"/>
    <n v="18"/>
    <x v="17"/>
    <n v="1"/>
    <s v="Categoría"/>
    <n v="1"/>
    <x v="1"/>
    <x v="1"/>
    <m/>
  </r>
  <r>
    <s v="182"/>
    <s v="turismo_-_destinos_memorial"/>
    <n v="19"/>
    <x v="18"/>
    <m/>
    <m/>
    <m/>
    <x v="1"/>
    <x v="1"/>
    <m/>
  </r>
  <r>
    <s v="182"/>
    <s v="turismo_-_destinos_memorial"/>
    <n v="20"/>
    <x v="19"/>
    <m/>
    <m/>
    <m/>
    <x v="1"/>
    <x v="1"/>
    <m/>
  </r>
  <r>
    <s v="183"/>
    <s v="turismo_-_destinos_ruinas"/>
    <n v="1"/>
    <x v="0"/>
    <n v="1"/>
    <s v="Turismo: Ruinas"/>
    <n v="7"/>
    <x v="67"/>
    <x v="67"/>
    <n v="0"/>
  </r>
  <r>
    <s v="183"/>
    <s v="turismo_-_destinos_ruinas"/>
    <n v="2"/>
    <x v="1"/>
    <m/>
    <m/>
    <m/>
    <x v="1"/>
    <x v="1"/>
    <m/>
  </r>
  <r>
    <s v="183"/>
    <s v="turismo_-_destinos_ruinas"/>
    <n v="3"/>
    <x v="2"/>
    <m/>
    <m/>
    <m/>
    <x v="1"/>
    <x v="1"/>
    <m/>
  </r>
  <r>
    <s v="183"/>
    <s v="turismo_-_destinos_ruinas"/>
    <n v="4"/>
    <x v="3"/>
    <m/>
    <m/>
    <m/>
    <x v="1"/>
    <x v="1"/>
    <m/>
  </r>
  <r>
    <s v="183"/>
    <s v="turismo_-_destinos_ruinas"/>
    <n v="5"/>
    <x v="4"/>
    <n v="1"/>
    <s v="Detalle"/>
    <n v="3"/>
    <x v="68"/>
    <x v="68"/>
    <n v="1"/>
  </r>
  <r>
    <s v="183"/>
    <s v="turismo_-_destinos_ruinas"/>
    <n v="6"/>
    <x v="5"/>
    <m/>
    <m/>
    <m/>
    <x v="1"/>
    <x v="1"/>
    <m/>
  </r>
  <r>
    <s v="183"/>
    <s v="turismo_-_destinos_ruinas"/>
    <n v="7"/>
    <x v="6"/>
    <m/>
    <m/>
    <m/>
    <x v="1"/>
    <x v="1"/>
    <m/>
  </r>
  <r>
    <s v="183"/>
    <s v="turismo_-_destinos_ruinas"/>
    <n v="8"/>
    <x v="7"/>
    <m/>
    <m/>
    <m/>
    <x v="1"/>
    <x v="1"/>
    <m/>
  </r>
  <r>
    <s v="183"/>
    <s v="turismo_-_destinos_ruinas"/>
    <n v="9"/>
    <x v="8"/>
    <n v="1"/>
    <s v="Región"/>
    <n v="4"/>
    <x v="1"/>
    <x v="1"/>
    <m/>
  </r>
  <r>
    <s v="183"/>
    <s v="turismo_-_destinos_ruinas"/>
    <n v="10"/>
    <x v="9"/>
    <m/>
    <m/>
    <m/>
    <x v="1"/>
    <x v="1"/>
    <m/>
  </r>
  <r>
    <s v="183"/>
    <s v="turismo_-_destinos_ruinas"/>
    <n v="11"/>
    <x v="10"/>
    <n v="1"/>
    <s v="Provincia"/>
    <n v="5"/>
    <x v="1"/>
    <x v="1"/>
    <m/>
  </r>
  <r>
    <s v="183"/>
    <s v="turismo_-_destinos_ruinas"/>
    <n v="12"/>
    <x v="11"/>
    <m/>
    <m/>
    <m/>
    <x v="1"/>
    <x v="1"/>
    <m/>
  </r>
  <r>
    <s v="183"/>
    <s v="turismo_-_destinos_ruinas"/>
    <n v="13"/>
    <x v="12"/>
    <n v="1"/>
    <s v="Comuna"/>
    <n v="6"/>
    <x v="1"/>
    <x v="1"/>
    <m/>
  </r>
  <r>
    <s v="183"/>
    <s v="turismo_-_destinos_ruinas"/>
    <n v="14"/>
    <x v="13"/>
    <m/>
    <m/>
    <m/>
    <x v="1"/>
    <x v="1"/>
    <m/>
  </r>
  <r>
    <s v="183"/>
    <s v="turismo_-_destinos_ruinas"/>
    <n v="15"/>
    <x v="14"/>
    <m/>
    <m/>
    <m/>
    <x v="1"/>
    <x v="1"/>
    <m/>
  </r>
  <r>
    <s v="183"/>
    <s v="turismo_-_destinos_ruinas"/>
    <n v="16"/>
    <x v="15"/>
    <m/>
    <m/>
    <m/>
    <x v="1"/>
    <x v="1"/>
    <m/>
  </r>
  <r>
    <s v="183"/>
    <s v="turismo_-_destinos_ruinas"/>
    <n v="17"/>
    <x v="16"/>
    <n v="1"/>
    <s v="Clase"/>
    <n v="2"/>
    <x v="1"/>
    <x v="1"/>
    <m/>
  </r>
  <r>
    <s v="183"/>
    <s v="turismo_-_destinos_ruinas"/>
    <n v="18"/>
    <x v="17"/>
    <n v="1"/>
    <s v="Categoría"/>
    <n v="1"/>
    <x v="1"/>
    <x v="1"/>
    <m/>
  </r>
  <r>
    <s v="183"/>
    <s v="turismo_-_destinos_ruinas"/>
    <n v="19"/>
    <x v="18"/>
    <m/>
    <m/>
    <m/>
    <x v="1"/>
    <x v="1"/>
    <m/>
  </r>
  <r>
    <s v="183"/>
    <s v="turismo_-_destinos_ruinas"/>
    <n v="20"/>
    <x v="19"/>
    <m/>
    <m/>
    <m/>
    <x v="1"/>
    <x v="1"/>
    <m/>
  </r>
  <r>
    <s v="184"/>
    <s v="turismo_-_destinos_mirador"/>
    <n v="1"/>
    <x v="0"/>
    <n v="1"/>
    <s v="Turismo: Mirador"/>
    <n v="7"/>
    <x v="69"/>
    <x v="69"/>
    <n v="0"/>
  </r>
  <r>
    <s v="184"/>
    <s v="turismo_-_destinos_mirador"/>
    <n v="2"/>
    <x v="1"/>
    <m/>
    <m/>
    <m/>
    <x v="1"/>
    <x v="1"/>
    <m/>
  </r>
  <r>
    <s v="184"/>
    <s v="turismo_-_destinos_mirador"/>
    <n v="3"/>
    <x v="2"/>
    <m/>
    <m/>
    <m/>
    <x v="1"/>
    <x v="1"/>
    <m/>
  </r>
  <r>
    <s v="184"/>
    <s v="turismo_-_destinos_mirador"/>
    <n v="4"/>
    <x v="3"/>
    <m/>
    <m/>
    <m/>
    <x v="1"/>
    <x v="1"/>
    <m/>
  </r>
  <r>
    <s v="184"/>
    <s v="turismo_-_destinos_mirador"/>
    <n v="5"/>
    <x v="4"/>
    <n v="1"/>
    <s v="Detalle"/>
    <n v="3"/>
    <x v="70"/>
    <x v="70"/>
    <n v="1"/>
  </r>
  <r>
    <s v="184"/>
    <s v="turismo_-_destinos_mirador"/>
    <n v="6"/>
    <x v="5"/>
    <m/>
    <m/>
    <m/>
    <x v="1"/>
    <x v="1"/>
    <m/>
  </r>
  <r>
    <s v="184"/>
    <s v="turismo_-_destinos_mirador"/>
    <n v="7"/>
    <x v="6"/>
    <m/>
    <m/>
    <m/>
    <x v="1"/>
    <x v="1"/>
    <m/>
  </r>
  <r>
    <s v="184"/>
    <s v="turismo_-_destinos_mirador"/>
    <n v="8"/>
    <x v="7"/>
    <m/>
    <m/>
    <m/>
    <x v="1"/>
    <x v="1"/>
    <m/>
  </r>
  <r>
    <s v="184"/>
    <s v="turismo_-_destinos_mirador"/>
    <n v="9"/>
    <x v="8"/>
    <n v="1"/>
    <s v="Región"/>
    <n v="4"/>
    <x v="1"/>
    <x v="1"/>
    <m/>
  </r>
  <r>
    <s v="184"/>
    <s v="turismo_-_destinos_mirador"/>
    <n v="10"/>
    <x v="9"/>
    <m/>
    <m/>
    <m/>
    <x v="1"/>
    <x v="1"/>
    <m/>
  </r>
  <r>
    <s v="184"/>
    <s v="turismo_-_destinos_mirador"/>
    <n v="11"/>
    <x v="10"/>
    <n v="1"/>
    <s v="Provincia"/>
    <n v="5"/>
    <x v="1"/>
    <x v="1"/>
    <m/>
  </r>
  <r>
    <s v="184"/>
    <s v="turismo_-_destinos_mirador"/>
    <n v="12"/>
    <x v="11"/>
    <m/>
    <m/>
    <m/>
    <x v="1"/>
    <x v="1"/>
    <m/>
  </r>
  <r>
    <s v="184"/>
    <s v="turismo_-_destinos_mirador"/>
    <n v="13"/>
    <x v="12"/>
    <n v="1"/>
    <s v="Comuna"/>
    <n v="6"/>
    <x v="1"/>
    <x v="1"/>
    <m/>
  </r>
  <r>
    <s v="184"/>
    <s v="turismo_-_destinos_mirador"/>
    <n v="14"/>
    <x v="13"/>
    <m/>
    <m/>
    <m/>
    <x v="1"/>
    <x v="1"/>
    <m/>
  </r>
  <r>
    <s v="184"/>
    <s v="turismo_-_destinos_mirador"/>
    <n v="15"/>
    <x v="14"/>
    <m/>
    <m/>
    <m/>
    <x v="1"/>
    <x v="1"/>
    <m/>
  </r>
  <r>
    <s v="184"/>
    <s v="turismo_-_destinos_mirador"/>
    <n v="16"/>
    <x v="15"/>
    <m/>
    <m/>
    <m/>
    <x v="1"/>
    <x v="1"/>
    <m/>
  </r>
  <r>
    <s v="184"/>
    <s v="turismo_-_destinos_mirador"/>
    <n v="17"/>
    <x v="16"/>
    <n v="1"/>
    <s v="Clase"/>
    <n v="2"/>
    <x v="1"/>
    <x v="1"/>
    <m/>
  </r>
  <r>
    <s v="184"/>
    <s v="turismo_-_destinos_mirador"/>
    <n v="18"/>
    <x v="17"/>
    <n v="1"/>
    <s v="Categoría"/>
    <n v="1"/>
    <x v="1"/>
    <x v="1"/>
    <m/>
  </r>
  <r>
    <s v="184"/>
    <s v="turismo_-_destinos_mirador"/>
    <n v="19"/>
    <x v="18"/>
    <m/>
    <m/>
    <m/>
    <x v="1"/>
    <x v="1"/>
    <m/>
  </r>
  <r>
    <s v="184"/>
    <s v="turismo_-_destinos_mirador"/>
    <n v="20"/>
    <x v="19"/>
    <m/>
    <m/>
    <m/>
    <x v="1"/>
    <x v="1"/>
    <m/>
  </r>
  <r>
    <s v="185"/>
    <s v="alojamiento_camping"/>
    <n v="1"/>
    <x v="0"/>
    <n v="1"/>
    <s v="Alojamiento: Camping"/>
    <n v="7"/>
    <x v="71"/>
    <x v="71"/>
    <n v="0"/>
  </r>
  <r>
    <s v="185"/>
    <s v="alojamiento_camping"/>
    <n v="2"/>
    <x v="1"/>
    <m/>
    <m/>
    <m/>
    <x v="1"/>
    <x v="1"/>
    <m/>
  </r>
  <r>
    <s v="185"/>
    <s v="alojamiento_camping"/>
    <n v="3"/>
    <x v="2"/>
    <m/>
    <m/>
    <m/>
    <x v="1"/>
    <x v="1"/>
    <m/>
  </r>
  <r>
    <s v="185"/>
    <s v="alojamiento_camping"/>
    <n v="4"/>
    <x v="3"/>
    <m/>
    <m/>
    <m/>
    <x v="1"/>
    <x v="1"/>
    <m/>
  </r>
  <r>
    <s v="185"/>
    <s v="alojamiento_camping"/>
    <n v="5"/>
    <x v="4"/>
    <n v="1"/>
    <s v="Detalle"/>
    <n v="3"/>
    <x v="72"/>
    <x v="72"/>
    <n v="1"/>
  </r>
  <r>
    <s v="185"/>
    <s v="alojamiento_camping"/>
    <n v="6"/>
    <x v="5"/>
    <m/>
    <m/>
    <m/>
    <x v="1"/>
    <x v="1"/>
    <m/>
  </r>
  <r>
    <s v="185"/>
    <s v="alojamiento_camping"/>
    <n v="7"/>
    <x v="6"/>
    <m/>
    <m/>
    <m/>
    <x v="1"/>
    <x v="1"/>
    <m/>
  </r>
  <r>
    <s v="185"/>
    <s v="alojamiento_camping"/>
    <n v="8"/>
    <x v="7"/>
    <m/>
    <m/>
    <m/>
    <x v="1"/>
    <x v="1"/>
    <m/>
  </r>
  <r>
    <s v="185"/>
    <s v="alojamiento_camping"/>
    <n v="9"/>
    <x v="8"/>
    <n v="1"/>
    <s v="Región"/>
    <n v="4"/>
    <x v="1"/>
    <x v="1"/>
    <m/>
  </r>
  <r>
    <s v="185"/>
    <s v="alojamiento_camping"/>
    <n v="10"/>
    <x v="9"/>
    <m/>
    <m/>
    <m/>
    <x v="1"/>
    <x v="1"/>
    <m/>
  </r>
  <r>
    <s v="185"/>
    <s v="alojamiento_camping"/>
    <n v="11"/>
    <x v="10"/>
    <n v="1"/>
    <s v="Provincia"/>
    <n v="5"/>
    <x v="1"/>
    <x v="1"/>
    <m/>
  </r>
  <r>
    <s v="185"/>
    <s v="alojamiento_camping"/>
    <n v="12"/>
    <x v="11"/>
    <m/>
    <m/>
    <m/>
    <x v="1"/>
    <x v="1"/>
    <m/>
  </r>
  <r>
    <s v="185"/>
    <s v="alojamiento_camping"/>
    <n v="13"/>
    <x v="12"/>
    <n v="1"/>
    <s v="Comuna"/>
    <n v="6"/>
    <x v="1"/>
    <x v="1"/>
    <m/>
  </r>
  <r>
    <s v="185"/>
    <s v="alojamiento_camping"/>
    <n v="14"/>
    <x v="13"/>
    <m/>
    <m/>
    <m/>
    <x v="1"/>
    <x v="1"/>
    <m/>
  </r>
  <r>
    <s v="185"/>
    <s v="alojamiento_camping"/>
    <n v="15"/>
    <x v="14"/>
    <m/>
    <m/>
    <m/>
    <x v="1"/>
    <x v="1"/>
    <m/>
  </r>
  <r>
    <s v="185"/>
    <s v="alojamiento_camping"/>
    <n v="16"/>
    <x v="15"/>
    <m/>
    <m/>
    <m/>
    <x v="1"/>
    <x v="1"/>
    <m/>
  </r>
  <r>
    <s v="185"/>
    <s v="alojamiento_camping"/>
    <n v="17"/>
    <x v="16"/>
    <n v="1"/>
    <s v="Clase"/>
    <n v="2"/>
    <x v="1"/>
    <x v="1"/>
    <m/>
  </r>
  <r>
    <s v="185"/>
    <s v="alojamiento_camping"/>
    <n v="18"/>
    <x v="17"/>
    <n v="1"/>
    <s v="Categoría"/>
    <n v="1"/>
    <x v="1"/>
    <x v="1"/>
    <m/>
  </r>
  <r>
    <s v="185"/>
    <s v="alojamiento_camping"/>
    <n v="19"/>
    <x v="18"/>
    <m/>
    <m/>
    <m/>
    <x v="1"/>
    <x v="1"/>
    <m/>
  </r>
  <r>
    <s v="185"/>
    <s v="alojamiento_camping"/>
    <n v="20"/>
    <x v="19"/>
    <m/>
    <m/>
    <m/>
    <x v="1"/>
    <x v="1"/>
    <m/>
  </r>
  <r>
    <s v="186"/>
    <s v="alojamiento_refugio"/>
    <n v="1"/>
    <x v="0"/>
    <n v="1"/>
    <s v="Alojamiento: Refugio"/>
    <n v="7"/>
    <x v="73"/>
    <x v="73"/>
    <n v="0"/>
  </r>
  <r>
    <s v="186"/>
    <s v="alojamiento_refugio"/>
    <n v="2"/>
    <x v="1"/>
    <m/>
    <m/>
    <m/>
    <x v="1"/>
    <x v="1"/>
    <m/>
  </r>
  <r>
    <s v="186"/>
    <s v="alojamiento_refugio"/>
    <n v="3"/>
    <x v="2"/>
    <m/>
    <m/>
    <m/>
    <x v="1"/>
    <x v="1"/>
    <m/>
  </r>
  <r>
    <s v="186"/>
    <s v="alojamiento_refugio"/>
    <n v="4"/>
    <x v="3"/>
    <m/>
    <m/>
    <m/>
    <x v="1"/>
    <x v="1"/>
    <m/>
  </r>
  <r>
    <s v="186"/>
    <s v="alojamiento_refugio"/>
    <n v="5"/>
    <x v="4"/>
    <n v="1"/>
    <s v="Detalle"/>
    <n v="3"/>
    <x v="74"/>
    <x v="74"/>
    <n v="1"/>
  </r>
  <r>
    <s v="186"/>
    <s v="alojamiento_refugio"/>
    <n v="6"/>
    <x v="5"/>
    <m/>
    <m/>
    <m/>
    <x v="1"/>
    <x v="1"/>
    <m/>
  </r>
  <r>
    <s v="186"/>
    <s v="alojamiento_refugio"/>
    <n v="7"/>
    <x v="6"/>
    <m/>
    <m/>
    <m/>
    <x v="1"/>
    <x v="1"/>
    <m/>
  </r>
  <r>
    <s v="186"/>
    <s v="alojamiento_refugio"/>
    <n v="8"/>
    <x v="7"/>
    <m/>
    <m/>
    <m/>
    <x v="1"/>
    <x v="1"/>
    <m/>
  </r>
  <r>
    <s v="186"/>
    <s v="alojamiento_refugio"/>
    <n v="9"/>
    <x v="8"/>
    <n v="1"/>
    <s v="Región"/>
    <n v="4"/>
    <x v="1"/>
    <x v="1"/>
    <m/>
  </r>
  <r>
    <s v="186"/>
    <s v="alojamiento_refugio"/>
    <n v="10"/>
    <x v="9"/>
    <m/>
    <m/>
    <m/>
    <x v="1"/>
    <x v="1"/>
    <m/>
  </r>
  <r>
    <s v="186"/>
    <s v="alojamiento_refugio"/>
    <n v="11"/>
    <x v="10"/>
    <n v="1"/>
    <s v="Provincia"/>
    <n v="5"/>
    <x v="1"/>
    <x v="1"/>
    <m/>
  </r>
  <r>
    <s v="186"/>
    <s v="alojamiento_refugio"/>
    <n v="12"/>
    <x v="11"/>
    <m/>
    <m/>
    <m/>
    <x v="1"/>
    <x v="1"/>
    <m/>
  </r>
  <r>
    <s v="186"/>
    <s v="alojamiento_refugio"/>
    <n v="13"/>
    <x v="12"/>
    <n v="1"/>
    <s v="Comuna"/>
    <n v="6"/>
    <x v="1"/>
    <x v="1"/>
    <m/>
  </r>
  <r>
    <s v="186"/>
    <s v="alojamiento_refugio"/>
    <n v="14"/>
    <x v="13"/>
    <m/>
    <m/>
    <m/>
    <x v="1"/>
    <x v="1"/>
    <m/>
  </r>
  <r>
    <s v="186"/>
    <s v="alojamiento_refugio"/>
    <n v="15"/>
    <x v="14"/>
    <m/>
    <m/>
    <m/>
    <x v="1"/>
    <x v="1"/>
    <m/>
  </r>
  <r>
    <s v="186"/>
    <s v="alojamiento_refugio"/>
    <n v="16"/>
    <x v="15"/>
    <m/>
    <m/>
    <m/>
    <x v="1"/>
    <x v="1"/>
    <m/>
  </r>
  <r>
    <s v="186"/>
    <s v="alojamiento_refugio"/>
    <n v="17"/>
    <x v="16"/>
    <n v="1"/>
    <s v="Clase"/>
    <n v="2"/>
    <x v="1"/>
    <x v="1"/>
    <m/>
  </r>
  <r>
    <s v="186"/>
    <s v="alojamiento_refugio"/>
    <n v="18"/>
    <x v="17"/>
    <n v="1"/>
    <s v="Categoría"/>
    <n v="1"/>
    <x v="1"/>
    <x v="1"/>
    <m/>
  </r>
  <r>
    <s v="186"/>
    <s v="alojamiento_refugio"/>
    <n v="19"/>
    <x v="18"/>
    <m/>
    <m/>
    <m/>
    <x v="1"/>
    <x v="1"/>
    <m/>
  </r>
  <r>
    <s v="186"/>
    <s v="alojamiento_refugio"/>
    <n v="20"/>
    <x v="19"/>
    <m/>
    <m/>
    <m/>
    <x v="1"/>
    <x v="1"/>
    <m/>
  </r>
  <r>
    <s v="187"/>
    <s v="alojamiento_choza_alpina"/>
    <n v="1"/>
    <x v="0"/>
    <n v="1"/>
    <s v="Alojamiento: Choza Alpina"/>
    <n v="7"/>
    <x v="75"/>
    <x v="75"/>
    <n v="0"/>
  </r>
  <r>
    <s v="187"/>
    <s v="alojamiento_choza_alpina"/>
    <n v="2"/>
    <x v="1"/>
    <m/>
    <m/>
    <m/>
    <x v="1"/>
    <x v="1"/>
    <m/>
  </r>
  <r>
    <s v="187"/>
    <s v="alojamiento_choza_alpina"/>
    <n v="3"/>
    <x v="2"/>
    <m/>
    <m/>
    <m/>
    <x v="1"/>
    <x v="1"/>
    <m/>
  </r>
  <r>
    <s v="187"/>
    <s v="alojamiento_choza_alpina"/>
    <n v="4"/>
    <x v="3"/>
    <m/>
    <m/>
    <m/>
    <x v="1"/>
    <x v="1"/>
    <m/>
  </r>
  <r>
    <s v="187"/>
    <s v="alojamiento_choza_alpina"/>
    <n v="5"/>
    <x v="4"/>
    <n v="1"/>
    <s v="Detalle"/>
    <n v="3"/>
    <x v="76"/>
    <x v="76"/>
    <n v="1"/>
  </r>
  <r>
    <s v="187"/>
    <s v="alojamiento_choza_alpina"/>
    <n v="6"/>
    <x v="5"/>
    <m/>
    <m/>
    <m/>
    <x v="1"/>
    <x v="1"/>
    <m/>
  </r>
  <r>
    <s v="187"/>
    <s v="alojamiento_choza_alpina"/>
    <n v="7"/>
    <x v="6"/>
    <m/>
    <m/>
    <m/>
    <x v="1"/>
    <x v="1"/>
    <m/>
  </r>
  <r>
    <s v="187"/>
    <s v="alojamiento_choza_alpina"/>
    <n v="8"/>
    <x v="7"/>
    <m/>
    <m/>
    <m/>
    <x v="1"/>
    <x v="1"/>
    <m/>
  </r>
  <r>
    <s v="187"/>
    <s v="alojamiento_choza_alpina"/>
    <n v="9"/>
    <x v="8"/>
    <n v="1"/>
    <s v="Región"/>
    <n v="4"/>
    <x v="1"/>
    <x v="1"/>
    <m/>
  </r>
  <r>
    <s v="187"/>
    <s v="alojamiento_choza_alpina"/>
    <n v="10"/>
    <x v="9"/>
    <m/>
    <m/>
    <m/>
    <x v="1"/>
    <x v="1"/>
    <m/>
  </r>
  <r>
    <s v="187"/>
    <s v="alojamiento_choza_alpina"/>
    <n v="11"/>
    <x v="10"/>
    <n v="1"/>
    <s v="Provincia"/>
    <n v="5"/>
    <x v="1"/>
    <x v="1"/>
    <m/>
  </r>
  <r>
    <s v="187"/>
    <s v="alojamiento_choza_alpina"/>
    <n v="12"/>
    <x v="11"/>
    <m/>
    <m/>
    <m/>
    <x v="1"/>
    <x v="1"/>
    <m/>
  </r>
  <r>
    <s v="187"/>
    <s v="alojamiento_choza_alpina"/>
    <n v="13"/>
    <x v="12"/>
    <n v="1"/>
    <s v="Comuna"/>
    <n v="6"/>
    <x v="1"/>
    <x v="1"/>
    <m/>
  </r>
  <r>
    <s v="187"/>
    <s v="alojamiento_choza_alpina"/>
    <n v="14"/>
    <x v="13"/>
    <m/>
    <m/>
    <m/>
    <x v="1"/>
    <x v="1"/>
    <m/>
  </r>
  <r>
    <s v="187"/>
    <s v="alojamiento_choza_alpina"/>
    <n v="15"/>
    <x v="14"/>
    <m/>
    <m/>
    <m/>
    <x v="1"/>
    <x v="1"/>
    <m/>
  </r>
  <r>
    <s v="187"/>
    <s v="alojamiento_choza_alpina"/>
    <n v="16"/>
    <x v="15"/>
    <m/>
    <m/>
    <m/>
    <x v="1"/>
    <x v="1"/>
    <m/>
  </r>
  <r>
    <s v="187"/>
    <s v="alojamiento_choza_alpina"/>
    <n v="17"/>
    <x v="16"/>
    <n v="1"/>
    <s v="Clase"/>
    <n v="2"/>
    <x v="1"/>
    <x v="1"/>
    <m/>
  </r>
  <r>
    <s v="187"/>
    <s v="alojamiento_choza_alpina"/>
    <n v="18"/>
    <x v="17"/>
    <n v="1"/>
    <s v="Categoría"/>
    <n v="1"/>
    <x v="1"/>
    <x v="1"/>
    <m/>
  </r>
  <r>
    <s v="187"/>
    <s v="alojamiento_choza_alpina"/>
    <n v="19"/>
    <x v="18"/>
    <m/>
    <m/>
    <m/>
    <x v="1"/>
    <x v="1"/>
    <m/>
  </r>
  <r>
    <s v="187"/>
    <s v="alojamiento_choza_alpina"/>
    <n v="20"/>
    <x v="19"/>
    <m/>
    <m/>
    <m/>
    <x v="1"/>
    <x v="1"/>
    <m/>
  </r>
  <r>
    <s v="188"/>
    <s v="turismo_-_destinos_atraccion"/>
    <n v="1"/>
    <x v="0"/>
    <n v="1"/>
    <s v="Turismo: Atracción"/>
    <n v="7"/>
    <x v="77"/>
    <x v="77"/>
    <n v="0"/>
  </r>
  <r>
    <s v="188"/>
    <s v="turismo_-_destinos_atraccion"/>
    <n v="2"/>
    <x v="1"/>
    <m/>
    <m/>
    <m/>
    <x v="1"/>
    <x v="1"/>
    <m/>
  </r>
  <r>
    <s v="188"/>
    <s v="turismo_-_destinos_atraccion"/>
    <n v="3"/>
    <x v="2"/>
    <m/>
    <m/>
    <m/>
    <x v="1"/>
    <x v="1"/>
    <m/>
  </r>
  <r>
    <s v="188"/>
    <s v="turismo_-_destinos_atraccion"/>
    <n v="4"/>
    <x v="3"/>
    <m/>
    <m/>
    <m/>
    <x v="1"/>
    <x v="1"/>
    <m/>
  </r>
  <r>
    <s v="188"/>
    <s v="turismo_-_destinos_atraccion"/>
    <n v="5"/>
    <x v="4"/>
    <n v="1"/>
    <s v="Detalle"/>
    <n v="3"/>
    <x v="78"/>
    <x v="78"/>
    <n v="1"/>
  </r>
  <r>
    <s v="188"/>
    <s v="turismo_-_destinos_atraccion"/>
    <n v="6"/>
    <x v="5"/>
    <m/>
    <m/>
    <m/>
    <x v="1"/>
    <x v="1"/>
    <m/>
  </r>
  <r>
    <s v="188"/>
    <s v="turismo_-_destinos_atraccion"/>
    <n v="7"/>
    <x v="6"/>
    <m/>
    <m/>
    <m/>
    <x v="1"/>
    <x v="1"/>
    <m/>
  </r>
  <r>
    <s v="188"/>
    <s v="turismo_-_destinos_atraccion"/>
    <n v="8"/>
    <x v="7"/>
    <m/>
    <m/>
    <m/>
    <x v="1"/>
    <x v="1"/>
    <m/>
  </r>
  <r>
    <s v="188"/>
    <s v="turismo_-_destinos_atraccion"/>
    <n v="9"/>
    <x v="8"/>
    <n v="1"/>
    <s v="Región"/>
    <n v="4"/>
    <x v="1"/>
    <x v="1"/>
    <m/>
  </r>
  <r>
    <s v="188"/>
    <s v="turismo_-_destinos_atraccion"/>
    <n v="10"/>
    <x v="9"/>
    <m/>
    <m/>
    <m/>
    <x v="1"/>
    <x v="1"/>
    <m/>
  </r>
  <r>
    <s v="188"/>
    <s v="turismo_-_destinos_atraccion"/>
    <n v="11"/>
    <x v="10"/>
    <n v="1"/>
    <s v="Provincia"/>
    <n v="5"/>
    <x v="1"/>
    <x v="1"/>
    <m/>
  </r>
  <r>
    <s v="188"/>
    <s v="turismo_-_destinos_atraccion"/>
    <n v="12"/>
    <x v="11"/>
    <m/>
    <m/>
    <m/>
    <x v="1"/>
    <x v="1"/>
    <m/>
  </r>
  <r>
    <s v="188"/>
    <s v="turismo_-_destinos_atraccion"/>
    <n v="13"/>
    <x v="12"/>
    <n v="1"/>
    <s v="Comuna"/>
    <n v="6"/>
    <x v="1"/>
    <x v="1"/>
    <m/>
  </r>
  <r>
    <s v="188"/>
    <s v="turismo_-_destinos_atraccion"/>
    <n v="14"/>
    <x v="13"/>
    <m/>
    <m/>
    <m/>
    <x v="1"/>
    <x v="1"/>
    <m/>
  </r>
  <r>
    <s v="188"/>
    <s v="turismo_-_destinos_atraccion"/>
    <n v="15"/>
    <x v="14"/>
    <m/>
    <m/>
    <m/>
    <x v="1"/>
    <x v="1"/>
    <m/>
  </r>
  <r>
    <s v="188"/>
    <s v="turismo_-_destinos_atraccion"/>
    <n v="16"/>
    <x v="15"/>
    <m/>
    <m/>
    <m/>
    <x v="1"/>
    <x v="1"/>
    <m/>
  </r>
  <r>
    <s v="188"/>
    <s v="turismo_-_destinos_atraccion"/>
    <n v="17"/>
    <x v="16"/>
    <n v="1"/>
    <s v="Clase"/>
    <n v="2"/>
    <x v="1"/>
    <x v="1"/>
    <m/>
  </r>
  <r>
    <s v="188"/>
    <s v="turismo_-_destinos_atraccion"/>
    <n v="18"/>
    <x v="17"/>
    <n v="1"/>
    <s v="Categoría"/>
    <n v="1"/>
    <x v="1"/>
    <x v="1"/>
    <m/>
  </r>
  <r>
    <s v="188"/>
    <s v="turismo_-_destinos_atraccion"/>
    <n v="19"/>
    <x v="18"/>
    <m/>
    <m/>
    <m/>
    <x v="1"/>
    <x v="1"/>
    <m/>
  </r>
  <r>
    <s v="188"/>
    <s v="turismo_-_destinos_atraccion"/>
    <n v="20"/>
    <x v="19"/>
    <m/>
    <m/>
    <m/>
    <x v="1"/>
    <x v="1"/>
    <m/>
  </r>
  <r>
    <s v="189"/>
    <s v="turismo-informacion_informacion_turistica"/>
    <n v="1"/>
    <x v="0"/>
    <n v="1"/>
    <s v="Turismo: Información"/>
    <n v="7"/>
    <x v="79"/>
    <x v="79"/>
    <n v="0"/>
  </r>
  <r>
    <s v="189"/>
    <s v="turismo-informacion_informacion_turistica"/>
    <n v="2"/>
    <x v="1"/>
    <m/>
    <m/>
    <m/>
    <x v="1"/>
    <x v="1"/>
    <m/>
  </r>
  <r>
    <s v="189"/>
    <s v="turismo-informacion_informacion_turistica"/>
    <n v="3"/>
    <x v="2"/>
    <m/>
    <m/>
    <m/>
    <x v="1"/>
    <x v="1"/>
    <m/>
  </r>
  <r>
    <s v="189"/>
    <s v="turismo-informacion_informacion_turistica"/>
    <n v="4"/>
    <x v="3"/>
    <m/>
    <m/>
    <m/>
    <x v="1"/>
    <x v="1"/>
    <m/>
  </r>
  <r>
    <s v="189"/>
    <s v="turismo-informacion_informacion_turistica"/>
    <n v="5"/>
    <x v="4"/>
    <n v="1"/>
    <s v="Detalle"/>
    <n v="3"/>
    <x v="80"/>
    <x v="80"/>
    <n v="1"/>
  </r>
  <r>
    <s v="189"/>
    <s v="turismo-informacion_informacion_turistica"/>
    <n v="6"/>
    <x v="5"/>
    <m/>
    <m/>
    <m/>
    <x v="1"/>
    <x v="1"/>
    <m/>
  </r>
  <r>
    <s v="189"/>
    <s v="turismo-informacion_informacion_turistica"/>
    <n v="7"/>
    <x v="6"/>
    <m/>
    <m/>
    <m/>
    <x v="1"/>
    <x v="1"/>
    <m/>
  </r>
  <r>
    <s v="189"/>
    <s v="turismo-informacion_informacion_turistica"/>
    <n v="8"/>
    <x v="7"/>
    <m/>
    <m/>
    <m/>
    <x v="1"/>
    <x v="1"/>
    <m/>
  </r>
  <r>
    <s v="189"/>
    <s v="turismo-informacion_informacion_turistica"/>
    <n v="9"/>
    <x v="8"/>
    <n v="1"/>
    <s v="Región"/>
    <n v="4"/>
    <x v="1"/>
    <x v="1"/>
    <m/>
  </r>
  <r>
    <s v="189"/>
    <s v="turismo-informacion_informacion_turistica"/>
    <n v="10"/>
    <x v="9"/>
    <m/>
    <m/>
    <m/>
    <x v="1"/>
    <x v="1"/>
    <m/>
  </r>
  <r>
    <s v="189"/>
    <s v="turismo-informacion_informacion_turistica"/>
    <n v="11"/>
    <x v="10"/>
    <n v="1"/>
    <s v="Provincia"/>
    <n v="5"/>
    <x v="1"/>
    <x v="1"/>
    <m/>
  </r>
  <r>
    <s v="189"/>
    <s v="turismo-informacion_informacion_turistica"/>
    <n v="12"/>
    <x v="11"/>
    <m/>
    <m/>
    <m/>
    <x v="1"/>
    <x v="1"/>
    <m/>
  </r>
  <r>
    <s v="189"/>
    <s v="turismo-informacion_informacion_turistica"/>
    <n v="13"/>
    <x v="12"/>
    <n v="1"/>
    <s v="Comuna"/>
    <n v="6"/>
    <x v="1"/>
    <x v="1"/>
    <m/>
  </r>
  <r>
    <s v="189"/>
    <s v="turismo-informacion_informacion_turistica"/>
    <n v="14"/>
    <x v="13"/>
    <m/>
    <m/>
    <m/>
    <x v="1"/>
    <x v="1"/>
    <m/>
  </r>
  <r>
    <s v="189"/>
    <s v="turismo-informacion_informacion_turistica"/>
    <n v="15"/>
    <x v="14"/>
    <m/>
    <m/>
    <m/>
    <x v="1"/>
    <x v="1"/>
    <m/>
  </r>
  <r>
    <s v="189"/>
    <s v="turismo-informacion_informacion_turistica"/>
    <n v="16"/>
    <x v="15"/>
    <m/>
    <m/>
    <m/>
    <x v="1"/>
    <x v="1"/>
    <m/>
  </r>
  <r>
    <s v="189"/>
    <s v="turismo-informacion_informacion_turistica"/>
    <n v="17"/>
    <x v="16"/>
    <n v="1"/>
    <s v="Clase"/>
    <n v="2"/>
    <x v="1"/>
    <x v="1"/>
    <m/>
  </r>
  <r>
    <s v="189"/>
    <s v="turismo-informacion_informacion_turistica"/>
    <n v="18"/>
    <x v="17"/>
    <n v="1"/>
    <s v="Categoría"/>
    <n v="1"/>
    <x v="1"/>
    <x v="1"/>
    <m/>
  </r>
  <r>
    <s v="189"/>
    <s v="turismo-informacion_informacion_turistica"/>
    <n v="19"/>
    <x v="18"/>
    <m/>
    <m/>
    <m/>
    <x v="1"/>
    <x v="1"/>
    <m/>
  </r>
  <r>
    <s v="189"/>
    <s v="turismo-informacion_informacion_turistica"/>
    <n v="20"/>
    <x v="19"/>
    <m/>
    <m/>
    <m/>
    <x v="1"/>
    <x v="1"/>
    <m/>
  </r>
  <r>
    <s v="190"/>
    <s v="compras_agente_de_viajes"/>
    <n v="1"/>
    <x v="0"/>
    <n v="1"/>
    <s v="Compras: Agencia Viajes"/>
    <n v="7"/>
    <x v="81"/>
    <x v="81"/>
    <n v="0"/>
  </r>
  <r>
    <s v="190"/>
    <s v="compras_agente_de_viajes"/>
    <n v="2"/>
    <x v="1"/>
    <m/>
    <m/>
    <m/>
    <x v="1"/>
    <x v="1"/>
    <m/>
  </r>
  <r>
    <s v="190"/>
    <s v="compras_agente_de_viajes"/>
    <n v="3"/>
    <x v="2"/>
    <m/>
    <m/>
    <m/>
    <x v="1"/>
    <x v="1"/>
    <m/>
  </r>
  <r>
    <s v="190"/>
    <s v="compras_agente_de_viajes"/>
    <n v="4"/>
    <x v="3"/>
    <m/>
    <m/>
    <m/>
    <x v="1"/>
    <x v="1"/>
    <m/>
  </r>
  <r>
    <s v="190"/>
    <s v="compras_agente_de_viajes"/>
    <n v="5"/>
    <x v="4"/>
    <n v="1"/>
    <s v="Detalle"/>
    <n v="3"/>
    <x v="82"/>
    <x v="82"/>
    <n v="1"/>
  </r>
  <r>
    <s v="190"/>
    <s v="compras_agente_de_viajes"/>
    <n v="6"/>
    <x v="5"/>
    <m/>
    <m/>
    <m/>
    <x v="1"/>
    <x v="1"/>
    <m/>
  </r>
  <r>
    <s v="190"/>
    <s v="compras_agente_de_viajes"/>
    <n v="7"/>
    <x v="6"/>
    <m/>
    <m/>
    <m/>
    <x v="1"/>
    <x v="1"/>
    <m/>
  </r>
  <r>
    <s v="190"/>
    <s v="compras_agente_de_viajes"/>
    <n v="8"/>
    <x v="7"/>
    <m/>
    <m/>
    <m/>
    <x v="1"/>
    <x v="1"/>
    <m/>
  </r>
  <r>
    <s v="190"/>
    <s v="compras_agente_de_viajes"/>
    <n v="9"/>
    <x v="8"/>
    <n v="1"/>
    <s v="Región"/>
    <n v="4"/>
    <x v="1"/>
    <x v="1"/>
    <m/>
  </r>
  <r>
    <s v="190"/>
    <s v="compras_agente_de_viajes"/>
    <n v="10"/>
    <x v="9"/>
    <m/>
    <m/>
    <m/>
    <x v="1"/>
    <x v="1"/>
    <m/>
  </r>
  <r>
    <s v="190"/>
    <s v="compras_agente_de_viajes"/>
    <n v="11"/>
    <x v="10"/>
    <n v="1"/>
    <s v="Provincia"/>
    <n v="5"/>
    <x v="1"/>
    <x v="1"/>
    <m/>
  </r>
  <r>
    <s v="190"/>
    <s v="compras_agente_de_viajes"/>
    <n v="12"/>
    <x v="11"/>
    <m/>
    <m/>
    <m/>
    <x v="1"/>
    <x v="1"/>
    <m/>
  </r>
  <r>
    <s v="190"/>
    <s v="compras_agente_de_viajes"/>
    <n v="13"/>
    <x v="12"/>
    <n v="1"/>
    <s v="Comuna"/>
    <n v="6"/>
    <x v="1"/>
    <x v="1"/>
    <m/>
  </r>
  <r>
    <s v="190"/>
    <s v="compras_agente_de_viajes"/>
    <n v="14"/>
    <x v="13"/>
    <m/>
    <m/>
    <m/>
    <x v="1"/>
    <x v="1"/>
    <m/>
  </r>
  <r>
    <s v="190"/>
    <s v="compras_agente_de_viajes"/>
    <n v="15"/>
    <x v="14"/>
    <m/>
    <m/>
    <m/>
    <x v="1"/>
    <x v="1"/>
    <m/>
  </r>
  <r>
    <s v="190"/>
    <s v="compras_agente_de_viajes"/>
    <n v="16"/>
    <x v="15"/>
    <m/>
    <m/>
    <m/>
    <x v="1"/>
    <x v="1"/>
    <m/>
  </r>
  <r>
    <s v="190"/>
    <s v="compras_agente_de_viajes"/>
    <n v="17"/>
    <x v="16"/>
    <n v="1"/>
    <s v="Clase"/>
    <n v="2"/>
    <x v="1"/>
    <x v="1"/>
    <m/>
  </r>
  <r>
    <s v="190"/>
    <s v="compras_agente_de_viajes"/>
    <n v="18"/>
    <x v="17"/>
    <n v="1"/>
    <s v="Categoría"/>
    <n v="1"/>
    <x v="1"/>
    <x v="1"/>
    <m/>
  </r>
  <r>
    <s v="190"/>
    <s v="compras_agente_de_viajes"/>
    <n v="19"/>
    <x v="18"/>
    <m/>
    <m/>
    <m/>
    <x v="1"/>
    <x v="1"/>
    <m/>
  </r>
  <r>
    <s v="190"/>
    <s v="compras_agente_de_viajes"/>
    <n v="20"/>
    <x v="19"/>
    <m/>
    <m/>
    <m/>
    <x v="1"/>
    <x v="1"/>
    <m/>
  </r>
  <r>
    <s v="191"/>
    <s v="turismo_-_destinos_sitio_de_picnic"/>
    <n v="1"/>
    <x v="0"/>
    <n v="1"/>
    <s v="Turismo: Sitio Picnic"/>
    <n v="7"/>
    <x v="83"/>
    <x v="83"/>
    <n v="0"/>
  </r>
  <r>
    <s v="191"/>
    <s v="turismo_-_destinos_sitio_de_picnic"/>
    <n v="2"/>
    <x v="1"/>
    <m/>
    <m/>
    <m/>
    <x v="1"/>
    <x v="1"/>
    <m/>
  </r>
  <r>
    <s v="191"/>
    <s v="turismo_-_destinos_sitio_de_picnic"/>
    <n v="3"/>
    <x v="2"/>
    <m/>
    <m/>
    <m/>
    <x v="1"/>
    <x v="1"/>
    <m/>
  </r>
  <r>
    <s v="191"/>
    <s v="turismo_-_destinos_sitio_de_picnic"/>
    <n v="4"/>
    <x v="3"/>
    <m/>
    <m/>
    <m/>
    <x v="1"/>
    <x v="1"/>
    <m/>
  </r>
  <r>
    <s v="191"/>
    <s v="turismo_-_destinos_sitio_de_picnic"/>
    <n v="5"/>
    <x v="4"/>
    <n v="1"/>
    <s v="Detalle"/>
    <n v="3"/>
    <x v="84"/>
    <x v="84"/>
    <n v="1"/>
  </r>
  <r>
    <s v="191"/>
    <s v="turismo_-_destinos_sitio_de_picnic"/>
    <n v="6"/>
    <x v="5"/>
    <m/>
    <m/>
    <m/>
    <x v="1"/>
    <x v="1"/>
    <m/>
  </r>
  <r>
    <s v="191"/>
    <s v="turismo_-_destinos_sitio_de_picnic"/>
    <n v="7"/>
    <x v="6"/>
    <m/>
    <m/>
    <m/>
    <x v="1"/>
    <x v="1"/>
    <m/>
  </r>
  <r>
    <s v="191"/>
    <s v="turismo_-_destinos_sitio_de_picnic"/>
    <n v="8"/>
    <x v="7"/>
    <m/>
    <m/>
    <m/>
    <x v="1"/>
    <x v="1"/>
    <m/>
  </r>
  <r>
    <s v="191"/>
    <s v="turismo_-_destinos_sitio_de_picnic"/>
    <n v="9"/>
    <x v="8"/>
    <n v="1"/>
    <s v="Región"/>
    <n v="4"/>
    <x v="1"/>
    <x v="1"/>
    <m/>
  </r>
  <r>
    <s v="191"/>
    <s v="turismo_-_destinos_sitio_de_picnic"/>
    <n v="10"/>
    <x v="9"/>
    <m/>
    <m/>
    <m/>
    <x v="1"/>
    <x v="1"/>
    <m/>
  </r>
  <r>
    <s v="191"/>
    <s v="turismo_-_destinos_sitio_de_picnic"/>
    <n v="11"/>
    <x v="10"/>
    <n v="1"/>
    <s v="Provincia"/>
    <n v="5"/>
    <x v="1"/>
    <x v="1"/>
    <m/>
  </r>
  <r>
    <s v="191"/>
    <s v="turismo_-_destinos_sitio_de_picnic"/>
    <n v="12"/>
    <x v="11"/>
    <m/>
    <m/>
    <m/>
    <x v="1"/>
    <x v="1"/>
    <m/>
  </r>
  <r>
    <s v="191"/>
    <s v="turismo_-_destinos_sitio_de_picnic"/>
    <n v="13"/>
    <x v="12"/>
    <n v="1"/>
    <s v="Comuna"/>
    <n v="6"/>
    <x v="1"/>
    <x v="1"/>
    <m/>
  </r>
  <r>
    <s v="191"/>
    <s v="turismo_-_destinos_sitio_de_picnic"/>
    <n v="14"/>
    <x v="13"/>
    <m/>
    <m/>
    <m/>
    <x v="1"/>
    <x v="1"/>
    <m/>
  </r>
  <r>
    <s v="191"/>
    <s v="turismo_-_destinos_sitio_de_picnic"/>
    <n v="15"/>
    <x v="14"/>
    <m/>
    <m/>
    <m/>
    <x v="1"/>
    <x v="1"/>
    <m/>
  </r>
  <r>
    <s v="191"/>
    <s v="turismo_-_destinos_sitio_de_picnic"/>
    <n v="16"/>
    <x v="15"/>
    <m/>
    <m/>
    <m/>
    <x v="1"/>
    <x v="1"/>
    <m/>
  </r>
  <r>
    <s v="191"/>
    <s v="turismo_-_destinos_sitio_de_picnic"/>
    <n v="17"/>
    <x v="16"/>
    <n v="1"/>
    <s v="Clase"/>
    <n v="2"/>
    <x v="1"/>
    <x v="1"/>
    <m/>
  </r>
  <r>
    <s v="191"/>
    <s v="turismo_-_destinos_sitio_de_picnic"/>
    <n v="18"/>
    <x v="17"/>
    <n v="1"/>
    <s v="Categoría"/>
    <n v="1"/>
    <x v="1"/>
    <x v="1"/>
    <m/>
  </r>
  <r>
    <s v="191"/>
    <s v="turismo_-_destinos_sitio_de_picnic"/>
    <n v="19"/>
    <x v="18"/>
    <m/>
    <m/>
    <m/>
    <x v="1"/>
    <x v="1"/>
    <m/>
  </r>
  <r>
    <s v="191"/>
    <s v="turismo_-_destinos_sitio_de_picnic"/>
    <n v="20"/>
    <x v="19"/>
    <m/>
    <m/>
    <m/>
    <x v="1"/>
    <x v="1"/>
    <m/>
  </r>
  <r>
    <s v="192"/>
    <s v="ocio_patio_de_recreo"/>
    <n v="1"/>
    <x v="0"/>
    <n v="1"/>
    <s v="Ocio: Patio Recreo"/>
    <n v="7"/>
    <x v="85"/>
    <x v="85"/>
    <n v="0"/>
  </r>
  <r>
    <s v="192"/>
    <s v="ocio_patio_de_recreo"/>
    <n v="2"/>
    <x v="1"/>
    <m/>
    <m/>
    <m/>
    <x v="1"/>
    <x v="1"/>
    <m/>
  </r>
  <r>
    <s v="192"/>
    <s v="ocio_patio_de_recreo"/>
    <n v="3"/>
    <x v="2"/>
    <m/>
    <m/>
    <m/>
    <x v="1"/>
    <x v="1"/>
    <m/>
  </r>
  <r>
    <s v="192"/>
    <s v="ocio_patio_de_recreo"/>
    <n v="4"/>
    <x v="3"/>
    <m/>
    <m/>
    <m/>
    <x v="1"/>
    <x v="1"/>
    <m/>
  </r>
  <r>
    <s v="192"/>
    <s v="ocio_patio_de_recreo"/>
    <n v="5"/>
    <x v="4"/>
    <n v="1"/>
    <s v="Detalle"/>
    <n v="3"/>
    <x v="86"/>
    <x v="86"/>
    <n v="1"/>
  </r>
  <r>
    <s v="192"/>
    <s v="ocio_patio_de_recreo"/>
    <n v="6"/>
    <x v="5"/>
    <m/>
    <m/>
    <m/>
    <x v="1"/>
    <x v="1"/>
    <m/>
  </r>
  <r>
    <s v="192"/>
    <s v="ocio_patio_de_recreo"/>
    <n v="7"/>
    <x v="6"/>
    <m/>
    <m/>
    <m/>
    <x v="1"/>
    <x v="1"/>
    <m/>
  </r>
  <r>
    <s v="192"/>
    <s v="ocio_patio_de_recreo"/>
    <n v="8"/>
    <x v="7"/>
    <m/>
    <m/>
    <m/>
    <x v="1"/>
    <x v="1"/>
    <m/>
  </r>
  <r>
    <s v="192"/>
    <s v="ocio_patio_de_recreo"/>
    <n v="9"/>
    <x v="8"/>
    <n v="1"/>
    <s v="Región"/>
    <n v="4"/>
    <x v="1"/>
    <x v="1"/>
    <m/>
  </r>
  <r>
    <s v="192"/>
    <s v="ocio_patio_de_recreo"/>
    <n v="10"/>
    <x v="9"/>
    <m/>
    <m/>
    <m/>
    <x v="1"/>
    <x v="1"/>
    <m/>
  </r>
  <r>
    <s v="192"/>
    <s v="ocio_patio_de_recreo"/>
    <n v="11"/>
    <x v="10"/>
    <n v="1"/>
    <s v="Provincia"/>
    <n v="5"/>
    <x v="1"/>
    <x v="1"/>
    <m/>
  </r>
  <r>
    <s v="192"/>
    <s v="ocio_patio_de_recreo"/>
    <n v="12"/>
    <x v="11"/>
    <m/>
    <m/>
    <m/>
    <x v="1"/>
    <x v="1"/>
    <m/>
  </r>
  <r>
    <s v="192"/>
    <s v="ocio_patio_de_recreo"/>
    <n v="13"/>
    <x v="12"/>
    <n v="1"/>
    <s v="Comuna"/>
    <n v="6"/>
    <x v="1"/>
    <x v="1"/>
    <m/>
  </r>
  <r>
    <s v="192"/>
    <s v="ocio_patio_de_recreo"/>
    <n v="14"/>
    <x v="13"/>
    <m/>
    <m/>
    <m/>
    <x v="1"/>
    <x v="1"/>
    <m/>
  </r>
  <r>
    <s v="192"/>
    <s v="ocio_patio_de_recreo"/>
    <n v="15"/>
    <x v="14"/>
    <m/>
    <m/>
    <m/>
    <x v="1"/>
    <x v="1"/>
    <m/>
  </r>
  <r>
    <s v="192"/>
    <s v="ocio_patio_de_recreo"/>
    <n v="16"/>
    <x v="15"/>
    <m/>
    <m/>
    <m/>
    <x v="1"/>
    <x v="1"/>
    <m/>
  </r>
  <r>
    <s v="192"/>
    <s v="ocio_patio_de_recreo"/>
    <n v="17"/>
    <x v="16"/>
    <n v="1"/>
    <s v="Clase"/>
    <n v="2"/>
    <x v="1"/>
    <x v="1"/>
    <m/>
  </r>
  <r>
    <s v="192"/>
    <s v="ocio_patio_de_recreo"/>
    <n v="18"/>
    <x v="17"/>
    <n v="1"/>
    <s v="Categoría"/>
    <n v="1"/>
    <x v="1"/>
    <x v="1"/>
    <m/>
  </r>
  <r>
    <s v="192"/>
    <s v="ocio_patio_de_recreo"/>
    <n v="19"/>
    <x v="18"/>
    <m/>
    <m/>
    <m/>
    <x v="1"/>
    <x v="1"/>
    <m/>
  </r>
  <r>
    <s v="192"/>
    <s v="ocio_patio_de_recreo"/>
    <n v="20"/>
    <x v="19"/>
    <m/>
    <m/>
    <m/>
    <x v="1"/>
    <x v="1"/>
    <m/>
  </r>
  <r>
    <s v="193"/>
    <s v="alojamiento_albergue"/>
    <n v="1"/>
    <x v="0"/>
    <n v="1"/>
    <s v="Alojamiento: Albergue"/>
    <n v="7"/>
    <x v="87"/>
    <x v="87"/>
    <n v="0"/>
  </r>
  <r>
    <s v="193"/>
    <s v="alojamiento_albergue"/>
    <n v="2"/>
    <x v="1"/>
    <m/>
    <m/>
    <m/>
    <x v="1"/>
    <x v="1"/>
    <m/>
  </r>
  <r>
    <s v="193"/>
    <s v="alojamiento_albergue"/>
    <n v="3"/>
    <x v="2"/>
    <m/>
    <m/>
    <m/>
    <x v="1"/>
    <x v="1"/>
    <m/>
  </r>
  <r>
    <s v="193"/>
    <s v="alojamiento_albergue"/>
    <n v="4"/>
    <x v="3"/>
    <m/>
    <m/>
    <m/>
    <x v="1"/>
    <x v="1"/>
    <m/>
  </r>
  <r>
    <s v="193"/>
    <s v="alojamiento_albergue"/>
    <n v="5"/>
    <x v="4"/>
    <n v="1"/>
    <s v="Detalle"/>
    <n v="3"/>
    <x v="88"/>
    <x v="88"/>
    <n v="1"/>
  </r>
  <r>
    <s v="193"/>
    <s v="alojamiento_albergue"/>
    <n v="6"/>
    <x v="5"/>
    <m/>
    <m/>
    <m/>
    <x v="1"/>
    <x v="1"/>
    <m/>
  </r>
  <r>
    <s v="193"/>
    <s v="alojamiento_albergue"/>
    <n v="7"/>
    <x v="6"/>
    <m/>
    <m/>
    <m/>
    <x v="1"/>
    <x v="1"/>
    <m/>
  </r>
  <r>
    <s v="193"/>
    <s v="alojamiento_albergue"/>
    <n v="8"/>
    <x v="7"/>
    <m/>
    <m/>
    <m/>
    <x v="1"/>
    <x v="1"/>
    <m/>
  </r>
  <r>
    <s v="193"/>
    <s v="alojamiento_albergue"/>
    <n v="9"/>
    <x v="8"/>
    <n v="1"/>
    <s v="Región"/>
    <n v="4"/>
    <x v="1"/>
    <x v="1"/>
    <m/>
  </r>
  <r>
    <s v="193"/>
    <s v="alojamiento_albergue"/>
    <n v="10"/>
    <x v="9"/>
    <m/>
    <m/>
    <m/>
    <x v="1"/>
    <x v="1"/>
    <m/>
  </r>
  <r>
    <s v="193"/>
    <s v="alojamiento_albergue"/>
    <n v="11"/>
    <x v="10"/>
    <n v="1"/>
    <s v="Provincia"/>
    <n v="5"/>
    <x v="1"/>
    <x v="1"/>
    <m/>
  </r>
  <r>
    <s v="193"/>
    <s v="alojamiento_albergue"/>
    <n v="12"/>
    <x v="11"/>
    <m/>
    <m/>
    <m/>
    <x v="1"/>
    <x v="1"/>
    <m/>
  </r>
  <r>
    <s v="193"/>
    <s v="alojamiento_albergue"/>
    <n v="13"/>
    <x v="12"/>
    <n v="1"/>
    <s v="Comuna"/>
    <n v="6"/>
    <x v="1"/>
    <x v="1"/>
    <m/>
  </r>
  <r>
    <s v="193"/>
    <s v="alojamiento_albergue"/>
    <n v="14"/>
    <x v="13"/>
    <m/>
    <m/>
    <m/>
    <x v="1"/>
    <x v="1"/>
    <m/>
  </r>
  <r>
    <s v="193"/>
    <s v="alojamiento_albergue"/>
    <n v="15"/>
    <x v="14"/>
    <m/>
    <m/>
    <m/>
    <x v="1"/>
    <x v="1"/>
    <m/>
  </r>
  <r>
    <s v="193"/>
    <s v="alojamiento_albergue"/>
    <n v="16"/>
    <x v="15"/>
    <m/>
    <m/>
    <m/>
    <x v="1"/>
    <x v="1"/>
    <m/>
  </r>
  <r>
    <s v="193"/>
    <s v="alojamiento_albergue"/>
    <n v="17"/>
    <x v="16"/>
    <n v="1"/>
    <s v="Clase"/>
    <n v="2"/>
    <x v="1"/>
    <x v="1"/>
    <m/>
  </r>
  <r>
    <s v="193"/>
    <s v="alojamiento_albergue"/>
    <n v="18"/>
    <x v="17"/>
    <n v="1"/>
    <s v="Categoría"/>
    <n v="1"/>
    <x v="1"/>
    <x v="1"/>
    <m/>
  </r>
  <r>
    <s v="193"/>
    <s v="alojamiento_albergue"/>
    <n v="19"/>
    <x v="18"/>
    <m/>
    <m/>
    <m/>
    <x v="1"/>
    <x v="1"/>
    <m/>
  </r>
  <r>
    <s v="193"/>
    <s v="alojamiento_albergue"/>
    <n v="20"/>
    <x v="19"/>
    <m/>
    <m/>
    <m/>
    <x v="1"/>
    <x v="1"/>
    <m/>
  </r>
  <r>
    <s v="194"/>
    <s v="publico_punto_de_reciclaje"/>
    <n v="1"/>
    <x v="0"/>
    <n v="1"/>
    <s v="Público: Punto Reciclaje"/>
    <n v="7"/>
    <x v="89"/>
    <x v="89"/>
    <n v="0"/>
  </r>
  <r>
    <s v="194"/>
    <s v="publico_punto_de_reciclaje"/>
    <n v="2"/>
    <x v="1"/>
    <m/>
    <m/>
    <m/>
    <x v="1"/>
    <x v="1"/>
    <m/>
  </r>
  <r>
    <s v="194"/>
    <s v="publico_punto_de_reciclaje"/>
    <n v="3"/>
    <x v="2"/>
    <m/>
    <m/>
    <m/>
    <x v="1"/>
    <x v="1"/>
    <m/>
  </r>
  <r>
    <s v="194"/>
    <s v="publico_punto_de_reciclaje"/>
    <n v="4"/>
    <x v="3"/>
    <m/>
    <m/>
    <m/>
    <x v="1"/>
    <x v="1"/>
    <m/>
  </r>
  <r>
    <s v="194"/>
    <s v="publico_punto_de_reciclaje"/>
    <n v="5"/>
    <x v="4"/>
    <n v="1"/>
    <s v="Detalle"/>
    <n v="3"/>
    <x v="90"/>
    <x v="90"/>
    <n v="1"/>
  </r>
  <r>
    <s v="194"/>
    <s v="publico_punto_de_reciclaje"/>
    <n v="6"/>
    <x v="5"/>
    <m/>
    <m/>
    <m/>
    <x v="1"/>
    <x v="1"/>
    <m/>
  </r>
  <r>
    <s v="194"/>
    <s v="publico_punto_de_reciclaje"/>
    <n v="7"/>
    <x v="6"/>
    <m/>
    <m/>
    <m/>
    <x v="1"/>
    <x v="1"/>
    <m/>
  </r>
  <r>
    <s v="194"/>
    <s v="publico_punto_de_reciclaje"/>
    <n v="8"/>
    <x v="7"/>
    <m/>
    <m/>
    <m/>
    <x v="1"/>
    <x v="1"/>
    <m/>
  </r>
  <r>
    <s v="194"/>
    <s v="publico_punto_de_reciclaje"/>
    <n v="9"/>
    <x v="8"/>
    <n v="1"/>
    <s v="Región"/>
    <n v="4"/>
    <x v="1"/>
    <x v="1"/>
    <m/>
  </r>
  <r>
    <s v="194"/>
    <s v="publico_punto_de_reciclaje"/>
    <n v="10"/>
    <x v="9"/>
    <m/>
    <m/>
    <m/>
    <x v="1"/>
    <x v="1"/>
    <m/>
  </r>
  <r>
    <s v="194"/>
    <s v="publico_punto_de_reciclaje"/>
    <n v="11"/>
    <x v="10"/>
    <n v="1"/>
    <s v="Provincia"/>
    <n v="5"/>
    <x v="1"/>
    <x v="1"/>
    <m/>
  </r>
  <r>
    <s v="194"/>
    <s v="publico_punto_de_reciclaje"/>
    <n v="12"/>
    <x v="11"/>
    <m/>
    <m/>
    <m/>
    <x v="1"/>
    <x v="1"/>
    <m/>
  </r>
  <r>
    <s v="194"/>
    <s v="publico_punto_de_reciclaje"/>
    <n v="13"/>
    <x v="12"/>
    <n v="1"/>
    <s v="Comuna"/>
    <n v="6"/>
    <x v="1"/>
    <x v="1"/>
    <m/>
  </r>
  <r>
    <s v="194"/>
    <s v="publico_punto_de_reciclaje"/>
    <n v="14"/>
    <x v="13"/>
    <m/>
    <m/>
    <m/>
    <x v="1"/>
    <x v="1"/>
    <m/>
  </r>
  <r>
    <s v="194"/>
    <s v="publico_punto_de_reciclaje"/>
    <n v="15"/>
    <x v="14"/>
    <m/>
    <m/>
    <m/>
    <x v="1"/>
    <x v="1"/>
    <m/>
  </r>
  <r>
    <s v="194"/>
    <s v="publico_punto_de_reciclaje"/>
    <n v="16"/>
    <x v="15"/>
    <m/>
    <m/>
    <m/>
    <x v="1"/>
    <x v="1"/>
    <m/>
  </r>
  <r>
    <s v="194"/>
    <s v="publico_punto_de_reciclaje"/>
    <n v="17"/>
    <x v="16"/>
    <n v="1"/>
    <s v="Clase"/>
    <n v="2"/>
    <x v="1"/>
    <x v="1"/>
    <m/>
  </r>
  <r>
    <s v="194"/>
    <s v="publico_punto_de_reciclaje"/>
    <n v="18"/>
    <x v="17"/>
    <n v="1"/>
    <s v="Categoría"/>
    <n v="1"/>
    <x v="1"/>
    <x v="1"/>
    <m/>
  </r>
  <r>
    <s v="194"/>
    <s v="publico_punto_de_reciclaje"/>
    <n v="19"/>
    <x v="18"/>
    <m/>
    <m/>
    <m/>
    <x v="1"/>
    <x v="1"/>
    <m/>
  </r>
  <r>
    <s v="194"/>
    <s v="publico_punto_de_reciclaje"/>
    <n v="20"/>
    <x v="19"/>
    <m/>
    <m/>
    <m/>
    <x v="1"/>
    <x v="1"/>
    <m/>
  </r>
  <r>
    <s v="195"/>
    <s v="abastecimiento_bar"/>
    <n v="1"/>
    <x v="0"/>
    <n v="1"/>
    <s v="Abastecimiento: Bar"/>
    <n v="7"/>
    <x v="91"/>
    <x v="91"/>
    <n v="0"/>
  </r>
  <r>
    <s v="195"/>
    <s v="abastecimiento_bar"/>
    <n v="2"/>
    <x v="1"/>
    <m/>
    <m/>
    <m/>
    <x v="1"/>
    <x v="1"/>
    <m/>
  </r>
  <r>
    <s v="195"/>
    <s v="abastecimiento_bar"/>
    <n v="3"/>
    <x v="2"/>
    <m/>
    <m/>
    <m/>
    <x v="1"/>
    <x v="1"/>
    <m/>
  </r>
  <r>
    <s v="195"/>
    <s v="abastecimiento_bar"/>
    <n v="4"/>
    <x v="3"/>
    <m/>
    <m/>
    <m/>
    <x v="1"/>
    <x v="1"/>
    <m/>
  </r>
  <r>
    <s v="195"/>
    <s v="abastecimiento_bar"/>
    <n v="5"/>
    <x v="4"/>
    <n v="1"/>
    <s v="Detalle"/>
    <n v="3"/>
    <x v="92"/>
    <x v="92"/>
    <n v="1"/>
  </r>
  <r>
    <s v="195"/>
    <s v="abastecimiento_bar"/>
    <n v="6"/>
    <x v="5"/>
    <m/>
    <m/>
    <m/>
    <x v="1"/>
    <x v="1"/>
    <m/>
  </r>
  <r>
    <s v="195"/>
    <s v="abastecimiento_bar"/>
    <n v="7"/>
    <x v="6"/>
    <m/>
    <m/>
    <m/>
    <x v="1"/>
    <x v="1"/>
    <m/>
  </r>
  <r>
    <s v="195"/>
    <s v="abastecimiento_bar"/>
    <n v="8"/>
    <x v="7"/>
    <m/>
    <m/>
    <m/>
    <x v="1"/>
    <x v="1"/>
    <m/>
  </r>
  <r>
    <s v="195"/>
    <s v="abastecimiento_bar"/>
    <n v="9"/>
    <x v="8"/>
    <n v="1"/>
    <s v="Región"/>
    <n v="4"/>
    <x v="1"/>
    <x v="1"/>
    <m/>
  </r>
  <r>
    <s v="195"/>
    <s v="abastecimiento_bar"/>
    <n v="10"/>
    <x v="9"/>
    <m/>
    <m/>
    <m/>
    <x v="1"/>
    <x v="1"/>
    <m/>
  </r>
  <r>
    <s v="195"/>
    <s v="abastecimiento_bar"/>
    <n v="11"/>
    <x v="10"/>
    <n v="1"/>
    <s v="Provincia"/>
    <n v="5"/>
    <x v="1"/>
    <x v="1"/>
    <m/>
  </r>
  <r>
    <s v="195"/>
    <s v="abastecimiento_bar"/>
    <n v="12"/>
    <x v="11"/>
    <m/>
    <m/>
    <m/>
    <x v="1"/>
    <x v="1"/>
    <m/>
  </r>
  <r>
    <s v="195"/>
    <s v="abastecimiento_bar"/>
    <n v="13"/>
    <x v="12"/>
    <n v="1"/>
    <s v="Comuna"/>
    <n v="6"/>
    <x v="1"/>
    <x v="1"/>
    <m/>
  </r>
  <r>
    <s v="195"/>
    <s v="abastecimiento_bar"/>
    <n v="14"/>
    <x v="13"/>
    <m/>
    <m/>
    <m/>
    <x v="1"/>
    <x v="1"/>
    <m/>
  </r>
  <r>
    <s v="195"/>
    <s v="abastecimiento_bar"/>
    <n v="15"/>
    <x v="14"/>
    <m/>
    <m/>
    <m/>
    <x v="1"/>
    <x v="1"/>
    <m/>
  </r>
  <r>
    <s v="195"/>
    <s v="abastecimiento_bar"/>
    <n v="16"/>
    <x v="15"/>
    <m/>
    <m/>
    <m/>
    <x v="1"/>
    <x v="1"/>
    <m/>
  </r>
  <r>
    <s v="195"/>
    <s v="abastecimiento_bar"/>
    <n v="17"/>
    <x v="16"/>
    <n v="1"/>
    <s v="Clase"/>
    <n v="2"/>
    <x v="1"/>
    <x v="1"/>
    <m/>
  </r>
  <r>
    <s v="195"/>
    <s v="abastecimiento_bar"/>
    <n v="18"/>
    <x v="17"/>
    <n v="1"/>
    <s v="Categoría"/>
    <n v="1"/>
    <x v="1"/>
    <x v="1"/>
    <m/>
  </r>
  <r>
    <s v="195"/>
    <s v="abastecimiento_bar"/>
    <n v="19"/>
    <x v="18"/>
    <m/>
    <m/>
    <m/>
    <x v="1"/>
    <x v="1"/>
    <m/>
  </r>
  <r>
    <s v="195"/>
    <s v="abastecimiento_bar"/>
    <n v="20"/>
    <x v="19"/>
    <m/>
    <m/>
    <m/>
    <x v="1"/>
    <x v="1"/>
    <m/>
  </r>
  <r>
    <s v="196"/>
    <s v="abastecimiento_restaurante"/>
    <n v="1"/>
    <x v="0"/>
    <n v="1"/>
    <s v="Abastecimiento: Restaurant"/>
    <n v="7"/>
    <x v="93"/>
    <x v="93"/>
    <n v="0"/>
  </r>
  <r>
    <s v="196"/>
    <s v="abastecimiento_restaurante"/>
    <n v="2"/>
    <x v="1"/>
    <m/>
    <m/>
    <m/>
    <x v="1"/>
    <x v="1"/>
    <m/>
  </r>
  <r>
    <s v="196"/>
    <s v="abastecimiento_restaurante"/>
    <n v="3"/>
    <x v="2"/>
    <m/>
    <m/>
    <m/>
    <x v="1"/>
    <x v="1"/>
    <m/>
  </r>
  <r>
    <s v="196"/>
    <s v="abastecimiento_restaurante"/>
    <n v="4"/>
    <x v="3"/>
    <m/>
    <m/>
    <m/>
    <x v="1"/>
    <x v="1"/>
    <m/>
  </r>
  <r>
    <s v="196"/>
    <s v="abastecimiento_restaurante"/>
    <n v="5"/>
    <x v="4"/>
    <n v="1"/>
    <s v="Detalle"/>
    <n v="3"/>
    <x v="94"/>
    <x v="94"/>
    <n v="1"/>
  </r>
  <r>
    <s v="196"/>
    <s v="abastecimiento_restaurante"/>
    <n v="6"/>
    <x v="5"/>
    <m/>
    <m/>
    <m/>
    <x v="1"/>
    <x v="1"/>
    <m/>
  </r>
  <r>
    <s v="196"/>
    <s v="abastecimiento_restaurante"/>
    <n v="7"/>
    <x v="6"/>
    <m/>
    <m/>
    <m/>
    <x v="1"/>
    <x v="1"/>
    <m/>
  </r>
  <r>
    <s v="196"/>
    <s v="abastecimiento_restaurante"/>
    <n v="8"/>
    <x v="7"/>
    <m/>
    <m/>
    <m/>
    <x v="1"/>
    <x v="1"/>
    <m/>
  </r>
  <r>
    <s v="196"/>
    <s v="abastecimiento_restaurante"/>
    <n v="9"/>
    <x v="8"/>
    <n v="1"/>
    <s v="Región"/>
    <n v="4"/>
    <x v="1"/>
    <x v="1"/>
    <m/>
  </r>
  <r>
    <s v="196"/>
    <s v="abastecimiento_restaurante"/>
    <n v="10"/>
    <x v="9"/>
    <m/>
    <m/>
    <m/>
    <x v="1"/>
    <x v="1"/>
    <m/>
  </r>
  <r>
    <s v="196"/>
    <s v="abastecimiento_restaurante"/>
    <n v="11"/>
    <x v="10"/>
    <n v="1"/>
    <s v="Provincia"/>
    <n v="5"/>
    <x v="1"/>
    <x v="1"/>
    <m/>
  </r>
  <r>
    <s v="196"/>
    <s v="abastecimiento_restaurante"/>
    <n v="12"/>
    <x v="11"/>
    <m/>
    <m/>
    <m/>
    <x v="1"/>
    <x v="1"/>
    <m/>
  </r>
  <r>
    <s v="196"/>
    <s v="abastecimiento_restaurante"/>
    <n v="13"/>
    <x v="12"/>
    <n v="1"/>
    <s v="Comuna"/>
    <n v="6"/>
    <x v="1"/>
    <x v="1"/>
    <m/>
  </r>
  <r>
    <s v="196"/>
    <s v="abastecimiento_restaurante"/>
    <n v="14"/>
    <x v="13"/>
    <m/>
    <m/>
    <m/>
    <x v="1"/>
    <x v="1"/>
    <m/>
  </r>
  <r>
    <s v="196"/>
    <s v="abastecimiento_restaurante"/>
    <n v="15"/>
    <x v="14"/>
    <m/>
    <m/>
    <m/>
    <x v="1"/>
    <x v="1"/>
    <m/>
  </r>
  <r>
    <s v="196"/>
    <s v="abastecimiento_restaurante"/>
    <n v="16"/>
    <x v="15"/>
    <m/>
    <m/>
    <m/>
    <x v="1"/>
    <x v="1"/>
    <m/>
  </r>
  <r>
    <s v="196"/>
    <s v="abastecimiento_restaurante"/>
    <n v="17"/>
    <x v="16"/>
    <n v="1"/>
    <s v="Clase"/>
    <n v="2"/>
    <x v="1"/>
    <x v="1"/>
    <m/>
  </r>
  <r>
    <s v="196"/>
    <s v="abastecimiento_restaurante"/>
    <n v="18"/>
    <x v="17"/>
    <n v="1"/>
    <s v="Categoría"/>
    <n v="1"/>
    <x v="1"/>
    <x v="1"/>
    <m/>
  </r>
  <r>
    <s v="196"/>
    <s v="abastecimiento_restaurante"/>
    <n v="19"/>
    <x v="18"/>
    <m/>
    <m/>
    <m/>
    <x v="1"/>
    <x v="1"/>
    <m/>
  </r>
  <r>
    <s v="196"/>
    <s v="abastecimiento_restaurante"/>
    <n v="20"/>
    <x v="19"/>
    <m/>
    <m/>
    <m/>
    <x v="1"/>
    <x v="1"/>
    <m/>
  </r>
  <r>
    <s v="197"/>
    <s v="punto_de_interes_papelera"/>
    <n v="1"/>
    <x v="0"/>
    <n v="1"/>
    <s v="Punto Interés: Basurero"/>
    <n v="7"/>
    <x v="95"/>
    <x v="95"/>
    <n v="0"/>
  </r>
  <r>
    <s v="197"/>
    <s v="punto_de_interes_papelera"/>
    <n v="2"/>
    <x v="1"/>
    <m/>
    <m/>
    <m/>
    <x v="1"/>
    <x v="1"/>
    <m/>
  </r>
  <r>
    <s v="197"/>
    <s v="punto_de_interes_papelera"/>
    <n v="3"/>
    <x v="2"/>
    <m/>
    <m/>
    <m/>
    <x v="1"/>
    <x v="1"/>
    <m/>
  </r>
  <r>
    <s v="197"/>
    <s v="punto_de_interes_papelera"/>
    <n v="4"/>
    <x v="3"/>
    <m/>
    <m/>
    <m/>
    <x v="1"/>
    <x v="1"/>
    <m/>
  </r>
  <r>
    <s v="197"/>
    <s v="punto_de_interes_papelera"/>
    <n v="5"/>
    <x v="4"/>
    <n v="1"/>
    <s v="Detalle"/>
    <n v="3"/>
    <x v="96"/>
    <x v="96"/>
    <n v="1"/>
  </r>
  <r>
    <s v="197"/>
    <s v="punto_de_interes_papelera"/>
    <n v="6"/>
    <x v="5"/>
    <m/>
    <m/>
    <m/>
    <x v="1"/>
    <x v="1"/>
    <m/>
  </r>
  <r>
    <s v="197"/>
    <s v="punto_de_interes_papelera"/>
    <n v="7"/>
    <x v="6"/>
    <m/>
    <m/>
    <m/>
    <x v="1"/>
    <x v="1"/>
    <m/>
  </r>
  <r>
    <s v="197"/>
    <s v="punto_de_interes_papelera"/>
    <n v="8"/>
    <x v="7"/>
    <m/>
    <m/>
    <m/>
    <x v="1"/>
    <x v="1"/>
    <m/>
  </r>
  <r>
    <s v="197"/>
    <s v="punto_de_interes_papelera"/>
    <n v="9"/>
    <x v="8"/>
    <n v="1"/>
    <s v="Región"/>
    <n v="4"/>
    <x v="1"/>
    <x v="1"/>
    <m/>
  </r>
  <r>
    <s v="197"/>
    <s v="punto_de_interes_papelera"/>
    <n v="10"/>
    <x v="9"/>
    <m/>
    <m/>
    <m/>
    <x v="1"/>
    <x v="1"/>
    <m/>
  </r>
  <r>
    <s v="197"/>
    <s v="punto_de_interes_papelera"/>
    <n v="11"/>
    <x v="10"/>
    <n v="1"/>
    <s v="Provincia"/>
    <n v="5"/>
    <x v="1"/>
    <x v="1"/>
    <m/>
  </r>
  <r>
    <s v="197"/>
    <s v="punto_de_interes_papelera"/>
    <n v="12"/>
    <x v="11"/>
    <m/>
    <m/>
    <m/>
    <x v="1"/>
    <x v="1"/>
    <m/>
  </r>
  <r>
    <s v="197"/>
    <s v="punto_de_interes_papelera"/>
    <n v="13"/>
    <x v="12"/>
    <n v="1"/>
    <s v="Comuna"/>
    <n v="6"/>
    <x v="1"/>
    <x v="1"/>
    <m/>
  </r>
  <r>
    <s v="197"/>
    <s v="punto_de_interes_papelera"/>
    <n v="14"/>
    <x v="13"/>
    <m/>
    <m/>
    <m/>
    <x v="1"/>
    <x v="1"/>
    <m/>
  </r>
  <r>
    <s v="197"/>
    <s v="punto_de_interes_papelera"/>
    <n v="15"/>
    <x v="14"/>
    <m/>
    <m/>
    <m/>
    <x v="1"/>
    <x v="1"/>
    <m/>
  </r>
  <r>
    <s v="197"/>
    <s v="punto_de_interes_papelera"/>
    <n v="16"/>
    <x v="15"/>
    <m/>
    <m/>
    <m/>
    <x v="1"/>
    <x v="1"/>
    <m/>
  </r>
  <r>
    <s v="197"/>
    <s v="punto_de_interes_papelera"/>
    <n v="17"/>
    <x v="16"/>
    <n v="1"/>
    <s v="Clase"/>
    <n v="2"/>
    <x v="1"/>
    <x v="1"/>
    <m/>
  </r>
  <r>
    <s v="197"/>
    <s v="punto_de_interes_papelera"/>
    <n v="18"/>
    <x v="17"/>
    <n v="1"/>
    <s v="Categoría"/>
    <n v="1"/>
    <x v="1"/>
    <x v="1"/>
    <m/>
  </r>
  <r>
    <s v="197"/>
    <s v="punto_de_interes_papelera"/>
    <n v="19"/>
    <x v="18"/>
    <m/>
    <m/>
    <m/>
    <x v="1"/>
    <x v="1"/>
    <m/>
  </r>
  <r>
    <s v="197"/>
    <s v="punto_de_interes_papelera"/>
    <n v="20"/>
    <x v="19"/>
    <m/>
    <m/>
    <m/>
    <x v="1"/>
    <x v="1"/>
    <m/>
  </r>
  <r>
    <s v="198"/>
    <s v="turismo_-_destinos_museo"/>
    <n v="1"/>
    <x v="0"/>
    <n v="1"/>
    <s v="Turismo: Museo"/>
    <n v="7"/>
    <x v="97"/>
    <x v="97"/>
    <n v="0"/>
  </r>
  <r>
    <s v="198"/>
    <s v="turismo_-_destinos_museo"/>
    <n v="2"/>
    <x v="1"/>
    <m/>
    <m/>
    <m/>
    <x v="1"/>
    <x v="1"/>
    <m/>
  </r>
  <r>
    <s v="198"/>
    <s v="turismo_-_destinos_museo"/>
    <n v="3"/>
    <x v="2"/>
    <m/>
    <m/>
    <m/>
    <x v="1"/>
    <x v="1"/>
    <m/>
  </r>
  <r>
    <s v="198"/>
    <s v="turismo_-_destinos_museo"/>
    <n v="4"/>
    <x v="3"/>
    <m/>
    <m/>
    <m/>
    <x v="1"/>
    <x v="1"/>
    <m/>
  </r>
  <r>
    <s v="198"/>
    <s v="turismo_-_destinos_museo"/>
    <n v="5"/>
    <x v="4"/>
    <n v="1"/>
    <s v="Detalle"/>
    <n v="3"/>
    <x v="98"/>
    <x v="98"/>
    <n v="1"/>
  </r>
  <r>
    <s v="198"/>
    <s v="turismo_-_destinos_museo"/>
    <n v="6"/>
    <x v="5"/>
    <m/>
    <m/>
    <m/>
    <x v="1"/>
    <x v="1"/>
    <m/>
  </r>
  <r>
    <s v="198"/>
    <s v="turismo_-_destinos_museo"/>
    <n v="7"/>
    <x v="6"/>
    <m/>
    <m/>
    <m/>
    <x v="1"/>
    <x v="1"/>
    <m/>
  </r>
  <r>
    <s v="198"/>
    <s v="turismo_-_destinos_museo"/>
    <n v="8"/>
    <x v="7"/>
    <m/>
    <m/>
    <m/>
    <x v="1"/>
    <x v="1"/>
    <m/>
  </r>
  <r>
    <s v="198"/>
    <s v="turismo_-_destinos_museo"/>
    <n v="9"/>
    <x v="8"/>
    <n v="1"/>
    <s v="Región"/>
    <n v="4"/>
    <x v="1"/>
    <x v="1"/>
    <m/>
  </r>
  <r>
    <s v="198"/>
    <s v="turismo_-_destinos_museo"/>
    <n v="10"/>
    <x v="9"/>
    <m/>
    <m/>
    <m/>
    <x v="1"/>
    <x v="1"/>
    <m/>
  </r>
  <r>
    <s v="198"/>
    <s v="turismo_-_destinos_museo"/>
    <n v="11"/>
    <x v="10"/>
    <n v="1"/>
    <s v="Provincia"/>
    <n v="5"/>
    <x v="1"/>
    <x v="1"/>
    <m/>
  </r>
  <r>
    <s v="198"/>
    <s v="turismo_-_destinos_museo"/>
    <n v="12"/>
    <x v="11"/>
    <m/>
    <m/>
    <m/>
    <x v="1"/>
    <x v="1"/>
    <m/>
  </r>
  <r>
    <s v="198"/>
    <s v="turismo_-_destinos_museo"/>
    <n v="13"/>
    <x v="12"/>
    <n v="1"/>
    <s v="Comuna"/>
    <n v="6"/>
    <x v="1"/>
    <x v="1"/>
    <m/>
  </r>
  <r>
    <s v="198"/>
    <s v="turismo_-_destinos_museo"/>
    <n v="14"/>
    <x v="13"/>
    <m/>
    <m/>
    <m/>
    <x v="1"/>
    <x v="1"/>
    <m/>
  </r>
  <r>
    <s v="198"/>
    <s v="turismo_-_destinos_museo"/>
    <n v="15"/>
    <x v="14"/>
    <m/>
    <m/>
    <m/>
    <x v="1"/>
    <x v="1"/>
    <m/>
  </r>
  <r>
    <s v="198"/>
    <s v="turismo_-_destinos_museo"/>
    <n v="16"/>
    <x v="15"/>
    <m/>
    <m/>
    <m/>
    <x v="1"/>
    <x v="1"/>
    <m/>
  </r>
  <r>
    <s v="198"/>
    <s v="turismo_-_destinos_museo"/>
    <n v="17"/>
    <x v="16"/>
    <n v="1"/>
    <s v="Clase"/>
    <n v="2"/>
    <x v="1"/>
    <x v="1"/>
    <m/>
  </r>
  <r>
    <s v="198"/>
    <s v="turismo_-_destinos_museo"/>
    <n v="18"/>
    <x v="17"/>
    <n v="1"/>
    <s v="Categoría"/>
    <n v="1"/>
    <x v="1"/>
    <x v="1"/>
    <m/>
  </r>
  <r>
    <s v="198"/>
    <s v="turismo_-_destinos_museo"/>
    <n v="19"/>
    <x v="18"/>
    <m/>
    <m/>
    <m/>
    <x v="1"/>
    <x v="1"/>
    <m/>
  </r>
  <r>
    <s v="198"/>
    <s v="turismo_-_destinos_museo"/>
    <n v="20"/>
    <x v="19"/>
    <m/>
    <m/>
    <m/>
    <x v="1"/>
    <x v="1"/>
    <m/>
  </r>
  <r>
    <s v="199"/>
    <s v="compras_supermercado"/>
    <n v="1"/>
    <x v="0"/>
    <n v="1"/>
    <s v="Compras: Supermercado"/>
    <n v="7"/>
    <x v="99"/>
    <x v="99"/>
    <n v="0"/>
  </r>
  <r>
    <s v="199"/>
    <s v="compras_supermercado"/>
    <n v="2"/>
    <x v="1"/>
    <m/>
    <m/>
    <m/>
    <x v="1"/>
    <x v="1"/>
    <m/>
  </r>
  <r>
    <s v="199"/>
    <s v="compras_supermercado"/>
    <n v="3"/>
    <x v="2"/>
    <m/>
    <m/>
    <m/>
    <x v="1"/>
    <x v="1"/>
    <m/>
  </r>
  <r>
    <s v="199"/>
    <s v="compras_supermercado"/>
    <n v="4"/>
    <x v="3"/>
    <m/>
    <m/>
    <m/>
    <x v="1"/>
    <x v="1"/>
    <m/>
  </r>
  <r>
    <s v="199"/>
    <s v="compras_supermercado"/>
    <n v="5"/>
    <x v="4"/>
    <n v="1"/>
    <s v="Detalle"/>
    <n v="3"/>
    <x v="100"/>
    <x v="100"/>
    <n v="1"/>
  </r>
  <r>
    <s v="199"/>
    <s v="compras_supermercado"/>
    <n v="6"/>
    <x v="5"/>
    <m/>
    <m/>
    <m/>
    <x v="1"/>
    <x v="1"/>
    <m/>
  </r>
  <r>
    <s v="199"/>
    <s v="compras_supermercado"/>
    <n v="7"/>
    <x v="6"/>
    <m/>
    <m/>
    <m/>
    <x v="1"/>
    <x v="1"/>
    <m/>
  </r>
  <r>
    <s v="199"/>
    <s v="compras_supermercado"/>
    <n v="8"/>
    <x v="7"/>
    <m/>
    <m/>
    <m/>
    <x v="1"/>
    <x v="1"/>
    <m/>
  </r>
  <r>
    <s v="199"/>
    <s v="compras_supermercado"/>
    <n v="9"/>
    <x v="8"/>
    <n v="1"/>
    <s v="Región"/>
    <n v="4"/>
    <x v="1"/>
    <x v="1"/>
    <m/>
  </r>
  <r>
    <s v="199"/>
    <s v="compras_supermercado"/>
    <n v="10"/>
    <x v="9"/>
    <m/>
    <m/>
    <m/>
    <x v="1"/>
    <x v="1"/>
    <m/>
  </r>
  <r>
    <s v="199"/>
    <s v="compras_supermercado"/>
    <n v="11"/>
    <x v="10"/>
    <n v="1"/>
    <s v="Provincia"/>
    <n v="5"/>
    <x v="1"/>
    <x v="1"/>
    <m/>
  </r>
  <r>
    <s v="199"/>
    <s v="compras_supermercado"/>
    <n v="12"/>
    <x v="11"/>
    <m/>
    <m/>
    <m/>
    <x v="1"/>
    <x v="1"/>
    <m/>
  </r>
  <r>
    <s v="199"/>
    <s v="compras_supermercado"/>
    <n v="13"/>
    <x v="12"/>
    <n v="1"/>
    <s v="Comuna"/>
    <n v="6"/>
    <x v="1"/>
    <x v="1"/>
    <m/>
  </r>
  <r>
    <s v="199"/>
    <s v="compras_supermercado"/>
    <n v="14"/>
    <x v="13"/>
    <m/>
    <m/>
    <m/>
    <x v="1"/>
    <x v="1"/>
    <m/>
  </r>
  <r>
    <s v="199"/>
    <s v="compras_supermercado"/>
    <n v="15"/>
    <x v="14"/>
    <m/>
    <m/>
    <m/>
    <x v="1"/>
    <x v="1"/>
    <m/>
  </r>
  <r>
    <s v="199"/>
    <s v="compras_supermercado"/>
    <n v="16"/>
    <x v="15"/>
    <m/>
    <m/>
    <m/>
    <x v="1"/>
    <x v="1"/>
    <m/>
  </r>
  <r>
    <s v="199"/>
    <s v="compras_supermercado"/>
    <n v="17"/>
    <x v="16"/>
    <n v="1"/>
    <s v="Clase"/>
    <n v="2"/>
    <x v="1"/>
    <x v="1"/>
    <m/>
  </r>
  <r>
    <s v="199"/>
    <s v="compras_supermercado"/>
    <n v="18"/>
    <x v="17"/>
    <n v="1"/>
    <s v="Categoría"/>
    <n v="1"/>
    <x v="1"/>
    <x v="1"/>
    <m/>
  </r>
  <r>
    <s v="199"/>
    <s v="compras_supermercado"/>
    <n v="19"/>
    <x v="18"/>
    <m/>
    <m/>
    <m/>
    <x v="1"/>
    <x v="1"/>
    <m/>
  </r>
  <r>
    <s v="199"/>
    <s v="compras_supermercado"/>
    <n v="20"/>
    <x v="19"/>
    <m/>
    <m/>
    <m/>
    <x v="1"/>
    <x v="1"/>
    <m/>
  </r>
  <r>
    <s v="200"/>
    <s v="publico_oficina_de_correos"/>
    <n v="1"/>
    <x v="0"/>
    <n v="1"/>
    <s v="Público: Correos"/>
    <n v="7"/>
    <x v="101"/>
    <x v="101"/>
    <n v="0"/>
  </r>
  <r>
    <s v="200"/>
    <s v="publico_oficina_de_correos"/>
    <n v="2"/>
    <x v="1"/>
    <m/>
    <m/>
    <m/>
    <x v="1"/>
    <x v="1"/>
    <m/>
  </r>
  <r>
    <s v="200"/>
    <s v="publico_oficina_de_correos"/>
    <n v="3"/>
    <x v="2"/>
    <m/>
    <m/>
    <m/>
    <x v="1"/>
    <x v="1"/>
    <m/>
  </r>
  <r>
    <s v="200"/>
    <s v="publico_oficina_de_correos"/>
    <n v="4"/>
    <x v="3"/>
    <m/>
    <m/>
    <m/>
    <x v="1"/>
    <x v="1"/>
    <m/>
  </r>
  <r>
    <s v="200"/>
    <s v="publico_oficina_de_correos"/>
    <n v="5"/>
    <x v="4"/>
    <n v="1"/>
    <s v="Detalle"/>
    <n v="3"/>
    <x v="102"/>
    <x v="102"/>
    <n v="1"/>
  </r>
  <r>
    <s v="200"/>
    <s v="publico_oficina_de_correos"/>
    <n v="6"/>
    <x v="5"/>
    <m/>
    <m/>
    <m/>
    <x v="1"/>
    <x v="1"/>
    <m/>
  </r>
  <r>
    <s v="200"/>
    <s v="publico_oficina_de_correos"/>
    <n v="7"/>
    <x v="6"/>
    <m/>
    <m/>
    <m/>
    <x v="1"/>
    <x v="1"/>
    <m/>
  </r>
  <r>
    <s v="200"/>
    <s v="publico_oficina_de_correos"/>
    <n v="8"/>
    <x v="7"/>
    <m/>
    <m/>
    <m/>
    <x v="1"/>
    <x v="1"/>
    <m/>
  </r>
  <r>
    <s v="200"/>
    <s v="publico_oficina_de_correos"/>
    <n v="9"/>
    <x v="8"/>
    <n v="1"/>
    <s v="Región"/>
    <n v="4"/>
    <x v="1"/>
    <x v="1"/>
    <m/>
  </r>
  <r>
    <s v="200"/>
    <s v="publico_oficina_de_correos"/>
    <n v="10"/>
    <x v="9"/>
    <m/>
    <m/>
    <m/>
    <x v="1"/>
    <x v="1"/>
    <m/>
  </r>
  <r>
    <s v="200"/>
    <s v="publico_oficina_de_correos"/>
    <n v="11"/>
    <x v="10"/>
    <n v="1"/>
    <s v="Provincia"/>
    <n v="5"/>
    <x v="1"/>
    <x v="1"/>
    <m/>
  </r>
  <r>
    <s v="200"/>
    <s v="publico_oficina_de_correos"/>
    <n v="12"/>
    <x v="11"/>
    <m/>
    <m/>
    <m/>
    <x v="1"/>
    <x v="1"/>
    <m/>
  </r>
  <r>
    <s v="200"/>
    <s v="publico_oficina_de_correos"/>
    <n v="13"/>
    <x v="12"/>
    <n v="1"/>
    <s v="Comuna"/>
    <n v="6"/>
    <x v="1"/>
    <x v="1"/>
    <m/>
  </r>
  <r>
    <s v="200"/>
    <s v="publico_oficina_de_correos"/>
    <n v="14"/>
    <x v="13"/>
    <m/>
    <m/>
    <m/>
    <x v="1"/>
    <x v="1"/>
    <m/>
  </r>
  <r>
    <s v="200"/>
    <s v="publico_oficina_de_correos"/>
    <n v="15"/>
    <x v="14"/>
    <m/>
    <m/>
    <m/>
    <x v="1"/>
    <x v="1"/>
    <m/>
  </r>
  <r>
    <s v="200"/>
    <s v="publico_oficina_de_correos"/>
    <n v="16"/>
    <x v="15"/>
    <m/>
    <m/>
    <m/>
    <x v="1"/>
    <x v="1"/>
    <m/>
  </r>
  <r>
    <s v="200"/>
    <s v="publico_oficina_de_correos"/>
    <n v="17"/>
    <x v="16"/>
    <n v="1"/>
    <s v="Clase"/>
    <n v="2"/>
    <x v="1"/>
    <x v="1"/>
    <m/>
  </r>
  <r>
    <s v="200"/>
    <s v="publico_oficina_de_correos"/>
    <n v="18"/>
    <x v="17"/>
    <n v="1"/>
    <s v="Categoría"/>
    <n v="1"/>
    <x v="1"/>
    <x v="1"/>
    <m/>
  </r>
  <r>
    <s v="200"/>
    <s v="publico_oficina_de_correos"/>
    <n v="19"/>
    <x v="18"/>
    <m/>
    <m/>
    <m/>
    <x v="1"/>
    <x v="1"/>
    <m/>
  </r>
  <r>
    <s v="200"/>
    <s v="publico_oficina_de_correos"/>
    <n v="20"/>
    <x v="19"/>
    <m/>
    <m/>
    <m/>
    <x v="1"/>
    <x v="1"/>
    <m/>
  </r>
  <r>
    <s v="201"/>
    <s v="abastecimiento_cafeteria"/>
    <n v="1"/>
    <x v="0"/>
    <n v="1"/>
    <s v="Abastecimiento: Cafetería"/>
    <n v="7"/>
    <x v="103"/>
    <x v="103"/>
    <n v="0"/>
  </r>
  <r>
    <s v="201"/>
    <s v="abastecimiento_cafeteria"/>
    <n v="2"/>
    <x v="1"/>
    <m/>
    <m/>
    <m/>
    <x v="1"/>
    <x v="1"/>
    <m/>
  </r>
  <r>
    <s v="201"/>
    <s v="abastecimiento_cafeteria"/>
    <n v="3"/>
    <x v="2"/>
    <m/>
    <m/>
    <m/>
    <x v="1"/>
    <x v="1"/>
    <m/>
  </r>
  <r>
    <s v="201"/>
    <s v="abastecimiento_cafeteria"/>
    <n v="4"/>
    <x v="3"/>
    <m/>
    <m/>
    <m/>
    <x v="1"/>
    <x v="1"/>
    <m/>
  </r>
  <r>
    <s v="201"/>
    <s v="abastecimiento_cafeteria"/>
    <n v="5"/>
    <x v="4"/>
    <n v="1"/>
    <s v="Detalle"/>
    <n v="3"/>
    <x v="104"/>
    <x v="104"/>
    <n v="1"/>
  </r>
  <r>
    <s v="201"/>
    <s v="abastecimiento_cafeteria"/>
    <n v="6"/>
    <x v="5"/>
    <m/>
    <m/>
    <m/>
    <x v="1"/>
    <x v="1"/>
    <m/>
  </r>
  <r>
    <s v="201"/>
    <s v="abastecimiento_cafeteria"/>
    <n v="7"/>
    <x v="6"/>
    <m/>
    <m/>
    <m/>
    <x v="1"/>
    <x v="1"/>
    <m/>
  </r>
  <r>
    <s v="201"/>
    <s v="abastecimiento_cafeteria"/>
    <n v="8"/>
    <x v="7"/>
    <m/>
    <m/>
    <m/>
    <x v="1"/>
    <x v="1"/>
    <m/>
  </r>
  <r>
    <s v="201"/>
    <s v="abastecimiento_cafeteria"/>
    <n v="9"/>
    <x v="8"/>
    <n v="1"/>
    <s v="Región"/>
    <n v="4"/>
    <x v="1"/>
    <x v="1"/>
    <m/>
  </r>
  <r>
    <s v="201"/>
    <s v="abastecimiento_cafeteria"/>
    <n v="10"/>
    <x v="9"/>
    <m/>
    <m/>
    <m/>
    <x v="1"/>
    <x v="1"/>
    <m/>
  </r>
  <r>
    <s v="201"/>
    <s v="abastecimiento_cafeteria"/>
    <n v="11"/>
    <x v="10"/>
    <n v="1"/>
    <s v="Provincia"/>
    <n v="5"/>
    <x v="1"/>
    <x v="1"/>
    <m/>
  </r>
  <r>
    <s v="201"/>
    <s v="abastecimiento_cafeteria"/>
    <n v="12"/>
    <x v="11"/>
    <m/>
    <m/>
    <m/>
    <x v="1"/>
    <x v="1"/>
    <m/>
  </r>
  <r>
    <s v="201"/>
    <s v="abastecimiento_cafeteria"/>
    <n v="13"/>
    <x v="12"/>
    <n v="1"/>
    <s v="Comuna"/>
    <n v="6"/>
    <x v="1"/>
    <x v="1"/>
    <m/>
  </r>
  <r>
    <s v="201"/>
    <s v="abastecimiento_cafeteria"/>
    <n v="14"/>
    <x v="13"/>
    <m/>
    <m/>
    <m/>
    <x v="1"/>
    <x v="1"/>
    <m/>
  </r>
  <r>
    <s v="201"/>
    <s v="abastecimiento_cafeteria"/>
    <n v="15"/>
    <x v="14"/>
    <m/>
    <m/>
    <m/>
    <x v="1"/>
    <x v="1"/>
    <m/>
  </r>
  <r>
    <s v="201"/>
    <s v="abastecimiento_cafeteria"/>
    <n v="16"/>
    <x v="15"/>
    <m/>
    <m/>
    <m/>
    <x v="1"/>
    <x v="1"/>
    <m/>
  </r>
  <r>
    <s v="201"/>
    <s v="abastecimiento_cafeteria"/>
    <n v="17"/>
    <x v="16"/>
    <n v="1"/>
    <s v="Clase"/>
    <n v="2"/>
    <x v="1"/>
    <x v="1"/>
    <m/>
  </r>
  <r>
    <s v="201"/>
    <s v="abastecimiento_cafeteria"/>
    <n v="18"/>
    <x v="17"/>
    <n v="1"/>
    <s v="Categoría"/>
    <n v="1"/>
    <x v="1"/>
    <x v="1"/>
    <m/>
  </r>
  <r>
    <s v="201"/>
    <s v="abastecimiento_cafeteria"/>
    <n v="19"/>
    <x v="18"/>
    <m/>
    <m/>
    <m/>
    <x v="1"/>
    <x v="1"/>
    <m/>
  </r>
  <r>
    <s v="201"/>
    <s v="abastecimiento_cafeteria"/>
    <n v="20"/>
    <x v="19"/>
    <m/>
    <m/>
    <m/>
    <x v="1"/>
    <x v="1"/>
    <m/>
  </r>
  <r>
    <s v="202"/>
    <s v="compras_conveniencia"/>
    <n v="1"/>
    <x v="0"/>
    <n v="1"/>
    <s v="Compras: Conveniencia"/>
    <n v="7"/>
    <x v="105"/>
    <x v="105"/>
    <n v="0"/>
  </r>
  <r>
    <s v="202"/>
    <s v="compras_conveniencia"/>
    <n v="2"/>
    <x v="1"/>
    <m/>
    <m/>
    <m/>
    <x v="1"/>
    <x v="1"/>
    <m/>
  </r>
  <r>
    <s v="202"/>
    <s v="compras_conveniencia"/>
    <n v="3"/>
    <x v="2"/>
    <m/>
    <m/>
    <m/>
    <x v="1"/>
    <x v="1"/>
    <m/>
  </r>
  <r>
    <s v="202"/>
    <s v="compras_conveniencia"/>
    <n v="4"/>
    <x v="3"/>
    <m/>
    <m/>
    <m/>
    <x v="1"/>
    <x v="1"/>
    <m/>
  </r>
  <r>
    <s v="202"/>
    <s v="compras_conveniencia"/>
    <n v="5"/>
    <x v="4"/>
    <n v="1"/>
    <s v="Detalle"/>
    <n v="3"/>
    <x v="106"/>
    <x v="106"/>
    <n v="1"/>
  </r>
  <r>
    <s v="202"/>
    <s v="compras_conveniencia"/>
    <n v="6"/>
    <x v="5"/>
    <m/>
    <m/>
    <m/>
    <x v="1"/>
    <x v="1"/>
    <m/>
  </r>
  <r>
    <s v="202"/>
    <s v="compras_conveniencia"/>
    <n v="7"/>
    <x v="6"/>
    <m/>
    <m/>
    <m/>
    <x v="1"/>
    <x v="1"/>
    <m/>
  </r>
  <r>
    <s v="202"/>
    <s v="compras_conveniencia"/>
    <n v="8"/>
    <x v="7"/>
    <m/>
    <m/>
    <m/>
    <x v="1"/>
    <x v="1"/>
    <m/>
  </r>
  <r>
    <s v="202"/>
    <s v="compras_conveniencia"/>
    <n v="9"/>
    <x v="8"/>
    <n v="1"/>
    <s v="Región"/>
    <n v="4"/>
    <x v="1"/>
    <x v="1"/>
    <m/>
  </r>
  <r>
    <s v="202"/>
    <s v="compras_conveniencia"/>
    <n v="10"/>
    <x v="9"/>
    <m/>
    <m/>
    <m/>
    <x v="1"/>
    <x v="1"/>
    <m/>
  </r>
  <r>
    <s v="202"/>
    <s v="compras_conveniencia"/>
    <n v="11"/>
    <x v="10"/>
    <n v="1"/>
    <s v="Provincia"/>
    <n v="5"/>
    <x v="1"/>
    <x v="1"/>
    <m/>
  </r>
  <r>
    <s v="202"/>
    <s v="compras_conveniencia"/>
    <n v="12"/>
    <x v="11"/>
    <m/>
    <m/>
    <m/>
    <x v="1"/>
    <x v="1"/>
    <m/>
  </r>
  <r>
    <s v="202"/>
    <s v="compras_conveniencia"/>
    <n v="13"/>
    <x v="12"/>
    <n v="1"/>
    <s v="Comuna"/>
    <n v="6"/>
    <x v="1"/>
    <x v="1"/>
    <m/>
  </r>
  <r>
    <s v="202"/>
    <s v="compras_conveniencia"/>
    <n v="14"/>
    <x v="13"/>
    <m/>
    <m/>
    <m/>
    <x v="1"/>
    <x v="1"/>
    <m/>
  </r>
  <r>
    <s v="202"/>
    <s v="compras_conveniencia"/>
    <n v="15"/>
    <x v="14"/>
    <m/>
    <m/>
    <m/>
    <x v="1"/>
    <x v="1"/>
    <m/>
  </r>
  <r>
    <s v="202"/>
    <s v="compras_conveniencia"/>
    <n v="16"/>
    <x v="15"/>
    <m/>
    <m/>
    <m/>
    <x v="1"/>
    <x v="1"/>
    <m/>
  </r>
  <r>
    <s v="202"/>
    <s v="compras_conveniencia"/>
    <n v="17"/>
    <x v="16"/>
    <n v="1"/>
    <s v="Clase"/>
    <n v="2"/>
    <x v="1"/>
    <x v="1"/>
    <m/>
  </r>
  <r>
    <s v="202"/>
    <s v="compras_conveniencia"/>
    <n v="18"/>
    <x v="17"/>
    <n v="1"/>
    <s v="Categoría"/>
    <n v="1"/>
    <x v="1"/>
    <x v="1"/>
    <m/>
  </r>
  <r>
    <s v="202"/>
    <s v="compras_conveniencia"/>
    <n v="19"/>
    <x v="18"/>
    <m/>
    <m/>
    <m/>
    <x v="1"/>
    <x v="1"/>
    <m/>
  </r>
  <r>
    <s v="202"/>
    <s v="compras_conveniencia"/>
    <n v="20"/>
    <x v="19"/>
    <m/>
    <m/>
    <m/>
    <x v="1"/>
    <x v="1"/>
    <m/>
  </r>
  <r>
    <s v="203"/>
    <s v="publico_policia"/>
    <n v="1"/>
    <x v="0"/>
    <n v="1"/>
    <s v="Público: Policía"/>
    <n v="7"/>
    <x v="107"/>
    <x v="107"/>
    <n v="0"/>
  </r>
  <r>
    <s v="203"/>
    <s v="publico_policia"/>
    <n v="2"/>
    <x v="1"/>
    <m/>
    <m/>
    <m/>
    <x v="1"/>
    <x v="1"/>
    <m/>
  </r>
  <r>
    <s v="203"/>
    <s v="publico_policia"/>
    <n v="3"/>
    <x v="2"/>
    <m/>
    <m/>
    <m/>
    <x v="1"/>
    <x v="1"/>
    <m/>
  </r>
  <r>
    <s v="203"/>
    <s v="publico_policia"/>
    <n v="4"/>
    <x v="3"/>
    <m/>
    <m/>
    <m/>
    <x v="1"/>
    <x v="1"/>
    <m/>
  </r>
  <r>
    <s v="203"/>
    <s v="publico_policia"/>
    <n v="5"/>
    <x v="4"/>
    <n v="1"/>
    <s v="Detalle"/>
    <n v="3"/>
    <x v="108"/>
    <x v="108"/>
    <n v="1"/>
  </r>
  <r>
    <s v="203"/>
    <s v="publico_policia"/>
    <n v="6"/>
    <x v="5"/>
    <m/>
    <m/>
    <m/>
    <x v="1"/>
    <x v="1"/>
    <m/>
  </r>
  <r>
    <s v="203"/>
    <s v="publico_policia"/>
    <n v="7"/>
    <x v="6"/>
    <m/>
    <m/>
    <m/>
    <x v="1"/>
    <x v="1"/>
    <m/>
  </r>
  <r>
    <s v="203"/>
    <s v="publico_policia"/>
    <n v="8"/>
    <x v="7"/>
    <m/>
    <m/>
    <m/>
    <x v="1"/>
    <x v="1"/>
    <m/>
  </r>
  <r>
    <s v="203"/>
    <s v="publico_policia"/>
    <n v="9"/>
    <x v="8"/>
    <n v="1"/>
    <s v="Región"/>
    <n v="4"/>
    <x v="1"/>
    <x v="1"/>
    <m/>
  </r>
  <r>
    <s v="203"/>
    <s v="publico_policia"/>
    <n v="10"/>
    <x v="9"/>
    <m/>
    <m/>
    <m/>
    <x v="1"/>
    <x v="1"/>
    <m/>
  </r>
  <r>
    <s v="203"/>
    <s v="publico_policia"/>
    <n v="11"/>
    <x v="10"/>
    <n v="1"/>
    <s v="Provincia"/>
    <n v="5"/>
    <x v="1"/>
    <x v="1"/>
    <m/>
  </r>
  <r>
    <s v="203"/>
    <s v="publico_policia"/>
    <n v="12"/>
    <x v="11"/>
    <m/>
    <m/>
    <m/>
    <x v="1"/>
    <x v="1"/>
    <m/>
  </r>
  <r>
    <s v="203"/>
    <s v="publico_policia"/>
    <n v="13"/>
    <x v="12"/>
    <n v="1"/>
    <s v="Comuna"/>
    <n v="6"/>
    <x v="1"/>
    <x v="1"/>
    <m/>
  </r>
  <r>
    <s v="203"/>
    <s v="publico_policia"/>
    <n v="14"/>
    <x v="13"/>
    <m/>
    <m/>
    <m/>
    <x v="1"/>
    <x v="1"/>
    <m/>
  </r>
  <r>
    <s v="203"/>
    <s v="publico_policia"/>
    <n v="15"/>
    <x v="14"/>
    <m/>
    <m/>
    <m/>
    <x v="1"/>
    <x v="1"/>
    <m/>
  </r>
  <r>
    <s v="203"/>
    <s v="publico_policia"/>
    <n v="16"/>
    <x v="15"/>
    <m/>
    <m/>
    <m/>
    <x v="1"/>
    <x v="1"/>
    <m/>
  </r>
  <r>
    <s v="203"/>
    <s v="publico_policia"/>
    <n v="17"/>
    <x v="16"/>
    <n v="1"/>
    <s v="Clase"/>
    <n v="2"/>
    <x v="1"/>
    <x v="1"/>
    <m/>
  </r>
  <r>
    <s v="203"/>
    <s v="publico_policia"/>
    <n v="18"/>
    <x v="17"/>
    <n v="1"/>
    <s v="Categoría"/>
    <n v="1"/>
    <x v="1"/>
    <x v="1"/>
    <m/>
  </r>
  <r>
    <s v="203"/>
    <s v="publico_policia"/>
    <n v="19"/>
    <x v="18"/>
    <m/>
    <m/>
    <m/>
    <x v="1"/>
    <x v="1"/>
    <m/>
  </r>
  <r>
    <s v="203"/>
    <s v="publico_policia"/>
    <n v="20"/>
    <x v="19"/>
    <m/>
    <m/>
    <m/>
    <x v="1"/>
    <x v="1"/>
    <m/>
  </r>
  <r>
    <s v="204"/>
    <s v="alojamiento_casa_de_invitados"/>
    <n v="1"/>
    <x v="0"/>
    <n v="1"/>
    <s v="Alojamiento: Casa Invitados"/>
    <n v="7"/>
    <x v="109"/>
    <x v="109"/>
    <n v="0"/>
  </r>
  <r>
    <s v="204"/>
    <s v="alojamiento_casa_de_invitados"/>
    <n v="2"/>
    <x v="1"/>
    <m/>
    <m/>
    <m/>
    <x v="1"/>
    <x v="1"/>
    <m/>
  </r>
  <r>
    <s v="204"/>
    <s v="alojamiento_casa_de_invitados"/>
    <n v="3"/>
    <x v="2"/>
    <m/>
    <m/>
    <m/>
    <x v="1"/>
    <x v="1"/>
    <m/>
  </r>
  <r>
    <s v="204"/>
    <s v="alojamiento_casa_de_invitados"/>
    <n v="4"/>
    <x v="3"/>
    <m/>
    <m/>
    <m/>
    <x v="1"/>
    <x v="1"/>
    <m/>
  </r>
  <r>
    <s v="204"/>
    <s v="alojamiento_casa_de_invitados"/>
    <n v="5"/>
    <x v="4"/>
    <n v="1"/>
    <s v="Detalle"/>
    <n v="3"/>
    <x v="110"/>
    <x v="110"/>
    <n v="1"/>
  </r>
  <r>
    <s v="204"/>
    <s v="alojamiento_casa_de_invitados"/>
    <n v="6"/>
    <x v="5"/>
    <m/>
    <m/>
    <m/>
    <x v="1"/>
    <x v="1"/>
    <m/>
  </r>
  <r>
    <s v="204"/>
    <s v="alojamiento_casa_de_invitados"/>
    <n v="7"/>
    <x v="6"/>
    <m/>
    <m/>
    <m/>
    <x v="1"/>
    <x v="1"/>
    <m/>
  </r>
  <r>
    <s v="204"/>
    <s v="alojamiento_casa_de_invitados"/>
    <n v="8"/>
    <x v="7"/>
    <m/>
    <m/>
    <m/>
    <x v="1"/>
    <x v="1"/>
    <m/>
  </r>
  <r>
    <s v="204"/>
    <s v="alojamiento_casa_de_invitados"/>
    <n v="9"/>
    <x v="8"/>
    <n v="1"/>
    <s v="Región"/>
    <n v="4"/>
    <x v="1"/>
    <x v="1"/>
    <m/>
  </r>
  <r>
    <s v="204"/>
    <s v="alojamiento_casa_de_invitados"/>
    <n v="10"/>
    <x v="9"/>
    <m/>
    <m/>
    <m/>
    <x v="1"/>
    <x v="1"/>
    <m/>
  </r>
  <r>
    <s v="204"/>
    <s v="alojamiento_casa_de_invitados"/>
    <n v="11"/>
    <x v="10"/>
    <n v="1"/>
    <s v="Provincia"/>
    <n v="5"/>
    <x v="1"/>
    <x v="1"/>
    <m/>
  </r>
  <r>
    <s v="204"/>
    <s v="alojamiento_casa_de_invitados"/>
    <n v="12"/>
    <x v="11"/>
    <m/>
    <m/>
    <m/>
    <x v="1"/>
    <x v="1"/>
    <m/>
  </r>
  <r>
    <s v="204"/>
    <s v="alojamiento_casa_de_invitados"/>
    <n v="13"/>
    <x v="12"/>
    <n v="1"/>
    <s v="Comuna"/>
    <n v="6"/>
    <x v="1"/>
    <x v="1"/>
    <m/>
  </r>
  <r>
    <s v="204"/>
    <s v="alojamiento_casa_de_invitados"/>
    <n v="14"/>
    <x v="13"/>
    <m/>
    <m/>
    <m/>
    <x v="1"/>
    <x v="1"/>
    <m/>
  </r>
  <r>
    <s v="204"/>
    <s v="alojamiento_casa_de_invitados"/>
    <n v="15"/>
    <x v="14"/>
    <m/>
    <m/>
    <m/>
    <x v="1"/>
    <x v="1"/>
    <m/>
  </r>
  <r>
    <s v="204"/>
    <s v="alojamiento_casa_de_invitados"/>
    <n v="16"/>
    <x v="15"/>
    <m/>
    <m/>
    <m/>
    <x v="1"/>
    <x v="1"/>
    <m/>
  </r>
  <r>
    <s v="204"/>
    <s v="alojamiento_casa_de_invitados"/>
    <n v="17"/>
    <x v="16"/>
    <n v="1"/>
    <s v="Clase"/>
    <n v="2"/>
    <x v="1"/>
    <x v="1"/>
    <m/>
  </r>
  <r>
    <s v="204"/>
    <s v="alojamiento_casa_de_invitados"/>
    <n v="18"/>
    <x v="17"/>
    <n v="1"/>
    <s v="Categoría"/>
    <n v="1"/>
    <x v="1"/>
    <x v="1"/>
    <m/>
  </r>
  <r>
    <s v="204"/>
    <s v="alojamiento_casa_de_invitados"/>
    <n v="19"/>
    <x v="18"/>
    <m/>
    <m/>
    <m/>
    <x v="1"/>
    <x v="1"/>
    <m/>
  </r>
  <r>
    <s v="204"/>
    <s v="alojamiento_casa_de_invitados"/>
    <n v="20"/>
    <x v="19"/>
    <m/>
    <m/>
    <m/>
    <x v="1"/>
    <x v="1"/>
    <m/>
  </r>
  <r>
    <s v="205"/>
    <s v="alojamiento_hotel"/>
    <n v="1"/>
    <x v="0"/>
    <n v="1"/>
    <s v="Alojamiento: Hotel"/>
    <n v="7"/>
    <x v="111"/>
    <x v="111"/>
    <n v="0"/>
  </r>
  <r>
    <s v="205"/>
    <s v="alojamiento_hotel"/>
    <n v="2"/>
    <x v="1"/>
    <m/>
    <m/>
    <m/>
    <x v="1"/>
    <x v="1"/>
    <m/>
  </r>
  <r>
    <s v="205"/>
    <s v="alojamiento_hotel"/>
    <n v="3"/>
    <x v="2"/>
    <m/>
    <m/>
    <m/>
    <x v="1"/>
    <x v="1"/>
    <m/>
  </r>
  <r>
    <s v="205"/>
    <s v="alojamiento_hotel"/>
    <n v="4"/>
    <x v="3"/>
    <m/>
    <m/>
    <m/>
    <x v="1"/>
    <x v="1"/>
    <m/>
  </r>
  <r>
    <s v="205"/>
    <s v="alojamiento_hotel"/>
    <n v="5"/>
    <x v="4"/>
    <n v="1"/>
    <s v="Detalle"/>
    <n v="3"/>
    <x v="112"/>
    <x v="112"/>
    <n v="1"/>
  </r>
  <r>
    <s v="205"/>
    <s v="alojamiento_hotel"/>
    <n v="6"/>
    <x v="5"/>
    <m/>
    <m/>
    <m/>
    <x v="1"/>
    <x v="1"/>
    <m/>
  </r>
  <r>
    <s v="205"/>
    <s v="alojamiento_hotel"/>
    <n v="7"/>
    <x v="6"/>
    <m/>
    <m/>
    <m/>
    <x v="1"/>
    <x v="1"/>
    <m/>
  </r>
  <r>
    <s v="205"/>
    <s v="alojamiento_hotel"/>
    <n v="8"/>
    <x v="7"/>
    <m/>
    <m/>
    <m/>
    <x v="1"/>
    <x v="1"/>
    <m/>
  </r>
  <r>
    <s v="205"/>
    <s v="alojamiento_hotel"/>
    <n v="9"/>
    <x v="8"/>
    <n v="1"/>
    <s v="Región"/>
    <n v="4"/>
    <x v="1"/>
    <x v="1"/>
    <m/>
  </r>
  <r>
    <s v="205"/>
    <s v="alojamiento_hotel"/>
    <n v="10"/>
    <x v="9"/>
    <m/>
    <m/>
    <m/>
    <x v="1"/>
    <x v="1"/>
    <m/>
  </r>
  <r>
    <s v="205"/>
    <s v="alojamiento_hotel"/>
    <n v="11"/>
    <x v="10"/>
    <n v="1"/>
    <s v="Provincia"/>
    <n v="5"/>
    <x v="1"/>
    <x v="1"/>
    <m/>
  </r>
  <r>
    <s v="205"/>
    <s v="alojamiento_hotel"/>
    <n v="12"/>
    <x v="11"/>
    <m/>
    <m/>
    <m/>
    <x v="1"/>
    <x v="1"/>
    <m/>
  </r>
  <r>
    <s v="205"/>
    <s v="alojamiento_hotel"/>
    <n v="13"/>
    <x v="12"/>
    <n v="1"/>
    <s v="Comuna"/>
    <n v="6"/>
    <x v="1"/>
    <x v="1"/>
    <m/>
  </r>
  <r>
    <s v="205"/>
    <s v="alojamiento_hotel"/>
    <n v="14"/>
    <x v="13"/>
    <m/>
    <m/>
    <m/>
    <x v="1"/>
    <x v="1"/>
    <m/>
  </r>
  <r>
    <s v="205"/>
    <s v="alojamiento_hotel"/>
    <n v="15"/>
    <x v="14"/>
    <m/>
    <m/>
    <m/>
    <x v="1"/>
    <x v="1"/>
    <m/>
  </r>
  <r>
    <s v="205"/>
    <s v="alojamiento_hotel"/>
    <n v="16"/>
    <x v="15"/>
    <m/>
    <m/>
    <m/>
    <x v="1"/>
    <x v="1"/>
    <m/>
  </r>
  <r>
    <s v="205"/>
    <s v="alojamiento_hotel"/>
    <n v="17"/>
    <x v="16"/>
    <n v="1"/>
    <s v="Clase"/>
    <n v="2"/>
    <x v="1"/>
    <x v="1"/>
    <m/>
  </r>
  <r>
    <s v="205"/>
    <s v="alojamiento_hotel"/>
    <n v="18"/>
    <x v="17"/>
    <n v="1"/>
    <s v="Categoría"/>
    <n v="1"/>
    <x v="1"/>
    <x v="1"/>
    <m/>
  </r>
  <r>
    <s v="205"/>
    <s v="alojamiento_hotel"/>
    <n v="19"/>
    <x v="18"/>
    <m/>
    <m/>
    <m/>
    <x v="1"/>
    <x v="1"/>
    <m/>
  </r>
  <r>
    <s v="205"/>
    <s v="alojamiento_hotel"/>
    <n v="20"/>
    <x v="19"/>
    <m/>
    <m/>
    <m/>
    <x v="1"/>
    <x v="1"/>
    <m/>
  </r>
  <r>
    <s v="206"/>
    <s v="punto_de_interes_agua_potable"/>
    <n v="1"/>
    <x v="0"/>
    <n v="1"/>
    <s v="Punto Interés: Agua Potable"/>
    <n v="7"/>
    <x v="113"/>
    <x v="113"/>
    <n v="0"/>
  </r>
  <r>
    <s v="206"/>
    <s v="punto_de_interes_agua_potable"/>
    <n v="2"/>
    <x v="1"/>
    <m/>
    <m/>
    <m/>
    <x v="1"/>
    <x v="1"/>
    <m/>
  </r>
  <r>
    <s v="206"/>
    <s v="punto_de_interes_agua_potable"/>
    <n v="3"/>
    <x v="2"/>
    <m/>
    <m/>
    <m/>
    <x v="1"/>
    <x v="1"/>
    <m/>
  </r>
  <r>
    <s v="206"/>
    <s v="punto_de_interes_agua_potable"/>
    <n v="4"/>
    <x v="3"/>
    <m/>
    <m/>
    <m/>
    <x v="1"/>
    <x v="1"/>
    <m/>
  </r>
  <r>
    <s v="206"/>
    <s v="punto_de_interes_agua_potable"/>
    <n v="5"/>
    <x v="4"/>
    <n v="1"/>
    <s v="Detalle"/>
    <n v="3"/>
    <x v="114"/>
    <x v="114"/>
    <n v="1"/>
  </r>
  <r>
    <s v="206"/>
    <s v="punto_de_interes_agua_potable"/>
    <n v="6"/>
    <x v="5"/>
    <m/>
    <m/>
    <m/>
    <x v="1"/>
    <x v="1"/>
    <m/>
  </r>
  <r>
    <s v="206"/>
    <s v="punto_de_interes_agua_potable"/>
    <n v="7"/>
    <x v="6"/>
    <m/>
    <m/>
    <m/>
    <x v="1"/>
    <x v="1"/>
    <m/>
  </r>
  <r>
    <s v="206"/>
    <s v="punto_de_interes_agua_potable"/>
    <n v="8"/>
    <x v="7"/>
    <m/>
    <m/>
    <m/>
    <x v="1"/>
    <x v="1"/>
    <m/>
  </r>
  <r>
    <s v="206"/>
    <s v="punto_de_interes_agua_potable"/>
    <n v="9"/>
    <x v="8"/>
    <n v="1"/>
    <s v="Región"/>
    <n v="4"/>
    <x v="1"/>
    <x v="1"/>
    <m/>
  </r>
  <r>
    <s v="206"/>
    <s v="punto_de_interes_agua_potable"/>
    <n v="10"/>
    <x v="9"/>
    <m/>
    <m/>
    <m/>
    <x v="1"/>
    <x v="1"/>
    <m/>
  </r>
  <r>
    <s v="206"/>
    <s v="punto_de_interes_agua_potable"/>
    <n v="11"/>
    <x v="10"/>
    <n v="1"/>
    <s v="Provincia"/>
    <n v="5"/>
    <x v="1"/>
    <x v="1"/>
    <m/>
  </r>
  <r>
    <s v="206"/>
    <s v="punto_de_interes_agua_potable"/>
    <n v="12"/>
    <x v="11"/>
    <m/>
    <m/>
    <m/>
    <x v="1"/>
    <x v="1"/>
    <m/>
  </r>
  <r>
    <s v="206"/>
    <s v="punto_de_interes_agua_potable"/>
    <n v="13"/>
    <x v="12"/>
    <n v="1"/>
    <s v="Comuna"/>
    <n v="6"/>
    <x v="1"/>
    <x v="1"/>
    <m/>
  </r>
  <r>
    <s v="206"/>
    <s v="punto_de_interes_agua_potable"/>
    <n v="14"/>
    <x v="13"/>
    <m/>
    <m/>
    <m/>
    <x v="1"/>
    <x v="1"/>
    <m/>
  </r>
  <r>
    <s v="206"/>
    <s v="punto_de_interes_agua_potable"/>
    <n v="15"/>
    <x v="14"/>
    <m/>
    <m/>
    <m/>
    <x v="1"/>
    <x v="1"/>
    <m/>
  </r>
  <r>
    <s v="206"/>
    <s v="punto_de_interes_agua_potable"/>
    <n v="16"/>
    <x v="15"/>
    <m/>
    <m/>
    <m/>
    <x v="1"/>
    <x v="1"/>
    <m/>
  </r>
  <r>
    <s v="206"/>
    <s v="punto_de_interes_agua_potable"/>
    <n v="17"/>
    <x v="16"/>
    <n v="1"/>
    <s v="Clase"/>
    <n v="2"/>
    <x v="1"/>
    <x v="1"/>
    <m/>
  </r>
  <r>
    <s v="206"/>
    <s v="punto_de_interes_agua_potable"/>
    <n v="18"/>
    <x v="17"/>
    <n v="1"/>
    <s v="Categoría"/>
    <n v="1"/>
    <x v="1"/>
    <x v="1"/>
    <m/>
  </r>
  <r>
    <s v="206"/>
    <s v="punto_de_interes_agua_potable"/>
    <n v="19"/>
    <x v="18"/>
    <m/>
    <m/>
    <m/>
    <x v="1"/>
    <x v="1"/>
    <m/>
  </r>
  <r>
    <s v="206"/>
    <s v="punto_de_interes_agua_potable"/>
    <n v="20"/>
    <x v="19"/>
    <m/>
    <m/>
    <m/>
    <x v="1"/>
    <x v="1"/>
    <m/>
  </r>
  <r>
    <s v="207"/>
    <s v="compras_quiosco"/>
    <n v="1"/>
    <x v="0"/>
    <n v="1"/>
    <s v="Compras: Quiosco"/>
    <n v="7"/>
    <x v="115"/>
    <x v="115"/>
    <n v="0"/>
  </r>
  <r>
    <s v="207"/>
    <s v="compras_quiosco"/>
    <n v="2"/>
    <x v="1"/>
    <m/>
    <m/>
    <m/>
    <x v="1"/>
    <x v="1"/>
    <m/>
  </r>
  <r>
    <s v="207"/>
    <s v="compras_quiosco"/>
    <n v="3"/>
    <x v="2"/>
    <m/>
    <m/>
    <m/>
    <x v="1"/>
    <x v="1"/>
    <m/>
  </r>
  <r>
    <s v="207"/>
    <s v="compras_quiosco"/>
    <n v="4"/>
    <x v="3"/>
    <m/>
    <m/>
    <m/>
    <x v="1"/>
    <x v="1"/>
    <m/>
  </r>
  <r>
    <s v="207"/>
    <s v="compras_quiosco"/>
    <n v="5"/>
    <x v="4"/>
    <n v="1"/>
    <s v="Detalle"/>
    <n v="3"/>
    <x v="116"/>
    <x v="116"/>
    <n v="1"/>
  </r>
  <r>
    <s v="207"/>
    <s v="compras_quiosco"/>
    <n v="6"/>
    <x v="5"/>
    <m/>
    <m/>
    <m/>
    <x v="1"/>
    <x v="1"/>
    <m/>
  </r>
  <r>
    <s v="207"/>
    <s v="compras_quiosco"/>
    <n v="7"/>
    <x v="6"/>
    <m/>
    <m/>
    <m/>
    <x v="1"/>
    <x v="1"/>
    <m/>
  </r>
  <r>
    <s v="207"/>
    <s v="compras_quiosco"/>
    <n v="8"/>
    <x v="7"/>
    <m/>
    <m/>
    <m/>
    <x v="1"/>
    <x v="1"/>
    <m/>
  </r>
  <r>
    <s v="207"/>
    <s v="compras_quiosco"/>
    <n v="9"/>
    <x v="8"/>
    <n v="1"/>
    <s v="Región"/>
    <n v="4"/>
    <x v="1"/>
    <x v="1"/>
    <m/>
  </r>
  <r>
    <s v="207"/>
    <s v="compras_quiosco"/>
    <n v="10"/>
    <x v="9"/>
    <m/>
    <m/>
    <m/>
    <x v="1"/>
    <x v="1"/>
    <m/>
  </r>
  <r>
    <s v="207"/>
    <s v="compras_quiosco"/>
    <n v="11"/>
    <x v="10"/>
    <n v="1"/>
    <s v="Provincia"/>
    <n v="5"/>
    <x v="1"/>
    <x v="1"/>
    <m/>
  </r>
  <r>
    <s v="207"/>
    <s v="compras_quiosco"/>
    <n v="12"/>
    <x v="11"/>
    <m/>
    <m/>
    <m/>
    <x v="1"/>
    <x v="1"/>
    <m/>
  </r>
  <r>
    <s v="207"/>
    <s v="compras_quiosco"/>
    <n v="13"/>
    <x v="12"/>
    <n v="1"/>
    <s v="Comuna"/>
    <n v="6"/>
    <x v="1"/>
    <x v="1"/>
    <m/>
  </r>
  <r>
    <s v="207"/>
    <s v="compras_quiosco"/>
    <n v="14"/>
    <x v="13"/>
    <m/>
    <m/>
    <m/>
    <x v="1"/>
    <x v="1"/>
    <m/>
  </r>
  <r>
    <s v="207"/>
    <s v="compras_quiosco"/>
    <n v="15"/>
    <x v="14"/>
    <m/>
    <m/>
    <m/>
    <x v="1"/>
    <x v="1"/>
    <m/>
  </r>
  <r>
    <s v="207"/>
    <s v="compras_quiosco"/>
    <n v="16"/>
    <x v="15"/>
    <m/>
    <m/>
    <m/>
    <x v="1"/>
    <x v="1"/>
    <m/>
  </r>
  <r>
    <s v="207"/>
    <s v="compras_quiosco"/>
    <n v="17"/>
    <x v="16"/>
    <n v="1"/>
    <s v="Clase"/>
    <n v="2"/>
    <x v="1"/>
    <x v="1"/>
    <m/>
  </r>
  <r>
    <s v="207"/>
    <s v="compras_quiosco"/>
    <n v="18"/>
    <x v="17"/>
    <n v="1"/>
    <s v="Categoría"/>
    <n v="1"/>
    <x v="1"/>
    <x v="1"/>
    <m/>
  </r>
  <r>
    <s v="207"/>
    <s v="compras_quiosco"/>
    <n v="19"/>
    <x v="18"/>
    <m/>
    <m/>
    <m/>
    <x v="1"/>
    <x v="1"/>
    <m/>
  </r>
  <r>
    <s v="207"/>
    <s v="compras_quiosco"/>
    <n v="20"/>
    <x v="19"/>
    <m/>
    <m/>
    <m/>
    <x v="1"/>
    <x v="1"/>
    <m/>
  </r>
  <r>
    <s v="208"/>
    <s v="salud_medico"/>
    <n v="1"/>
    <x v="0"/>
    <n v="1"/>
    <s v="Salud: Médico"/>
    <n v="7"/>
    <x v="117"/>
    <x v="117"/>
    <n v="0"/>
  </r>
  <r>
    <s v="208"/>
    <s v="salud_medico"/>
    <n v="2"/>
    <x v="1"/>
    <m/>
    <m/>
    <m/>
    <x v="1"/>
    <x v="1"/>
    <m/>
  </r>
  <r>
    <s v="208"/>
    <s v="salud_medico"/>
    <n v="3"/>
    <x v="2"/>
    <m/>
    <m/>
    <m/>
    <x v="1"/>
    <x v="1"/>
    <m/>
  </r>
  <r>
    <s v="208"/>
    <s v="salud_medico"/>
    <n v="4"/>
    <x v="3"/>
    <m/>
    <m/>
    <m/>
    <x v="1"/>
    <x v="1"/>
    <m/>
  </r>
  <r>
    <s v="208"/>
    <s v="salud_medico"/>
    <n v="5"/>
    <x v="4"/>
    <n v="1"/>
    <s v="Detalle"/>
    <n v="3"/>
    <x v="118"/>
    <x v="118"/>
    <n v="1"/>
  </r>
  <r>
    <s v="208"/>
    <s v="salud_medico"/>
    <n v="6"/>
    <x v="5"/>
    <m/>
    <m/>
    <m/>
    <x v="1"/>
    <x v="1"/>
    <m/>
  </r>
  <r>
    <s v="208"/>
    <s v="salud_medico"/>
    <n v="7"/>
    <x v="6"/>
    <m/>
    <m/>
    <m/>
    <x v="1"/>
    <x v="1"/>
    <m/>
  </r>
  <r>
    <s v="208"/>
    <s v="salud_medico"/>
    <n v="8"/>
    <x v="7"/>
    <m/>
    <m/>
    <m/>
    <x v="1"/>
    <x v="1"/>
    <m/>
  </r>
  <r>
    <s v="208"/>
    <s v="salud_medico"/>
    <n v="9"/>
    <x v="8"/>
    <n v="1"/>
    <s v="Región"/>
    <n v="4"/>
    <x v="1"/>
    <x v="1"/>
    <m/>
  </r>
  <r>
    <s v="208"/>
    <s v="salud_medico"/>
    <n v="10"/>
    <x v="9"/>
    <m/>
    <m/>
    <m/>
    <x v="1"/>
    <x v="1"/>
    <m/>
  </r>
  <r>
    <s v="208"/>
    <s v="salud_medico"/>
    <n v="11"/>
    <x v="10"/>
    <n v="1"/>
    <s v="Provincia"/>
    <n v="5"/>
    <x v="1"/>
    <x v="1"/>
    <m/>
  </r>
  <r>
    <s v="208"/>
    <s v="salud_medico"/>
    <n v="12"/>
    <x v="11"/>
    <m/>
    <m/>
    <m/>
    <x v="1"/>
    <x v="1"/>
    <m/>
  </r>
  <r>
    <s v="208"/>
    <s v="salud_medico"/>
    <n v="13"/>
    <x v="12"/>
    <n v="1"/>
    <s v="Comuna"/>
    <n v="6"/>
    <x v="1"/>
    <x v="1"/>
    <m/>
  </r>
  <r>
    <s v="208"/>
    <s v="salud_medico"/>
    <n v="14"/>
    <x v="13"/>
    <m/>
    <m/>
    <m/>
    <x v="1"/>
    <x v="1"/>
    <m/>
  </r>
  <r>
    <s v="208"/>
    <s v="salud_medico"/>
    <n v="15"/>
    <x v="14"/>
    <m/>
    <m/>
    <m/>
    <x v="1"/>
    <x v="1"/>
    <m/>
  </r>
  <r>
    <s v="208"/>
    <s v="salud_medico"/>
    <n v="16"/>
    <x v="15"/>
    <m/>
    <m/>
    <m/>
    <x v="1"/>
    <x v="1"/>
    <m/>
  </r>
  <r>
    <s v="208"/>
    <s v="salud_medico"/>
    <n v="17"/>
    <x v="16"/>
    <n v="1"/>
    <s v="Clase"/>
    <n v="2"/>
    <x v="1"/>
    <x v="1"/>
    <m/>
  </r>
  <r>
    <s v="208"/>
    <s v="salud_medico"/>
    <n v="18"/>
    <x v="17"/>
    <n v="1"/>
    <s v="Categoría"/>
    <n v="1"/>
    <x v="1"/>
    <x v="1"/>
    <m/>
  </r>
  <r>
    <s v="208"/>
    <s v="salud_medico"/>
    <n v="19"/>
    <x v="18"/>
    <m/>
    <m/>
    <m/>
    <x v="1"/>
    <x v="1"/>
    <m/>
  </r>
  <r>
    <s v="208"/>
    <s v="salud_medico"/>
    <n v="20"/>
    <x v="19"/>
    <m/>
    <m/>
    <m/>
    <x v="1"/>
    <x v="1"/>
    <m/>
  </r>
  <r>
    <s v="209"/>
    <s v="publico_municipalidad"/>
    <n v="1"/>
    <x v="0"/>
    <n v="1"/>
    <s v="Público: Municipalidad"/>
    <n v="7"/>
    <x v="119"/>
    <x v="119"/>
    <n v="0"/>
  </r>
  <r>
    <s v="209"/>
    <s v="publico_municipalidad"/>
    <n v="2"/>
    <x v="1"/>
    <m/>
    <m/>
    <m/>
    <x v="1"/>
    <x v="1"/>
    <m/>
  </r>
  <r>
    <s v="209"/>
    <s v="publico_municipalidad"/>
    <n v="3"/>
    <x v="2"/>
    <m/>
    <m/>
    <m/>
    <x v="1"/>
    <x v="1"/>
    <m/>
  </r>
  <r>
    <s v="209"/>
    <s v="publico_municipalidad"/>
    <n v="4"/>
    <x v="3"/>
    <m/>
    <m/>
    <m/>
    <x v="1"/>
    <x v="1"/>
    <m/>
  </r>
  <r>
    <s v="209"/>
    <s v="publico_municipalidad"/>
    <n v="5"/>
    <x v="4"/>
    <n v="1"/>
    <s v="Detalle"/>
    <n v="3"/>
    <x v="120"/>
    <x v="120"/>
    <n v="1"/>
  </r>
  <r>
    <s v="209"/>
    <s v="publico_municipalidad"/>
    <n v="6"/>
    <x v="5"/>
    <m/>
    <m/>
    <m/>
    <x v="1"/>
    <x v="1"/>
    <m/>
  </r>
  <r>
    <s v="209"/>
    <s v="publico_municipalidad"/>
    <n v="7"/>
    <x v="6"/>
    <m/>
    <m/>
    <m/>
    <x v="1"/>
    <x v="1"/>
    <m/>
  </r>
  <r>
    <s v="209"/>
    <s v="publico_municipalidad"/>
    <n v="8"/>
    <x v="7"/>
    <m/>
    <m/>
    <m/>
    <x v="1"/>
    <x v="1"/>
    <m/>
  </r>
  <r>
    <s v="209"/>
    <s v="publico_municipalidad"/>
    <n v="9"/>
    <x v="8"/>
    <n v="1"/>
    <s v="Región"/>
    <n v="4"/>
    <x v="1"/>
    <x v="1"/>
    <m/>
  </r>
  <r>
    <s v="209"/>
    <s v="publico_municipalidad"/>
    <n v="10"/>
    <x v="9"/>
    <m/>
    <m/>
    <m/>
    <x v="1"/>
    <x v="1"/>
    <m/>
  </r>
  <r>
    <s v="209"/>
    <s v="publico_municipalidad"/>
    <n v="11"/>
    <x v="10"/>
    <n v="1"/>
    <s v="Provincia"/>
    <n v="5"/>
    <x v="1"/>
    <x v="1"/>
    <m/>
  </r>
  <r>
    <s v="209"/>
    <s v="publico_municipalidad"/>
    <n v="12"/>
    <x v="11"/>
    <m/>
    <m/>
    <m/>
    <x v="1"/>
    <x v="1"/>
    <m/>
  </r>
  <r>
    <s v="209"/>
    <s v="publico_municipalidad"/>
    <n v="13"/>
    <x v="12"/>
    <n v="1"/>
    <s v="Comuna"/>
    <n v="6"/>
    <x v="1"/>
    <x v="1"/>
    <m/>
  </r>
  <r>
    <s v="209"/>
    <s v="publico_municipalidad"/>
    <n v="14"/>
    <x v="13"/>
    <m/>
    <m/>
    <m/>
    <x v="1"/>
    <x v="1"/>
    <m/>
  </r>
  <r>
    <s v="209"/>
    <s v="publico_municipalidad"/>
    <n v="15"/>
    <x v="14"/>
    <m/>
    <m/>
    <m/>
    <x v="1"/>
    <x v="1"/>
    <m/>
  </r>
  <r>
    <s v="209"/>
    <s v="publico_municipalidad"/>
    <n v="16"/>
    <x v="15"/>
    <m/>
    <m/>
    <m/>
    <x v="1"/>
    <x v="1"/>
    <m/>
  </r>
  <r>
    <s v="209"/>
    <s v="publico_municipalidad"/>
    <n v="17"/>
    <x v="16"/>
    <n v="1"/>
    <s v="Clase"/>
    <n v="2"/>
    <x v="1"/>
    <x v="1"/>
    <m/>
  </r>
  <r>
    <s v="209"/>
    <s v="publico_municipalidad"/>
    <n v="18"/>
    <x v="17"/>
    <n v="1"/>
    <s v="Categoría"/>
    <n v="1"/>
    <x v="1"/>
    <x v="1"/>
    <m/>
  </r>
  <r>
    <s v="209"/>
    <s v="publico_municipalidad"/>
    <n v="19"/>
    <x v="18"/>
    <m/>
    <m/>
    <m/>
    <x v="1"/>
    <x v="1"/>
    <m/>
  </r>
  <r>
    <s v="209"/>
    <s v="publico_municipalidad"/>
    <n v="20"/>
    <x v="19"/>
    <m/>
    <m/>
    <m/>
    <x v="1"/>
    <x v="1"/>
    <m/>
  </r>
  <r>
    <s v="210"/>
    <s v="punto_de_interes_banio"/>
    <n v="1"/>
    <x v="0"/>
    <n v="1"/>
    <s v="Punto Interés: Baños"/>
    <n v="7"/>
    <x v="121"/>
    <x v="121"/>
    <n v="0"/>
  </r>
  <r>
    <s v="210"/>
    <s v="punto_de_interes_banio"/>
    <n v="2"/>
    <x v="1"/>
    <m/>
    <m/>
    <m/>
    <x v="1"/>
    <x v="1"/>
    <m/>
  </r>
  <r>
    <s v="210"/>
    <s v="punto_de_interes_banio"/>
    <n v="3"/>
    <x v="2"/>
    <m/>
    <m/>
    <m/>
    <x v="1"/>
    <x v="1"/>
    <m/>
  </r>
  <r>
    <s v="210"/>
    <s v="punto_de_interes_banio"/>
    <n v="4"/>
    <x v="3"/>
    <m/>
    <m/>
    <m/>
    <x v="1"/>
    <x v="1"/>
    <m/>
  </r>
  <r>
    <s v="210"/>
    <s v="punto_de_interes_banio"/>
    <n v="5"/>
    <x v="4"/>
    <n v="1"/>
    <s v="Detalle"/>
    <n v="3"/>
    <x v="122"/>
    <x v="122"/>
    <n v="1"/>
  </r>
  <r>
    <s v="210"/>
    <s v="punto_de_interes_banio"/>
    <n v="6"/>
    <x v="5"/>
    <m/>
    <m/>
    <m/>
    <x v="1"/>
    <x v="1"/>
    <m/>
  </r>
  <r>
    <s v="210"/>
    <s v="punto_de_interes_banio"/>
    <n v="7"/>
    <x v="6"/>
    <m/>
    <m/>
    <m/>
    <x v="1"/>
    <x v="1"/>
    <m/>
  </r>
  <r>
    <s v="210"/>
    <s v="punto_de_interes_banio"/>
    <n v="8"/>
    <x v="7"/>
    <m/>
    <m/>
    <m/>
    <x v="1"/>
    <x v="1"/>
    <m/>
  </r>
  <r>
    <s v="210"/>
    <s v="punto_de_interes_banio"/>
    <n v="9"/>
    <x v="8"/>
    <n v="1"/>
    <s v="Región"/>
    <n v="4"/>
    <x v="1"/>
    <x v="1"/>
    <m/>
  </r>
  <r>
    <s v="210"/>
    <s v="punto_de_interes_banio"/>
    <n v="10"/>
    <x v="9"/>
    <m/>
    <m/>
    <m/>
    <x v="1"/>
    <x v="1"/>
    <m/>
  </r>
  <r>
    <s v="210"/>
    <s v="punto_de_interes_banio"/>
    <n v="11"/>
    <x v="10"/>
    <n v="1"/>
    <s v="Provincia"/>
    <n v="5"/>
    <x v="1"/>
    <x v="1"/>
    <m/>
  </r>
  <r>
    <s v="210"/>
    <s v="punto_de_interes_banio"/>
    <n v="12"/>
    <x v="11"/>
    <m/>
    <m/>
    <m/>
    <x v="1"/>
    <x v="1"/>
    <m/>
  </r>
  <r>
    <s v="210"/>
    <s v="punto_de_interes_banio"/>
    <n v="13"/>
    <x v="12"/>
    <n v="1"/>
    <s v="Comuna"/>
    <n v="6"/>
    <x v="1"/>
    <x v="1"/>
    <m/>
  </r>
  <r>
    <s v="210"/>
    <s v="punto_de_interes_banio"/>
    <n v="14"/>
    <x v="13"/>
    <m/>
    <m/>
    <m/>
    <x v="1"/>
    <x v="1"/>
    <m/>
  </r>
  <r>
    <s v="210"/>
    <s v="punto_de_interes_banio"/>
    <n v="15"/>
    <x v="14"/>
    <m/>
    <m/>
    <m/>
    <x v="1"/>
    <x v="1"/>
    <m/>
  </r>
  <r>
    <s v="210"/>
    <s v="punto_de_interes_banio"/>
    <n v="16"/>
    <x v="15"/>
    <m/>
    <m/>
    <m/>
    <x v="1"/>
    <x v="1"/>
    <m/>
  </r>
  <r>
    <s v="210"/>
    <s v="punto_de_interes_banio"/>
    <n v="17"/>
    <x v="16"/>
    <n v="1"/>
    <s v="Clase"/>
    <n v="2"/>
    <x v="1"/>
    <x v="1"/>
    <m/>
  </r>
  <r>
    <s v="210"/>
    <s v="punto_de_interes_banio"/>
    <n v="18"/>
    <x v="17"/>
    <n v="1"/>
    <s v="Categoría"/>
    <n v="1"/>
    <x v="1"/>
    <x v="1"/>
    <m/>
  </r>
  <r>
    <s v="210"/>
    <s v="punto_de_interes_banio"/>
    <n v="19"/>
    <x v="18"/>
    <m/>
    <m/>
    <m/>
    <x v="1"/>
    <x v="1"/>
    <m/>
  </r>
  <r>
    <s v="210"/>
    <s v="punto_de_interes_banio"/>
    <n v="20"/>
    <x v="19"/>
    <m/>
    <m/>
    <m/>
    <x v="1"/>
    <x v="1"/>
    <m/>
  </r>
  <r>
    <s v="211"/>
    <s v="turismo_-_destinos_monumento"/>
    <n v="1"/>
    <x v="0"/>
    <n v="1"/>
    <s v="Turismo: Monumento"/>
    <n v="7"/>
    <x v="123"/>
    <x v="123"/>
    <n v="0"/>
  </r>
  <r>
    <s v="211"/>
    <s v="turismo_-_destinos_monumento"/>
    <n v="2"/>
    <x v="1"/>
    <m/>
    <m/>
    <m/>
    <x v="1"/>
    <x v="1"/>
    <m/>
  </r>
  <r>
    <s v="211"/>
    <s v="turismo_-_destinos_monumento"/>
    <n v="3"/>
    <x v="2"/>
    <m/>
    <m/>
    <m/>
    <x v="1"/>
    <x v="1"/>
    <m/>
  </r>
  <r>
    <s v="211"/>
    <s v="turismo_-_destinos_monumento"/>
    <n v="4"/>
    <x v="3"/>
    <m/>
    <m/>
    <m/>
    <x v="1"/>
    <x v="1"/>
    <m/>
  </r>
  <r>
    <s v="211"/>
    <s v="turismo_-_destinos_monumento"/>
    <n v="5"/>
    <x v="4"/>
    <n v="1"/>
    <s v="Detalle"/>
    <n v="3"/>
    <x v="124"/>
    <x v="124"/>
    <n v="1"/>
  </r>
  <r>
    <s v="211"/>
    <s v="turismo_-_destinos_monumento"/>
    <n v="6"/>
    <x v="5"/>
    <m/>
    <m/>
    <m/>
    <x v="1"/>
    <x v="1"/>
    <m/>
  </r>
  <r>
    <s v="211"/>
    <s v="turismo_-_destinos_monumento"/>
    <n v="7"/>
    <x v="6"/>
    <m/>
    <m/>
    <m/>
    <x v="1"/>
    <x v="1"/>
    <m/>
  </r>
  <r>
    <s v="211"/>
    <s v="turismo_-_destinos_monumento"/>
    <n v="8"/>
    <x v="7"/>
    <m/>
    <m/>
    <m/>
    <x v="1"/>
    <x v="1"/>
    <m/>
  </r>
  <r>
    <s v="211"/>
    <s v="turismo_-_destinos_monumento"/>
    <n v="9"/>
    <x v="8"/>
    <n v="1"/>
    <s v="Región"/>
    <n v="4"/>
    <x v="1"/>
    <x v="1"/>
    <m/>
  </r>
  <r>
    <s v="211"/>
    <s v="turismo_-_destinos_monumento"/>
    <n v="10"/>
    <x v="9"/>
    <m/>
    <m/>
    <m/>
    <x v="1"/>
    <x v="1"/>
    <m/>
  </r>
  <r>
    <s v="211"/>
    <s v="turismo_-_destinos_monumento"/>
    <n v="11"/>
    <x v="10"/>
    <n v="1"/>
    <s v="Provincia"/>
    <n v="5"/>
    <x v="1"/>
    <x v="1"/>
    <m/>
  </r>
  <r>
    <s v="211"/>
    <s v="turismo_-_destinos_monumento"/>
    <n v="12"/>
    <x v="11"/>
    <m/>
    <m/>
    <m/>
    <x v="1"/>
    <x v="1"/>
    <m/>
  </r>
  <r>
    <s v="211"/>
    <s v="turismo_-_destinos_monumento"/>
    <n v="13"/>
    <x v="12"/>
    <n v="1"/>
    <s v="Comuna"/>
    <n v="6"/>
    <x v="1"/>
    <x v="1"/>
    <m/>
  </r>
  <r>
    <s v="211"/>
    <s v="turismo_-_destinos_monumento"/>
    <n v="14"/>
    <x v="13"/>
    <m/>
    <m/>
    <m/>
    <x v="1"/>
    <x v="1"/>
    <m/>
  </r>
  <r>
    <s v="211"/>
    <s v="turismo_-_destinos_monumento"/>
    <n v="15"/>
    <x v="14"/>
    <m/>
    <m/>
    <m/>
    <x v="1"/>
    <x v="1"/>
    <m/>
  </r>
  <r>
    <s v="211"/>
    <s v="turismo_-_destinos_monumento"/>
    <n v="16"/>
    <x v="15"/>
    <m/>
    <m/>
    <m/>
    <x v="1"/>
    <x v="1"/>
    <m/>
  </r>
  <r>
    <s v="211"/>
    <s v="turismo_-_destinos_monumento"/>
    <n v="17"/>
    <x v="16"/>
    <n v="1"/>
    <s v="Clase"/>
    <n v="2"/>
    <x v="1"/>
    <x v="1"/>
    <m/>
  </r>
  <r>
    <s v="211"/>
    <s v="turismo_-_destinos_monumento"/>
    <n v="18"/>
    <x v="17"/>
    <n v="1"/>
    <s v="Categoría"/>
    <n v="1"/>
    <x v="1"/>
    <x v="1"/>
    <m/>
  </r>
  <r>
    <s v="211"/>
    <s v="turismo_-_destinos_monumento"/>
    <n v="19"/>
    <x v="18"/>
    <m/>
    <m/>
    <m/>
    <x v="1"/>
    <x v="1"/>
    <m/>
  </r>
  <r>
    <s v="211"/>
    <s v="turismo_-_destinos_monumento"/>
    <n v="20"/>
    <x v="19"/>
    <m/>
    <m/>
    <m/>
    <x v="1"/>
    <x v="1"/>
    <m/>
  </r>
  <r>
    <s v="212"/>
    <s v="compras_alquiler_de_coches"/>
    <n v="1"/>
    <x v="0"/>
    <n v="1"/>
    <s v="Compras: Alquiler Autos"/>
    <n v="7"/>
    <x v="125"/>
    <x v="125"/>
    <n v="0"/>
  </r>
  <r>
    <s v="212"/>
    <s v="compras_alquiler_de_coches"/>
    <n v="2"/>
    <x v="1"/>
    <m/>
    <m/>
    <m/>
    <x v="1"/>
    <x v="1"/>
    <m/>
  </r>
  <r>
    <s v="212"/>
    <s v="compras_alquiler_de_coches"/>
    <n v="3"/>
    <x v="2"/>
    <m/>
    <m/>
    <m/>
    <x v="1"/>
    <x v="1"/>
    <m/>
  </r>
  <r>
    <s v="212"/>
    <s v="compras_alquiler_de_coches"/>
    <n v="4"/>
    <x v="3"/>
    <m/>
    <m/>
    <m/>
    <x v="1"/>
    <x v="1"/>
    <m/>
  </r>
  <r>
    <s v="212"/>
    <s v="compras_alquiler_de_coches"/>
    <n v="5"/>
    <x v="4"/>
    <n v="1"/>
    <s v="Detalle"/>
    <n v="3"/>
    <x v="126"/>
    <x v="126"/>
    <n v="1"/>
  </r>
  <r>
    <s v="212"/>
    <s v="compras_alquiler_de_coches"/>
    <n v="6"/>
    <x v="5"/>
    <m/>
    <m/>
    <m/>
    <x v="1"/>
    <x v="1"/>
    <m/>
  </r>
  <r>
    <s v="212"/>
    <s v="compras_alquiler_de_coches"/>
    <n v="7"/>
    <x v="6"/>
    <m/>
    <m/>
    <m/>
    <x v="1"/>
    <x v="1"/>
    <m/>
  </r>
  <r>
    <s v="212"/>
    <s v="compras_alquiler_de_coches"/>
    <n v="8"/>
    <x v="7"/>
    <m/>
    <m/>
    <m/>
    <x v="1"/>
    <x v="1"/>
    <m/>
  </r>
  <r>
    <s v="212"/>
    <s v="compras_alquiler_de_coches"/>
    <n v="9"/>
    <x v="8"/>
    <n v="1"/>
    <s v="Región"/>
    <n v="4"/>
    <x v="1"/>
    <x v="1"/>
    <m/>
  </r>
  <r>
    <s v="212"/>
    <s v="compras_alquiler_de_coches"/>
    <n v="10"/>
    <x v="9"/>
    <m/>
    <m/>
    <m/>
    <x v="1"/>
    <x v="1"/>
    <m/>
  </r>
  <r>
    <s v="212"/>
    <s v="compras_alquiler_de_coches"/>
    <n v="11"/>
    <x v="10"/>
    <n v="1"/>
    <s v="Provincia"/>
    <n v="5"/>
    <x v="1"/>
    <x v="1"/>
    <m/>
  </r>
  <r>
    <s v="212"/>
    <s v="compras_alquiler_de_coches"/>
    <n v="12"/>
    <x v="11"/>
    <m/>
    <m/>
    <m/>
    <x v="1"/>
    <x v="1"/>
    <m/>
  </r>
  <r>
    <s v="212"/>
    <s v="compras_alquiler_de_coches"/>
    <n v="13"/>
    <x v="12"/>
    <n v="1"/>
    <s v="Comuna"/>
    <n v="6"/>
    <x v="1"/>
    <x v="1"/>
    <m/>
  </r>
  <r>
    <s v="212"/>
    <s v="compras_alquiler_de_coches"/>
    <n v="14"/>
    <x v="13"/>
    <m/>
    <m/>
    <m/>
    <x v="1"/>
    <x v="1"/>
    <m/>
  </r>
  <r>
    <s v="212"/>
    <s v="compras_alquiler_de_coches"/>
    <n v="15"/>
    <x v="14"/>
    <m/>
    <m/>
    <m/>
    <x v="1"/>
    <x v="1"/>
    <m/>
  </r>
  <r>
    <s v="212"/>
    <s v="compras_alquiler_de_coches"/>
    <n v="16"/>
    <x v="15"/>
    <m/>
    <m/>
    <m/>
    <x v="1"/>
    <x v="1"/>
    <m/>
  </r>
  <r>
    <s v="212"/>
    <s v="compras_alquiler_de_coches"/>
    <n v="17"/>
    <x v="16"/>
    <n v="1"/>
    <s v="Clase"/>
    <n v="2"/>
    <x v="1"/>
    <x v="1"/>
    <m/>
  </r>
  <r>
    <s v="212"/>
    <s v="compras_alquiler_de_coches"/>
    <n v="18"/>
    <x v="17"/>
    <n v="1"/>
    <s v="Categoría"/>
    <n v="1"/>
    <x v="1"/>
    <x v="1"/>
    <m/>
  </r>
  <r>
    <s v="212"/>
    <s v="compras_alquiler_de_coches"/>
    <n v="19"/>
    <x v="18"/>
    <m/>
    <m/>
    <m/>
    <x v="1"/>
    <x v="1"/>
    <m/>
  </r>
  <r>
    <s v="212"/>
    <s v="compras_alquiler_de_coches"/>
    <n v="20"/>
    <x v="19"/>
    <m/>
    <m/>
    <m/>
    <x v="1"/>
    <x v="1"/>
    <m/>
  </r>
  <r>
    <s v="213"/>
    <s v="turismo_-_destinos_arqueologico"/>
    <n v="1"/>
    <x v="0"/>
    <n v="1"/>
    <s v="Turismo: Arqueológico"/>
    <n v="7"/>
    <x v="127"/>
    <x v="127"/>
    <n v="0"/>
  </r>
  <r>
    <s v="213"/>
    <s v="turismo_-_destinos_arqueologico"/>
    <n v="2"/>
    <x v="1"/>
    <m/>
    <m/>
    <m/>
    <x v="1"/>
    <x v="1"/>
    <m/>
  </r>
  <r>
    <s v="213"/>
    <s v="turismo_-_destinos_arqueologico"/>
    <n v="3"/>
    <x v="2"/>
    <m/>
    <m/>
    <m/>
    <x v="1"/>
    <x v="1"/>
    <m/>
  </r>
  <r>
    <s v="213"/>
    <s v="turismo_-_destinos_arqueologico"/>
    <n v="4"/>
    <x v="3"/>
    <m/>
    <m/>
    <m/>
    <x v="1"/>
    <x v="1"/>
    <m/>
  </r>
  <r>
    <s v="213"/>
    <s v="turismo_-_destinos_arqueologico"/>
    <n v="5"/>
    <x v="4"/>
    <n v="1"/>
    <s v="Detalle"/>
    <n v="3"/>
    <x v="128"/>
    <x v="128"/>
    <n v="1"/>
  </r>
  <r>
    <s v="213"/>
    <s v="turismo_-_destinos_arqueologico"/>
    <n v="6"/>
    <x v="5"/>
    <m/>
    <m/>
    <m/>
    <x v="1"/>
    <x v="1"/>
    <m/>
  </r>
  <r>
    <s v="213"/>
    <s v="turismo_-_destinos_arqueologico"/>
    <n v="7"/>
    <x v="6"/>
    <m/>
    <m/>
    <m/>
    <x v="1"/>
    <x v="1"/>
    <m/>
  </r>
  <r>
    <s v="213"/>
    <s v="turismo_-_destinos_arqueologico"/>
    <n v="8"/>
    <x v="7"/>
    <m/>
    <m/>
    <m/>
    <x v="1"/>
    <x v="1"/>
    <m/>
  </r>
  <r>
    <s v="213"/>
    <s v="turismo_-_destinos_arqueologico"/>
    <n v="9"/>
    <x v="8"/>
    <n v="1"/>
    <s v="Región"/>
    <n v="4"/>
    <x v="1"/>
    <x v="1"/>
    <m/>
  </r>
  <r>
    <s v="213"/>
    <s v="turismo_-_destinos_arqueologico"/>
    <n v="10"/>
    <x v="9"/>
    <m/>
    <m/>
    <m/>
    <x v="1"/>
    <x v="1"/>
    <m/>
  </r>
  <r>
    <s v="213"/>
    <s v="turismo_-_destinos_arqueologico"/>
    <n v="11"/>
    <x v="10"/>
    <n v="1"/>
    <s v="Provincia"/>
    <n v="5"/>
    <x v="1"/>
    <x v="1"/>
    <m/>
  </r>
  <r>
    <s v="213"/>
    <s v="turismo_-_destinos_arqueologico"/>
    <n v="12"/>
    <x v="11"/>
    <m/>
    <m/>
    <m/>
    <x v="1"/>
    <x v="1"/>
    <m/>
  </r>
  <r>
    <s v="213"/>
    <s v="turismo_-_destinos_arqueologico"/>
    <n v="13"/>
    <x v="12"/>
    <n v="1"/>
    <s v="Comuna"/>
    <n v="6"/>
    <x v="1"/>
    <x v="1"/>
    <m/>
  </r>
  <r>
    <s v="213"/>
    <s v="turismo_-_destinos_arqueologico"/>
    <n v="14"/>
    <x v="13"/>
    <m/>
    <m/>
    <m/>
    <x v="1"/>
    <x v="1"/>
    <m/>
  </r>
  <r>
    <s v="213"/>
    <s v="turismo_-_destinos_arqueologico"/>
    <n v="15"/>
    <x v="14"/>
    <m/>
    <m/>
    <m/>
    <x v="1"/>
    <x v="1"/>
    <m/>
  </r>
  <r>
    <s v="213"/>
    <s v="turismo_-_destinos_arqueologico"/>
    <n v="16"/>
    <x v="15"/>
    <m/>
    <m/>
    <m/>
    <x v="1"/>
    <x v="1"/>
    <m/>
  </r>
  <r>
    <s v="213"/>
    <s v="turismo_-_destinos_arqueologico"/>
    <n v="17"/>
    <x v="16"/>
    <n v="1"/>
    <s v="Clase"/>
    <n v="2"/>
    <x v="1"/>
    <x v="1"/>
    <m/>
  </r>
  <r>
    <s v="213"/>
    <s v="turismo_-_destinos_arqueologico"/>
    <n v="18"/>
    <x v="17"/>
    <n v="1"/>
    <s v="Categoría"/>
    <n v="1"/>
    <x v="1"/>
    <x v="1"/>
    <m/>
  </r>
  <r>
    <s v="213"/>
    <s v="turismo_-_destinos_arqueologico"/>
    <n v="19"/>
    <x v="18"/>
    <m/>
    <m/>
    <m/>
    <x v="1"/>
    <x v="1"/>
    <m/>
  </r>
  <r>
    <s v="213"/>
    <s v="turismo_-_destinos_arqueologico"/>
    <n v="20"/>
    <x v="19"/>
    <m/>
    <m/>
    <m/>
    <x v="1"/>
    <x v="1"/>
    <m/>
  </r>
  <r>
    <s v="214"/>
    <s v="abastecimiento_comida_rapida"/>
    <n v="1"/>
    <x v="0"/>
    <n v="1"/>
    <s v="Abastecimiento: Comida Rápida"/>
    <n v="7"/>
    <x v="129"/>
    <x v="129"/>
    <n v="0"/>
  </r>
  <r>
    <s v="214"/>
    <s v="abastecimiento_comida_rapida"/>
    <n v="2"/>
    <x v="1"/>
    <m/>
    <m/>
    <m/>
    <x v="1"/>
    <x v="1"/>
    <m/>
  </r>
  <r>
    <s v="214"/>
    <s v="abastecimiento_comida_rapida"/>
    <n v="3"/>
    <x v="2"/>
    <m/>
    <m/>
    <m/>
    <x v="1"/>
    <x v="1"/>
    <m/>
  </r>
  <r>
    <s v="214"/>
    <s v="abastecimiento_comida_rapida"/>
    <n v="4"/>
    <x v="3"/>
    <m/>
    <m/>
    <m/>
    <x v="1"/>
    <x v="1"/>
    <m/>
  </r>
  <r>
    <s v="214"/>
    <s v="abastecimiento_comida_rapida"/>
    <n v="5"/>
    <x v="4"/>
    <n v="1"/>
    <s v="Detalle"/>
    <n v="3"/>
    <x v="130"/>
    <x v="130"/>
    <n v="1"/>
  </r>
  <r>
    <s v="214"/>
    <s v="abastecimiento_comida_rapida"/>
    <n v="6"/>
    <x v="5"/>
    <m/>
    <m/>
    <m/>
    <x v="1"/>
    <x v="1"/>
    <m/>
  </r>
  <r>
    <s v="214"/>
    <s v="abastecimiento_comida_rapida"/>
    <n v="7"/>
    <x v="6"/>
    <m/>
    <m/>
    <m/>
    <x v="1"/>
    <x v="1"/>
    <m/>
  </r>
  <r>
    <s v="214"/>
    <s v="abastecimiento_comida_rapida"/>
    <n v="8"/>
    <x v="7"/>
    <m/>
    <m/>
    <m/>
    <x v="1"/>
    <x v="1"/>
    <m/>
  </r>
  <r>
    <s v="214"/>
    <s v="abastecimiento_comida_rapida"/>
    <n v="9"/>
    <x v="8"/>
    <n v="1"/>
    <s v="Región"/>
    <n v="4"/>
    <x v="1"/>
    <x v="1"/>
    <m/>
  </r>
  <r>
    <s v="214"/>
    <s v="abastecimiento_comida_rapida"/>
    <n v="10"/>
    <x v="9"/>
    <m/>
    <m/>
    <m/>
    <x v="1"/>
    <x v="1"/>
    <m/>
  </r>
  <r>
    <s v="214"/>
    <s v="abastecimiento_comida_rapida"/>
    <n v="11"/>
    <x v="10"/>
    <n v="1"/>
    <s v="Provincia"/>
    <n v="5"/>
    <x v="1"/>
    <x v="1"/>
    <m/>
  </r>
  <r>
    <s v="214"/>
    <s v="abastecimiento_comida_rapida"/>
    <n v="12"/>
    <x v="11"/>
    <m/>
    <m/>
    <m/>
    <x v="1"/>
    <x v="1"/>
    <m/>
  </r>
  <r>
    <s v="214"/>
    <s v="abastecimiento_comida_rapida"/>
    <n v="13"/>
    <x v="12"/>
    <n v="1"/>
    <s v="Comuna"/>
    <n v="6"/>
    <x v="1"/>
    <x v="1"/>
    <m/>
  </r>
  <r>
    <s v="214"/>
    <s v="abastecimiento_comida_rapida"/>
    <n v="14"/>
    <x v="13"/>
    <m/>
    <m/>
    <m/>
    <x v="1"/>
    <x v="1"/>
    <m/>
  </r>
  <r>
    <s v="214"/>
    <s v="abastecimiento_comida_rapida"/>
    <n v="15"/>
    <x v="14"/>
    <m/>
    <m/>
    <m/>
    <x v="1"/>
    <x v="1"/>
    <m/>
  </r>
  <r>
    <s v="214"/>
    <s v="abastecimiento_comida_rapida"/>
    <n v="16"/>
    <x v="15"/>
    <m/>
    <m/>
    <m/>
    <x v="1"/>
    <x v="1"/>
    <m/>
  </r>
  <r>
    <s v="214"/>
    <s v="abastecimiento_comida_rapida"/>
    <n v="17"/>
    <x v="16"/>
    <n v="1"/>
    <s v="Clase"/>
    <n v="2"/>
    <x v="1"/>
    <x v="1"/>
    <m/>
  </r>
  <r>
    <s v="214"/>
    <s v="abastecimiento_comida_rapida"/>
    <n v="18"/>
    <x v="17"/>
    <n v="1"/>
    <s v="Categoría"/>
    <n v="1"/>
    <x v="1"/>
    <x v="1"/>
    <m/>
  </r>
  <r>
    <s v="214"/>
    <s v="abastecimiento_comida_rapida"/>
    <n v="19"/>
    <x v="18"/>
    <m/>
    <m/>
    <m/>
    <x v="1"/>
    <x v="1"/>
    <m/>
  </r>
  <r>
    <s v="214"/>
    <s v="abastecimiento_comida_rapida"/>
    <n v="20"/>
    <x v="19"/>
    <m/>
    <m/>
    <m/>
    <x v="1"/>
    <x v="1"/>
    <m/>
  </r>
  <r>
    <s v="215"/>
    <s v="compras_panaderia"/>
    <n v="1"/>
    <x v="0"/>
    <n v="1"/>
    <s v="Compras: Panadería"/>
    <n v="7"/>
    <x v="131"/>
    <x v="131"/>
    <n v="0"/>
  </r>
  <r>
    <s v="215"/>
    <s v="compras_panaderia"/>
    <n v="2"/>
    <x v="1"/>
    <m/>
    <m/>
    <m/>
    <x v="1"/>
    <x v="1"/>
    <m/>
  </r>
  <r>
    <s v="215"/>
    <s v="compras_panaderia"/>
    <n v="3"/>
    <x v="2"/>
    <m/>
    <m/>
    <m/>
    <x v="1"/>
    <x v="1"/>
    <m/>
  </r>
  <r>
    <s v="215"/>
    <s v="compras_panaderia"/>
    <n v="4"/>
    <x v="3"/>
    <m/>
    <m/>
    <m/>
    <x v="1"/>
    <x v="1"/>
    <m/>
  </r>
  <r>
    <s v="215"/>
    <s v="compras_panaderia"/>
    <n v="5"/>
    <x v="4"/>
    <n v="1"/>
    <s v="Detalle"/>
    <n v="3"/>
    <x v="132"/>
    <x v="132"/>
    <n v="1"/>
  </r>
  <r>
    <s v="215"/>
    <s v="compras_panaderia"/>
    <n v="6"/>
    <x v="5"/>
    <m/>
    <m/>
    <m/>
    <x v="1"/>
    <x v="1"/>
    <m/>
  </r>
  <r>
    <s v="215"/>
    <s v="compras_panaderia"/>
    <n v="7"/>
    <x v="6"/>
    <m/>
    <m/>
    <m/>
    <x v="1"/>
    <x v="1"/>
    <m/>
  </r>
  <r>
    <s v="215"/>
    <s v="compras_panaderia"/>
    <n v="8"/>
    <x v="7"/>
    <m/>
    <m/>
    <m/>
    <x v="1"/>
    <x v="1"/>
    <m/>
  </r>
  <r>
    <s v="215"/>
    <s v="compras_panaderia"/>
    <n v="9"/>
    <x v="8"/>
    <n v="1"/>
    <s v="Región"/>
    <n v="4"/>
    <x v="1"/>
    <x v="1"/>
    <m/>
  </r>
  <r>
    <s v="215"/>
    <s v="compras_panaderia"/>
    <n v="10"/>
    <x v="9"/>
    <m/>
    <m/>
    <m/>
    <x v="1"/>
    <x v="1"/>
    <m/>
  </r>
  <r>
    <s v="215"/>
    <s v="compras_panaderia"/>
    <n v="11"/>
    <x v="10"/>
    <n v="1"/>
    <s v="Provincia"/>
    <n v="5"/>
    <x v="1"/>
    <x v="1"/>
    <m/>
  </r>
  <r>
    <s v="215"/>
    <s v="compras_panaderia"/>
    <n v="12"/>
    <x v="11"/>
    <m/>
    <m/>
    <m/>
    <x v="1"/>
    <x v="1"/>
    <m/>
  </r>
  <r>
    <s v="215"/>
    <s v="compras_panaderia"/>
    <n v="13"/>
    <x v="12"/>
    <n v="1"/>
    <s v="Comuna"/>
    <n v="6"/>
    <x v="1"/>
    <x v="1"/>
    <m/>
  </r>
  <r>
    <s v="215"/>
    <s v="compras_panaderia"/>
    <n v="14"/>
    <x v="13"/>
    <m/>
    <m/>
    <m/>
    <x v="1"/>
    <x v="1"/>
    <m/>
  </r>
  <r>
    <s v="215"/>
    <s v="compras_panaderia"/>
    <n v="15"/>
    <x v="14"/>
    <m/>
    <m/>
    <m/>
    <x v="1"/>
    <x v="1"/>
    <m/>
  </r>
  <r>
    <s v="215"/>
    <s v="compras_panaderia"/>
    <n v="16"/>
    <x v="15"/>
    <m/>
    <m/>
    <m/>
    <x v="1"/>
    <x v="1"/>
    <m/>
  </r>
  <r>
    <s v="215"/>
    <s v="compras_panaderia"/>
    <n v="17"/>
    <x v="16"/>
    <n v="1"/>
    <s v="Clase"/>
    <n v="2"/>
    <x v="1"/>
    <x v="1"/>
    <m/>
  </r>
  <r>
    <s v="215"/>
    <s v="compras_panaderia"/>
    <n v="18"/>
    <x v="17"/>
    <n v="1"/>
    <s v="Categoría"/>
    <n v="1"/>
    <x v="1"/>
    <x v="1"/>
    <m/>
  </r>
  <r>
    <s v="215"/>
    <s v="compras_panaderia"/>
    <n v="19"/>
    <x v="18"/>
    <m/>
    <m/>
    <m/>
    <x v="1"/>
    <x v="1"/>
    <m/>
  </r>
  <r>
    <s v="215"/>
    <s v="compras_panaderia"/>
    <n v="20"/>
    <x v="19"/>
    <m/>
    <m/>
    <m/>
    <x v="1"/>
    <x v="1"/>
    <m/>
  </r>
  <r>
    <s v="216"/>
    <s v="compras_hazlo_tu_mismo"/>
    <n v="1"/>
    <x v="0"/>
    <n v="1"/>
    <s v="Compras: Ferretería"/>
    <n v="7"/>
    <x v="133"/>
    <x v="133"/>
    <n v="0"/>
  </r>
  <r>
    <s v="216"/>
    <s v="compras_hazlo_tu_mismo"/>
    <n v="2"/>
    <x v="1"/>
    <m/>
    <m/>
    <m/>
    <x v="1"/>
    <x v="1"/>
    <m/>
  </r>
  <r>
    <s v="216"/>
    <s v="compras_hazlo_tu_mismo"/>
    <n v="3"/>
    <x v="2"/>
    <m/>
    <m/>
    <m/>
    <x v="1"/>
    <x v="1"/>
    <m/>
  </r>
  <r>
    <s v="216"/>
    <s v="compras_hazlo_tu_mismo"/>
    <n v="4"/>
    <x v="3"/>
    <m/>
    <m/>
    <m/>
    <x v="1"/>
    <x v="1"/>
    <m/>
  </r>
  <r>
    <s v="216"/>
    <s v="compras_hazlo_tu_mismo"/>
    <n v="5"/>
    <x v="4"/>
    <n v="1"/>
    <s v="Detalle"/>
    <n v="3"/>
    <x v="134"/>
    <x v="134"/>
    <n v="1"/>
  </r>
  <r>
    <s v="216"/>
    <s v="compras_hazlo_tu_mismo"/>
    <n v="6"/>
    <x v="5"/>
    <m/>
    <m/>
    <m/>
    <x v="1"/>
    <x v="1"/>
    <m/>
  </r>
  <r>
    <s v="216"/>
    <s v="compras_hazlo_tu_mismo"/>
    <n v="7"/>
    <x v="6"/>
    <m/>
    <m/>
    <m/>
    <x v="1"/>
    <x v="1"/>
    <m/>
  </r>
  <r>
    <s v="216"/>
    <s v="compras_hazlo_tu_mismo"/>
    <n v="8"/>
    <x v="7"/>
    <m/>
    <m/>
    <m/>
    <x v="1"/>
    <x v="1"/>
    <m/>
  </r>
  <r>
    <s v="216"/>
    <s v="compras_hazlo_tu_mismo"/>
    <n v="9"/>
    <x v="8"/>
    <n v="1"/>
    <s v="Región"/>
    <n v="4"/>
    <x v="1"/>
    <x v="1"/>
    <m/>
  </r>
  <r>
    <s v="216"/>
    <s v="compras_hazlo_tu_mismo"/>
    <n v="10"/>
    <x v="9"/>
    <m/>
    <m/>
    <m/>
    <x v="1"/>
    <x v="1"/>
    <m/>
  </r>
  <r>
    <s v="216"/>
    <s v="compras_hazlo_tu_mismo"/>
    <n v="11"/>
    <x v="10"/>
    <n v="1"/>
    <s v="Provincia"/>
    <n v="5"/>
    <x v="1"/>
    <x v="1"/>
    <m/>
  </r>
  <r>
    <s v="216"/>
    <s v="compras_hazlo_tu_mismo"/>
    <n v="12"/>
    <x v="11"/>
    <m/>
    <m/>
    <m/>
    <x v="1"/>
    <x v="1"/>
    <m/>
  </r>
  <r>
    <s v="216"/>
    <s v="compras_hazlo_tu_mismo"/>
    <n v="13"/>
    <x v="12"/>
    <n v="1"/>
    <s v="Comuna"/>
    <n v="6"/>
    <x v="1"/>
    <x v="1"/>
    <m/>
  </r>
  <r>
    <s v="216"/>
    <s v="compras_hazlo_tu_mismo"/>
    <n v="14"/>
    <x v="13"/>
    <m/>
    <m/>
    <m/>
    <x v="1"/>
    <x v="1"/>
    <m/>
  </r>
  <r>
    <s v="216"/>
    <s v="compras_hazlo_tu_mismo"/>
    <n v="15"/>
    <x v="14"/>
    <m/>
    <m/>
    <m/>
    <x v="1"/>
    <x v="1"/>
    <m/>
  </r>
  <r>
    <s v="216"/>
    <s v="compras_hazlo_tu_mismo"/>
    <n v="16"/>
    <x v="15"/>
    <m/>
    <m/>
    <m/>
    <x v="1"/>
    <x v="1"/>
    <m/>
  </r>
  <r>
    <s v="216"/>
    <s v="compras_hazlo_tu_mismo"/>
    <n v="17"/>
    <x v="16"/>
    <n v="1"/>
    <s v="Clase"/>
    <n v="2"/>
    <x v="1"/>
    <x v="1"/>
    <m/>
  </r>
  <r>
    <s v="216"/>
    <s v="compras_hazlo_tu_mismo"/>
    <n v="18"/>
    <x v="17"/>
    <n v="1"/>
    <s v="Categoría"/>
    <n v="1"/>
    <x v="1"/>
    <x v="1"/>
    <m/>
  </r>
  <r>
    <s v="216"/>
    <s v="compras_hazlo_tu_mismo"/>
    <n v="19"/>
    <x v="18"/>
    <m/>
    <m/>
    <m/>
    <x v="1"/>
    <x v="1"/>
    <m/>
  </r>
  <r>
    <s v="216"/>
    <s v="compras_hazlo_tu_mismo"/>
    <n v="20"/>
    <x v="19"/>
    <m/>
    <m/>
    <m/>
    <x v="1"/>
    <x v="1"/>
    <m/>
  </r>
  <r>
    <s v="217"/>
    <s v="publico_palacio_de_justicia"/>
    <n v="1"/>
    <x v="0"/>
    <n v="1"/>
    <s v="Público: Palacio Justicia"/>
    <n v="7"/>
    <x v="135"/>
    <x v="135"/>
    <n v="0"/>
  </r>
  <r>
    <s v="217"/>
    <s v="publico_palacio_de_justicia"/>
    <n v="2"/>
    <x v="1"/>
    <m/>
    <m/>
    <m/>
    <x v="1"/>
    <x v="1"/>
    <m/>
  </r>
  <r>
    <s v="217"/>
    <s v="publico_palacio_de_justicia"/>
    <n v="3"/>
    <x v="2"/>
    <m/>
    <m/>
    <m/>
    <x v="1"/>
    <x v="1"/>
    <m/>
  </r>
  <r>
    <s v="217"/>
    <s v="publico_palacio_de_justicia"/>
    <n v="4"/>
    <x v="3"/>
    <m/>
    <m/>
    <m/>
    <x v="1"/>
    <x v="1"/>
    <m/>
  </r>
  <r>
    <s v="217"/>
    <s v="publico_palacio_de_justicia"/>
    <n v="5"/>
    <x v="4"/>
    <n v="1"/>
    <s v="Detalle"/>
    <n v="3"/>
    <x v="136"/>
    <x v="136"/>
    <n v="1"/>
  </r>
  <r>
    <s v="217"/>
    <s v="publico_palacio_de_justicia"/>
    <n v="6"/>
    <x v="5"/>
    <m/>
    <m/>
    <m/>
    <x v="1"/>
    <x v="1"/>
    <m/>
  </r>
  <r>
    <s v="217"/>
    <s v="publico_palacio_de_justicia"/>
    <n v="7"/>
    <x v="6"/>
    <m/>
    <m/>
    <m/>
    <x v="1"/>
    <x v="1"/>
    <m/>
  </r>
  <r>
    <s v="217"/>
    <s v="publico_palacio_de_justicia"/>
    <n v="8"/>
    <x v="7"/>
    <m/>
    <m/>
    <m/>
    <x v="1"/>
    <x v="1"/>
    <m/>
  </r>
  <r>
    <s v="217"/>
    <s v="publico_palacio_de_justicia"/>
    <n v="9"/>
    <x v="8"/>
    <n v="1"/>
    <s v="Región"/>
    <n v="4"/>
    <x v="1"/>
    <x v="1"/>
    <m/>
  </r>
  <r>
    <s v="217"/>
    <s v="publico_palacio_de_justicia"/>
    <n v="10"/>
    <x v="9"/>
    <m/>
    <m/>
    <m/>
    <x v="1"/>
    <x v="1"/>
    <m/>
  </r>
  <r>
    <s v="217"/>
    <s v="publico_palacio_de_justicia"/>
    <n v="11"/>
    <x v="10"/>
    <n v="1"/>
    <s v="Provincia"/>
    <n v="5"/>
    <x v="1"/>
    <x v="1"/>
    <m/>
  </r>
  <r>
    <s v="217"/>
    <s v="publico_palacio_de_justicia"/>
    <n v="12"/>
    <x v="11"/>
    <m/>
    <m/>
    <m/>
    <x v="1"/>
    <x v="1"/>
    <m/>
  </r>
  <r>
    <s v="217"/>
    <s v="publico_palacio_de_justicia"/>
    <n v="13"/>
    <x v="12"/>
    <n v="1"/>
    <s v="Comuna"/>
    <n v="6"/>
    <x v="1"/>
    <x v="1"/>
    <m/>
  </r>
  <r>
    <s v="217"/>
    <s v="publico_palacio_de_justicia"/>
    <n v="14"/>
    <x v="13"/>
    <m/>
    <m/>
    <m/>
    <x v="1"/>
    <x v="1"/>
    <m/>
  </r>
  <r>
    <s v="217"/>
    <s v="publico_palacio_de_justicia"/>
    <n v="15"/>
    <x v="14"/>
    <m/>
    <m/>
    <m/>
    <x v="1"/>
    <x v="1"/>
    <m/>
  </r>
  <r>
    <s v="217"/>
    <s v="publico_palacio_de_justicia"/>
    <n v="16"/>
    <x v="15"/>
    <m/>
    <m/>
    <m/>
    <x v="1"/>
    <x v="1"/>
    <m/>
  </r>
  <r>
    <s v="217"/>
    <s v="publico_palacio_de_justicia"/>
    <n v="17"/>
    <x v="16"/>
    <n v="1"/>
    <s v="Clase"/>
    <n v="2"/>
    <x v="1"/>
    <x v="1"/>
    <m/>
  </r>
  <r>
    <s v="217"/>
    <s v="publico_palacio_de_justicia"/>
    <n v="18"/>
    <x v="17"/>
    <n v="1"/>
    <s v="Categoría"/>
    <n v="1"/>
    <x v="1"/>
    <x v="1"/>
    <m/>
  </r>
  <r>
    <s v="217"/>
    <s v="publico_palacio_de_justicia"/>
    <n v="19"/>
    <x v="18"/>
    <m/>
    <m/>
    <m/>
    <x v="1"/>
    <x v="1"/>
    <m/>
  </r>
  <r>
    <s v="217"/>
    <s v="publico_palacio_de_justicia"/>
    <n v="20"/>
    <x v="19"/>
    <m/>
    <m/>
    <m/>
    <x v="1"/>
    <x v="1"/>
    <m/>
  </r>
  <r>
    <s v="218"/>
    <s v="compras_tienda_de_regalos"/>
    <n v="1"/>
    <x v="0"/>
    <n v="1"/>
    <s v="Compra: Tienda Regalos"/>
    <n v="7"/>
    <x v="137"/>
    <x v="137"/>
    <n v="0"/>
  </r>
  <r>
    <s v="218"/>
    <s v="compras_tienda_de_regalos"/>
    <n v="2"/>
    <x v="1"/>
    <m/>
    <m/>
    <m/>
    <x v="1"/>
    <x v="1"/>
    <m/>
  </r>
  <r>
    <s v="218"/>
    <s v="compras_tienda_de_regalos"/>
    <n v="3"/>
    <x v="2"/>
    <m/>
    <m/>
    <m/>
    <x v="1"/>
    <x v="1"/>
    <m/>
  </r>
  <r>
    <s v="218"/>
    <s v="compras_tienda_de_regalos"/>
    <n v="4"/>
    <x v="3"/>
    <m/>
    <m/>
    <m/>
    <x v="1"/>
    <x v="1"/>
    <m/>
  </r>
  <r>
    <s v="218"/>
    <s v="compras_tienda_de_regalos"/>
    <n v="5"/>
    <x v="4"/>
    <n v="1"/>
    <s v="Detalle"/>
    <n v="3"/>
    <x v="138"/>
    <x v="138"/>
    <n v="1"/>
  </r>
  <r>
    <s v="218"/>
    <s v="compras_tienda_de_regalos"/>
    <n v="6"/>
    <x v="5"/>
    <m/>
    <m/>
    <m/>
    <x v="1"/>
    <x v="1"/>
    <m/>
  </r>
  <r>
    <s v="218"/>
    <s v="compras_tienda_de_regalos"/>
    <n v="7"/>
    <x v="6"/>
    <m/>
    <m/>
    <m/>
    <x v="1"/>
    <x v="1"/>
    <m/>
  </r>
  <r>
    <s v="218"/>
    <s v="compras_tienda_de_regalos"/>
    <n v="8"/>
    <x v="7"/>
    <m/>
    <m/>
    <m/>
    <x v="1"/>
    <x v="1"/>
    <m/>
  </r>
  <r>
    <s v="218"/>
    <s v="compras_tienda_de_regalos"/>
    <n v="9"/>
    <x v="8"/>
    <n v="1"/>
    <s v="Región"/>
    <n v="4"/>
    <x v="1"/>
    <x v="1"/>
    <m/>
  </r>
  <r>
    <s v="218"/>
    <s v="compras_tienda_de_regalos"/>
    <n v="10"/>
    <x v="9"/>
    <m/>
    <m/>
    <m/>
    <x v="1"/>
    <x v="1"/>
    <m/>
  </r>
  <r>
    <s v="218"/>
    <s v="compras_tienda_de_regalos"/>
    <n v="11"/>
    <x v="10"/>
    <n v="1"/>
    <s v="Provincia"/>
    <n v="5"/>
    <x v="1"/>
    <x v="1"/>
    <m/>
  </r>
  <r>
    <s v="218"/>
    <s v="compras_tienda_de_regalos"/>
    <n v="12"/>
    <x v="11"/>
    <m/>
    <m/>
    <m/>
    <x v="1"/>
    <x v="1"/>
    <m/>
  </r>
  <r>
    <s v="218"/>
    <s v="compras_tienda_de_regalos"/>
    <n v="13"/>
    <x v="12"/>
    <n v="1"/>
    <s v="Comuna"/>
    <n v="6"/>
    <x v="1"/>
    <x v="1"/>
    <m/>
  </r>
  <r>
    <s v="218"/>
    <s v="compras_tienda_de_regalos"/>
    <n v="14"/>
    <x v="13"/>
    <m/>
    <m/>
    <m/>
    <x v="1"/>
    <x v="1"/>
    <m/>
  </r>
  <r>
    <s v="218"/>
    <s v="compras_tienda_de_regalos"/>
    <n v="15"/>
    <x v="14"/>
    <m/>
    <m/>
    <m/>
    <x v="1"/>
    <x v="1"/>
    <m/>
  </r>
  <r>
    <s v="218"/>
    <s v="compras_tienda_de_regalos"/>
    <n v="16"/>
    <x v="15"/>
    <m/>
    <m/>
    <m/>
    <x v="1"/>
    <x v="1"/>
    <m/>
  </r>
  <r>
    <s v="218"/>
    <s v="compras_tienda_de_regalos"/>
    <n v="17"/>
    <x v="16"/>
    <n v="1"/>
    <s v="Clase"/>
    <n v="2"/>
    <x v="1"/>
    <x v="1"/>
    <m/>
  </r>
  <r>
    <s v="218"/>
    <s v="compras_tienda_de_regalos"/>
    <n v="18"/>
    <x v="17"/>
    <n v="1"/>
    <s v="Categoría"/>
    <n v="1"/>
    <x v="1"/>
    <x v="1"/>
    <m/>
  </r>
  <r>
    <s v="218"/>
    <s v="compras_tienda_de_regalos"/>
    <n v="19"/>
    <x v="18"/>
    <m/>
    <m/>
    <m/>
    <x v="1"/>
    <x v="1"/>
    <m/>
  </r>
  <r>
    <s v="218"/>
    <s v="compras_tienda_de_regalos"/>
    <n v="20"/>
    <x v="19"/>
    <m/>
    <m/>
    <m/>
    <x v="1"/>
    <x v="1"/>
    <m/>
  </r>
  <r>
    <s v="219"/>
    <s v="dinero_banco"/>
    <n v="1"/>
    <x v="0"/>
    <n v="1"/>
    <s v="Dinero: Banco"/>
    <n v="7"/>
    <x v="139"/>
    <x v="139"/>
    <n v="0"/>
  </r>
  <r>
    <s v="219"/>
    <s v="dinero_banco"/>
    <n v="2"/>
    <x v="1"/>
    <m/>
    <m/>
    <m/>
    <x v="1"/>
    <x v="1"/>
    <m/>
  </r>
  <r>
    <s v="219"/>
    <s v="dinero_banco"/>
    <n v="3"/>
    <x v="2"/>
    <m/>
    <m/>
    <m/>
    <x v="1"/>
    <x v="1"/>
    <m/>
  </r>
  <r>
    <s v="219"/>
    <s v="dinero_banco"/>
    <n v="4"/>
    <x v="3"/>
    <m/>
    <m/>
    <m/>
    <x v="1"/>
    <x v="1"/>
    <m/>
  </r>
  <r>
    <s v="219"/>
    <s v="dinero_banco"/>
    <n v="5"/>
    <x v="4"/>
    <n v="1"/>
    <s v="Detalle"/>
    <n v="3"/>
    <x v="140"/>
    <x v="140"/>
    <n v="1"/>
  </r>
  <r>
    <s v="219"/>
    <s v="dinero_banco"/>
    <n v="6"/>
    <x v="5"/>
    <m/>
    <m/>
    <m/>
    <x v="1"/>
    <x v="1"/>
    <m/>
  </r>
  <r>
    <s v="219"/>
    <s v="dinero_banco"/>
    <n v="7"/>
    <x v="6"/>
    <m/>
    <m/>
    <m/>
    <x v="1"/>
    <x v="1"/>
    <m/>
  </r>
  <r>
    <s v="219"/>
    <s v="dinero_banco"/>
    <n v="8"/>
    <x v="7"/>
    <m/>
    <m/>
    <m/>
    <x v="1"/>
    <x v="1"/>
    <m/>
  </r>
  <r>
    <s v="219"/>
    <s v="dinero_banco"/>
    <n v="9"/>
    <x v="8"/>
    <n v="1"/>
    <s v="Región"/>
    <n v="4"/>
    <x v="1"/>
    <x v="1"/>
    <m/>
  </r>
  <r>
    <s v="219"/>
    <s v="dinero_banco"/>
    <n v="10"/>
    <x v="9"/>
    <m/>
    <m/>
    <m/>
    <x v="1"/>
    <x v="1"/>
    <m/>
  </r>
  <r>
    <s v="219"/>
    <s v="dinero_banco"/>
    <n v="11"/>
    <x v="10"/>
    <n v="1"/>
    <s v="Provincia"/>
    <n v="5"/>
    <x v="1"/>
    <x v="1"/>
    <m/>
  </r>
  <r>
    <s v="219"/>
    <s v="dinero_banco"/>
    <n v="12"/>
    <x v="11"/>
    <m/>
    <m/>
    <m/>
    <x v="1"/>
    <x v="1"/>
    <m/>
  </r>
  <r>
    <s v="219"/>
    <s v="dinero_banco"/>
    <n v="13"/>
    <x v="12"/>
    <n v="1"/>
    <s v="Comuna"/>
    <n v="6"/>
    <x v="1"/>
    <x v="1"/>
    <m/>
  </r>
  <r>
    <s v="219"/>
    <s v="dinero_banco"/>
    <n v="14"/>
    <x v="13"/>
    <m/>
    <m/>
    <m/>
    <x v="1"/>
    <x v="1"/>
    <m/>
  </r>
  <r>
    <s v="219"/>
    <s v="dinero_banco"/>
    <n v="15"/>
    <x v="14"/>
    <m/>
    <m/>
    <m/>
    <x v="1"/>
    <x v="1"/>
    <m/>
  </r>
  <r>
    <s v="219"/>
    <s v="dinero_banco"/>
    <n v="16"/>
    <x v="15"/>
    <m/>
    <m/>
    <m/>
    <x v="1"/>
    <x v="1"/>
    <m/>
  </r>
  <r>
    <s v="219"/>
    <s v="dinero_banco"/>
    <n v="17"/>
    <x v="16"/>
    <n v="1"/>
    <s v="Clase"/>
    <n v="2"/>
    <x v="1"/>
    <x v="1"/>
    <m/>
  </r>
  <r>
    <s v="219"/>
    <s v="dinero_banco"/>
    <n v="18"/>
    <x v="17"/>
    <n v="1"/>
    <s v="Categoría"/>
    <n v="1"/>
    <x v="1"/>
    <x v="1"/>
    <m/>
  </r>
  <r>
    <s v="219"/>
    <s v="dinero_banco"/>
    <n v="19"/>
    <x v="18"/>
    <m/>
    <m/>
    <m/>
    <x v="1"/>
    <x v="1"/>
    <m/>
  </r>
  <r>
    <s v="219"/>
    <s v="dinero_banco"/>
    <n v="20"/>
    <x v="19"/>
    <m/>
    <m/>
    <m/>
    <x v="1"/>
    <x v="1"/>
    <m/>
  </r>
  <r>
    <s v="220"/>
    <s v="dinero_cajero_automatico"/>
    <n v="1"/>
    <x v="0"/>
    <n v="1"/>
    <s v="Dinero: Cajero Automático"/>
    <n v="7"/>
    <x v="141"/>
    <x v="141"/>
    <n v="0"/>
  </r>
  <r>
    <s v="220"/>
    <s v="dinero_cajero_automatico"/>
    <n v="2"/>
    <x v="1"/>
    <m/>
    <m/>
    <m/>
    <x v="1"/>
    <x v="1"/>
    <m/>
  </r>
  <r>
    <s v="220"/>
    <s v="dinero_cajero_automatico"/>
    <n v="3"/>
    <x v="2"/>
    <m/>
    <m/>
    <m/>
    <x v="1"/>
    <x v="1"/>
    <m/>
  </r>
  <r>
    <s v="220"/>
    <s v="dinero_cajero_automatico"/>
    <n v="4"/>
    <x v="3"/>
    <m/>
    <m/>
    <m/>
    <x v="1"/>
    <x v="1"/>
    <m/>
  </r>
  <r>
    <s v="220"/>
    <s v="dinero_cajero_automatico"/>
    <n v="5"/>
    <x v="4"/>
    <n v="1"/>
    <s v="Detalle"/>
    <n v="3"/>
    <x v="142"/>
    <x v="142"/>
    <n v="1"/>
  </r>
  <r>
    <s v="220"/>
    <s v="dinero_cajero_automatico"/>
    <n v="6"/>
    <x v="5"/>
    <m/>
    <m/>
    <m/>
    <x v="1"/>
    <x v="1"/>
    <m/>
  </r>
  <r>
    <s v="220"/>
    <s v="dinero_cajero_automatico"/>
    <n v="7"/>
    <x v="6"/>
    <m/>
    <m/>
    <m/>
    <x v="1"/>
    <x v="1"/>
    <m/>
  </r>
  <r>
    <s v="220"/>
    <s v="dinero_cajero_automatico"/>
    <n v="8"/>
    <x v="7"/>
    <m/>
    <m/>
    <m/>
    <x v="1"/>
    <x v="1"/>
    <m/>
  </r>
  <r>
    <s v="220"/>
    <s v="dinero_cajero_automatico"/>
    <n v="9"/>
    <x v="8"/>
    <n v="1"/>
    <s v="Región"/>
    <n v="4"/>
    <x v="1"/>
    <x v="1"/>
    <m/>
  </r>
  <r>
    <s v="220"/>
    <s v="dinero_cajero_automatico"/>
    <n v="10"/>
    <x v="9"/>
    <m/>
    <m/>
    <m/>
    <x v="1"/>
    <x v="1"/>
    <m/>
  </r>
  <r>
    <s v="220"/>
    <s v="dinero_cajero_automatico"/>
    <n v="11"/>
    <x v="10"/>
    <n v="1"/>
    <s v="Provincia"/>
    <n v="5"/>
    <x v="1"/>
    <x v="1"/>
    <m/>
  </r>
  <r>
    <s v="220"/>
    <s v="dinero_cajero_automatico"/>
    <n v="12"/>
    <x v="11"/>
    <m/>
    <m/>
    <m/>
    <x v="1"/>
    <x v="1"/>
    <m/>
  </r>
  <r>
    <s v="220"/>
    <s v="dinero_cajero_automatico"/>
    <n v="13"/>
    <x v="12"/>
    <n v="1"/>
    <s v="Comuna"/>
    <n v="6"/>
    <x v="1"/>
    <x v="1"/>
    <m/>
  </r>
  <r>
    <s v="220"/>
    <s v="dinero_cajero_automatico"/>
    <n v="14"/>
    <x v="13"/>
    <m/>
    <m/>
    <m/>
    <x v="1"/>
    <x v="1"/>
    <m/>
  </r>
  <r>
    <s v="220"/>
    <s v="dinero_cajero_automatico"/>
    <n v="15"/>
    <x v="14"/>
    <m/>
    <m/>
    <m/>
    <x v="1"/>
    <x v="1"/>
    <m/>
  </r>
  <r>
    <s v="220"/>
    <s v="dinero_cajero_automatico"/>
    <n v="16"/>
    <x v="15"/>
    <m/>
    <m/>
    <m/>
    <x v="1"/>
    <x v="1"/>
    <m/>
  </r>
  <r>
    <s v="220"/>
    <s v="dinero_cajero_automatico"/>
    <n v="17"/>
    <x v="16"/>
    <n v="1"/>
    <s v="Clase"/>
    <n v="2"/>
    <x v="1"/>
    <x v="1"/>
    <m/>
  </r>
  <r>
    <s v="220"/>
    <s v="dinero_cajero_automatico"/>
    <n v="18"/>
    <x v="17"/>
    <n v="1"/>
    <s v="Categoría"/>
    <n v="1"/>
    <x v="1"/>
    <x v="1"/>
    <m/>
  </r>
  <r>
    <s v="220"/>
    <s v="dinero_cajero_automatico"/>
    <n v="19"/>
    <x v="18"/>
    <m/>
    <m/>
    <m/>
    <x v="1"/>
    <x v="1"/>
    <m/>
  </r>
  <r>
    <s v="220"/>
    <s v="dinero_cajero_automatico"/>
    <n v="20"/>
    <x v="19"/>
    <m/>
    <m/>
    <m/>
    <x v="1"/>
    <x v="1"/>
    <m/>
  </r>
  <r>
    <s v="221"/>
    <s v="publico_biblioteca"/>
    <n v="1"/>
    <x v="0"/>
    <n v="1"/>
    <s v="Público: Biblioteca"/>
    <n v="7"/>
    <x v="143"/>
    <x v="143"/>
    <n v="0"/>
  </r>
  <r>
    <s v="221"/>
    <s v="publico_biblioteca"/>
    <n v="2"/>
    <x v="1"/>
    <m/>
    <m/>
    <m/>
    <x v="1"/>
    <x v="1"/>
    <m/>
  </r>
  <r>
    <s v="221"/>
    <s v="publico_biblioteca"/>
    <n v="3"/>
    <x v="2"/>
    <m/>
    <m/>
    <m/>
    <x v="1"/>
    <x v="1"/>
    <m/>
  </r>
  <r>
    <s v="221"/>
    <s v="publico_biblioteca"/>
    <n v="4"/>
    <x v="3"/>
    <m/>
    <m/>
    <m/>
    <x v="1"/>
    <x v="1"/>
    <m/>
  </r>
  <r>
    <s v="221"/>
    <s v="publico_biblioteca"/>
    <n v="5"/>
    <x v="4"/>
    <n v="1"/>
    <s v="Detalle"/>
    <n v="3"/>
    <x v="144"/>
    <x v="144"/>
    <n v="1"/>
  </r>
  <r>
    <s v="221"/>
    <s v="publico_biblioteca"/>
    <n v="6"/>
    <x v="5"/>
    <m/>
    <m/>
    <m/>
    <x v="1"/>
    <x v="1"/>
    <m/>
  </r>
  <r>
    <s v="221"/>
    <s v="publico_biblioteca"/>
    <n v="7"/>
    <x v="6"/>
    <m/>
    <m/>
    <m/>
    <x v="1"/>
    <x v="1"/>
    <m/>
  </r>
  <r>
    <s v="221"/>
    <s v="publico_biblioteca"/>
    <n v="8"/>
    <x v="7"/>
    <m/>
    <m/>
    <m/>
    <x v="1"/>
    <x v="1"/>
    <m/>
  </r>
  <r>
    <s v="221"/>
    <s v="publico_biblioteca"/>
    <n v="9"/>
    <x v="8"/>
    <n v="1"/>
    <s v="Región"/>
    <n v="4"/>
    <x v="1"/>
    <x v="1"/>
    <m/>
  </r>
  <r>
    <s v="221"/>
    <s v="publico_biblioteca"/>
    <n v="10"/>
    <x v="9"/>
    <m/>
    <m/>
    <m/>
    <x v="1"/>
    <x v="1"/>
    <m/>
  </r>
  <r>
    <s v="221"/>
    <s v="publico_biblioteca"/>
    <n v="11"/>
    <x v="10"/>
    <n v="1"/>
    <s v="Provincia"/>
    <n v="5"/>
    <x v="1"/>
    <x v="1"/>
    <m/>
  </r>
  <r>
    <s v="221"/>
    <s v="publico_biblioteca"/>
    <n v="12"/>
    <x v="11"/>
    <m/>
    <m/>
    <m/>
    <x v="1"/>
    <x v="1"/>
    <m/>
  </r>
  <r>
    <s v="221"/>
    <s v="publico_biblioteca"/>
    <n v="13"/>
    <x v="12"/>
    <n v="1"/>
    <s v="Comuna"/>
    <n v="6"/>
    <x v="1"/>
    <x v="1"/>
    <m/>
  </r>
  <r>
    <s v="221"/>
    <s v="publico_biblioteca"/>
    <n v="14"/>
    <x v="13"/>
    <m/>
    <m/>
    <m/>
    <x v="1"/>
    <x v="1"/>
    <m/>
  </r>
  <r>
    <s v="221"/>
    <s v="publico_biblioteca"/>
    <n v="15"/>
    <x v="14"/>
    <m/>
    <m/>
    <m/>
    <x v="1"/>
    <x v="1"/>
    <m/>
  </r>
  <r>
    <s v="221"/>
    <s v="publico_biblioteca"/>
    <n v="16"/>
    <x v="15"/>
    <m/>
    <m/>
    <m/>
    <x v="1"/>
    <x v="1"/>
    <m/>
  </r>
  <r>
    <s v="221"/>
    <s v="publico_biblioteca"/>
    <n v="17"/>
    <x v="16"/>
    <n v="1"/>
    <s v="Clase"/>
    <n v="2"/>
    <x v="1"/>
    <x v="1"/>
    <m/>
  </r>
  <r>
    <s v="221"/>
    <s v="publico_biblioteca"/>
    <n v="18"/>
    <x v="17"/>
    <n v="1"/>
    <s v="Categoría"/>
    <n v="1"/>
    <x v="1"/>
    <x v="1"/>
    <m/>
  </r>
  <r>
    <s v="221"/>
    <s v="publico_biblioteca"/>
    <n v="19"/>
    <x v="18"/>
    <m/>
    <m/>
    <m/>
    <x v="1"/>
    <x v="1"/>
    <m/>
  </r>
  <r>
    <s v="221"/>
    <s v="publico_biblioteca"/>
    <n v="20"/>
    <x v="19"/>
    <m/>
    <m/>
    <m/>
    <x v="1"/>
    <x v="1"/>
    <m/>
  </r>
  <r>
    <s v="222"/>
    <s v="salud_farmacia"/>
    <n v="1"/>
    <x v="0"/>
    <n v="1"/>
    <s v="Salud: Farmacia"/>
    <n v="7"/>
    <x v="145"/>
    <x v="145"/>
    <n v="0"/>
  </r>
  <r>
    <s v="222"/>
    <s v="salud_farmacia"/>
    <n v="2"/>
    <x v="1"/>
    <m/>
    <m/>
    <m/>
    <x v="1"/>
    <x v="1"/>
    <m/>
  </r>
  <r>
    <s v="222"/>
    <s v="salud_farmacia"/>
    <n v="3"/>
    <x v="2"/>
    <m/>
    <m/>
    <m/>
    <x v="1"/>
    <x v="1"/>
    <m/>
  </r>
  <r>
    <s v="222"/>
    <s v="salud_farmacia"/>
    <n v="4"/>
    <x v="3"/>
    <m/>
    <m/>
    <m/>
    <x v="1"/>
    <x v="1"/>
    <m/>
  </r>
  <r>
    <s v="222"/>
    <s v="salud_farmacia"/>
    <n v="5"/>
    <x v="4"/>
    <n v="1"/>
    <s v="Detalle"/>
    <n v="3"/>
    <x v="146"/>
    <x v="146"/>
    <n v="1"/>
  </r>
  <r>
    <s v="222"/>
    <s v="salud_farmacia"/>
    <n v="6"/>
    <x v="5"/>
    <m/>
    <m/>
    <m/>
    <x v="1"/>
    <x v="1"/>
    <m/>
  </r>
  <r>
    <s v="222"/>
    <s v="salud_farmacia"/>
    <n v="7"/>
    <x v="6"/>
    <m/>
    <m/>
    <m/>
    <x v="1"/>
    <x v="1"/>
    <m/>
  </r>
  <r>
    <s v="222"/>
    <s v="salud_farmacia"/>
    <n v="8"/>
    <x v="7"/>
    <m/>
    <m/>
    <m/>
    <x v="1"/>
    <x v="1"/>
    <m/>
  </r>
  <r>
    <s v="222"/>
    <s v="salud_farmacia"/>
    <n v="9"/>
    <x v="8"/>
    <n v="1"/>
    <s v="Región"/>
    <n v="4"/>
    <x v="1"/>
    <x v="1"/>
    <m/>
  </r>
  <r>
    <s v="222"/>
    <s v="salud_farmacia"/>
    <n v="10"/>
    <x v="9"/>
    <m/>
    <m/>
    <m/>
    <x v="1"/>
    <x v="1"/>
    <m/>
  </r>
  <r>
    <s v="222"/>
    <s v="salud_farmacia"/>
    <n v="11"/>
    <x v="10"/>
    <n v="1"/>
    <s v="Provincia"/>
    <n v="5"/>
    <x v="1"/>
    <x v="1"/>
    <m/>
  </r>
  <r>
    <s v="222"/>
    <s v="salud_farmacia"/>
    <n v="12"/>
    <x v="11"/>
    <m/>
    <m/>
    <m/>
    <x v="1"/>
    <x v="1"/>
    <m/>
  </r>
  <r>
    <s v="222"/>
    <s v="salud_farmacia"/>
    <n v="13"/>
    <x v="12"/>
    <n v="1"/>
    <s v="Comuna"/>
    <n v="6"/>
    <x v="1"/>
    <x v="1"/>
    <m/>
  </r>
  <r>
    <s v="222"/>
    <s v="salud_farmacia"/>
    <n v="14"/>
    <x v="13"/>
    <m/>
    <m/>
    <m/>
    <x v="1"/>
    <x v="1"/>
    <m/>
  </r>
  <r>
    <s v="222"/>
    <s v="salud_farmacia"/>
    <n v="15"/>
    <x v="14"/>
    <m/>
    <m/>
    <m/>
    <x v="1"/>
    <x v="1"/>
    <m/>
  </r>
  <r>
    <s v="222"/>
    <s v="salud_farmacia"/>
    <n v="16"/>
    <x v="15"/>
    <m/>
    <m/>
    <m/>
    <x v="1"/>
    <x v="1"/>
    <m/>
  </r>
  <r>
    <s v="222"/>
    <s v="salud_farmacia"/>
    <n v="17"/>
    <x v="16"/>
    <n v="1"/>
    <s v="Clase"/>
    <n v="2"/>
    <x v="1"/>
    <x v="1"/>
    <m/>
  </r>
  <r>
    <s v="222"/>
    <s v="salud_farmacia"/>
    <n v="18"/>
    <x v="17"/>
    <n v="1"/>
    <s v="Categoría"/>
    <n v="1"/>
    <x v="1"/>
    <x v="1"/>
    <m/>
  </r>
  <r>
    <s v="222"/>
    <s v="salud_farmacia"/>
    <n v="19"/>
    <x v="18"/>
    <m/>
    <m/>
    <m/>
    <x v="1"/>
    <x v="1"/>
    <m/>
  </r>
  <r>
    <s v="222"/>
    <s v="salud_farmacia"/>
    <n v="20"/>
    <x v="19"/>
    <m/>
    <m/>
    <m/>
    <x v="1"/>
    <x v="1"/>
    <m/>
  </r>
  <r>
    <s v="223"/>
    <s v="compras_grandes_almacenes"/>
    <n v="1"/>
    <x v="0"/>
    <n v="1"/>
    <s v="Compras: Grandes Tiendas"/>
    <n v="7"/>
    <x v="147"/>
    <x v="147"/>
    <n v="0"/>
  </r>
  <r>
    <s v="223"/>
    <s v="compras_grandes_almacenes"/>
    <n v="2"/>
    <x v="1"/>
    <m/>
    <m/>
    <m/>
    <x v="1"/>
    <x v="1"/>
    <m/>
  </r>
  <r>
    <s v="223"/>
    <s v="compras_grandes_almacenes"/>
    <n v="3"/>
    <x v="2"/>
    <m/>
    <m/>
    <m/>
    <x v="1"/>
    <x v="1"/>
    <m/>
  </r>
  <r>
    <s v="223"/>
    <s v="compras_grandes_almacenes"/>
    <n v="4"/>
    <x v="3"/>
    <m/>
    <m/>
    <m/>
    <x v="1"/>
    <x v="1"/>
    <m/>
  </r>
  <r>
    <s v="223"/>
    <s v="compras_grandes_almacenes"/>
    <n v="5"/>
    <x v="4"/>
    <n v="1"/>
    <s v="Detalle"/>
    <n v="3"/>
    <x v="148"/>
    <x v="148"/>
    <n v="1"/>
  </r>
  <r>
    <s v="223"/>
    <s v="compras_grandes_almacenes"/>
    <n v="6"/>
    <x v="5"/>
    <m/>
    <m/>
    <m/>
    <x v="1"/>
    <x v="1"/>
    <m/>
  </r>
  <r>
    <s v="223"/>
    <s v="compras_grandes_almacenes"/>
    <n v="7"/>
    <x v="6"/>
    <m/>
    <m/>
    <m/>
    <x v="1"/>
    <x v="1"/>
    <m/>
  </r>
  <r>
    <s v="223"/>
    <s v="compras_grandes_almacenes"/>
    <n v="8"/>
    <x v="7"/>
    <m/>
    <m/>
    <m/>
    <x v="1"/>
    <x v="1"/>
    <m/>
  </r>
  <r>
    <s v="223"/>
    <s v="compras_grandes_almacenes"/>
    <n v="9"/>
    <x v="8"/>
    <n v="1"/>
    <s v="Región"/>
    <n v="4"/>
    <x v="1"/>
    <x v="1"/>
    <m/>
  </r>
  <r>
    <s v="223"/>
    <s v="compras_grandes_almacenes"/>
    <n v="10"/>
    <x v="9"/>
    <m/>
    <m/>
    <m/>
    <x v="1"/>
    <x v="1"/>
    <m/>
  </r>
  <r>
    <s v="223"/>
    <s v="compras_grandes_almacenes"/>
    <n v="11"/>
    <x v="10"/>
    <n v="1"/>
    <s v="Provincia"/>
    <n v="5"/>
    <x v="1"/>
    <x v="1"/>
    <m/>
  </r>
  <r>
    <s v="223"/>
    <s v="compras_grandes_almacenes"/>
    <n v="12"/>
    <x v="11"/>
    <m/>
    <m/>
    <m/>
    <x v="1"/>
    <x v="1"/>
    <m/>
  </r>
  <r>
    <s v="223"/>
    <s v="compras_grandes_almacenes"/>
    <n v="13"/>
    <x v="12"/>
    <n v="1"/>
    <s v="Comuna"/>
    <n v="6"/>
    <x v="1"/>
    <x v="1"/>
    <m/>
  </r>
  <r>
    <s v="223"/>
    <s v="compras_grandes_almacenes"/>
    <n v="14"/>
    <x v="13"/>
    <m/>
    <m/>
    <m/>
    <x v="1"/>
    <x v="1"/>
    <m/>
  </r>
  <r>
    <s v="223"/>
    <s v="compras_grandes_almacenes"/>
    <n v="15"/>
    <x v="14"/>
    <m/>
    <m/>
    <m/>
    <x v="1"/>
    <x v="1"/>
    <m/>
  </r>
  <r>
    <s v="223"/>
    <s v="compras_grandes_almacenes"/>
    <n v="16"/>
    <x v="15"/>
    <m/>
    <m/>
    <m/>
    <x v="1"/>
    <x v="1"/>
    <m/>
  </r>
  <r>
    <s v="223"/>
    <s v="compras_grandes_almacenes"/>
    <n v="17"/>
    <x v="16"/>
    <n v="1"/>
    <s v="Clase"/>
    <n v="2"/>
    <x v="1"/>
    <x v="1"/>
    <m/>
  </r>
  <r>
    <s v="223"/>
    <s v="compras_grandes_almacenes"/>
    <n v="18"/>
    <x v="17"/>
    <n v="1"/>
    <s v="Categoría"/>
    <n v="1"/>
    <x v="1"/>
    <x v="1"/>
    <m/>
  </r>
  <r>
    <s v="223"/>
    <s v="compras_grandes_almacenes"/>
    <n v="19"/>
    <x v="18"/>
    <m/>
    <m/>
    <m/>
    <x v="1"/>
    <x v="1"/>
    <m/>
  </r>
  <r>
    <s v="223"/>
    <s v="compras_grandes_almacenes"/>
    <n v="20"/>
    <x v="19"/>
    <m/>
    <m/>
    <m/>
    <x v="1"/>
    <x v="1"/>
    <m/>
  </r>
  <r>
    <s v="224"/>
    <s v="educacion_jardin_infantil"/>
    <n v="1"/>
    <x v="0"/>
    <n v="1"/>
    <s v="Educación: Jardín Infantil"/>
    <n v="7"/>
    <x v="149"/>
    <x v="149"/>
    <n v="0"/>
  </r>
  <r>
    <s v="224"/>
    <s v="educacion_jardin_infantil"/>
    <n v="2"/>
    <x v="1"/>
    <m/>
    <m/>
    <m/>
    <x v="1"/>
    <x v="1"/>
    <m/>
  </r>
  <r>
    <s v="224"/>
    <s v="educacion_jardin_infantil"/>
    <n v="3"/>
    <x v="2"/>
    <m/>
    <m/>
    <m/>
    <x v="1"/>
    <x v="1"/>
    <m/>
  </r>
  <r>
    <s v="224"/>
    <s v="educacion_jardin_infantil"/>
    <n v="4"/>
    <x v="3"/>
    <m/>
    <m/>
    <m/>
    <x v="1"/>
    <x v="1"/>
    <m/>
  </r>
  <r>
    <s v="224"/>
    <s v="educacion_jardin_infantil"/>
    <n v="5"/>
    <x v="4"/>
    <n v="1"/>
    <s v="Detalle"/>
    <n v="3"/>
    <x v="150"/>
    <x v="150"/>
    <n v="1"/>
  </r>
  <r>
    <s v="224"/>
    <s v="educacion_jardin_infantil"/>
    <n v="6"/>
    <x v="5"/>
    <m/>
    <m/>
    <m/>
    <x v="1"/>
    <x v="1"/>
    <m/>
  </r>
  <r>
    <s v="224"/>
    <s v="educacion_jardin_infantil"/>
    <n v="7"/>
    <x v="6"/>
    <m/>
    <m/>
    <m/>
    <x v="1"/>
    <x v="1"/>
    <m/>
  </r>
  <r>
    <s v="224"/>
    <s v="educacion_jardin_infantil"/>
    <n v="8"/>
    <x v="7"/>
    <m/>
    <m/>
    <m/>
    <x v="1"/>
    <x v="1"/>
    <m/>
  </r>
  <r>
    <s v="224"/>
    <s v="educacion_jardin_infantil"/>
    <n v="9"/>
    <x v="8"/>
    <n v="1"/>
    <s v="Región"/>
    <n v="4"/>
    <x v="1"/>
    <x v="1"/>
    <m/>
  </r>
  <r>
    <s v="224"/>
    <s v="educacion_jardin_infantil"/>
    <n v="10"/>
    <x v="9"/>
    <m/>
    <m/>
    <m/>
    <x v="1"/>
    <x v="1"/>
    <m/>
  </r>
  <r>
    <s v="224"/>
    <s v="educacion_jardin_infantil"/>
    <n v="11"/>
    <x v="10"/>
    <n v="1"/>
    <s v="Provincia"/>
    <n v="5"/>
    <x v="1"/>
    <x v="1"/>
    <m/>
  </r>
  <r>
    <s v="224"/>
    <s v="educacion_jardin_infantil"/>
    <n v="12"/>
    <x v="11"/>
    <m/>
    <m/>
    <m/>
    <x v="1"/>
    <x v="1"/>
    <m/>
  </r>
  <r>
    <s v="224"/>
    <s v="educacion_jardin_infantil"/>
    <n v="13"/>
    <x v="12"/>
    <n v="1"/>
    <s v="Comuna"/>
    <n v="6"/>
    <x v="1"/>
    <x v="1"/>
    <m/>
  </r>
  <r>
    <s v="224"/>
    <s v="educacion_jardin_infantil"/>
    <n v="14"/>
    <x v="13"/>
    <m/>
    <m/>
    <m/>
    <x v="1"/>
    <x v="1"/>
    <m/>
  </r>
  <r>
    <s v="224"/>
    <s v="educacion_jardin_infantil"/>
    <n v="15"/>
    <x v="14"/>
    <m/>
    <m/>
    <m/>
    <x v="1"/>
    <x v="1"/>
    <m/>
  </r>
  <r>
    <s v="224"/>
    <s v="educacion_jardin_infantil"/>
    <n v="16"/>
    <x v="15"/>
    <m/>
    <m/>
    <m/>
    <x v="1"/>
    <x v="1"/>
    <m/>
  </r>
  <r>
    <s v="224"/>
    <s v="educacion_jardin_infantil"/>
    <n v="17"/>
    <x v="16"/>
    <n v="1"/>
    <s v="Clase"/>
    <n v="2"/>
    <x v="1"/>
    <x v="1"/>
    <m/>
  </r>
  <r>
    <s v="224"/>
    <s v="educacion_jardin_infantil"/>
    <n v="18"/>
    <x v="17"/>
    <n v="1"/>
    <s v="Categoría"/>
    <n v="1"/>
    <x v="1"/>
    <x v="1"/>
    <m/>
  </r>
  <r>
    <s v="224"/>
    <s v="educacion_jardin_infantil"/>
    <n v="19"/>
    <x v="18"/>
    <m/>
    <m/>
    <m/>
    <x v="1"/>
    <x v="1"/>
    <m/>
  </r>
  <r>
    <s v="224"/>
    <s v="educacion_jardin_infantil"/>
    <n v="20"/>
    <x v="19"/>
    <m/>
    <m/>
    <m/>
    <x v="1"/>
    <x v="1"/>
    <m/>
  </r>
  <r>
    <s v="225"/>
    <s v="ocio-deporte_alberca"/>
    <n v="1"/>
    <x v="0"/>
    <n v="1"/>
    <s v="Ocio-Deporte: Alberca"/>
    <n v="7"/>
    <x v="151"/>
    <x v="151"/>
    <n v="0"/>
  </r>
  <r>
    <s v="225"/>
    <s v="ocio-deporte_alberca"/>
    <n v="2"/>
    <x v="1"/>
    <m/>
    <m/>
    <m/>
    <x v="1"/>
    <x v="1"/>
    <m/>
  </r>
  <r>
    <s v="225"/>
    <s v="ocio-deporte_alberca"/>
    <n v="3"/>
    <x v="2"/>
    <m/>
    <m/>
    <m/>
    <x v="1"/>
    <x v="1"/>
    <m/>
  </r>
  <r>
    <s v="225"/>
    <s v="ocio-deporte_alberca"/>
    <n v="4"/>
    <x v="3"/>
    <m/>
    <m/>
    <m/>
    <x v="1"/>
    <x v="1"/>
    <m/>
  </r>
  <r>
    <s v="225"/>
    <s v="ocio-deporte_alberca"/>
    <n v="5"/>
    <x v="4"/>
    <n v="1"/>
    <s v="Detalle"/>
    <n v="3"/>
    <x v="152"/>
    <x v="152"/>
    <n v="1"/>
  </r>
  <r>
    <s v="225"/>
    <s v="ocio-deporte_alberca"/>
    <n v="6"/>
    <x v="5"/>
    <m/>
    <m/>
    <m/>
    <x v="1"/>
    <x v="1"/>
    <m/>
  </r>
  <r>
    <s v="225"/>
    <s v="ocio-deporte_alberca"/>
    <n v="7"/>
    <x v="6"/>
    <m/>
    <m/>
    <m/>
    <x v="1"/>
    <x v="1"/>
    <m/>
  </r>
  <r>
    <s v="225"/>
    <s v="ocio-deporte_alberca"/>
    <n v="8"/>
    <x v="7"/>
    <m/>
    <m/>
    <m/>
    <x v="1"/>
    <x v="1"/>
    <m/>
  </r>
  <r>
    <s v="225"/>
    <s v="ocio-deporte_alberca"/>
    <n v="9"/>
    <x v="8"/>
    <n v="1"/>
    <s v="Región"/>
    <n v="4"/>
    <x v="1"/>
    <x v="1"/>
    <m/>
  </r>
  <r>
    <s v="225"/>
    <s v="ocio-deporte_alberca"/>
    <n v="10"/>
    <x v="9"/>
    <m/>
    <m/>
    <m/>
    <x v="1"/>
    <x v="1"/>
    <m/>
  </r>
  <r>
    <s v="225"/>
    <s v="ocio-deporte_alberca"/>
    <n v="11"/>
    <x v="10"/>
    <n v="1"/>
    <s v="Provincia"/>
    <n v="5"/>
    <x v="1"/>
    <x v="1"/>
    <m/>
  </r>
  <r>
    <s v="225"/>
    <s v="ocio-deporte_alberca"/>
    <n v="12"/>
    <x v="11"/>
    <m/>
    <m/>
    <m/>
    <x v="1"/>
    <x v="1"/>
    <m/>
  </r>
  <r>
    <s v="225"/>
    <s v="ocio-deporte_alberca"/>
    <n v="13"/>
    <x v="12"/>
    <n v="1"/>
    <s v="Comuna"/>
    <n v="6"/>
    <x v="1"/>
    <x v="1"/>
    <m/>
  </r>
  <r>
    <s v="225"/>
    <s v="ocio-deporte_alberca"/>
    <n v="14"/>
    <x v="13"/>
    <m/>
    <m/>
    <m/>
    <x v="1"/>
    <x v="1"/>
    <m/>
  </r>
  <r>
    <s v="225"/>
    <s v="ocio-deporte_alberca"/>
    <n v="15"/>
    <x v="14"/>
    <m/>
    <m/>
    <m/>
    <x v="1"/>
    <x v="1"/>
    <m/>
  </r>
  <r>
    <s v="225"/>
    <s v="ocio-deporte_alberca"/>
    <n v="16"/>
    <x v="15"/>
    <m/>
    <m/>
    <m/>
    <x v="1"/>
    <x v="1"/>
    <m/>
  </r>
  <r>
    <s v="225"/>
    <s v="ocio-deporte_alberca"/>
    <n v="17"/>
    <x v="16"/>
    <n v="1"/>
    <s v="Clase"/>
    <n v="2"/>
    <x v="1"/>
    <x v="1"/>
    <m/>
  </r>
  <r>
    <s v="225"/>
    <s v="ocio-deporte_alberca"/>
    <n v="18"/>
    <x v="17"/>
    <n v="1"/>
    <s v="Categoría"/>
    <n v="1"/>
    <x v="1"/>
    <x v="1"/>
    <m/>
  </r>
  <r>
    <s v="225"/>
    <s v="ocio-deporte_alberca"/>
    <n v="19"/>
    <x v="18"/>
    <m/>
    <m/>
    <m/>
    <x v="1"/>
    <x v="1"/>
    <m/>
  </r>
  <r>
    <s v="225"/>
    <s v="ocio-deporte_alberca"/>
    <n v="20"/>
    <x v="19"/>
    <m/>
    <m/>
    <m/>
    <x v="1"/>
    <x v="1"/>
    <m/>
  </r>
  <r>
    <s v="226"/>
    <s v="compras_tienda_de_muebles"/>
    <n v="1"/>
    <x v="0"/>
    <n v="1"/>
    <s v="Compra: Tienda Muebles"/>
    <n v="7"/>
    <x v="153"/>
    <x v="153"/>
    <n v="0"/>
  </r>
  <r>
    <s v="226"/>
    <s v="compras_tienda_de_muebles"/>
    <n v="2"/>
    <x v="1"/>
    <m/>
    <m/>
    <m/>
    <x v="1"/>
    <x v="1"/>
    <m/>
  </r>
  <r>
    <s v="226"/>
    <s v="compras_tienda_de_muebles"/>
    <n v="3"/>
    <x v="2"/>
    <m/>
    <m/>
    <m/>
    <x v="1"/>
    <x v="1"/>
    <m/>
  </r>
  <r>
    <s v="226"/>
    <s v="compras_tienda_de_muebles"/>
    <n v="4"/>
    <x v="3"/>
    <m/>
    <m/>
    <m/>
    <x v="1"/>
    <x v="1"/>
    <m/>
  </r>
  <r>
    <s v="226"/>
    <s v="compras_tienda_de_muebles"/>
    <n v="5"/>
    <x v="4"/>
    <n v="1"/>
    <s v="Detalle"/>
    <n v="3"/>
    <x v="154"/>
    <x v="154"/>
    <n v="1"/>
  </r>
  <r>
    <s v="226"/>
    <s v="compras_tienda_de_muebles"/>
    <n v="6"/>
    <x v="5"/>
    <m/>
    <m/>
    <m/>
    <x v="1"/>
    <x v="1"/>
    <m/>
  </r>
  <r>
    <s v="226"/>
    <s v="compras_tienda_de_muebles"/>
    <n v="7"/>
    <x v="6"/>
    <m/>
    <m/>
    <m/>
    <x v="1"/>
    <x v="1"/>
    <m/>
  </r>
  <r>
    <s v="226"/>
    <s v="compras_tienda_de_muebles"/>
    <n v="8"/>
    <x v="7"/>
    <m/>
    <m/>
    <m/>
    <x v="1"/>
    <x v="1"/>
    <m/>
  </r>
  <r>
    <s v="226"/>
    <s v="compras_tienda_de_muebles"/>
    <n v="9"/>
    <x v="8"/>
    <n v="1"/>
    <s v="Región"/>
    <n v="4"/>
    <x v="1"/>
    <x v="1"/>
    <m/>
  </r>
  <r>
    <s v="226"/>
    <s v="compras_tienda_de_muebles"/>
    <n v="10"/>
    <x v="9"/>
    <m/>
    <m/>
    <m/>
    <x v="1"/>
    <x v="1"/>
    <m/>
  </r>
  <r>
    <s v="226"/>
    <s v="compras_tienda_de_muebles"/>
    <n v="11"/>
    <x v="10"/>
    <n v="1"/>
    <s v="Provincia"/>
    <n v="5"/>
    <x v="1"/>
    <x v="1"/>
    <m/>
  </r>
  <r>
    <s v="226"/>
    <s v="compras_tienda_de_muebles"/>
    <n v="12"/>
    <x v="11"/>
    <m/>
    <m/>
    <m/>
    <x v="1"/>
    <x v="1"/>
    <m/>
  </r>
  <r>
    <s v="226"/>
    <s v="compras_tienda_de_muebles"/>
    <n v="13"/>
    <x v="12"/>
    <n v="1"/>
    <s v="Comuna"/>
    <n v="6"/>
    <x v="1"/>
    <x v="1"/>
    <m/>
  </r>
  <r>
    <s v="226"/>
    <s v="compras_tienda_de_muebles"/>
    <n v="14"/>
    <x v="13"/>
    <m/>
    <m/>
    <m/>
    <x v="1"/>
    <x v="1"/>
    <m/>
  </r>
  <r>
    <s v="226"/>
    <s v="compras_tienda_de_muebles"/>
    <n v="15"/>
    <x v="14"/>
    <m/>
    <m/>
    <m/>
    <x v="1"/>
    <x v="1"/>
    <m/>
  </r>
  <r>
    <s v="226"/>
    <s v="compras_tienda_de_muebles"/>
    <n v="16"/>
    <x v="15"/>
    <m/>
    <m/>
    <m/>
    <x v="1"/>
    <x v="1"/>
    <m/>
  </r>
  <r>
    <s v="226"/>
    <s v="compras_tienda_de_muebles"/>
    <n v="17"/>
    <x v="16"/>
    <n v="1"/>
    <s v="Clase"/>
    <n v="2"/>
    <x v="1"/>
    <x v="1"/>
    <m/>
  </r>
  <r>
    <s v="226"/>
    <s v="compras_tienda_de_muebles"/>
    <n v="18"/>
    <x v="17"/>
    <n v="1"/>
    <s v="Categoría"/>
    <n v="1"/>
    <x v="1"/>
    <x v="1"/>
    <m/>
  </r>
  <r>
    <s v="226"/>
    <s v="compras_tienda_de_muebles"/>
    <n v="19"/>
    <x v="18"/>
    <m/>
    <m/>
    <m/>
    <x v="1"/>
    <x v="1"/>
    <m/>
  </r>
  <r>
    <s v="226"/>
    <s v="compras_tienda_de_muebles"/>
    <n v="20"/>
    <x v="19"/>
    <m/>
    <m/>
    <m/>
    <x v="1"/>
    <x v="1"/>
    <m/>
  </r>
  <r>
    <s v="227"/>
    <s v="ocio-deporte_centro_deportivo"/>
    <n v="1"/>
    <x v="0"/>
    <n v="1"/>
    <s v="Ocio-Deporte: Centro Deportivo"/>
    <n v="7"/>
    <x v="155"/>
    <x v="155"/>
    <n v="0"/>
  </r>
  <r>
    <s v="227"/>
    <s v="ocio-deporte_centro_deportivo"/>
    <n v="2"/>
    <x v="1"/>
    <m/>
    <m/>
    <m/>
    <x v="1"/>
    <x v="1"/>
    <m/>
  </r>
  <r>
    <s v="227"/>
    <s v="ocio-deporte_centro_deportivo"/>
    <n v="3"/>
    <x v="2"/>
    <m/>
    <m/>
    <m/>
    <x v="1"/>
    <x v="1"/>
    <m/>
  </r>
  <r>
    <s v="227"/>
    <s v="ocio-deporte_centro_deportivo"/>
    <n v="4"/>
    <x v="3"/>
    <m/>
    <m/>
    <m/>
    <x v="1"/>
    <x v="1"/>
    <m/>
  </r>
  <r>
    <s v="227"/>
    <s v="ocio-deporte_centro_deportivo"/>
    <n v="5"/>
    <x v="4"/>
    <n v="1"/>
    <s v="Detalle"/>
    <n v="3"/>
    <x v="156"/>
    <x v="156"/>
    <n v="1"/>
  </r>
  <r>
    <s v="227"/>
    <s v="ocio-deporte_centro_deportivo"/>
    <n v="6"/>
    <x v="5"/>
    <m/>
    <m/>
    <m/>
    <x v="1"/>
    <x v="1"/>
    <m/>
  </r>
  <r>
    <s v="227"/>
    <s v="ocio-deporte_centro_deportivo"/>
    <n v="7"/>
    <x v="6"/>
    <m/>
    <m/>
    <m/>
    <x v="1"/>
    <x v="1"/>
    <m/>
  </r>
  <r>
    <s v="227"/>
    <s v="ocio-deporte_centro_deportivo"/>
    <n v="8"/>
    <x v="7"/>
    <m/>
    <m/>
    <m/>
    <x v="1"/>
    <x v="1"/>
    <m/>
  </r>
  <r>
    <s v="227"/>
    <s v="ocio-deporte_centro_deportivo"/>
    <n v="9"/>
    <x v="8"/>
    <n v="1"/>
    <s v="Región"/>
    <n v="4"/>
    <x v="1"/>
    <x v="1"/>
    <m/>
  </r>
  <r>
    <s v="227"/>
    <s v="ocio-deporte_centro_deportivo"/>
    <n v="10"/>
    <x v="9"/>
    <m/>
    <m/>
    <m/>
    <x v="1"/>
    <x v="1"/>
    <m/>
  </r>
  <r>
    <s v="227"/>
    <s v="ocio-deporte_centro_deportivo"/>
    <n v="11"/>
    <x v="10"/>
    <n v="1"/>
    <s v="Provincia"/>
    <n v="5"/>
    <x v="1"/>
    <x v="1"/>
    <m/>
  </r>
  <r>
    <s v="227"/>
    <s v="ocio-deporte_centro_deportivo"/>
    <n v="12"/>
    <x v="11"/>
    <m/>
    <m/>
    <m/>
    <x v="1"/>
    <x v="1"/>
    <m/>
  </r>
  <r>
    <s v="227"/>
    <s v="ocio-deporte_centro_deportivo"/>
    <n v="13"/>
    <x v="12"/>
    <n v="1"/>
    <s v="Comuna"/>
    <n v="6"/>
    <x v="1"/>
    <x v="1"/>
    <m/>
  </r>
  <r>
    <s v="227"/>
    <s v="ocio-deporte_centro_deportivo"/>
    <n v="14"/>
    <x v="13"/>
    <m/>
    <m/>
    <m/>
    <x v="1"/>
    <x v="1"/>
    <m/>
  </r>
  <r>
    <s v="227"/>
    <s v="ocio-deporte_centro_deportivo"/>
    <n v="15"/>
    <x v="14"/>
    <m/>
    <m/>
    <m/>
    <x v="1"/>
    <x v="1"/>
    <m/>
  </r>
  <r>
    <s v="227"/>
    <s v="ocio-deporte_centro_deportivo"/>
    <n v="16"/>
    <x v="15"/>
    <m/>
    <m/>
    <m/>
    <x v="1"/>
    <x v="1"/>
    <m/>
  </r>
  <r>
    <s v="227"/>
    <s v="ocio-deporte_centro_deportivo"/>
    <n v="17"/>
    <x v="16"/>
    <n v="1"/>
    <s v="Clase"/>
    <n v="2"/>
    <x v="1"/>
    <x v="1"/>
    <m/>
  </r>
  <r>
    <s v="227"/>
    <s v="ocio-deporte_centro_deportivo"/>
    <n v="18"/>
    <x v="17"/>
    <n v="1"/>
    <s v="Categoría"/>
    <n v="1"/>
    <x v="1"/>
    <x v="1"/>
    <m/>
  </r>
  <r>
    <s v="227"/>
    <s v="ocio-deporte_centro_deportivo"/>
    <n v="19"/>
    <x v="18"/>
    <m/>
    <m/>
    <m/>
    <x v="1"/>
    <x v="1"/>
    <m/>
  </r>
  <r>
    <s v="227"/>
    <s v="ocio-deporte_centro_deportivo"/>
    <n v="20"/>
    <x v="19"/>
    <m/>
    <m/>
    <m/>
    <x v="1"/>
    <x v="1"/>
    <m/>
  </r>
  <r>
    <s v="228"/>
    <s v="publico_prision"/>
    <n v="1"/>
    <x v="0"/>
    <n v="1"/>
    <s v="Público: Prisión"/>
    <n v="7"/>
    <x v="157"/>
    <x v="157"/>
    <n v="0"/>
  </r>
  <r>
    <s v="228"/>
    <s v="publico_prision"/>
    <n v="2"/>
    <x v="1"/>
    <m/>
    <m/>
    <m/>
    <x v="1"/>
    <x v="1"/>
    <m/>
  </r>
  <r>
    <s v="228"/>
    <s v="publico_prision"/>
    <n v="3"/>
    <x v="2"/>
    <m/>
    <m/>
    <m/>
    <x v="1"/>
    <x v="1"/>
    <m/>
  </r>
  <r>
    <s v="228"/>
    <s v="publico_prision"/>
    <n v="4"/>
    <x v="3"/>
    <m/>
    <m/>
    <m/>
    <x v="1"/>
    <x v="1"/>
    <m/>
  </r>
  <r>
    <s v="228"/>
    <s v="publico_prision"/>
    <n v="5"/>
    <x v="4"/>
    <n v="1"/>
    <s v="Detalle"/>
    <n v="3"/>
    <x v="158"/>
    <x v="158"/>
    <n v="1"/>
  </r>
  <r>
    <s v="228"/>
    <s v="publico_prision"/>
    <n v="6"/>
    <x v="5"/>
    <m/>
    <m/>
    <m/>
    <x v="1"/>
    <x v="1"/>
    <m/>
  </r>
  <r>
    <s v="228"/>
    <s v="publico_prision"/>
    <n v="7"/>
    <x v="6"/>
    <m/>
    <m/>
    <m/>
    <x v="1"/>
    <x v="1"/>
    <m/>
  </r>
  <r>
    <s v="228"/>
    <s v="publico_prision"/>
    <n v="8"/>
    <x v="7"/>
    <m/>
    <m/>
    <m/>
    <x v="1"/>
    <x v="1"/>
    <m/>
  </r>
  <r>
    <s v="228"/>
    <s v="publico_prision"/>
    <n v="9"/>
    <x v="8"/>
    <n v="1"/>
    <s v="Región"/>
    <n v="4"/>
    <x v="1"/>
    <x v="1"/>
    <m/>
  </r>
  <r>
    <s v="228"/>
    <s v="publico_prision"/>
    <n v="10"/>
    <x v="9"/>
    <m/>
    <m/>
    <m/>
    <x v="1"/>
    <x v="1"/>
    <m/>
  </r>
  <r>
    <s v="228"/>
    <s v="publico_prision"/>
    <n v="11"/>
    <x v="10"/>
    <n v="1"/>
    <s v="Provincia"/>
    <n v="5"/>
    <x v="1"/>
    <x v="1"/>
    <m/>
  </r>
  <r>
    <s v="228"/>
    <s v="publico_prision"/>
    <n v="12"/>
    <x v="11"/>
    <m/>
    <m/>
    <m/>
    <x v="1"/>
    <x v="1"/>
    <m/>
  </r>
  <r>
    <s v="228"/>
    <s v="publico_prision"/>
    <n v="13"/>
    <x v="12"/>
    <n v="1"/>
    <s v="Comuna"/>
    <n v="6"/>
    <x v="1"/>
    <x v="1"/>
    <m/>
  </r>
  <r>
    <s v="228"/>
    <s v="publico_prision"/>
    <n v="14"/>
    <x v="13"/>
    <m/>
    <m/>
    <m/>
    <x v="1"/>
    <x v="1"/>
    <m/>
  </r>
  <r>
    <s v="228"/>
    <s v="publico_prision"/>
    <n v="15"/>
    <x v="14"/>
    <m/>
    <m/>
    <m/>
    <x v="1"/>
    <x v="1"/>
    <m/>
  </r>
  <r>
    <s v="228"/>
    <s v="publico_prision"/>
    <n v="16"/>
    <x v="15"/>
    <m/>
    <m/>
    <m/>
    <x v="1"/>
    <x v="1"/>
    <m/>
  </r>
  <r>
    <s v="228"/>
    <s v="publico_prision"/>
    <n v="17"/>
    <x v="16"/>
    <n v="1"/>
    <s v="Clase"/>
    <n v="2"/>
    <x v="1"/>
    <x v="1"/>
    <m/>
  </r>
  <r>
    <s v="228"/>
    <s v="publico_prision"/>
    <n v="18"/>
    <x v="17"/>
    <n v="1"/>
    <s v="Categoría"/>
    <n v="1"/>
    <x v="1"/>
    <x v="1"/>
    <m/>
  </r>
  <r>
    <s v="228"/>
    <s v="publico_prision"/>
    <n v="19"/>
    <x v="18"/>
    <m/>
    <m/>
    <m/>
    <x v="1"/>
    <x v="1"/>
    <m/>
  </r>
  <r>
    <s v="228"/>
    <s v="publico_prision"/>
    <n v="20"/>
    <x v="19"/>
    <m/>
    <m/>
    <m/>
    <x v="1"/>
    <x v="1"/>
    <m/>
  </r>
  <r>
    <s v="229"/>
    <s v="abastecimiento_sitio_publico"/>
    <n v="1"/>
    <x v="0"/>
    <n v="1"/>
    <s v="Abastecimiento: Sitio Público"/>
    <n v="7"/>
    <x v="159"/>
    <x v="159"/>
    <n v="0"/>
  </r>
  <r>
    <s v="229"/>
    <s v="abastecimiento_sitio_publico"/>
    <n v="2"/>
    <x v="1"/>
    <m/>
    <m/>
    <m/>
    <x v="1"/>
    <x v="1"/>
    <m/>
  </r>
  <r>
    <s v="229"/>
    <s v="abastecimiento_sitio_publico"/>
    <n v="3"/>
    <x v="2"/>
    <m/>
    <m/>
    <m/>
    <x v="1"/>
    <x v="1"/>
    <m/>
  </r>
  <r>
    <s v="229"/>
    <s v="abastecimiento_sitio_publico"/>
    <n v="4"/>
    <x v="3"/>
    <m/>
    <m/>
    <m/>
    <x v="1"/>
    <x v="1"/>
    <m/>
  </r>
  <r>
    <s v="229"/>
    <s v="abastecimiento_sitio_publico"/>
    <n v="5"/>
    <x v="4"/>
    <n v="1"/>
    <s v="Detalle"/>
    <n v="3"/>
    <x v="160"/>
    <x v="160"/>
    <n v="1"/>
  </r>
  <r>
    <s v="229"/>
    <s v="abastecimiento_sitio_publico"/>
    <n v="6"/>
    <x v="5"/>
    <m/>
    <m/>
    <m/>
    <x v="1"/>
    <x v="1"/>
    <m/>
  </r>
  <r>
    <s v="229"/>
    <s v="abastecimiento_sitio_publico"/>
    <n v="7"/>
    <x v="6"/>
    <m/>
    <m/>
    <m/>
    <x v="1"/>
    <x v="1"/>
    <m/>
  </r>
  <r>
    <s v="229"/>
    <s v="abastecimiento_sitio_publico"/>
    <n v="8"/>
    <x v="7"/>
    <m/>
    <m/>
    <m/>
    <x v="1"/>
    <x v="1"/>
    <m/>
  </r>
  <r>
    <s v="229"/>
    <s v="abastecimiento_sitio_publico"/>
    <n v="9"/>
    <x v="8"/>
    <n v="1"/>
    <s v="Región"/>
    <n v="4"/>
    <x v="1"/>
    <x v="1"/>
    <m/>
  </r>
  <r>
    <s v="229"/>
    <s v="abastecimiento_sitio_publico"/>
    <n v="10"/>
    <x v="9"/>
    <m/>
    <m/>
    <m/>
    <x v="1"/>
    <x v="1"/>
    <m/>
  </r>
  <r>
    <s v="229"/>
    <s v="abastecimiento_sitio_publico"/>
    <n v="11"/>
    <x v="10"/>
    <n v="1"/>
    <s v="Provincia"/>
    <n v="5"/>
    <x v="1"/>
    <x v="1"/>
    <m/>
  </r>
  <r>
    <s v="229"/>
    <s v="abastecimiento_sitio_publico"/>
    <n v="12"/>
    <x v="11"/>
    <m/>
    <m/>
    <m/>
    <x v="1"/>
    <x v="1"/>
    <m/>
  </r>
  <r>
    <s v="229"/>
    <s v="abastecimiento_sitio_publico"/>
    <n v="13"/>
    <x v="12"/>
    <n v="1"/>
    <s v="Comuna"/>
    <n v="6"/>
    <x v="1"/>
    <x v="1"/>
    <m/>
  </r>
  <r>
    <s v="229"/>
    <s v="abastecimiento_sitio_publico"/>
    <n v="14"/>
    <x v="13"/>
    <m/>
    <m/>
    <m/>
    <x v="1"/>
    <x v="1"/>
    <m/>
  </r>
  <r>
    <s v="229"/>
    <s v="abastecimiento_sitio_publico"/>
    <n v="15"/>
    <x v="14"/>
    <m/>
    <m/>
    <m/>
    <x v="1"/>
    <x v="1"/>
    <m/>
  </r>
  <r>
    <s v="229"/>
    <s v="abastecimiento_sitio_publico"/>
    <n v="16"/>
    <x v="15"/>
    <m/>
    <m/>
    <m/>
    <x v="1"/>
    <x v="1"/>
    <m/>
  </r>
  <r>
    <s v="229"/>
    <s v="abastecimiento_sitio_publico"/>
    <n v="17"/>
    <x v="16"/>
    <n v="1"/>
    <s v="Clase"/>
    <n v="2"/>
    <x v="1"/>
    <x v="1"/>
    <m/>
  </r>
  <r>
    <s v="229"/>
    <s v="abastecimiento_sitio_publico"/>
    <n v="18"/>
    <x v="17"/>
    <n v="1"/>
    <s v="Categoría"/>
    <n v="1"/>
    <x v="1"/>
    <x v="1"/>
    <m/>
  </r>
  <r>
    <s v="229"/>
    <s v="abastecimiento_sitio_publico"/>
    <n v="19"/>
    <x v="18"/>
    <m/>
    <m/>
    <m/>
    <x v="1"/>
    <x v="1"/>
    <m/>
  </r>
  <r>
    <s v="229"/>
    <s v="abastecimiento_sitio_publico"/>
    <n v="20"/>
    <x v="19"/>
    <m/>
    <m/>
    <m/>
    <x v="1"/>
    <x v="1"/>
    <m/>
  </r>
  <r>
    <s v="230"/>
    <s v="salud_clinica"/>
    <n v="1"/>
    <x v="0"/>
    <n v="1"/>
    <s v="Salud: Clínica"/>
    <n v="7"/>
    <x v="161"/>
    <x v="161"/>
    <n v="0"/>
  </r>
  <r>
    <s v="230"/>
    <s v="salud_clinica"/>
    <n v="2"/>
    <x v="1"/>
    <m/>
    <m/>
    <m/>
    <x v="1"/>
    <x v="1"/>
    <m/>
  </r>
  <r>
    <s v="230"/>
    <s v="salud_clinica"/>
    <n v="3"/>
    <x v="2"/>
    <m/>
    <m/>
    <m/>
    <x v="1"/>
    <x v="1"/>
    <m/>
  </r>
  <r>
    <s v="230"/>
    <s v="salud_clinica"/>
    <n v="4"/>
    <x v="3"/>
    <m/>
    <m/>
    <m/>
    <x v="1"/>
    <x v="1"/>
    <m/>
  </r>
  <r>
    <s v="230"/>
    <s v="salud_clinica"/>
    <n v="5"/>
    <x v="4"/>
    <n v="1"/>
    <s v="Detalle"/>
    <n v="3"/>
    <x v="162"/>
    <x v="162"/>
    <n v="1"/>
  </r>
  <r>
    <s v="230"/>
    <s v="salud_clinica"/>
    <n v="6"/>
    <x v="5"/>
    <m/>
    <m/>
    <m/>
    <x v="1"/>
    <x v="1"/>
    <m/>
  </r>
  <r>
    <s v="230"/>
    <s v="salud_clinica"/>
    <n v="7"/>
    <x v="6"/>
    <m/>
    <m/>
    <m/>
    <x v="1"/>
    <x v="1"/>
    <m/>
  </r>
  <r>
    <s v="230"/>
    <s v="salud_clinica"/>
    <n v="8"/>
    <x v="7"/>
    <m/>
    <m/>
    <m/>
    <x v="1"/>
    <x v="1"/>
    <m/>
  </r>
  <r>
    <s v="230"/>
    <s v="salud_clinica"/>
    <n v="9"/>
    <x v="8"/>
    <n v="1"/>
    <s v="Región"/>
    <n v="4"/>
    <x v="1"/>
    <x v="1"/>
    <m/>
  </r>
  <r>
    <s v="230"/>
    <s v="salud_clinica"/>
    <n v="10"/>
    <x v="9"/>
    <m/>
    <m/>
    <m/>
    <x v="1"/>
    <x v="1"/>
    <m/>
  </r>
  <r>
    <s v="230"/>
    <s v="salud_clinica"/>
    <n v="11"/>
    <x v="10"/>
    <n v="1"/>
    <s v="Provincia"/>
    <n v="5"/>
    <x v="1"/>
    <x v="1"/>
    <m/>
  </r>
  <r>
    <s v="230"/>
    <s v="salud_clinica"/>
    <n v="12"/>
    <x v="11"/>
    <m/>
    <m/>
    <m/>
    <x v="1"/>
    <x v="1"/>
    <m/>
  </r>
  <r>
    <s v="230"/>
    <s v="salud_clinica"/>
    <n v="13"/>
    <x v="12"/>
    <n v="1"/>
    <s v="Comuna"/>
    <n v="6"/>
    <x v="1"/>
    <x v="1"/>
    <m/>
  </r>
  <r>
    <s v="230"/>
    <s v="salud_clinica"/>
    <n v="14"/>
    <x v="13"/>
    <m/>
    <m/>
    <m/>
    <x v="1"/>
    <x v="1"/>
    <m/>
  </r>
  <r>
    <s v="230"/>
    <s v="salud_clinica"/>
    <n v="15"/>
    <x v="14"/>
    <m/>
    <m/>
    <m/>
    <x v="1"/>
    <x v="1"/>
    <m/>
  </r>
  <r>
    <s v="230"/>
    <s v="salud_clinica"/>
    <n v="16"/>
    <x v="15"/>
    <m/>
    <m/>
    <m/>
    <x v="1"/>
    <x v="1"/>
    <m/>
  </r>
  <r>
    <s v="230"/>
    <s v="salud_clinica"/>
    <n v="17"/>
    <x v="16"/>
    <n v="1"/>
    <s v="Clase"/>
    <n v="2"/>
    <x v="1"/>
    <x v="1"/>
    <m/>
  </r>
  <r>
    <s v="230"/>
    <s v="salud_clinica"/>
    <n v="18"/>
    <x v="17"/>
    <n v="1"/>
    <s v="Categoría"/>
    <n v="1"/>
    <x v="1"/>
    <x v="1"/>
    <m/>
  </r>
  <r>
    <s v="230"/>
    <s v="salud_clinica"/>
    <n v="19"/>
    <x v="18"/>
    <m/>
    <m/>
    <m/>
    <x v="1"/>
    <x v="1"/>
    <m/>
  </r>
  <r>
    <s v="230"/>
    <s v="salud_clinica"/>
    <n v="20"/>
    <x v="19"/>
    <m/>
    <m/>
    <m/>
    <x v="1"/>
    <x v="1"/>
    <m/>
  </r>
  <r>
    <s v="231"/>
    <s v="compras_general"/>
    <n v="1"/>
    <x v="0"/>
    <n v="1"/>
    <s v="Compras: General"/>
    <n v="7"/>
    <x v="163"/>
    <x v="163"/>
    <n v="0"/>
  </r>
  <r>
    <s v="231"/>
    <s v="compras_general"/>
    <n v="2"/>
    <x v="1"/>
    <m/>
    <m/>
    <m/>
    <x v="1"/>
    <x v="1"/>
    <m/>
  </r>
  <r>
    <s v="231"/>
    <s v="compras_general"/>
    <n v="3"/>
    <x v="2"/>
    <m/>
    <m/>
    <m/>
    <x v="1"/>
    <x v="1"/>
    <m/>
  </r>
  <r>
    <s v="231"/>
    <s v="compras_general"/>
    <n v="4"/>
    <x v="3"/>
    <m/>
    <m/>
    <m/>
    <x v="1"/>
    <x v="1"/>
    <m/>
  </r>
  <r>
    <s v="231"/>
    <s v="compras_general"/>
    <n v="5"/>
    <x v="4"/>
    <n v="1"/>
    <s v="Detalle"/>
    <n v="3"/>
    <x v="164"/>
    <x v="164"/>
    <n v="1"/>
  </r>
  <r>
    <s v="231"/>
    <s v="compras_general"/>
    <n v="6"/>
    <x v="5"/>
    <m/>
    <m/>
    <m/>
    <x v="1"/>
    <x v="1"/>
    <m/>
  </r>
  <r>
    <s v="231"/>
    <s v="compras_general"/>
    <n v="7"/>
    <x v="6"/>
    <m/>
    <m/>
    <m/>
    <x v="1"/>
    <x v="1"/>
    <m/>
  </r>
  <r>
    <s v="231"/>
    <s v="compras_general"/>
    <n v="8"/>
    <x v="7"/>
    <m/>
    <m/>
    <m/>
    <x v="1"/>
    <x v="1"/>
    <m/>
  </r>
  <r>
    <s v="231"/>
    <s v="compras_general"/>
    <n v="9"/>
    <x v="8"/>
    <n v="1"/>
    <s v="Región"/>
    <n v="4"/>
    <x v="1"/>
    <x v="1"/>
    <m/>
  </r>
  <r>
    <s v="231"/>
    <s v="compras_general"/>
    <n v="10"/>
    <x v="9"/>
    <m/>
    <m/>
    <m/>
    <x v="1"/>
    <x v="1"/>
    <m/>
  </r>
  <r>
    <s v="231"/>
    <s v="compras_general"/>
    <n v="11"/>
    <x v="10"/>
    <n v="1"/>
    <s v="Provincia"/>
    <n v="5"/>
    <x v="1"/>
    <x v="1"/>
    <m/>
  </r>
  <r>
    <s v="231"/>
    <s v="compras_general"/>
    <n v="12"/>
    <x v="11"/>
    <m/>
    <m/>
    <m/>
    <x v="1"/>
    <x v="1"/>
    <m/>
  </r>
  <r>
    <s v="231"/>
    <s v="compras_general"/>
    <n v="13"/>
    <x v="12"/>
    <n v="1"/>
    <s v="Comuna"/>
    <n v="6"/>
    <x v="1"/>
    <x v="1"/>
    <m/>
  </r>
  <r>
    <s v="231"/>
    <s v="compras_general"/>
    <n v="14"/>
    <x v="13"/>
    <m/>
    <m/>
    <m/>
    <x v="1"/>
    <x v="1"/>
    <m/>
  </r>
  <r>
    <s v="231"/>
    <s v="compras_general"/>
    <n v="15"/>
    <x v="14"/>
    <m/>
    <m/>
    <m/>
    <x v="1"/>
    <x v="1"/>
    <m/>
  </r>
  <r>
    <s v="231"/>
    <s v="compras_general"/>
    <n v="16"/>
    <x v="15"/>
    <m/>
    <m/>
    <m/>
    <x v="1"/>
    <x v="1"/>
    <m/>
  </r>
  <r>
    <s v="231"/>
    <s v="compras_general"/>
    <n v="17"/>
    <x v="16"/>
    <n v="1"/>
    <s v="Clase"/>
    <n v="2"/>
    <x v="1"/>
    <x v="1"/>
    <m/>
  </r>
  <r>
    <s v="231"/>
    <s v="compras_general"/>
    <n v="18"/>
    <x v="17"/>
    <n v="1"/>
    <s v="Categoría"/>
    <n v="1"/>
    <x v="1"/>
    <x v="1"/>
    <m/>
  </r>
  <r>
    <s v="231"/>
    <s v="compras_general"/>
    <n v="19"/>
    <x v="18"/>
    <m/>
    <m/>
    <m/>
    <x v="1"/>
    <x v="1"/>
    <m/>
  </r>
  <r>
    <s v="231"/>
    <s v="compras_general"/>
    <n v="20"/>
    <x v="19"/>
    <m/>
    <m/>
    <m/>
    <x v="1"/>
    <x v="1"/>
    <m/>
  </r>
  <r>
    <s v="232"/>
    <s v="publico_centro_comunitario"/>
    <n v="1"/>
    <x v="0"/>
    <n v="1"/>
    <s v="Público: Centro Comunitario"/>
    <n v="7"/>
    <x v="165"/>
    <x v="165"/>
    <n v="0"/>
  </r>
  <r>
    <s v="232"/>
    <s v="publico_centro_comunitario"/>
    <n v="2"/>
    <x v="1"/>
    <m/>
    <m/>
    <m/>
    <x v="1"/>
    <x v="1"/>
    <m/>
  </r>
  <r>
    <s v="232"/>
    <s v="publico_centro_comunitario"/>
    <n v="3"/>
    <x v="2"/>
    <m/>
    <m/>
    <m/>
    <x v="1"/>
    <x v="1"/>
    <m/>
  </r>
  <r>
    <s v="232"/>
    <s v="publico_centro_comunitario"/>
    <n v="4"/>
    <x v="3"/>
    <m/>
    <m/>
    <m/>
    <x v="1"/>
    <x v="1"/>
    <m/>
  </r>
  <r>
    <s v="232"/>
    <s v="publico_centro_comunitario"/>
    <n v="5"/>
    <x v="4"/>
    <n v="1"/>
    <s v="Detalle"/>
    <n v="3"/>
    <x v="166"/>
    <x v="166"/>
    <n v="1"/>
  </r>
  <r>
    <s v="232"/>
    <s v="publico_centro_comunitario"/>
    <n v="6"/>
    <x v="5"/>
    <m/>
    <m/>
    <m/>
    <x v="1"/>
    <x v="1"/>
    <m/>
  </r>
  <r>
    <s v="232"/>
    <s v="publico_centro_comunitario"/>
    <n v="7"/>
    <x v="6"/>
    <m/>
    <m/>
    <m/>
    <x v="1"/>
    <x v="1"/>
    <m/>
  </r>
  <r>
    <s v="232"/>
    <s v="publico_centro_comunitario"/>
    <n v="8"/>
    <x v="7"/>
    <m/>
    <m/>
    <m/>
    <x v="1"/>
    <x v="1"/>
    <m/>
  </r>
  <r>
    <s v="232"/>
    <s v="publico_centro_comunitario"/>
    <n v="9"/>
    <x v="8"/>
    <n v="1"/>
    <s v="Región"/>
    <n v="4"/>
    <x v="1"/>
    <x v="1"/>
    <m/>
  </r>
  <r>
    <s v="232"/>
    <s v="publico_centro_comunitario"/>
    <n v="10"/>
    <x v="9"/>
    <m/>
    <m/>
    <m/>
    <x v="1"/>
    <x v="1"/>
    <m/>
  </r>
  <r>
    <s v="232"/>
    <s v="publico_centro_comunitario"/>
    <n v="11"/>
    <x v="10"/>
    <n v="1"/>
    <s v="Provincia"/>
    <n v="5"/>
    <x v="1"/>
    <x v="1"/>
    <m/>
  </r>
  <r>
    <s v="232"/>
    <s v="publico_centro_comunitario"/>
    <n v="12"/>
    <x v="11"/>
    <m/>
    <m/>
    <m/>
    <x v="1"/>
    <x v="1"/>
    <m/>
  </r>
  <r>
    <s v="232"/>
    <s v="publico_centro_comunitario"/>
    <n v="13"/>
    <x v="12"/>
    <n v="1"/>
    <s v="Comuna"/>
    <n v="6"/>
    <x v="1"/>
    <x v="1"/>
    <m/>
  </r>
  <r>
    <s v="232"/>
    <s v="publico_centro_comunitario"/>
    <n v="14"/>
    <x v="13"/>
    <m/>
    <m/>
    <m/>
    <x v="1"/>
    <x v="1"/>
    <m/>
  </r>
  <r>
    <s v="232"/>
    <s v="publico_centro_comunitario"/>
    <n v="15"/>
    <x v="14"/>
    <m/>
    <m/>
    <m/>
    <x v="1"/>
    <x v="1"/>
    <m/>
  </r>
  <r>
    <s v="232"/>
    <s v="publico_centro_comunitario"/>
    <n v="16"/>
    <x v="15"/>
    <m/>
    <m/>
    <m/>
    <x v="1"/>
    <x v="1"/>
    <m/>
  </r>
  <r>
    <s v="232"/>
    <s v="publico_centro_comunitario"/>
    <n v="17"/>
    <x v="16"/>
    <n v="1"/>
    <s v="Clase"/>
    <n v="2"/>
    <x v="1"/>
    <x v="1"/>
    <m/>
  </r>
  <r>
    <s v="232"/>
    <s v="publico_centro_comunitario"/>
    <n v="18"/>
    <x v="17"/>
    <n v="1"/>
    <s v="Categoría"/>
    <n v="1"/>
    <x v="1"/>
    <x v="1"/>
    <m/>
  </r>
  <r>
    <s v="232"/>
    <s v="publico_centro_comunitario"/>
    <n v="19"/>
    <x v="18"/>
    <m/>
    <m/>
    <m/>
    <x v="1"/>
    <x v="1"/>
    <m/>
  </r>
  <r>
    <s v="232"/>
    <s v="publico_centro_comunitario"/>
    <n v="20"/>
    <x v="19"/>
    <m/>
    <m/>
    <m/>
    <x v="1"/>
    <x v="1"/>
    <m/>
  </r>
  <r>
    <s v="233"/>
    <s v="compras_peluqueria"/>
    <n v="1"/>
    <x v="0"/>
    <n v="1"/>
    <s v="Compras: Peluquería"/>
    <n v="7"/>
    <x v="167"/>
    <x v="167"/>
    <n v="0"/>
  </r>
  <r>
    <s v="233"/>
    <s v="compras_peluqueria"/>
    <n v="2"/>
    <x v="1"/>
    <m/>
    <m/>
    <m/>
    <x v="1"/>
    <x v="1"/>
    <m/>
  </r>
  <r>
    <s v="233"/>
    <s v="compras_peluqueria"/>
    <n v="3"/>
    <x v="2"/>
    <m/>
    <m/>
    <m/>
    <x v="1"/>
    <x v="1"/>
    <m/>
  </r>
  <r>
    <s v="233"/>
    <s v="compras_peluqueria"/>
    <n v="4"/>
    <x v="3"/>
    <m/>
    <m/>
    <m/>
    <x v="1"/>
    <x v="1"/>
    <m/>
  </r>
  <r>
    <s v="233"/>
    <s v="compras_peluqueria"/>
    <n v="5"/>
    <x v="4"/>
    <n v="1"/>
    <s v="Detalle"/>
    <n v="3"/>
    <x v="168"/>
    <x v="168"/>
    <n v="1"/>
  </r>
  <r>
    <s v="233"/>
    <s v="compras_peluqueria"/>
    <n v="6"/>
    <x v="5"/>
    <m/>
    <m/>
    <m/>
    <x v="1"/>
    <x v="1"/>
    <m/>
  </r>
  <r>
    <s v="233"/>
    <s v="compras_peluqueria"/>
    <n v="7"/>
    <x v="6"/>
    <m/>
    <m/>
    <m/>
    <x v="1"/>
    <x v="1"/>
    <m/>
  </r>
  <r>
    <s v="233"/>
    <s v="compras_peluqueria"/>
    <n v="8"/>
    <x v="7"/>
    <m/>
    <m/>
    <m/>
    <x v="1"/>
    <x v="1"/>
    <m/>
  </r>
  <r>
    <s v="233"/>
    <s v="compras_peluqueria"/>
    <n v="9"/>
    <x v="8"/>
    <n v="1"/>
    <s v="Región"/>
    <n v="4"/>
    <x v="1"/>
    <x v="1"/>
    <m/>
  </r>
  <r>
    <s v="233"/>
    <s v="compras_peluqueria"/>
    <n v="10"/>
    <x v="9"/>
    <m/>
    <m/>
    <m/>
    <x v="1"/>
    <x v="1"/>
    <m/>
  </r>
  <r>
    <s v="233"/>
    <s v="compras_peluqueria"/>
    <n v="11"/>
    <x v="10"/>
    <n v="1"/>
    <s v="Provincia"/>
    <n v="5"/>
    <x v="1"/>
    <x v="1"/>
    <m/>
  </r>
  <r>
    <s v="233"/>
    <s v="compras_peluqueria"/>
    <n v="12"/>
    <x v="11"/>
    <m/>
    <m/>
    <m/>
    <x v="1"/>
    <x v="1"/>
    <m/>
  </r>
  <r>
    <s v="233"/>
    <s v="compras_peluqueria"/>
    <n v="13"/>
    <x v="12"/>
    <n v="1"/>
    <s v="Comuna"/>
    <n v="6"/>
    <x v="1"/>
    <x v="1"/>
    <m/>
  </r>
  <r>
    <s v="233"/>
    <s v="compras_peluqueria"/>
    <n v="14"/>
    <x v="13"/>
    <m/>
    <m/>
    <m/>
    <x v="1"/>
    <x v="1"/>
    <m/>
  </r>
  <r>
    <s v="233"/>
    <s v="compras_peluqueria"/>
    <n v="15"/>
    <x v="14"/>
    <m/>
    <m/>
    <m/>
    <x v="1"/>
    <x v="1"/>
    <m/>
  </r>
  <r>
    <s v="233"/>
    <s v="compras_peluqueria"/>
    <n v="16"/>
    <x v="15"/>
    <m/>
    <m/>
    <m/>
    <x v="1"/>
    <x v="1"/>
    <m/>
  </r>
  <r>
    <s v="233"/>
    <s v="compras_peluqueria"/>
    <n v="17"/>
    <x v="16"/>
    <n v="1"/>
    <s v="Clase"/>
    <n v="2"/>
    <x v="1"/>
    <x v="1"/>
    <m/>
  </r>
  <r>
    <s v="233"/>
    <s v="compras_peluqueria"/>
    <n v="18"/>
    <x v="17"/>
    <n v="1"/>
    <s v="Categoría"/>
    <n v="1"/>
    <x v="1"/>
    <x v="1"/>
    <m/>
  </r>
  <r>
    <s v="233"/>
    <s v="compras_peluqueria"/>
    <n v="19"/>
    <x v="18"/>
    <m/>
    <m/>
    <m/>
    <x v="1"/>
    <x v="1"/>
    <m/>
  </r>
  <r>
    <s v="233"/>
    <s v="compras_peluqueria"/>
    <n v="20"/>
    <x v="19"/>
    <m/>
    <m/>
    <m/>
    <x v="1"/>
    <x v="1"/>
    <m/>
  </r>
  <r>
    <s v="234"/>
    <s v="turismo_-_destinos_obra_de_arte"/>
    <n v="1"/>
    <x v="0"/>
    <n v="1"/>
    <s v="Turismo: Obra de Arte"/>
    <n v="7"/>
    <x v="169"/>
    <x v="169"/>
    <n v="0"/>
  </r>
  <r>
    <s v="234"/>
    <s v="turismo_-_destinos_obra_de_arte"/>
    <n v="2"/>
    <x v="1"/>
    <m/>
    <m/>
    <m/>
    <x v="1"/>
    <x v="1"/>
    <m/>
  </r>
  <r>
    <s v="234"/>
    <s v="turismo_-_destinos_obra_de_arte"/>
    <n v="3"/>
    <x v="2"/>
    <m/>
    <m/>
    <m/>
    <x v="1"/>
    <x v="1"/>
    <m/>
  </r>
  <r>
    <s v="234"/>
    <s v="turismo_-_destinos_obra_de_arte"/>
    <n v="4"/>
    <x v="3"/>
    <m/>
    <m/>
    <m/>
    <x v="1"/>
    <x v="1"/>
    <m/>
  </r>
  <r>
    <s v="234"/>
    <s v="turismo_-_destinos_obra_de_arte"/>
    <n v="5"/>
    <x v="4"/>
    <n v="1"/>
    <s v="Detalle"/>
    <n v="3"/>
    <x v="170"/>
    <x v="170"/>
    <n v="1"/>
  </r>
  <r>
    <s v="234"/>
    <s v="turismo_-_destinos_obra_de_arte"/>
    <n v="6"/>
    <x v="5"/>
    <m/>
    <m/>
    <m/>
    <x v="1"/>
    <x v="1"/>
    <m/>
  </r>
  <r>
    <s v="234"/>
    <s v="turismo_-_destinos_obra_de_arte"/>
    <n v="7"/>
    <x v="6"/>
    <m/>
    <m/>
    <m/>
    <x v="1"/>
    <x v="1"/>
    <m/>
  </r>
  <r>
    <s v="234"/>
    <s v="turismo_-_destinos_obra_de_arte"/>
    <n v="8"/>
    <x v="7"/>
    <m/>
    <m/>
    <m/>
    <x v="1"/>
    <x v="1"/>
    <m/>
  </r>
  <r>
    <s v="234"/>
    <s v="turismo_-_destinos_obra_de_arte"/>
    <n v="9"/>
    <x v="8"/>
    <n v="1"/>
    <s v="Región"/>
    <n v="4"/>
    <x v="1"/>
    <x v="1"/>
    <m/>
  </r>
  <r>
    <s v="234"/>
    <s v="turismo_-_destinos_obra_de_arte"/>
    <n v="10"/>
    <x v="9"/>
    <m/>
    <m/>
    <m/>
    <x v="1"/>
    <x v="1"/>
    <m/>
  </r>
  <r>
    <s v="234"/>
    <s v="turismo_-_destinos_obra_de_arte"/>
    <n v="11"/>
    <x v="10"/>
    <n v="1"/>
    <s v="Provincia"/>
    <n v="5"/>
    <x v="1"/>
    <x v="1"/>
    <m/>
  </r>
  <r>
    <s v="234"/>
    <s v="turismo_-_destinos_obra_de_arte"/>
    <n v="12"/>
    <x v="11"/>
    <m/>
    <m/>
    <m/>
    <x v="1"/>
    <x v="1"/>
    <m/>
  </r>
  <r>
    <s v="234"/>
    <s v="turismo_-_destinos_obra_de_arte"/>
    <n v="13"/>
    <x v="12"/>
    <n v="1"/>
    <s v="Comuna"/>
    <n v="6"/>
    <x v="1"/>
    <x v="1"/>
    <m/>
  </r>
  <r>
    <s v="234"/>
    <s v="turismo_-_destinos_obra_de_arte"/>
    <n v="14"/>
    <x v="13"/>
    <m/>
    <m/>
    <m/>
    <x v="1"/>
    <x v="1"/>
    <m/>
  </r>
  <r>
    <s v="234"/>
    <s v="turismo_-_destinos_obra_de_arte"/>
    <n v="15"/>
    <x v="14"/>
    <m/>
    <m/>
    <m/>
    <x v="1"/>
    <x v="1"/>
    <m/>
  </r>
  <r>
    <s v="234"/>
    <s v="turismo_-_destinos_obra_de_arte"/>
    <n v="16"/>
    <x v="15"/>
    <m/>
    <m/>
    <m/>
    <x v="1"/>
    <x v="1"/>
    <m/>
  </r>
  <r>
    <s v="234"/>
    <s v="turismo_-_destinos_obra_de_arte"/>
    <n v="17"/>
    <x v="16"/>
    <n v="1"/>
    <s v="Clase"/>
    <n v="2"/>
    <x v="1"/>
    <x v="1"/>
    <m/>
  </r>
  <r>
    <s v="234"/>
    <s v="turismo_-_destinos_obra_de_arte"/>
    <n v="18"/>
    <x v="17"/>
    <n v="1"/>
    <s v="Categoría"/>
    <n v="1"/>
    <x v="1"/>
    <x v="1"/>
    <m/>
  </r>
  <r>
    <s v="234"/>
    <s v="turismo_-_destinos_obra_de_arte"/>
    <n v="19"/>
    <x v="18"/>
    <m/>
    <m/>
    <m/>
    <x v="1"/>
    <x v="1"/>
    <m/>
  </r>
  <r>
    <s v="234"/>
    <s v="turismo_-_destinos_obra_de_arte"/>
    <n v="20"/>
    <x v="19"/>
    <m/>
    <m/>
    <m/>
    <x v="1"/>
    <x v="1"/>
    <m/>
  </r>
  <r>
    <s v="235"/>
    <s v="publico_embajada"/>
    <n v="1"/>
    <x v="0"/>
    <n v="1"/>
    <s v="Público: Embajada"/>
    <n v="7"/>
    <x v="171"/>
    <x v="171"/>
    <n v="0"/>
  </r>
  <r>
    <s v="235"/>
    <s v="publico_embajada"/>
    <n v="2"/>
    <x v="1"/>
    <m/>
    <m/>
    <m/>
    <x v="1"/>
    <x v="1"/>
    <m/>
  </r>
  <r>
    <s v="235"/>
    <s v="publico_embajada"/>
    <n v="3"/>
    <x v="2"/>
    <m/>
    <m/>
    <m/>
    <x v="1"/>
    <x v="1"/>
    <m/>
  </r>
  <r>
    <s v="235"/>
    <s v="publico_embajada"/>
    <n v="4"/>
    <x v="3"/>
    <m/>
    <m/>
    <m/>
    <x v="1"/>
    <x v="1"/>
    <m/>
  </r>
  <r>
    <s v="235"/>
    <s v="publico_embajada"/>
    <n v="5"/>
    <x v="4"/>
    <n v="1"/>
    <s v="Detalle"/>
    <n v="3"/>
    <x v="172"/>
    <x v="172"/>
    <n v="1"/>
  </r>
  <r>
    <s v="235"/>
    <s v="publico_embajada"/>
    <n v="6"/>
    <x v="5"/>
    <m/>
    <m/>
    <m/>
    <x v="1"/>
    <x v="1"/>
    <m/>
  </r>
  <r>
    <s v="235"/>
    <s v="publico_embajada"/>
    <n v="7"/>
    <x v="6"/>
    <m/>
    <m/>
    <m/>
    <x v="1"/>
    <x v="1"/>
    <m/>
  </r>
  <r>
    <s v="235"/>
    <s v="publico_embajada"/>
    <n v="8"/>
    <x v="7"/>
    <m/>
    <m/>
    <m/>
    <x v="1"/>
    <x v="1"/>
    <m/>
  </r>
  <r>
    <s v="235"/>
    <s v="publico_embajada"/>
    <n v="9"/>
    <x v="8"/>
    <n v="1"/>
    <s v="Región"/>
    <n v="4"/>
    <x v="1"/>
    <x v="1"/>
    <m/>
  </r>
  <r>
    <s v="235"/>
    <s v="publico_embajada"/>
    <n v="10"/>
    <x v="9"/>
    <m/>
    <m/>
    <m/>
    <x v="1"/>
    <x v="1"/>
    <m/>
  </r>
  <r>
    <s v="235"/>
    <s v="publico_embajada"/>
    <n v="11"/>
    <x v="10"/>
    <n v="1"/>
    <s v="Provincia"/>
    <n v="5"/>
    <x v="1"/>
    <x v="1"/>
    <m/>
  </r>
  <r>
    <s v="235"/>
    <s v="publico_embajada"/>
    <n v="12"/>
    <x v="11"/>
    <m/>
    <m/>
    <m/>
    <x v="1"/>
    <x v="1"/>
    <m/>
  </r>
  <r>
    <s v="235"/>
    <s v="publico_embajada"/>
    <n v="13"/>
    <x v="12"/>
    <n v="1"/>
    <s v="Comuna"/>
    <n v="6"/>
    <x v="1"/>
    <x v="1"/>
    <m/>
  </r>
  <r>
    <s v="235"/>
    <s v="publico_embajada"/>
    <n v="14"/>
    <x v="13"/>
    <m/>
    <m/>
    <m/>
    <x v="1"/>
    <x v="1"/>
    <m/>
  </r>
  <r>
    <s v="235"/>
    <s v="publico_embajada"/>
    <n v="15"/>
    <x v="14"/>
    <m/>
    <m/>
    <m/>
    <x v="1"/>
    <x v="1"/>
    <m/>
  </r>
  <r>
    <s v="235"/>
    <s v="publico_embajada"/>
    <n v="16"/>
    <x v="15"/>
    <m/>
    <m/>
    <m/>
    <x v="1"/>
    <x v="1"/>
    <m/>
  </r>
  <r>
    <s v="235"/>
    <s v="publico_embajada"/>
    <n v="17"/>
    <x v="16"/>
    <n v="1"/>
    <s v="Clase"/>
    <n v="2"/>
    <x v="1"/>
    <x v="1"/>
    <m/>
  </r>
  <r>
    <s v="235"/>
    <s v="publico_embajada"/>
    <n v="18"/>
    <x v="17"/>
    <n v="1"/>
    <s v="Categoría"/>
    <n v="1"/>
    <x v="1"/>
    <x v="1"/>
    <m/>
  </r>
  <r>
    <s v="235"/>
    <s v="publico_embajada"/>
    <n v="19"/>
    <x v="18"/>
    <m/>
    <m/>
    <m/>
    <x v="1"/>
    <x v="1"/>
    <m/>
  </r>
  <r>
    <s v="235"/>
    <s v="publico_embajada"/>
    <n v="20"/>
    <x v="19"/>
    <m/>
    <m/>
    <m/>
    <x v="1"/>
    <x v="1"/>
    <m/>
  </r>
  <r>
    <s v="236"/>
    <s v="compras_tienda_exterior"/>
    <n v="1"/>
    <x v="0"/>
    <n v="1"/>
    <s v="Compras: Tienda Exterior"/>
    <n v="7"/>
    <x v="173"/>
    <x v="173"/>
    <n v="0"/>
  </r>
  <r>
    <s v="236"/>
    <s v="compras_tienda_exterior"/>
    <n v="2"/>
    <x v="1"/>
    <m/>
    <m/>
    <m/>
    <x v="1"/>
    <x v="1"/>
    <m/>
  </r>
  <r>
    <s v="236"/>
    <s v="compras_tienda_exterior"/>
    <n v="3"/>
    <x v="2"/>
    <m/>
    <m/>
    <m/>
    <x v="1"/>
    <x v="1"/>
    <m/>
  </r>
  <r>
    <s v="236"/>
    <s v="compras_tienda_exterior"/>
    <n v="4"/>
    <x v="3"/>
    <m/>
    <m/>
    <m/>
    <x v="1"/>
    <x v="1"/>
    <m/>
  </r>
  <r>
    <s v="236"/>
    <s v="compras_tienda_exterior"/>
    <n v="5"/>
    <x v="4"/>
    <n v="1"/>
    <s v="Detalle"/>
    <n v="3"/>
    <x v="174"/>
    <x v="174"/>
    <n v="1"/>
  </r>
  <r>
    <s v="236"/>
    <s v="compras_tienda_exterior"/>
    <n v="6"/>
    <x v="5"/>
    <m/>
    <m/>
    <m/>
    <x v="1"/>
    <x v="1"/>
    <m/>
  </r>
  <r>
    <s v="236"/>
    <s v="compras_tienda_exterior"/>
    <n v="7"/>
    <x v="6"/>
    <m/>
    <m/>
    <m/>
    <x v="1"/>
    <x v="1"/>
    <m/>
  </r>
  <r>
    <s v="236"/>
    <s v="compras_tienda_exterior"/>
    <n v="8"/>
    <x v="7"/>
    <m/>
    <m/>
    <m/>
    <x v="1"/>
    <x v="1"/>
    <m/>
  </r>
  <r>
    <s v="236"/>
    <s v="compras_tienda_exterior"/>
    <n v="9"/>
    <x v="8"/>
    <n v="1"/>
    <s v="Región"/>
    <n v="4"/>
    <x v="1"/>
    <x v="1"/>
    <m/>
  </r>
  <r>
    <s v="236"/>
    <s v="compras_tienda_exterior"/>
    <n v="10"/>
    <x v="9"/>
    <m/>
    <m/>
    <m/>
    <x v="1"/>
    <x v="1"/>
    <m/>
  </r>
  <r>
    <s v="236"/>
    <s v="compras_tienda_exterior"/>
    <n v="11"/>
    <x v="10"/>
    <n v="1"/>
    <s v="Provincia"/>
    <n v="5"/>
    <x v="1"/>
    <x v="1"/>
    <m/>
  </r>
  <r>
    <s v="236"/>
    <s v="compras_tienda_exterior"/>
    <n v="12"/>
    <x v="11"/>
    <m/>
    <m/>
    <m/>
    <x v="1"/>
    <x v="1"/>
    <m/>
  </r>
  <r>
    <s v="236"/>
    <s v="compras_tienda_exterior"/>
    <n v="13"/>
    <x v="12"/>
    <n v="1"/>
    <s v="Comuna"/>
    <n v="6"/>
    <x v="1"/>
    <x v="1"/>
    <m/>
  </r>
  <r>
    <s v="236"/>
    <s v="compras_tienda_exterior"/>
    <n v="14"/>
    <x v="13"/>
    <m/>
    <m/>
    <m/>
    <x v="1"/>
    <x v="1"/>
    <m/>
  </r>
  <r>
    <s v="236"/>
    <s v="compras_tienda_exterior"/>
    <n v="15"/>
    <x v="14"/>
    <m/>
    <m/>
    <m/>
    <x v="1"/>
    <x v="1"/>
    <m/>
  </r>
  <r>
    <s v="236"/>
    <s v="compras_tienda_exterior"/>
    <n v="16"/>
    <x v="15"/>
    <m/>
    <m/>
    <m/>
    <x v="1"/>
    <x v="1"/>
    <m/>
  </r>
  <r>
    <s v="236"/>
    <s v="compras_tienda_exterior"/>
    <n v="17"/>
    <x v="16"/>
    <n v="1"/>
    <s v="Clase"/>
    <n v="2"/>
    <x v="1"/>
    <x v="1"/>
    <m/>
  </r>
  <r>
    <s v="236"/>
    <s v="compras_tienda_exterior"/>
    <n v="18"/>
    <x v="17"/>
    <n v="1"/>
    <s v="Categoría"/>
    <n v="1"/>
    <x v="1"/>
    <x v="1"/>
    <m/>
  </r>
  <r>
    <s v="236"/>
    <s v="compras_tienda_exterior"/>
    <n v="19"/>
    <x v="18"/>
    <m/>
    <m/>
    <m/>
    <x v="1"/>
    <x v="1"/>
    <m/>
  </r>
  <r>
    <s v="236"/>
    <s v="compras_tienda_exterior"/>
    <n v="20"/>
    <x v="19"/>
    <m/>
    <m/>
    <m/>
    <x v="1"/>
    <x v="1"/>
    <m/>
  </r>
  <r>
    <s v="237"/>
    <s v="compras_optica"/>
    <n v="1"/>
    <x v="0"/>
    <n v="1"/>
    <s v="Compras: Óptica"/>
    <n v="7"/>
    <x v="175"/>
    <x v="175"/>
    <n v="0"/>
  </r>
  <r>
    <s v="237"/>
    <s v="compras_optica"/>
    <n v="2"/>
    <x v="1"/>
    <m/>
    <m/>
    <m/>
    <x v="1"/>
    <x v="1"/>
    <m/>
  </r>
  <r>
    <s v="237"/>
    <s v="compras_optica"/>
    <n v="3"/>
    <x v="2"/>
    <m/>
    <m/>
    <m/>
    <x v="1"/>
    <x v="1"/>
    <m/>
  </r>
  <r>
    <s v="237"/>
    <s v="compras_optica"/>
    <n v="4"/>
    <x v="3"/>
    <m/>
    <m/>
    <m/>
    <x v="1"/>
    <x v="1"/>
    <m/>
  </r>
  <r>
    <s v="237"/>
    <s v="compras_optica"/>
    <n v="5"/>
    <x v="4"/>
    <n v="1"/>
    <s v="Detalle"/>
    <n v="3"/>
    <x v="176"/>
    <x v="176"/>
    <n v="1"/>
  </r>
  <r>
    <s v="237"/>
    <s v="compras_optica"/>
    <n v="6"/>
    <x v="5"/>
    <m/>
    <m/>
    <m/>
    <x v="1"/>
    <x v="1"/>
    <m/>
  </r>
  <r>
    <s v="237"/>
    <s v="compras_optica"/>
    <n v="7"/>
    <x v="6"/>
    <m/>
    <m/>
    <m/>
    <x v="1"/>
    <x v="1"/>
    <m/>
  </r>
  <r>
    <s v="237"/>
    <s v="compras_optica"/>
    <n v="8"/>
    <x v="7"/>
    <m/>
    <m/>
    <m/>
    <x v="1"/>
    <x v="1"/>
    <m/>
  </r>
  <r>
    <s v="237"/>
    <s v="compras_optica"/>
    <n v="9"/>
    <x v="8"/>
    <n v="1"/>
    <s v="Región"/>
    <n v="4"/>
    <x v="1"/>
    <x v="1"/>
    <m/>
  </r>
  <r>
    <s v="237"/>
    <s v="compras_optica"/>
    <n v="10"/>
    <x v="9"/>
    <m/>
    <m/>
    <m/>
    <x v="1"/>
    <x v="1"/>
    <m/>
  </r>
  <r>
    <s v="237"/>
    <s v="compras_optica"/>
    <n v="11"/>
    <x v="10"/>
    <n v="1"/>
    <s v="Provincia"/>
    <n v="5"/>
    <x v="1"/>
    <x v="1"/>
    <m/>
  </r>
  <r>
    <s v="237"/>
    <s v="compras_optica"/>
    <n v="12"/>
    <x v="11"/>
    <m/>
    <m/>
    <m/>
    <x v="1"/>
    <x v="1"/>
    <m/>
  </r>
  <r>
    <s v="237"/>
    <s v="compras_optica"/>
    <n v="13"/>
    <x v="12"/>
    <n v="1"/>
    <s v="Comuna"/>
    <n v="6"/>
    <x v="1"/>
    <x v="1"/>
    <m/>
  </r>
  <r>
    <s v="237"/>
    <s v="compras_optica"/>
    <n v="14"/>
    <x v="13"/>
    <m/>
    <m/>
    <m/>
    <x v="1"/>
    <x v="1"/>
    <m/>
  </r>
  <r>
    <s v="237"/>
    <s v="compras_optica"/>
    <n v="15"/>
    <x v="14"/>
    <m/>
    <m/>
    <m/>
    <x v="1"/>
    <x v="1"/>
    <m/>
  </r>
  <r>
    <s v="237"/>
    <s v="compras_optica"/>
    <n v="16"/>
    <x v="15"/>
    <m/>
    <m/>
    <m/>
    <x v="1"/>
    <x v="1"/>
    <m/>
  </r>
  <r>
    <s v="237"/>
    <s v="compras_optica"/>
    <n v="17"/>
    <x v="16"/>
    <n v="1"/>
    <s v="Clase"/>
    <n v="2"/>
    <x v="1"/>
    <x v="1"/>
    <m/>
  </r>
  <r>
    <s v="237"/>
    <s v="compras_optica"/>
    <n v="18"/>
    <x v="17"/>
    <n v="1"/>
    <s v="Categoría"/>
    <n v="1"/>
    <x v="1"/>
    <x v="1"/>
    <m/>
  </r>
  <r>
    <s v="237"/>
    <s v="compras_optica"/>
    <n v="19"/>
    <x v="18"/>
    <m/>
    <m/>
    <m/>
    <x v="1"/>
    <x v="1"/>
    <m/>
  </r>
  <r>
    <s v="237"/>
    <s v="compras_optica"/>
    <n v="20"/>
    <x v="19"/>
    <m/>
    <m/>
    <m/>
    <x v="1"/>
    <x v="1"/>
    <m/>
  </r>
  <r>
    <s v="238"/>
    <s v="compras_tienda_de_bicicletas"/>
    <n v="1"/>
    <x v="0"/>
    <n v="1"/>
    <s v="Compras: Tienda Bicicletas"/>
    <n v="7"/>
    <x v="177"/>
    <x v="177"/>
    <n v="0"/>
  </r>
  <r>
    <s v="238"/>
    <s v="compras_tienda_de_bicicletas"/>
    <n v="2"/>
    <x v="1"/>
    <m/>
    <m/>
    <m/>
    <x v="1"/>
    <x v="1"/>
    <m/>
  </r>
  <r>
    <s v="238"/>
    <s v="compras_tienda_de_bicicletas"/>
    <n v="3"/>
    <x v="2"/>
    <m/>
    <m/>
    <m/>
    <x v="1"/>
    <x v="1"/>
    <m/>
  </r>
  <r>
    <s v="238"/>
    <s v="compras_tienda_de_bicicletas"/>
    <n v="4"/>
    <x v="3"/>
    <m/>
    <m/>
    <m/>
    <x v="1"/>
    <x v="1"/>
    <m/>
  </r>
  <r>
    <s v="238"/>
    <s v="compras_tienda_de_bicicletas"/>
    <n v="5"/>
    <x v="4"/>
    <n v="1"/>
    <s v="Detalle"/>
    <n v="3"/>
    <x v="178"/>
    <x v="178"/>
    <n v="1"/>
  </r>
  <r>
    <s v="238"/>
    <s v="compras_tienda_de_bicicletas"/>
    <n v="6"/>
    <x v="5"/>
    <m/>
    <m/>
    <m/>
    <x v="1"/>
    <x v="1"/>
    <m/>
  </r>
  <r>
    <s v="238"/>
    <s v="compras_tienda_de_bicicletas"/>
    <n v="7"/>
    <x v="6"/>
    <m/>
    <m/>
    <m/>
    <x v="1"/>
    <x v="1"/>
    <m/>
  </r>
  <r>
    <s v="238"/>
    <s v="compras_tienda_de_bicicletas"/>
    <n v="8"/>
    <x v="7"/>
    <m/>
    <m/>
    <m/>
    <x v="1"/>
    <x v="1"/>
    <m/>
  </r>
  <r>
    <s v="238"/>
    <s v="compras_tienda_de_bicicletas"/>
    <n v="9"/>
    <x v="8"/>
    <n v="1"/>
    <s v="Región"/>
    <n v="4"/>
    <x v="1"/>
    <x v="1"/>
    <m/>
  </r>
  <r>
    <s v="238"/>
    <s v="compras_tienda_de_bicicletas"/>
    <n v="10"/>
    <x v="9"/>
    <m/>
    <m/>
    <m/>
    <x v="1"/>
    <x v="1"/>
    <m/>
  </r>
  <r>
    <s v="238"/>
    <s v="compras_tienda_de_bicicletas"/>
    <n v="11"/>
    <x v="10"/>
    <n v="1"/>
    <s v="Provincia"/>
    <n v="5"/>
    <x v="1"/>
    <x v="1"/>
    <m/>
  </r>
  <r>
    <s v="238"/>
    <s v="compras_tienda_de_bicicletas"/>
    <n v="12"/>
    <x v="11"/>
    <m/>
    <m/>
    <m/>
    <x v="1"/>
    <x v="1"/>
    <m/>
  </r>
  <r>
    <s v="238"/>
    <s v="compras_tienda_de_bicicletas"/>
    <n v="13"/>
    <x v="12"/>
    <n v="1"/>
    <s v="Comuna"/>
    <n v="6"/>
    <x v="1"/>
    <x v="1"/>
    <m/>
  </r>
  <r>
    <s v="238"/>
    <s v="compras_tienda_de_bicicletas"/>
    <n v="14"/>
    <x v="13"/>
    <m/>
    <m/>
    <m/>
    <x v="1"/>
    <x v="1"/>
    <m/>
  </r>
  <r>
    <s v="238"/>
    <s v="compras_tienda_de_bicicletas"/>
    <n v="15"/>
    <x v="14"/>
    <m/>
    <m/>
    <m/>
    <x v="1"/>
    <x v="1"/>
    <m/>
  </r>
  <r>
    <s v="238"/>
    <s v="compras_tienda_de_bicicletas"/>
    <n v="16"/>
    <x v="15"/>
    <m/>
    <m/>
    <m/>
    <x v="1"/>
    <x v="1"/>
    <m/>
  </r>
  <r>
    <s v="238"/>
    <s v="compras_tienda_de_bicicletas"/>
    <n v="17"/>
    <x v="16"/>
    <n v="1"/>
    <s v="Clase"/>
    <n v="2"/>
    <x v="1"/>
    <x v="1"/>
    <m/>
  </r>
  <r>
    <s v="238"/>
    <s v="compras_tienda_de_bicicletas"/>
    <n v="18"/>
    <x v="17"/>
    <n v="1"/>
    <s v="Categoría"/>
    <n v="1"/>
    <x v="1"/>
    <x v="1"/>
    <m/>
  </r>
  <r>
    <s v="238"/>
    <s v="compras_tienda_de_bicicletas"/>
    <n v="19"/>
    <x v="18"/>
    <m/>
    <m/>
    <m/>
    <x v="1"/>
    <x v="1"/>
    <m/>
  </r>
  <r>
    <s v="238"/>
    <s v="compras_tienda_de_bicicletas"/>
    <n v="20"/>
    <x v="19"/>
    <m/>
    <m/>
    <m/>
    <x v="1"/>
    <x v="1"/>
    <m/>
  </r>
  <r>
    <s v="239"/>
    <s v="compras_lavanderia"/>
    <n v="1"/>
    <x v="0"/>
    <n v="1"/>
    <s v="Compras: Lavandería"/>
    <n v="7"/>
    <x v="179"/>
    <x v="179"/>
    <n v="0"/>
  </r>
  <r>
    <s v="239"/>
    <s v="compras_lavanderia"/>
    <n v="2"/>
    <x v="1"/>
    <m/>
    <m/>
    <m/>
    <x v="1"/>
    <x v="1"/>
    <m/>
  </r>
  <r>
    <s v="239"/>
    <s v="compras_lavanderia"/>
    <n v="3"/>
    <x v="2"/>
    <m/>
    <m/>
    <m/>
    <x v="1"/>
    <x v="1"/>
    <m/>
  </r>
  <r>
    <s v="239"/>
    <s v="compras_lavanderia"/>
    <n v="4"/>
    <x v="3"/>
    <m/>
    <m/>
    <m/>
    <x v="1"/>
    <x v="1"/>
    <m/>
  </r>
  <r>
    <s v="239"/>
    <s v="compras_lavanderia"/>
    <n v="5"/>
    <x v="4"/>
    <n v="1"/>
    <s v="Detalle"/>
    <n v="3"/>
    <x v="180"/>
    <x v="180"/>
    <n v="1"/>
  </r>
  <r>
    <s v="239"/>
    <s v="compras_lavanderia"/>
    <n v="6"/>
    <x v="5"/>
    <m/>
    <m/>
    <m/>
    <x v="1"/>
    <x v="1"/>
    <m/>
  </r>
  <r>
    <s v="239"/>
    <s v="compras_lavanderia"/>
    <n v="7"/>
    <x v="6"/>
    <m/>
    <m/>
    <m/>
    <x v="1"/>
    <x v="1"/>
    <m/>
  </r>
  <r>
    <s v="239"/>
    <s v="compras_lavanderia"/>
    <n v="8"/>
    <x v="7"/>
    <m/>
    <m/>
    <m/>
    <x v="1"/>
    <x v="1"/>
    <m/>
  </r>
  <r>
    <s v="239"/>
    <s v="compras_lavanderia"/>
    <n v="9"/>
    <x v="8"/>
    <n v="1"/>
    <s v="Región"/>
    <n v="4"/>
    <x v="1"/>
    <x v="1"/>
    <m/>
  </r>
  <r>
    <s v="239"/>
    <s v="compras_lavanderia"/>
    <n v="10"/>
    <x v="9"/>
    <m/>
    <m/>
    <m/>
    <x v="1"/>
    <x v="1"/>
    <m/>
  </r>
  <r>
    <s v="239"/>
    <s v="compras_lavanderia"/>
    <n v="11"/>
    <x v="10"/>
    <n v="1"/>
    <s v="Provincia"/>
    <n v="5"/>
    <x v="1"/>
    <x v="1"/>
    <m/>
  </r>
  <r>
    <s v="239"/>
    <s v="compras_lavanderia"/>
    <n v="12"/>
    <x v="11"/>
    <m/>
    <m/>
    <m/>
    <x v="1"/>
    <x v="1"/>
    <m/>
  </r>
  <r>
    <s v="239"/>
    <s v="compras_lavanderia"/>
    <n v="13"/>
    <x v="12"/>
    <n v="1"/>
    <s v="Comuna"/>
    <n v="6"/>
    <x v="1"/>
    <x v="1"/>
    <m/>
  </r>
  <r>
    <s v="239"/>
    <s v="compras_lavanderia"/>
    <n v="14"/>
    <x v="13"/>
    <m/>
    <m/>
    <m/>
    <x v="1"/>
    <x v="1"/>
    <m/>
  </r>
  <r>
    <s v="239"/>
    <s v="compras_lavanderia"/>
    <n v="15"/>
    <x v="14"/>
    <m/>
    <m/>
    <m/>
    <x v="1"/>
    <x v="1"/>
    <m/>
  </r>
  <r>
    <s v="239"/>
    <s v="compras_lavanderia"/>
    <n v="16"/>
    <x v="15"/>
    <m/>
    <m/>
    <m/>
    <x v="1"/>
    <x v="1"/>
    <m/>
  </r>
  <r>
    <s v="239"/>
    <s v="compras_lavanderia"/>
    <n v="17"/>
    <x v="16"/>
    <n v="1"/>
    <s v="Clase"/>
    <n v="2"/>
    <x v="1"/>
    <x v="1"/>
    <m/>
  </r>
  <r>
    <s v="239"/>
    <s v="compras_lavanderia"/>
    <n v="18"/>
    <x v="17"/>
    <n v="1"/>
    <s v="Categoría"/>
    <n v="1"/>
    <x v="1"/>
    <x v="1"/>
    <m/>
  </r>
  <r>
    <s v="239"/>
    <s v="compras_lavanderia"/>
    <n v="19"/>
    <x v="18"/>
    <m/>
    <m/>
    <m/>
    <x v="1"/>
    <x v="1"/>
    <m/>
  </r>
  <r>
    <s v="239"/>
    <s v="compras_lavanderia"/>
    <n v="20"/>
    <x v="19"/>
    <m/>
    <m/>
    <m/>
    <x v="1"/>
    <x v="1"/>
    <m/>
  </r>
  <r>
    <s v="240"/>
    <s v="publico_estacion_de_bomberos"/>
    <n v="1"/>
    <x v="0"/>
    <n v="1"/>
    <s v="Público: Bomberos"/>
    <n v="7"/>
    <x v="181"/>
    <x v="181"/>
    <n v="0"/>
  </r>
  <r>
    <s v="240"/>
    <s v="publico_estacion_de_bomberos"/>
    <n v="2"/>
    <x v="1"/>
    <m/>
    <m/>
    <m/>
    <x v="1"/>
    <x v="1"/>
    <m/>
  </r>
  <r>
    <s v="240"/>
    <s v="publico_estacion_de_bomberos"/>
    <n v="3"/>
    <x v="2"/>
    <m/>
    <m/>
    <m/>
    <x v="1"/>
    <x v="1"/>
    <m/>
  </r>
  <r>
    <s v="240"/>
    <s v="publico_estacion_de_bomberos"/>
    <n v="4"/>
    <x v="3"/>
    <m/>
    <m/>
    <m/>
    <x v="1"/>
    <x v="1"/>
    <m/>
  </r>
  <r>
    <s v="240"/>
    <s v="publico_estacion_de_bomberos"/>
    <n v="5"/>
    <x v="4"/>
    <n v="1"/>
    <s v="Detalle"/>
    <n v="3"/>
    <x v="182"/>
    <x v="182"/>
    <n v="1"/>
  </r>
  <r>
    <s v="240"/>
    <s v="publico_estacion_de_bomberos"/>
    <n v="6"/>
    <x v="5"/>
    <m/>
    <m/>
    <m/>
    <x v="1"/>
    <x v="1"/>
    <m/>
  </r>
  <r>
    <s v="240"/>
    <s v="publico_estacion_de_bomberos"/>
    <n v="7"/>
    <x v="6"/>
    <m/>
    <m/>
    <m/>
    <x v="1"/>
    <x v="1"/>
    <m/>
  </r>
  <r>
    <s v="240"/>
    <s v="publico_estacion_de_bomberos"/>
    <n v="8"/>
    <x v="7"/>
    <m/>
    <m/>
    <m/>
    <x v="1"/>
    <x v="1"/>
    <m/>
  </r>
  <r>
    <s v="240"/>
    <s v="publico_estacion_de_bomberos"/>
    <n v="9"/>
    <x v="8"/>
    <n v="1"/>
    <s v="Región"/>
    <n v="4"/>
    <x v="1"/>
    <x v="1"/>
    <m/>
  </r>
  <r>
    <s v="240"/>
    <s v="publico_estacion_de_bomberos"/>
    <n v="10"/>
    <x v="9"/>
    <m/>
    <m/>
    <m/>
    <x v="1"/>
    <x v="1"/>
    <m/>
  </r>
  <r>
    <s v="240"/>
    <s v="publico_estacion_de_bomberos"/>
    <n v="11"/>
    <x v="10"/>
    <n v="1"/>
    <s v="Provincia"/>
    <n v="5"/>
    <x v="1"/>
    <x v="1"/>
    <m/>
  </r>
  <r>
    <s v="240"/>
    <s v="publico_estacion_de_bomberos"/>
    <n v="12"/>
    <x v="11"/>
    <m/>
    <m/>
    <m/>
    <x v="1"/>
    <x v="1"/>
    <m/>
  </r>
  <r>
    <s v="240"/>
    <s v="publico_estacion_de_bomberos"/>
    <n v="13"/>
    <x v="12"/>
    <n v="1"/>
    <s v="Comuna"/>
    <n v="6"/>
    <x v="1"/>
    <x v="1"/>
    <m/>
  </r>
  <r>
    <s v="240"/>
    <s v="publico_estacion_de_bomberos"/>
    <n v="14"/>
    <x v="13"/>
    <m/>
    <m/>
    <m/>
    <x v="1"/>
    <x v="1"/>
    <m/>
  </r>
  <r>
    <s v="240"/>
    <s v="publico_estacion_de_bomberos"/>
    <n v="15"/>
    <x v="14"/>
    <m/>
    <m/>
    <m/>
    <x v="1"/>
    <x v="1"/>
    <m/>
  </r>
  <r>
    <s v="240"/>
    <s v="publico_estacion_de_bomberos"/>
    <n v="16"/>
    <x v="15"/>
    <m/>
    <m/>
    <m/>
    <x v="1"/>
    <x v="1"/>
    <m/>
  </r>
  <r>
    <s v="240"/>
    <s v="publico_estacion_de_bomberos"/>
    <n v="17"/>
    <x v="16"/>
    <n v="1"/>
    <s v="Clase"/>
    <n v="2"/>
    <x v="1"/>
    <x v="1"/>
    <m/>
  </r>
  <r>
    <s v="240"/>
    <s v="publico_estacion_de_bomberos"/>
    <n v="18"/>
    <x v="17"/>
    <n v="1"/>
    <s v="Categoría"/>
    <n v="1"/>
    <x v="1"/>
    <x v="1"/>
    <m/>
  </r>
  <r>
    <s v="240"/>
    <s v="publico_estacion_de_bomberos"/>
    <n v="19"/>
    <x v="18"/>
    <m/>
    <m/>
    <m/>
    <x v="1"/>
    <x v="1"/>
    <m/>
  </r>
  <r>
    <s v="240"/>
    <s v="publico_estacion_de_bomberos"/>
    <n v="20"/>
    <x v="19"/>
    <m/>
    <m/>
    <m/>
    <x v="1"/>
    <x v="1"/>
    <m/>
  </r>
  <r>
    <s v="241"/>
    <s v="ocio_club_nocturno"/>
    <n v="1"/>
    <x v="0"/>
    <n v="1"/>
    <s v="Ocio: Club Nocturno"/>
    <n v="7"/>
    <x v="183"/>
    <x v="183"/>
    <n v="0"/>
  </r>
  <r>
    <s v="241"/>
    <s v="ocio_club_nocturno"/>
    <n v="2"/>
    <x v="1"/>
    <m/>
    <m/>
    <m/>
    <x v="1"/>
    <x v="1"/>
    <m/>
  </r>
  <r>
    <s v="241"/>
    <s v="ocio_club_nocturno"/>
    <n v="3"/>
    <x v="2"/>
    <m/>
    <m/>
    <m/>
    <x v="1"/>
    <x v="1"/>
    <m/>
  </r>
  <r>
    <s v="241"/>
    <s v="ocio_club_nocturno"/>
    <n v="4"/>
    <x v="3"/>
    <m/>
    <m/>
    <m/>
    <x v="1"/>
    <x v="1"/>
    <m/>
  </r>
  <r>
    <s v="241"/>
    <s v="ocio_club_nocturno"/>
    <n v="5"/>
    <x v="4"/>
    <n v="1"/>
    <s v="Detalle"/>
    <n v="3"/>
    <x v="184"/>
    <x v="184"/>
    <n v="1"/>
  </r>
  <r>
    <s v="241"/>
    <s v="ocio_club_nocturno"/>
    <n v="6"/>
    <x v="5"/>
    <m/>
    <m/>
    <m/>
    <x v="1"/>
    <x v="1"/>
    <m/>
  </r>
  <r>
    <s v="241"/>
    <s v="ocio_club_nocturno"/>
    <n v="7"/>
    <x v="6"/>
    <m/>
    <m/>
    <m/>
    <x v="1"/>
    <x v="1"/>
    <m/>
  </r>
  <r>
    <s v="241"/>
    <s v="ocio_club_nocturno"/>
    <n v="8"/>
    <x v="7"/>
    <m/>
    <m/>
    <m/>
    <x v="1"/>
    <x v="1"/>
    <m/>
  </r>
  <r>
    <s v="241"/>
    <s v="ocio_club_nocturno"/>
    <n v="9"/>
    <x v="8"/>
    <n v="1"/>
    <s v="Región"/>
    <n v="4"/>
    <x v="1"/>
    <x v="1"/>
    <m/>
  </r>
  <r>
    <s v="241"/>
    <s v="ocio_club_nocturno"/>
    <n v="10"/>
    <x v="9"/>
    <m/>
    <m/>
    <m/>
    <x v="1"/>
    <x v="1"/>
    <m/>
  </r>
  <r>
    <s v="241"/>
    <s v="ocio_club_nocturno"/>
    <n v="11"/>
    <x v="10"/>
    <n v="1"/>
    <s v="Provincia"/>
    <n v="5"/>
    <x v="1"/>
    <x v="1"/>
    <m/>
  </r>
  <r>
    <s v="241"/>
    <s v="ocio_club_nocturno"/>
    <n v="12"/>
    <x v="11"/>
    <m/>
    <m/>
    <m/>
    <x v="1"/>
    <x v="1"/>
    <m/>
  </r>
  <r>
    <s v="241"/>
    <s v="ocio_club_nocturno"/>
    <n v="13"/>
    <x v="12"/>
    <n v="1"/>
    <s v="Comuna"/>
    <n v="6"/>
    <x v="1"/>
    <x v="1"/>
    <m/>
  </r>
  <r>
    <s v="241"/>
    <s v="ocio_club_nocturno"/>
    <n v="14"/>
    <x v="13"/>
    <m/>
    <m/>
    <m/>
    <x v="1"/>
    <x v="1"/>
    <m/>
  </r>
  <r>
    <s v="241"/>
    <s v="ocio_club_nocturno"/>
    <n v="15"/>
    <x v="14"/>
    <m/>
    <m/>
    <m/>
    <x v="1"/>
    <x v="1"/>
    <m/>
  </r>
  <r>
    <s v="241"/>
    <s v="ocio_club_nocturno"/>
    <n v="16"/>
    <x v="15"/>
    <m/>
    <m/>
    <m/>
    <x v="1"/>
    <x v="1"/>
    <m/>
  </r>
  <r>
    <s v="241"/>
    <s v="ocio_club_nocturno"/>
    <n v="17"/>
    <x v="16"/>
    <n v="1"/>
    <s v="Clase"/>
    <n v="2"/>
    <x v="1"/>
    <x v="1"/>
    <m/>
  </r>
  <r>
    <s v="241"/>
    <s v="ocio_club_nocturno"/>
    <n v="18"/>
    <x v="17"/>
    <n v="1"/>
    <s v="Categoría"/>
    <n v="1"/>
    <x v="1"/>
    <x v="1"/>
    <m/>
  </r>
  <r>
    <s v="241"/>
    <s v="ocio_club_nocturno"/>
    <n v="19"/>
    <x v="18"/>
    <m/>
    <m/>
    <m/>
    <x v="1"/>
    <x v="1"/>
    <m/>
  </r>
  <r>
    <s v="241"/>
    <s v="ocio_club_nocturno"/>
    <n v="20"/>
    <x v="19"/>
    <m/>
    <m/>
    <m/>
    <x v="1"/>
    <x v="1"/>
    <m/>
  </r>
  <r>
    <s v="242"/>
    <s v="compras_verduleria"/>
    <n v="1"/>
    <x v="0"/>
    <n v="1"/>
    <s v="Compras: Verdulería"/>
    <n v="7"/>
    <x v="185"/>
    <x v="185"/>
    <n v="0"/>
  </r>
  <r>
    <s v="242"/>
    <s v="compras_verduleria"/>
    <n v="2"/>
    <x v="1"/>
    <m/>
    <m/>
    <m/>
    <x v="1"/>
    <x v="1"/>
    <m/>
  </r>
  <r>
    <s v="242"/>
    <s v="compras_verduleria"/>
    <n v="3"/>
    <x v="2"/>
    <m/>
    <m/>
    <m/>
    <x v="1"/>
    <x v="1"/>
    <m/>
  </r>
  <r>
    <s v="242"/>
    <s v="compras_verduleria"/>
    <n v="4"/>
    <x v="3"/>
    <m/>
    <m/>
    <m/>
    <x v="1"/>
    <x v="1"/>
    <m/>
  </r>
  <r>
    <s v="242"/>
    <s v="compras_verduleria"/>
    <n v="5"/>
    <x v="4"/>
    <n v="1"/>
    <s v="Detalle"/>
    <n v="3"/>
    <x v="186"/>
    <x v="186"/>
    <n v="1"/>
  </r>
  <r>
    <s v="242"/>
    <s v="compras_verduleria"/>
    <n v="6"/>
    <x v="5"/>
    <m/>
    <m/>
    <m/>
    <x v="1"/>
    <x v="1"/>
    <m/>
  </r>
  <r>
    <s v="242"/>
    <s v="compras_verduleria"/>
    <n v="7"/>
    <x v="6"/>
    <m/>
    <m/>
    <m/>
    <x v="1"/>
    <x v="1"/>
    <m/>
  </r>
  <r>
    <s v="242"/>
    <s v="compras_verduleria"/>
    <n v="8"/>
    <x v="7"/>
    <m/>
    <m/>
    <m/>
    <x v="1"/>
    <x v="1"/>
    <m/>
  </r>
  <r>
    <s v="242"/>
    <s v="compras_verduleria"/>
    <n v="9"/>
    <x v="8"/>
    <n v="1"/>
    <s v="Región"/>
    <n v="4"/>
    <x v="1"/>
    <x v="1"/>
    <m/>
  </r>
  <r>
    <s v="242"/>
    <s v="compras_verduleria"/>
    <n v="10"/>
    <x v="9"/>
    <m/>
    <m/>
    <m/>
    <x v="1"/>
    <x v="1"/>
    <m/>
  </r>
  <r>
    <s v="242"/>
    <s v="compras_verduleria"/>
    <n v="11"/>
    <x v="10"/>
    <n v="1"/>
    <s v="Provincia"/>
    <n v="5"/>
    <x v="1"/>
    <x v="1"/>
    <m/>
  </r>
  <r>
    <s v="242"/>
    <s v="compras_verduleria"/>
    <n v="12"/>
    <x v="11"/>
    <m/>
    <m/>
    <m/>
    <x v="1"/>
    <x v="1"/>
    <m/>
  </r>
  <r>
    <s v="242"/>
    <s v="compras_verduleria"/>
    <n v="13"/>
    <x v="12"/>
    <n v="1"/>
    <s v="Comuna"/>
    <n v="6"/>
    <x v="1"/>
    <x v="1"/>
    <m/>
  </r>
  <r>
    <s v="242"/>
    <s v="compras_verduleria"/>
    <n v="14"/>
    <x v="13"/>
    <m/>
    <m/>
    <m/>
    <x v="1"/>
    <x v="1"/>
    <m/>
  </r>
  <r>
    <s v="242"/>
    <s v="compras_verduleria"/>
    <n v="15"/>
    <x v="14"/>
    <m/>
    <m/>
    <m/>
    <x v="1"/>
    <x v="1"/>
    <m/>
  </r>
  <r>
    <s v="242"/>
    <s v="compras_verduleria"/>
    <n v="16"/>
    <x v="15"/>
    <m/>
    <m/>
    <m/>
    <x v="1"/>
    <x v="1"/>
    <m/>
  </r>
  <r>
    <s v="242"/>
    <s v="compras_verduleria"/>
    <n v="17"/>
    <x v="16"/>
    <n v="1"/>
    <s v="Clase"/>
    <n v="2"/>
    <x v="1"/>
    <x v="1"/>
    <m/>
  </r>
  <r>
    <s v="242"/>
    <s v="compras_verduleria"/>
    <n v="18"/>
    <x v="17"/>
    <n v="1"/>
    <s v="Categoría"/>
    <n v="1"/>
    <x v="1"/>
    <x v="1"/>
    <m/>
  </r>
  <r>
    <s v="242"/>
    <s v="compras_verduleria"/>
    <n v="19"/>
    <x v="18"/>
    <m/>
    <m/>
    <m/>
    <x v="1"/>
    <x v="1"/>
    <m/>
  </r>
  <r>
    <s v="242"/>
    <s v="compras_verduleria"/>
    <n v="20"/>
    <x v="19"/>
    <m/>
    <m/>
    <m/>
    <x v="1"/>
    <x v="1"/>
    <m/>
  </r>
  <r>
    <s v="243"/>
    <s v="salud_dentista"/>
    <n v="1"/>
    <x v="0"/>
    <n v="1"/>
    <s v="Salud: Dentista"/>
    <n v="7"/>
    <x v="187"/>
    <x v="187"/>
    <n v="0"/>
  </r>
  <r>
    <s v="243"/>
    <s v="salud_dentista"/>
    <n v="2"/>
    <x v="1"/>
    <m/>
    <m/>
    <m/>
    <x v="1"/>
    <x v="1"/>
    <m/>
  </r>
  <r>
    <s v="243"/>
    <s v="salud_dentista"/>
    <n v="3"/>
    <x v="2"/>
    <m/>
    <m/>
    <m/>
    <x v="1"/>
    <x v="1"/>
    <m/>
  </r>
  <r>
    <s v="243"/>
    <s v="salud_dentista"/>
    <n v="4"/>
    <x v="3"/>
    <m/>
    <m/>
    <m/>
    <x v="1"/>
    <x v="1"/>
    <m/>
  </r>
  <r>
    <s v="243"/>
    <s v="salud_dentista"/>
    <n v="5"/>
    <x v="4"/>
    <n v="1"/>
    <s v="Detalle"/>
    <n v="3"/>
    <x v="188"/>
    <x v="188"/>
    <n v="1"/>
  </r>
  <r>
    <s v="243"/>
    <s v="salud_dentista"/>
    <n v="6"/>
    <x v="5"/>
    <m/>
    <m/>
    <m/>
    <x v="1"/>
    <x v="1"/>
    <m/>
  </r>
  <r>
    <s v="243"/>
    <s v="salud_dentista"/>
    <n v="7"/>
    <x v="6"/>
    <m/>
    <m/>
    <m/>
    <x v="1"/>
    <x v="1"/>
    <m/>
  </r>
  <r>
    <s v="243"/>
    <s v="salud_dentista"/>
    <n v="8"/>
    <x v="7"/>
    <m/>
    <m/>
    <m/>
    <x v="1"/>
    <x v="1"/>
    <m/>
  </r>
  <r>
    <s v="243"/>
    <s v="salud_dentista"/>
    <n v="9"/>
    <x v="8"/>
    <n v="1"/>
    <s v="Región"/>
    <n v="4"/>
    <x v="1"/>
    <x v="1"/>
    <m/>
  </r>
  <r>
    <s v="243"/>
    <s v="salud_dentista"/>
    <n v="10"/>
    <x v="9"/>
    <m/>
    <m/>
    <m/>
    <x v="1"/>
    <x v="1"/>
    <m/>
  </r>
  <r>
    <s v="243"/>
    <s v="salud_dentista"/>
    <n v="11"/>
    <x v="10"/>
    <n v="1"/>
    <s v="Provincia"/>
    <n v="5"/>
    <x v="1"/>
    <x v="1"/>
    <m/>
  </r>
  <r>
    <s v="243"/>
    <s v="salud_dentista"/>
    <n v="12"/>
    <x v="11"/>
    <m/>
    <m/>
    <m/>
    <x v="1"/>
    <x v="1"/>
    <m/>
  </r>
  <r>
    <s v="243"/>
    <s v="salud_dentista"/>
    <n v="13"/>
    <x v="12"/>
    <n v="1"/>
    <s v="Comuna"/>
    <n v="6"/>
    <x v="1"/>
    <x v="1"/>
    <m/>
  </r>
  <r>
    <s v="243"/>
    <s v="salud_dentista"/>
    <n v="14"/>
    <x v="13"/>
    <m/>
    <m/>
    <m/>
    <x v="1"/>
    <x v="1"/>
    <m/>
  </r>
  <r>
    <s v="243"/>
    <s v="salud_dentista"/>
    <n v="15"/>
    <x v="14"/>
    <m/>
    <m/>
    <m/>
    <x v="1"/>
    <x v="1"/>
    <m/>
  </r>
  <r>
    <s v="243"/>
    <s v="salud_dentista"/>
    <n v="16"/>
    <x v="15"/>
    <m/>
    <m/>
    <m/>
    <x v="1"/>
    <x v="1"/>
    <m/>
  </r>
  <r>
    <s v="243"/>
    <s v="salud_dentista"/>
    <n v="17"/>
    <x v="16"/>
    <n v="1"/>
    <s v="Clase"/>
    <n v="2"/>
    <x v="1"/>
    <x v="1"/>
    <m/>
  </r>
  <r>
    <s v="243"/>
    <s v="salud_dentista"/>
    <n v="18"/>
    <x v="17"/>
    <n v="1"/>
    <s v="Categoría"/>
    <n v="1"/>
    <x v="1"/>
    <x v="1"/>
    <m/>
  </r>
  <r>
    <s v="243"/>
    <s v="salud_dentista"/>
    <n v="19"/>
    <x v="18"/>
    <m/>
    <m/>
    <m/>
    <x v="1"/>
    <x v="1"/>
    <m/>
  </r>
  <r>
    <s v="243"/>
    <s v="salud_dentista"/>
    <n v="20"/>
    <x v="19"/>
    <m/>
    <m/>
    <m/>
    <x v="1"/>
    <x v="1"/>
    <m/>
  </r>
  <r>
    <s v="244"/>
    <s v="compras_tienda_telefonos_moviles"/>
    <n v="1"/>
    <x v="0"/>
    <n v="1"/>
    <s v="Compras: Tienda Teléfonos"/>
    <n v="7"/>
    <x v="189"/>
    <x v="189"/>
    <n v="0"/>
  </r>
  <r>
    <s v="244"/>
    <s v="compras_tienda_telefonos_moviles"/>
    <n v="2"/>
    <x v="1"/>
    <m/>
    <m/>
    <m/>
    <x v="1"/>
    <x v="1"/>
    <m/>
  </r>
  <r>
    <s v="244"/>
    <s v="compras_tienda_telefonos_moviles"/>
    <n v="3"/>
    <x v="2"/>
    <m/>
    <m/>
    <m/>
    <x v="1"/>
    <x v="1"/>
    <m/>
  </r>
  <r>
    <s v="244"/>
    <s v="compras_tienda_telefonos_moviles"/>
    <n v="4"/>
    <x v="3"/>
    <m/>
    <m/>
    <m/>
    <x v="1"/>
    <x v="1"/>
    <m/>
  </r>
  <r>
    <s v="244"/>
    <s v="compras_tienda_telefonos_moviles"/>
    <n v="5"/>
    <x v="4"/>
    <n v="1"/>
    <s v="Detalle"/>
    <n v="3"/>
    <x v="190"/>
    <x v="190"/>
    <n v="1"/>
  </r>
  <r>
    <s v="244"/>
    <s v="compras_tienda_telefonos_moviles"/>
    <n v="6"/>
    <x v="5"/>
    <m/>
    <m/>
    <m/>
    <x v="1"/>
    <x v="1"/>
    <m/>
  </r>
  <r>
    <s v="244"/>
    <s v="compras_tienda_telefonos_moviles"/>
    <n v="7"/>
    <x v="6"/>
    <m/>
    <m/>
    <m/>
    <x v="1"/>
    <x v="1"/>
    <m/>
  </r>
  <r>
    <s v="244"/>
    <s v="compras_tienda_telefonos_moviles"/>
    <n v="8"/>
    <x v="7"/>
    <m/>
    <m/>
    <m/>
    <x v="1"/>
    <x v="1"/>
    <m/>
  </r>
  <r>
    <s v="244"/>
    <s v="compras_tienda_telefonos_moviles"/>
    <n v="9"/>
    <x v="8"/>
    <n v="1"/>
    <s v="Región"/>
    <n v="4"/>
    <x v="1"/>
    <x v="1"/>
    <m/>
  </r>
  <r>
    <s v="244"/>
    <s v="compras_tienda_telefonos_moviles"/>
    <n v="10"/>
    <x v="9"/>
    <m/>
    <m/>
    <m/>
    <x v="1"/>
    <x v="1"/>
    <m/>
  </r>
  <r>
    <s v="244"/>
    <s v="compras_tienda_telefonos_moviles"/>
    <n v="11"/>
    <x v="10"/>
    <n v="1"/>
    <s v="Provincia"/>
    <n v="5"/>
    <x v="1"/>
    <x v="1"/>
    <m/>
  </r>
  <r>
    <s v="244"/>
    <s v="compras_tienda_telefonos_moviles"/>
    <n v="12"/>
    <x v="11"/>
    <m/>
    <m/>
    <m/>
    <x v="1"/>
    <x v="1"/>
    <m/>
  </r>
  <r>
    <s v="244"/>
    <s v="compras_tienda_telefonos_moviles"/>
    <n v="13"/>
    <x v="12"/>
    <n v="1"/>
    <s v="Comuna"/>
    <n v="6"/>
    <x v="1"/>
    <x v="1"/>
    <m/>
  </r>
  <r>
    <s v="244"/>
    <s v="compras_tienda_telefonos_moviles"/>
    <n v="14"/>
    <x v="13"/>
    <m/>
    <m/>
    <m/>
    <x v="1"/>
    <x v="1"/>
    <m/>
  </r>
  <r>
    <s v="244"/>
    <s v="compras_tienda_telefonos_moviles"/>
    <n v="15"/>
    <x v="14"/>
    <m/>
    <m/>
    <m/>
    <x v="1"/>
    <x v="1"/>
    <m/>
  </r>
  <r>
    <s v="244"/>
    <s v="compras_tienda_telefonos_moviles"/>
    <n v="16"/>
    <x v="15"/>
    <m/>
    <m/>
    <m/>
    <x v="1"/>
    <x v="1"/>
    <m/>
  </r>
  <r>
    <s v="244"/>
    <s v="compras_tienda_telefonos_moviles"/>
    <n v="17"/>
    <x v="16"/>
    <n v="1"/>
    <s v="Clase"/>
    <n v="2"/>
    <x v="1"/>
    <x v="1"/>
    <m/>
  </r>
  <r>
    <s v="244"/>
    <s v="compras_tienda_telefonos_moviles"/>
    <n v="18"/>
    <x v="17"/>
    <n v="1"/>
    <s v="Categoría"/>
    <n v="1"/>
    <x v="1"/>
    <x v="1"/>
    <m/>
  </r>
  <r>
    <s v="244"/>
    <s v="compras_tienda_telefonos_moviles"/>
    <n v="19"/>
    <x v="18"/>
    <m/>
    <m/>
    <m/>
    <x v="1"/>
    <x v="1"/>
    <m/>
  </r>
  <r>
    <s v="244"/>
    <s v="compras_tienda_telefonos_moviles"/>
    <n v="20"/>
    <x v="19"/>
    <m/>
    <m/>
    <m/>
    <x v="1"/>
    <x v="1"/>
    <m/>
  </r>
  <r>
    <s v="245"/>
    <s v="alojamiento_motel"/>
    <n v="1"/>
    <x v="0"/>
    <n v="1"/>
    <s v="Alojamiento: Motel"/>
    <n v="7"/>
    <x v="191"/>
    <x v="191"/>
    <n v="0"/>
  </r>
  <r>
    <s v="245"/>
    <s v="alojamiento_motel"/>
    <n v="2"/>
    <x v="1"/>
    <m/>
    <m/>
    <m/>
    <x v="1"/>
    <x v="1"/>
    <m/>
  </r>
  <r>
    <s v="245"/>
    <s v="alojamiento_motel"/>
    <n v="3"/>
    <x v="2"/>
    <m/>
    <m/>
    <m/>
    <x v="1"/>
    <x v="1"/>
    <m/>
  </r>
  <r>
    <s v="245"/>
    <s v="alojamiento_motel"/>
    <n v="4"/>
    <x v="3"/>
    <m/>
    <m/>
    <m/>
    <x v="1"/>
    <x v="1"/>
    <m/>
  </r>
  <r>
    <s v="245"/>
    <s v="alojamiento_motel"/>
    <n v="5"/>
    <x v="4"/>
    <n v="1"/>
    <s v="Detalle"/>
    <n v="3"/>
    <x v="192"/>
    <x v="192"/>
    <n v="1"/>
  </r>
  <r>
    <s v="245"/>
    <s v="alojamiento_motel"/>
    <n v="6"/>
    <x v="5"/>
    <m/>
    <m/>
    <m/>
    <x v="1"/>
    <x v="1"/>
    <m/>
  </r>
  <r>
    <s v="245"/>
    <s v="alojamiento_motel"/>
    <n v="7"/>
    <x v="6"/>
    <m/>
    <m/>
    <m/>
    <x v="1"/>
    <x v="1"/>
    <m/>
  </r>
  <r>
    <s v="245"/>
    <s v="alojamiento_motel"/>
    <n v="8"/>
    <x v="7"/>
    <m/>
    <m/>
    <m/>
    <x v="1"/>
    <x v="1"/>
    <m/>
  </r>
  <r>
    <s v="245"/>
    <s v="alojamiento_motel"/>
    <n v="9"/>
    <x v="8"/>
    <n v="1"/>
    <s v="Región"/>
    <n v="4"/>
    <x v="1"/>
    <x v="1"/>
    <m/>
  </r>
  <r>
    <s v="245"/>
    <s v="alojamiento_motel"/>
    <n v="10"/>
    <x v="9"/>
    <m/>
    <m/>
    <m/>
    <x v="1"/>
    <x v="1"/>
    <m/>
  </r>
  <r>
    <s v="245"/>
    <s v="alojamiento_motel"/>
    <n v="11"/>
    <x v="10"/>
    <n v="1"/>
    <s v="Provincia"/>
    <n v="5"/>
    <x v="1"/>
    <x v="1"/>
    <m/>
  </r>
  <r>
    <s v="245"/>
    <s v="alojamiento_motel"/>
    <n v="12"/>
    <x v="11"/>
    <m/>
    <m/>
    <m/>
    <x v="1"/>
    <x v="1"/>
    <m/>
  </r>
  <r>
    <s v="245"/>
    <s v="alojamiento_motel"/>
    <n v="13"/>
    <x v="12"/>
    <n v="1"/>
    <s v="Comuna"/>
    <n v="6"/>
    <x v="1"/>
    <x v="1"/>
    <m/>
  </r>
  <r>
    <s v="245"/>
    <s v="alojamiento_motel"/>
    <n v="14"/>
    <x v="13"/>
    <m/>
    <m/>
    <m/>
    <x v="1"/>
    <x v="1"/>
    <m/>
  </r>
  <r>
    <s v="245"/>
    <s v="alojamiento_motel"/>
    <n v="15"/>
    <x v="14"/>
    <m/>
    <m/>
    <m/>
    <x v="1"/>
    <x v="1"/>
    <m/>
  </r>
  <r>
    <s v="245"/>
    <s v="alojamiento_motel"/>
    <n v="16"/>
    <x v="15"/>
    <m/>
    <m/>
    <m/>
    <x v="1"/>
    <x v="1"/>
    <m/>
  </r>
  <r>
    <s v="245"/>
    <s v="alojamiento_motel"/>
    <n v="17"/>
    <x v="16"/>
    <n v="1"/>
    <s v="Clase"/>
    <n v="2"/>
    <x v="1"/>
    <x v="1"/>
    <m/>
  </r>
  <r>
    <s v="245"/>
    <s v="alojamiento_motel"/>
    <n v="18"/>
    <x v="17"/>
    <n v="1"/>
    <s v="Categoría"/>
    <n v="1"/>
    <x v="1"/>
    <x v="1"/>
    <m/>
  </r>
  <r>
    <s v="245"/>
    <s v="alojamiento_motel"/>
    <n v="19"/>
    <x v="18"/>
    <m/>
    <m/>
    <m/>
    <x v="1"/>
    <x v="1"/>
    <m/>
  </r>
  <r>
    <s v="245"/>
    <s v="alojamiento_motel"/>
    <n v="20"/>
    <x v="19"/>
    <m/>
    <m/>
    <m/>
    <x v="1"/>
    <x v="1"/>
    <m/>
  </r>
  <r>
    <s v="246"/>
    <s v="compras_tienda_de_zapatos"/>
    <n v="1"/>
    <x v="0"/>
    <n v="1"/>
    <s v="Compras: Tienda Zapatos"/>
    <n v="7"/>
    <x v="193"/>
    <x v="193"/>
    <n v="0"/>
  </r>
  <r>
    <s v="246"/>
    <s v="compras_tienda_de_zapatos"/>
    <n v="2"/>
    <x v="1"/>
    <m/>
    <m/>
    <m/>
    <x v="1"/>
    <x v="1"/>
    <m/>
  </r>
  <r>
    <s v="246"/>
    <s v="compras_tienda_de_zapatos"/>
    <n v="3"/>
    <x v="2"/>
    <m/>
    <m/>
    <m/>
    <x v="1"/>
    <x v="1"/>
    <m/>
  </r>
  <r>
    <s v="246"/>
    <s v="compras_tienda_de_zapatos"/>
    <n v="4"/>
    <x v="3"/>
    <m/>
    <m/>
    <m/>
    <x v="1"/>
    <x v="1"/>
    <m/>
  </r>
  <r>
    <s v="246"/>
    <s v="compras_tienda_de_zapatos"/>
    <n v="5"/>
    <x v="4"/>
    <n v="1"/>
    <s v="Detalle"/>
    <n v="3"/>
    <x v="194"/>
    <x v="194"/>
    <n v="1"/>
  </r>
  <r>
    <s v="246"/>
    <s v="compras_tienda_de_zapatos"/>
    <n v="6"/>
    <x v="5"/>
    <m/>
    <m/>
    <m/>
    <x v="1"/>
    <x v="1"/>
    <m/>
  </r>
  <r>
    <s v="246"/>
    <s v="compras_tienda_de_zapatos"/>
    <n v="7"/>
    <x v="6"/>
    <m/>
    <m/>
    <m/>
    <x v="1"/>
    <x v="1"/>
    <m/>
  </r>
  <r>
    <s v="246"/>
    <s v="compras_tienda_de_zapatos"/>
    <n v="8"/>
    <x v="7"/>
    <m/>
    <m/>
    <m/>
    <x v="1"/>
    <x v="1"/>
    <m/>
  </r>
  <r>
    <s v="246"/>
    <s v="compras_tienda_de_zapatos"/>
    <n v="9"/>
    <x v="8"/>
    <n v="1"/>
    <s v="Región"/>
    <n v="4"/>
    <x v="1"/>
    <x v="1"/>
    <m/>
  </r>
  <r>
    <s v="246"/>
    <s v="compras_tienda_de_zapatos"/>
    <n v="10"/>
    <x v="9"/>
    <m/>
    <m/>
    <m/>
    <x v="1"/>
    <x v="1"/>
    <m/>
  </r>
  <r>
    <s v="246"/>
    <s v="compras_tienda_de_zapatos"/>
    <n v="11"/>
    <x v="10"/>
    <n v="1"/>
    <s v="Provincia"/>
    <n v="5"/>
    <x v="1"/>
    <x v="1"/>
    <m/>
  </r>
  <r>
    <s v="246"/>
    <s v="compras_tienda_de_zapatos"/>
    <n v="12"/>
    <x v="11"/>
    <m/>
    <m/>
    <m/>
    <x v="1"/>
    <x v="1"/>
    <m/>
  </r>
  <r>
    <s v="246"/>
    <s v="compras_tienda_de_zapatos"/>
    <n v="13"/>
    <x v="12"/>
    <n v="1"/>
    <s v="Comuna"/>
    <n v="6"/>
    <x v="1"/>
    <x v="1"/>
    <m/>
  </r>
  <r>
    <s v="246"/>
    <s v="compras_tienda_de_zapatos"/>
    <n v="14"/>
    <x v="13"/>
    <m/>
    <m/>
    <m/>
    <x v="1"/>
    <x v="1"/>
    <m/>
  </r>
  <r>
    <s v="246"/>
    <s v="compras_tienda_de_zapatos"/>
    <n v="15"/>
    <x v="14"/>
    <m/>
    <m/>
    <m/>
    <x v="1"/>
    <x v="1"/>
    <m/>
  </r>
  <r>
    <s v="246"/>
    <s v="compras_tienda_de_zapatos"/>
    <n v="16"/>
    <x v="15"/>
    <m/>
    <m/>
    <m/>
    <x v="1"/>
    <x v="1"/>
    <m/>
  </r>
  <r>
    <s v="246"/>
    <s v="compras_tienda_de_zapatos"/>
    <n v="17"/>
    <x v="16"/>
    <n v="1"/>
    <s v="Clase"/>
    <n v="2"/>
    <x v="1"/>
    <x v="1"/>
    <m/>
  </r>
  <r>
    <s v="246"/>
    <s v="compras_tienda_de_zapatos"/>
    <n v="18"/>
    <x v="17"/>
    <n v="1"/>
    <s v="Categoría"/>
    <n v="1"/>
    <x v="1"/>
    <x v="1"/>
    <m/>
  </r>
  <r>
    <s v="246"/>
    <s v="compras_tienda_de_zapatos"/>
    <n v="19"/>
    <x v="18"/>
    <m/>
    <m/>
    <m/>
    <x v="1"/>
    <x v="1"/>
    <m/>
  </r>
  <r>
    <s v="246"/>
    <s v="compras_tienda_de_zapatos"/>
    <n v="20"/>
    <x v="19"/>
    <m/>
    <m/>
    <m/>
    <x v="1"/>
    <x v="1"/>
    <m/>
  </r>
  <r>
    <s v="247"/>
    <s v="salud_veterinario"/>
    <n v="1"/>
    <x v="0"/>
    <n v="1"/>
    <s v="Salud: Veterinario"/>
    <n v="7"/>
    <x v="195"/>
    <x v="195"/>
    <n v="0"/>
  </r>
  <r>
    <s v="247"/>
    <s v="salud_veterinario"/>
    <n v="2"/>
    <x v="1"/>
    <m/>
    <m/>
    <m/>
    <x v="1"/>
    <x v="1"/>
    <m/>
  </r>
  <r>
    <s v="247"/>
    <s v="salud_veterinario"/>
    <n v="3"/>
    <x v="2"/>
    <m/>
    <m/>
    <m/>
    <x v="1"/>
    <x v="1"/>
    <m/>
  </r>
  <r>
    <s v="247"/>
    <s v="salud_veterinario"/>
    <n v="4"/>
    <x v="3"/>
    <m/>
    <m/>
    <m/>
    <x v="1"/>
    <x v="1"/>
    <m/>
  </r>
  <r>
    <s v="247"/>
    <s v="salud_veterinario"/>
    <n v="5"/>
    <x v="4"/>
    <n v="1"/>
    <s v="Detalle"/>
    <n v="3"/>
    <x v="196"/>
    <x v="196"/>
    <n v="1"/>
  </r>
  <r>
    <s v="247"/>
    <s v="salud_veterinario"/>
    <n v="6"/>
    <x v="5"/>
    <m/>
    <m/>
    <m/>
    <x v="1"/>
    <x v="1"/>
    <m/>
  </r>
  <r>
    <s v="247"/>
    <s v="salud_veterinario"/>
    <n v="7"/>
    <x v="6"/>
    <m/>
    <m/>
    <m/>
    <x v="1"/>
    <x v="1"/>
    <m/>
  </r>
  <r>
    <s v="247"/>
    <s v="salud_veterinario"/>
    <n v="8"/>
    <x v="7"/>
    <m/>
    <m/>
    <m/>
    <x v="1"/>
    <x v="1"/>
    <m/>
  </r>
  <r>
    <s v="247"/>
    <s v="salud_veterinario"/>
    <n v="9"/>
    <x v="8"/>
    <n v="1"/>
    <s v="Región"/>
    <n v="4"/>
    <x v="1"/>
    <x v="1"/>
    <m/>
  </r>
  <r>
    <s v="247"/>
    <s v="salud_veterinario"/>
    <n v="10"/>
    <x v="9"/>
    <m/>
    <m/>
    <m/>
    <x v="1"/>
    <x v="1"/>
    <m/>
  </r>
  <r>
    <s v="247"/>
    <s v="salud_veterinario"/>
    <n v="11"/>
    <x v="10"/>
    <n v="1"/>
    <s v="Provincia"/>
    <n v="5"/>
    <x v="1"/>
    <x v="1"/>
    <m/>
  </r>
  <r>
    <s v="247"/>
    <s v="salud_veterinario"/>
    <n v="12"/>
    <x v="11"/>
    <m/>
    <m/>
    <m/>
    <x v="1"/>
    <x v="1"/>
    <m/>
  </r>
  <r>
    <s v="247"/>
    <s v="salud_veterinario"/>
    <n v="13"/>
    <x v="12"/>
    <n v="1"/>
    <s v="Comuna"/>
    <n v="6"/>
    <x v="1"/>
    <x v="1"/>
    <m/>
  </r>
  <r>
    <s v="247"/>
    <s v="salud_veterinario"/>
    <n v="14"/>
    <x v="13"/>
    <m/>
    <m/>
    <m/>
    <x v="1"/>
    <x v="1"/>
    <m/>
  </r>
  <r>
    <s v="247"/>
    <s v="salud_veterinario"/>
    <n v="15"/>
    <x v="14"/>
    <m/>
    <m/>
    <m/>
    <x v="1"/>
    <x v="1"/>
    <m/>
  </r>
  <r>
    <s v="247"/>
    <s v="salud_veterinario"/>
    <n v="16"/>
    <x v="15"/>
    <m/>
    <m/>
    <m/>
    <x v="1"/>
    <x v="1"/>
    <m/>
  </r>
  <r>
    <s v="247"/>
    <s v="salud_veterinario"/>
    <n v="17"/>
    <x v="16"/>
    <n v="1"/>
    <s v="Clase"/>
    <n v="2"/>
    <x v="1"/>
    <x v="1"/>
    <m/>
  </r>
  <r>
    <s v="247"/>
    <s v="salud_veterinario"/>
    <n v="18"/>
    <x v="17"/>
    <n v="1"/>
    <s v="Categoría"/>
    <n v="1"/>
    <x v="1"/>
    <x v="1"/>
    <m/>
  </r>
  <r>
    <s v="247"/>
    <s v="salud_veterinario"/>
    <n v="19"/>
    <x v="18"/>
    <m/>
    <m/>
    <m/>
    <x v="1"/>
    <x v="1"/>
    <m/>
  </r>
  <r>
    <s v="247"/>
    <s v="salud_veterinario"/>
    <n v="20"/>
    <x v="19"/>
    <m/>
    <m/>
    <m/>
    <x v="1"/>
    <x v="1"/>
    <m/>
  </r>
  <r>
    <s v="248"/>
    <s v="compras_ropa"/>
    <n v="1"/>
    <x v="0"/>
    <n v="1"/>
    <s v="Compras: Ropa"/>
    <n v="7"/>
    <x v="197"/>
    <x v="197"/>
    <n v="0"/>
  </r>
  <r>
    <s v="248"/>
    <s v="compras_ropa"/>
    <n v="2"/>
    <x v="1"/>
    <m/>
    <m/>
    <m/>
    <x v="1"/>
    <x v="1"/>
    <m/>
  </r>
  <r>
    <s v="248"/>
    <s v="compras_ropa"/>
    <n v="3"/>
    <x v="2"/>
    <m/>
    <m/>
    <m/>
    <x v="1"/>
    <x v="1"/>
    <m/>
  </r>
  <r>
    <s v="248"/>
    <s v="compras_ropa"/>
    <n v="4"/>
    <x v="3"/>
    <m/>
    <m/>
    <m/>
    <x v="1"/>
    <x v="1"/>
    <m/>
  </r>
  <r>
    <s v="248"/>
    <s v="compras_ropa"/>
    <n v="5"/>
    <x v="4"/>
    <n v="1"/>
    <s v="Detalle"/>
    <n v="3"/>
    <x v="198"/>
    <x v="198"/>
    <n v="1"/>
  </r>
  <r>
    <s v="248"/>
    <s v="compras_ropa"/>
    <n v="6"/>
    <x v="5"/>
    <m/>
    <m/>
    <m/>
    <x v="1"/>
    <x v="1"/>
    <m/>
  </r>
  <r>
    <s v="248"/>
    <s v="compras_ropa"/>
    <n v="7"/>
    <x v="6"/>
    <m/>
    <m/>
    <m/>
    <x v="1"/>
    <x v="1"/>
    <m/>
  </r>
  <r>
    <s v="248"/>
    <s v="compras_ropa"/>
    <n v="8"/>
    <x v="7"/>
    <m/>
    <m/>
    <m/>
    <x v="1"/>
    <x v="1"/>
    <m/>
  </r>
  <r>
    <s v="248"/>
    <s v="compras_ropa"/>
    <n v="9"/>
    <x v="8"/>
    <n v="1"/>
    <s v="Región"/>
    <n v="4"/>
    <x v="1"/>
    <x v="1"/>
    <m/>
  </r>
  <r>
    <s v="248"/>
    <s v="compras_ropa"/>
    <n v="10"/>
    <x v="9"/>
    <m/>
    <m/>
    <m/>
    <x v="1"/>
    <x v="1"/>
    <m/>
  </r>
  <r>
    <s v="248"/>
    <s v="compras_ropa"/>
    <n v="11"/>
    <x v="10"/>
    <n v="1"/>
    <s v="Provincia"/>
    <n v="5"/>
    <x v="1"/>
    <x v="1"/>
    <m/>
  </r>
  <r>
    <s v="248"/>
    <s v="compras_ropa"/>
    <n v="12"/>
    <x v="11"/>
    <m/>
    <m/>
    <m/>
    <x v="1"/>
    <x v="1"/>
    <m/>
  </r>
  <r>
    <s v="248"/>
    <s v="compras_ropa"/>
    <n v="13"/>
    <x v="12"/>
    <n v="1"/>
    <s v="Comuna"/>
    <n v="6"/>
    <x v="1"/>
    <x v="1"/>
    <m/>
  </r>
  <r>
    <s v="248"/>
    <s v="compras_ropa"/>
    <n v="14"/>
    <x v="13"/>
    <m/>
    <m/>
    <m/>
    <x v="1"/>
    <x v="1"/>
    <m/>
  </r>
  <r>
    <s v="248"/>
    <s v="compras_ropa"/>
    <n v="15"/>
    <x v="14"/>
    <m/>
    <m/>
    <m/>
    <x v="1"/>
    <x v="1"/>
    <m/>
  </r>
  <r>
    <s v="248"/>
    <s v="compras_ropa"/>
    <n v="16"/>
    <x v="15"/>
    <m/>
    <m/>
    <m/>
    <x v="1"/>
    <x v="1"/>
    <m/>
  </r>
  <r>
    <s v="248"/>
    <s v="compras_ropa"/>
    <n v="17"/>
    <x v="16"/>
    <n v="1"/>
    <s v="Clase"/>
    <n v="2"/>
    <x v="1"/>
    <x v="1"/>
    <m/>
  </r>
  <r>
    <s v="248"/>
    <s v="compras_ropa"/>
    <n v="18"/>
    <x v="17"/>
    <n v="1"/>
    <s v="Categoría"/>
    <n v="1"/>
    <x v="1"/>
    <x v="1"/>
    <m/>
  </r>
  <r>
    <s v="248"/>
    <s v="compras_ropa"/>
    <n v="19"/>
    <x v="18"/>
    <m/>
    <m/>
    <m/>
    <x v="1"/>
    <x v="1"/>
    <m/>
  </r>
  <r>
    <s v="248"/>
    <s v="compras_ropa"/>
    <n v="20"/>
    <x v="19"/>
    <m/>
    <m/>
    <m/>
    <x v="1"/>
    <x v="1"/>
    <m/>
  </r>
  <r>
    <s v="249"/>
    <s v="compras_bebidas"/>
    <n v="1"/>
    <x v="0"/>
    <n v="1"/>
    <s v="Compras: Bebidas"/>
    <n v="7"/>
    <x v="199"/>
    <x v="199"/>
    <n v="0"/>
  </r>
  <r>
    <s v="249"/>
    <s v="compras_bebidas"/>
    <n v="2"/>
    <x v="1"/>
    <m/>
    <m/>
    <m/>
    <x v="1"/>
    <x v="1"/>
    <m/>
  </r>
  <r>
    <s v="249"/>
    <s v="compras_bebidas"/>
    <n v="3"/>
    <x v="2"/>
    <m/>
    <m/>
    <m/>
    <x v="1"/>
    <x v="1"/>
    <m/>
  </r>
  <r>
    <s v="249"/>
    <s v="compras_bebidas"/>
    <n v="4"/>
    <x v="3"/>
    <m/>
    <m/>
    <m/>
    <x v="1"/>
    <x v="1"/>
    <m/>
  </r>
  <r>
    <s v="249"/>
    <s v="compras_bebidas"/>
    <n v="5"/>
    <x v="4"/>
    <n v="1"/>
    <s v="Detalle"/>
    <n v="3"/>
    <x v="200"/>
    <x v="200"/>
    <n v="1"/>
  </r>
  <r>
    <s v="249"/>
    <s v="compras_bebidas"/>
    <n v="6"/>
    <x v="5"/>
    <m/>
    <m/>
    <m/>
    <x v="1"/>
    <x v="1"/>
    <m/>
  </r>
  <r>
    <s v="249"/>
    <s v="compras_bebidas"/>
    <n v="7"/>
    <x v="6"/>
    <m/>
    <m/>
    <m/>
    <x v="1"/>
    <x v="1"/>
    <m/>
  </r>
  <r>
    <s v="249"/>
    <s v="compras_bebidas"/>
    <n v="8"/>
    <x v="7"/>
    <m/>
    <m/>
    <m/>
    <x v="1"/>
    <x v="1"/>
    <m/>
  </r>
  <r>
    <s v="249"/>
    <s v="compras_bebidas"/>
    <n v="9"/>
    <x v="8"/>
    <n v="1"/>
    <s v="Región"/>
    <n v="4"/>
    <x v="1"/>
    <x v="1"/>
    <m/>
  </r>
  <r>
    <s v="249"/>
    <s v="compras_bebidas"/>
    <n v="10"/>
    <x v="9"/>
    <m/>
    <m/>
    <m/>
    <x v="1"/>
    <x v="1"/>
    <m/>
  </r>
  <r>
    <s v="249"/>
    <s v="compras_bebidas"/>
    <n v="11"/>
    <x v="10"/>
    <n v="1"/>
    <s v="Provincia"/>
    <n v="5"/>
    <x v="1"/>
    <x v="1"/>
    <m/>
  </r>
  <r>
    <s v="249"/>
    <s v="compras_bebidas"/>
    <n v="12"/>
    <x v="11"/>
    <m/>
    <m/>
    <m/>
    <x v="1"/>
    <x v="1"/>
    <m/>
  </r>
  <r>
    <s v="249"/>
    <s v="compras_bebidas"/>
    <n v="13"/>
    <x v="12"/>
    <n v="1"/>
    <s v="Comuna"/>
    <n v="6"/>
    <x v="1"/>
    <x v="1"/>
    <m/>
  </r>
  <r>
    <s v="249"/>
    <s v="compras_bebidas"/>
    <n v="14"/>
    <x v="13"/>
    <m/>
    <m/>
    <m/>
    <x v="1"/>
    <x v="1"/>
    <m/>
  </r>
  <r>
    <s v="249"/>
    <s v="compras_bebidas"/>
    <n v="15"/>
    <x v="14"/>
    <m/>
    <m/>
    <m/>
    <x v="1"/>
    <x v="1"/>
    <m/>
  </r>
  <r>
    <s v="249"/>
    <s v="compras_bebidas"/>
    <n v="16"/>
    <x v="15"/>
    <m/>
    <m/>
    <m/>
    <x v="1"/>
    <x v="1"/>
    <m/>
  </r>
  <r>
    <s v="249"/>
    <s v="compras_bebidas"/>
    <n v="17"/>
    <x v="16"/>
    <n v="1"/>
    <s v="Clase"/>
    <n v="2"/>
    <x v="1"/>
    <x v="1"/>
    <m/>
  </r>
  <r>
    <s v="249"/>
    <s v="compras_bebidas"/>
    <n v="18"/>
    <x v="17"/>
    <n v="1"/>
    <s v="Categoría"/>
    <n v="1"/>
    <x v="1"/>
    <x v="1"/>
    <m/>
  </r>
  <r>
    <s v="249"/>
    <s v="compras_bebidas"/>
    <n v="19"/>
    <x v="18"/>
    <m/>
    <m/>
    <m/>
    <x v="1"/>
    <x v="1"/>
    <m/>
  </r>
  <r>
    <s v="249"/>
    <s v="compras_bebidas"/>
    <n v="20"/>
    <x v="19"/>
    <m/>
    <m/>
    <m/>
    <x v="1"/>
    <x v="1"/>
    <m/>
  </r>
  <r>
    <s v="250"/>
    <s v="compras_lavado_de_autos"/>
    <n v="1"/>
    <x v="0"/>
    <n v="1"/>
    <s v="Compras: Lavado Autos"/>
    <n v="7"/>
    <x v="201"/>
    <x v="201"/>
    <n v="0"/>
  </r>
  <r>
    <s v="250"/>
    <s v="compras_lavado_de_autos"/>
    <n v="2"/>
    <x v="1"/>
    <m/>
    <m/>
    <m/>
    <x v="1"/>
    <x v="1"/>
    <m/>
  </r>
  <r>
    <s v="250"/>
    <s v="compras_lavado_de_autos"/>
    <n v="3"/>
    <x v="2"/>
    <m/>
    <m/>
    <m/>
    <x v="1"/>
    <x v="1"/>
    <m/>
  </r>
  <r>
    <s v="250"/>
    <s v="compras_lavado_de_autos"/>
    <n v="4"/>
    <x v="3"/>
    <m/>
    <m/>
    <m/>
    <x v="1"/>
    <x v="1"/>
    <m/>
  </r>
  <r>
    <s v="250"/>
    <s v="compras_lavado_de_autos"/>
    <n v="5"/>
    <x v="4"/>
    <n v="1"/>
    <s v="Detalle"/>
    <n v="3"/>
    <x v="202"/>
    <x v="202"/>
    <n v="1"/>
  </r>
  <r>
    <s v="250"/>
    <s v="compras_lavado_de_autos"/>
    <n v="6"/>
    <x v="5"/>
    <m/>
    <m/>
    <m/>
    <x v="1"/>
    <x v="1"/>
    <m/>
  </r>
  <r>
    <s v="250"/>
    <s v="compras_lavado_de_autos"/>
    <n v="7"/>
    <x v="6"/>
    <m/>
    <m/>
    <m/>
    <x v="1"/>
    <x v="1"/>
    <m/>
  </r>
  <r>
    <s v="250"/>
    <s v="compras_lavado_de_autos"/>
    <n v="8"/>
    <x v="7"/>
    <m/>
    <m/>
    <m/>
    <x v="1"/>
    <x v="1"/>
    <m/>
  </r>
  <r>
    <s v="250"/>
    <s v="compras_lavado_de_autos"/>
    <n v="9"/>
    <x v="8"/>
    <n v="1"/>
    <s v="Región"/>
    <n v="4"/>
    <x v="1"/>
    <x v="1"/>
    <m/>
  </r>
  <r>
    <s v="250"/>
    <s v="compras_lavado_de_autos"/>
    <n v="10"/>
    <x v="9"/>
    <m/>
    <m/>
    <m/>
    <x v="1"/>
    <x v="1"/>
    <m/>
  </r>
  <r>
    <s v="250"/>
    <s v="compras_lavado_de_autos"/>
    <n v="11"/>
    <x v="10"/>
    <n v="1"/>
    <s v="Provincia"/>
    <n v="5"/>
    <x v="1"/>
    <x v="1"/>
    <m/>
  </r>
  <r>
    <s v="250"/>
    <s v="compras_lavado_de_autos"/>
    <n v="12"/>
    <x v="11"/>
    <m/>
    <m/>
    <m/>
    <x v="1"/>
    <x v="1"/>
    <m/>
  </r>
  <r>
    <s v="250"/>
    <s v="compras_lavado_de_autos"/>
    <n v="13"/>
    <x v="12"/>
    <n v="1"/>
    <s v="Comuna"/>
    <n v="6"/>
    <x v="1"/>
    <x v="1"/>
    <m/>
  </r>
  <r>
    <s v="250"/>
    <s v="compras_lavado_de_autos"/>
    <n v="14"/>
    <x v="13"/>
    <m/>
    <m/>
    <m/>
    <x v="1"/>
    <x v="1"/>
    <m/>
  </r>
  <r>
    <s v="250"/>
    <s v="compras_lavado_de_autos"/>
    <n v="15"/>
    <x v="14"/>
    <m/>
    <m/>
    <m/>
    <x v="1"/>
    <x v="1"/>
    <m/>
  </r>
  <r>
    <s v="250"/>
    <s v="compras_lavado_de_autos"/>
    <n v="16"/>
    <x v="15"/>
    <m/>
    <m/>
    <m/>
    <x v="1"/>
    <x v="1"/>
    <m/>
  </r>
  <r>
    <s v="250"/>
    <s v="compras_lavado_de_autos"/>
    <n v="17"/>
    <x v="16"/>
    <n v="1"/>
    <s v="Clase"/>
    <n v="2"/>
    <x v="1"/>
    <x v="1"/>
    <m/>
  </r>
  <r>
    <s v="250"/>
    <s v="compras_lavado_de_autos"/>
    <n v="18"/>
    <x v="17"/>
    <n v="1"/>
    <s v="Categoría"/>
    <n v="1"/>
    <x v="1"/>
    <x v="1"/>
    <m/>
  </r>
  <r>
    <s v="250"/>
    <s v="compras_lavado_de_autos"/>
    <n v="19"/>
    <x v="18"/>
    <m/>
    <m/>
    <m/>
    <x v="1"/>
    <x v="1"/>
    <m/>
  </r>
  <r>
    <s v="250"/>
    <s v="compras_lavado_de_autos"/>
    <n v="20"/>
    <x v="19"/>
    <m/>
    <m/>
    <m/>
    <x v="1"/>
    <x v="1"/>
    <m/>
  </r>
  <r>
    <s v="251"/>
    <s v="abastecimiento_cerveceria"/>
    <n v="1"/>
    <x v="0"/>
    <n v="1"/>
    <s v="Abastecimiento: Cervecería"/>
    <n v="7"/>
    <x v="203"/>
    <x v="203"/>
    <n v="0"/>
  </r>
  <r>
    <s v="251"/>
    <s v="abastecimiento_cerveceria"/>
    <n v="2"/>
    <x v="1"/>
    <m/>
    <m/>
    <m/>
    <x v="1"/>
    <x v="1"/>
    <m/>
  </r>
  <r>
    <s v="251"/>
    <s v="abastecimiento_cerveceria"/>
    <n v="3"/>
    <x v="2"/>
    <m/>
    <m/>
    <m/>
    <x v="1"/>
    <x v="1"/>
    <m/>
  </r>
  <r>
    <s v="251"/>
    <s v="abastecimiento_cerveceria"/>
    <n v="4"/>
    <x v="3"/>
    <m/>
    <m/>
    <m/>
    <x v="1"/>
    <x v="1"/>
    <m/>
  </r>
  <r>
    <s v="251"/>
    <s v="abastecimiento_cerveceria"/>
    <n v="5"/>
    <x v="4"/>
    <n v="1"/>
    <s v="Detalle"/>
    <n v="3"/>
    <x v="204"/>
    <x v="204"/>
    <n v="1"/>
  </r>
  <r>
    <s v="251"/>
    <s v="abastecimiento_cerveceria"/>
    <n v="6"/>
    <x v="5"/>
    <m/>
    <m/>
    <m/>
    <x v="1"/>
    <x v="1"/>
    <m/>
  </r>
  <r>
    <s v="251"/>
    <s v="abastecimiento_cerveceria"/>
    <n v="7"/>
    <x v="6"/>
    <m/>
    <m/>
    <m/>
    <x v="1"/>
    <x v="1"/>
    <m/>
  </r>
  <r>
    <s v="251"/>
    <s v="abastecimiento_cerveceria"/>
    <n v="8"/>
    <x v="7"/>
    <m/>
    <m/>
    <m/>
    <x v="1"/>
    <x v="1"/>
    <m/>
  </r>
  <r>
    <s v="251"/>
    <s v="abastecimiento_cerveceria"/>
    <n v="9"/>
    <x v="8"/>
    <n v="1"/>
    <s v="Región"/>
    <n v="4"/>
    <x v="1"/>
    <x v="1"/>
    <m/>
  </r>
  <r>
    <s v="251"/>
    <s v="abastecimiento_cerveceria"/>
    <n v="10"/>
    <x v="9"/>
    <m/>
    <m/>
    <m/>
    <x v="1"/>
    <x v="1"/>
    <m/>
  </r>
  <r>
    <s v="251"/>
    <s v="abastecimiento_cerveceria"/>
    <n v="11"/>
    <x v="10"/>
    <n v="1"/>
    <s v="Provincia"/>
    <n v="5"/>
    <x v="1"/>
    <x v="1"/>
    <m/>
  </r>
  <r>
    <s v="251"/>
    <s v="abastecimiento_cerveceria"/>
    <n v="12"/>
    <x v="11"/>
    <m/>
    <m/>
    <m/>
    <x v="1"/>
    <x v="1"/>
    <m/>
  </r>
  <r>
    <s v="251"/>
    <s v="abastecimiento_cerveceria"/>
    <n v="13"/>
    <x v="12"/>
    <n v="1"/>
    <s v="Comuna"/>
    <n v="6"/>
    <x v="1"/>
    <x v="1"/>
    <m/>
  </r>
  <r>
    <s v="251"/>
    <s v="abastecimiento_cerveceria"/>
    <n v="14"/>
    <x v="13"/>
    <m/>
    <m/>
    <m/>
    <x v="1"/>
    <x v="1"/>
    <m/>
  </r>
  <r>
    <s v="251"/>
    <s v="abastecimiento_cerveceria"/>
    <n v="15"/>
    <x v="14"/>
    <m/>
    <m/>
    <m/>
    <x v="1"/>
    <x v="1"/>
    <m/>
  </r>
  <r>
    <s v="251"/>
    <s v="abastecimiento_cerveceria"/>
    <n v="16"/>
    <x v="15"/>
    <m/>
    <m/>
    <m/>
    <x v="1"/>
    <x v="1"/>
    <m/>
  </r>
  <r>
    <s v="251"/>
    <s v="abastecimiento_cerveceria"/>
    <n v="17"/>
    <x v="16"/>
    <n v="1"/>
    <s v="Clase"/>
    <n v="2"/>
    <x v="1"/>
    <x v="1"/>
    <m/>
  </r>
  <r>
    <s v="251"/>
    <s v="abastecimiento_cerveceria"/>
    <n v="18"/>
    <x v="17"/>
    <n v="1"/>
    <s v="Categoría"/>
    <n v="1"/>
    <x v="1"/>
    <x v="1"/>
    <m/>
  </r>
  <r>
    <s v="251"/>
    <s v="abastecimiento_cerveceria"/>
    <n v="19"/>
    <x v="18"/>
    <m/>
    <m/>
    <m/>
    <x v="1"/>
    <x v="1"/>
    <m/>
  </r>
  <r>
    <s v="251"/>
    <s v="abastecimiento_cerveceria"/>
    <n v="20"/>
    <x v="19"/>
    <m/>
    <m/>
    <m/>
    <x v="1"/>
    <x v="1"/>
    <m/>
  </r>
  <r>
    <s v="252"/>
    <s v="compras_carniceria"/>
    <n v="1"/>
    <x v="0"/>
    <n v="1"/>
    <s v="Compras: Carnicería"/>
    <n v="7"/>
    <x v="205"/>
    <x v="205"/>
    <n v="0"/>
  </r>
  <r>
    <s v="252"/>
    <s v="compras_carniceria"/>
    <n v="2"/>
    <x v="1"/>
    <m/>
    <m/>
    <m/>
    <x v="1"/>
    <x v="1"/>
    <m/>
  </r>
  <r>
    <s v="252"/>
    <s v="compras_carniceria"/>
    <n v="3"/>
    <x v="2"/>
    <m/>
    <m/>
    <m/>
    <x v="1"/>
    <x v="1"/>
    <m/>
  </r>
  <r>
    <s v="252"/>
    <s v="compras_carniceria"/>
    <n v="4"/>
    <x v="3"/>
    <m/>
    <m/>
    <m/>
    <x v="1"/>
    <x v="1"/>
    <m/>
  </r>
  <r>
    <s v="252"/>
    <s v="compras_carniceria"/>
    <n v="5"/>
    <x v="4"/>
    <n v="1"/>
    <s v="Detalle"/>
    <n v="3"/>
    <x v="206"/>
    <x v="206"/>
    <n v="1"/>
  </r>
  <r>
    <s v="252"/>
    <s v="compras_carniceria"/>
    <n v="6"/>
    <x v="5"/>
    <m/>
    <m/>
    <m/>
    <x v="1"/>
    <x v="1"/>
    <m/>
  </r>
  <r>
    <s v="252"/>
    <s v="compras_carniceria"/>
    <n v="7"/>
    <x v="6"/>
    <m/>
    <m/>
    <m/>
    <x v="1"/>
    <x v="1"/>
    <m/>
  </r>
  <r>
    <s v="252"/>
    <s v="compras_carniceria"/>
    <n v="8"/>
    <x v="7"/>
    <m/>
    <m/>
    <m/>
    <x v="1"/>
    <x v="1"/>
    <m/>
  </r>
  <r>
    <s v="252"/>
    <s v="compras_carniceria"/>
    <n v="9"/>
    <x v="8"/>
    <n v="1"/>
    <s v="Región"/>
    <n v="4"/>
    <x v="1"/>
    <x v="1"/>
    <m/>
  </r>
  <r>
    <s v="252"/>
    <s v="compras_carniceria"/>
    <n v="10"/>
    <x v="9"/>
    <m/>
    <m/>
    <m/>
    <x v="1"/>
    <x v="1"/>
    <m/>
  </r>
  <r>
    <s v="252"/>
    <s v="compras_carniceria"/>
    <n v="11"/>
    <x v="10"/>
    <n v="1"/>
    <s v="Provincia"/>
    <n v="5"/>
    <x v="1"/>
    <x v="1"/>
    <m/>
  </r>
  <r>
    <s v="252"/>
    <s v="compras_carniceria"/>
    <n v="12"/>
    <x v="11"/>
    <m/>
    <m/>
    <m/>
    <x v="1"/>
    <x v="1"/>
    <m/>
  </r>
  <r>
    <s v="252"/>
    <s v="compras_carniceria"/>
    <n v="13"/>
    <x v="12"/>
    <n v="1"/>
    <s v="Comuna"/>
    <n v="6"/>
    <x v="1"/>
    <x v="1"/>
    <m/>
  </r>
  <r>
    <s v="252"/>
    <s v="compras_carniceria"/>
    <n v="14"/>
    <x v="13"/>
    <m/>
    <m/>
    <m/>
    <x v="1"/>
    <x v="1"/>
    <m/>
  </r>
  <r>
    <s v="252"/>
    <s v="compras_carniceria"/>
    <n v="15"/>
    <x v="14"/>
    <m/>
    <m/>
    <m/>
    <x v="1"/>
    <x v="1"/>
    <m/>
  </r>
  <r>
    <s v="252"/>
    <s v="compras_carniceria"/>
    <n v="16"/>
    <x v="15"/>
    <m/>
    <m/>
    <m/>
    <x v="1"/>
    <x v="1"/>
    <m/>
  </r>
  <r>
    <s v="252"/>
    <s v="compras_carniceria"/>
    <n v="17"/>
    <x v="16"/>
    <n v="1"/>
    <s v="Clase"/>
    <n v="2"/>
    <x v="1"/>
    <x v="1"/>
    <m/>
  </r>
  <r>
    <s v="252"/>
    <s v="compras_carniceria"/>
    <n v="18"/>
    <x v="17"/>
    <n v="1"/>
    <s v="Categoría"/>
    <n v="1"/>
    <x v="1"/>
    <x v="1"/>
    <m/>
  </r>
  <r>
    <s v="252"/>
    <s v="compras_carniceria"/>
    <n v="19"/>
    <x v="18"/>
    <m/>
    <m/>
    <m/>
    <x v="1"/>
    <x v="1"/>
    <m/>
  </r>
  <r>
    <s v="252"/>
    <s v="compras_carniceria"/>
    <n v="20"/>
    <x v="19"/>
    <m/>
    <m/>
    <m/>
    <x v="1"/>
    <x v="1"/>
    <m/>
  </r>
  <r>
    <s v="253"/>
    <s v="compras_papeleria"/>
    <n v="1"/>
    <x v="0"/>
    <n v="1"/>
    <s v="Compras: Papelería"/>
    <n v="7"/>
    <x v="207"/>
    <x v="207"/>
    <n v="0"/>
  </r>
  <r>
    <s v="253"/>
    <s v="compras_papeleria"/>
    <n v="2"/>
    <x v="1"/>
    <m/>
    <m/>
    <m/>
    <x v="1"/>
    <x v="1"/>
    <m/>
  </r>
  <r>
    <s v="253"/>
    <s v="compras_papeleria"/>
    <n v="3"/>
    <x v="2"/>
    <m/>
    <m/>
    <m/>
    <x v="1"/>
    <x v="1"/>
    <m/>
  </r>
  <r>
    <s v="253"/>
    <s v="compras_papeleria"/>
    <n v="4"/>
    <x v="3"/>
    <m/>
    <m/>
    <m/>
    <x v="1"/>
    <x v="1"/>
    <m/>
  </r>
  <r>
    <s v="253"/>
    <s v="compras_papeleria"/>
    <n v="5"/>
    <x v="4"/>
    <n v="1"/>
    <s v="Detalle"/>
    <n v="3"/>
    <x v="208"/>
    <x v="208"/>
    <n v="1"/>
  </r>
  <r>
    <s v="253"/>
    <s v="compras_papeleria"/>
    <n v="6"/>
    <x v="5"/>
    <m/>
    <m/>
    <m/>
    <x v="1"/>
    <x v="1"/>
    <m/>
  </r>
  <r>
    <s v="253"/>
    <s v="compras_papeleria"/>
    <n v="7"/>
    <x v="6"/>
    <m/>
    <m/>
    <m/>
    <x v="1"/>
    <x v="1"/>
    <m/>
  </r>
  <r>
    <s v="253"/>
    <s v="compras_papeleria"/>
    <n v="8"/>
    <x v="7"/>
    <m/>
    <m/>
    <m/>
    <x v="1"/>
    <x v="1"/>
    <m/>
  </r>
  <r>
    <s v="253"/>
    <s v="compras_papeleria"/>
    <n v="9"/>
    <x v="8"/>
    <n v="1"/>
    <s v="Región"/>
    <n v="4"/>
    <x v="1"/>
    <x v="1"/>
    <m/>
  </r>
  <r>
    <s v="253"/>
    <s v="compras_papeleria"/>
    <n v="10"/>
    <x v="9"/>
    <m/>
    <m/>
    <m/>
    <x v="1"/>
    <x v="1"/>
    <m/>
  </r>
  <r>
    <s v="253"/>
    <s v="compras_papeleria"/>
    <n v="11"/>
    <x v="10"/>
    <n v="1"/>
    <s v="Provincia"/>
    <n v="5"/>
    <x v="1"/>
    <x v="1"/>
    <m/>
  </r>
  <r>
    <s v="253"/>
    <s v="compras_papeleria"/>
    <n v="12"/>
    <x v="11"/>
    <m/>
    <m/>
    <m/>
    <x v="1"/>
    <x v="1"/>
    <m/>
  </r>
  <r>
    <s v="253"/>
    <s v="compras_papeleria"/>
    <n v="13"/>
    <x v="12"/>
    <n v="1"/>
    <s v="Comuna"/>
    <n v="6"/>
    <x v="1"/>
    <x v="1"/>
    <m/>
  </r>
  <r>
    <s v="253"/>
    <s v="compras_papeleria"/>
    <n v="14"/>
    <x v="13"/>
    <m/>
    <m/>
    <m/>
    <x v="1"/>
    <x v="1"/>
    <m/>
  </r>
  <r>
    <s v="253"/>
    <s v="compras_papeleria"/>
    <n v="15"/>
    <x v="14"/>
    <m/>
    <m/>
    <m/>
    <x v="1"/>
    <x v="1"/>
    <m/>
  </r>
  <r>
    <s v="253"/>
    <s v="compras_papeleria"/>
    <n v="16"/>
    <x v="15"/>
    <m/>
    <m/>
    <m/>
    <x v="1"/>
    <x v="1"/>
    <m/>
  </r>
  <r>
    <s v="253"/>
    <s v="compras_papeleria"/>
    <n v="17"/>
    <x v="16"/>
    <n v="1"/>
    <s v="Clase"/>
    <n v="2"/>
    <x v="1"/>
    <x v="1"/>
    <m/>
  </r>
  <r>
    <s v="253"/>
    <s v="compras_papeleria"/>
    <n v="18"/>
    <x v="17"/>
    <n v="1"/>
    <s v="Categoría"/>
    <n v="1"/>
    <x v="1"/>
    <x v="1"/>
    <m/>
  </r>
  <r>
    <s v="253"/>
    <s v="compras_papeleria"/>
    <n v="19"/>
    <x v="18"/>
    <m/>
    <m/>
    <m/>
    <x v="1"/>
    <x v="1"/>
    <m/>
  </r>
  <r>
    <s v="253"/>
    <s v="compras_papeleria"/>
    <n v="20"/>
    <x v="19"/>
    <m/>
    <m/>
    <m/>
    <x v="1"/>
    <x v="1"/>
    <m/>
  </r>
  <r>
    <s v="254"/>
    <s v="ocio_cine"/>
    <n v="1"/>
    <x v="0"/>
    <n v="1"/>
    <s v="Ocio: Cine"/>
    <n v="7"/>
    <x v="209"/>
    <x v="209"/>
    <n v="0"/>
  </r>
  <r>
    <s v="254"/>
    <s v="ocio_cine"/>
    <n v="2"/>
    <x v="1"/>
    <m/>
    <m/>
    <m/>
    <x v="1"/>
    <x v="1"/>
    <m/>
  </r>
  <r>
    <s v="254"/>
    <s v="ocio_cine"/>
    <n v="3"/>
    <x v="2"/>
    <m/>
    <m/>
    <m/>
    <x v="1"/>
    <x v="1"/>
    <m/>
  </r>
  <r>
    <s v="254"/>
    <s v="ocio_cine"/>
    <n v="4"/>
    <x v="3"/>
    <m/>
    <m/>
    <m/>
    <x v="1"/>
    <x v="1"/>
    <m/>
  </r>
  <r>
    <s v="254"/>
    <s v="ocio_cine"/>
    <n v="5"/>
    <x v="4"/>
    <n v="1"/>
    <s v="Detalle"/>
    <n v="3"/>
    <x v="210"/>
    <x v="210"/>
    <n v="1"/>
  </r>
  <r>
    <s v="254"/>
    <s v="ocio_cine"/>
    <n v="6"/>
    <x v="5"/>
    <m/>
    <m/>
    <m/>
    <x v="1"/>
    <x v="1"/>
    <m/>
  </r>
  <r>
    <s v="254"/>
    <s v="ocio_cine"/>
    <n v="7"/>
    <x v="6"/>
    <m/>
    <m/>
    <m/>
    <x v="1"/>
    <x v="1"/>
    <m/>
  </r>
  <r>
    <s v="254"/>
    <s v="ocio_cine"/>
    <n v="8"/>
    <x v="7"/>
    <m/>
    <m/>
    <m/>
    <x v="1"/>
    <x v="1"/>
    <m/>
  </r>
  <r>
    <s v="254"/>
    <s v="ocio_cine"/>
    <n v="9"/>
    <x v="8"/>
    <n v="1"/>
    <s v="Región"/>
    <n v="4"/>
    <x v="1"/>
    <x v="1"/>
    <m/>
  </r>
  <r>
    <s v="254"/>
    <s v="ocio_cine"/>
    <n v="10"/>
    <x v="9"/>
    <m/>
    <m/>
    <m/>
    <x v="1"/>
    <x v="1"/>
    <m/>
  </r>
  <r>
    <s v="254"/>
    <s v="ocio_cine"/>
    <n v="11"/>
    <x v="10"/>
    <n v="1"/>
    <s v="Provincia"/>
    <n v="5"/>
    <x v="1"/>
    <x v="1"/>
    <m/>
  </r>
  <r>
    <s v="254"/>
    <s v="ocio_cine"/>
    <n v="12"/>
    <x v="11"/>
    <m/>
    <m/>
    <m/>
    <x v="1"/>
    <x v="1"/>
    <m/>
  </r>
  <r>
    <s v="254"/>
    <s v="ocio_cine"/>
    <n v="13"/>
    <x v="12"/>
    <n v="1"/>
    <s v="Comuna"/>
    <n v="6"/>
    <x v="1"/>
    <x v="1"/>
    <m/>
  </r>
  <r>
    <s v="254"/>
    <s v="ocio_cine"/>
    <n v="14"/>
    <x v="13"/>
    <m/>
    <m/>
    <m/>
    <x v="1"/>
    <x v="1"/>
    <m/>
  </r>
  <r>
    <s v="254"/>
    <s v="ocio_cine"/>
    <n v="15"/>
    <x v="14"/>
    <m/>
    <m/>
    <m/>
    <x v="1"/>
    <x v="1"/>
    <m/>
  </r>
  <r>
    <s v="254"/>
    <s v="ocio_cine"/>
    <n v="16"/>
    <x v="15"/>
    <m/>
    <m/>
    <m/>
    <x v="1"/>
    <x v="1"/>
    <m/>
  </r>
  <r>
    <s v="254"/>
    <s v="ocio_cine"/>
    <n v="17"/>
    <x v="16"/>
    <n v="1"/>
    <s v="Clase"/>
    <n v="2"/>
    <x v="1"/>
    <x v="1"/>
    <m/>
  </r>
  <r>
    <s v="254"/>
    <s v="ocio_cine"/>
    <n v="18"/>
    <x v="17"/>
    <n v="1"/>
    <s v="Categoría"/>
    <n v="1"/>
    <x v="1"/>
    <x v="1"/>
    <m/>
  </r>
  <r>
    <s v="254"/>
    <s v="ocio_cine"/>
    <n v="19"/>
    <x v="18"/>
    <m/>
    <m/>
    <m/>
    <x v="1"/>
    <x v="1"/>
    <m/>
  </r>
  <r>
    <s v="254"/>
    <s v="ocio_cine"/>
    <n v="20"/>
    <x v="19"/>
    <m/>
    <m/>
    <m/>
    <x v="1"/>
    <x v="1"/>
    <m/>
  </r>
  <r>
    <s v="255"/>
    <s v="compras_joyeria"/>
    <n v="1"/>
    <x v="0"/>
    <n v="1"/>
    <s v="Compras: Joyería"/>
    <n v="7"/>
    <x v="211"/>
    <x v="211"/>
    <n v="0"/>
  </r>
  <r>
    <s v="255"/>
    <s v="compras_joyeria"/>
    <n v="2"/>
    <x v="1"/>
    <m/>
    <m/>
    <m/>
    <x v="1"/>
    <x v="1"/>
    <m/>
  </r>
  <r>
    <s v="255"/>
    <s v="compras_joyeria"/>
    <n v="3"/>
    <x v="2"/>
    <m/>
    <m/>
    <m/>
    <x v="1"/>
    <x v="1"/>
    <m/>
  </r>
  <r>
    <s v="255"/>
    <s v="compras_joyeria"/>
    <n v="4"/>
    <x v="3"/>
    <m/>
    <m/>
    <m/>
    <x v="1"/>
    <x v="1"/>
    <m/>
  </r>
  <r>
    <s v="255"/>
    <s v="compras_joyeria"/>
    <n v="5"/>
    <x v="4"/>
    <n v="1"/>
    <s v="Detalle"/>
    <n v="3"/>
    <x v="212"/>
    <x v="212"/>
    <n v="1"/>
  </r>
  <r>
    <s v="255"/>
    <s v="compras_joyeria"/>
    <n v="6"/>
    <x v="5"/>
    <m/>
    <m/>
    <m/>
    <x v="1"/>
    <x v="1"/>
    <m/>
  </r>
  <r>
    <s v="255"/>
    <s v="compras_joyeria"/>
    <n v="7"/>
    <x v="6"/>
    <m/>
    <m/>
    <m/>
    <x v="1"/>
    <x v="1"/>
    <m/>
  </r>
  <r>
    <s v="255"/>
    <s v="compras_joyeria"/>
    <n v="8"/>
    <x v="7"/>
    <m/>
    <m/>
    <m/>
    <x v="1"/>
    <x v="1"/>
    <m/>
  </r>
  <r>
    <s v="255"/>
    <s v="compras_joyeria"/>
    <n v="9"/>
    <x v="8"/>
    <n v="1"/>
    <s v="Región"/>
    <n v="4"/>
    <x v="1"/>
    <x v="1"/>
    <m/>
  </r>
  <r>
    <s v="255"/>
    <s v="compras_joyeria"/>
    <n v="10"/>
    <x v="9"/>
    <m/>
    <m/>
    <m/>
    <x v="1"/>
    <x v="1"/>
    <m/>
  </r>
  <r>
    <s v="255"/>
    <s v="compras_joyeria"/>
    <n v="11"/>
    <x v="10"/>
    <n v="1"/>
    <s v="Provincia"/>
    <n v="5"/>
    <x v="1"/>
    <x v="1"/>
    <m/>
  </r>
  <r>
    <s v="255"/>
    <s v="compras_joyeria"/>
    <n v="12"/>
    <x v="11"/>
    <m/>
    <m/>
    <m/>
    <x v="1"/>
    <x v="1"/>
    <m/>
  </r>
  <r>
    <s v="255"/>
    <s v="compras_joyeria"/>
    <n v="13"/>
    <x v="12"/>
    <n v="1"/>
    <s v="Comuna"/>
    <n v="6"/>
    <x v="1"/>
    <x v="1"/>
    <m/>
  </r>
  <r>
    <s v="255"/>
    <s v="compras_joyeria"/>
    <n v="14"/>
    <x v="13"/>
    <m/>
    <m/>
    <m/>
    <x v="1"/>
    <x v="1"/>
    <m/>
  </r>
  <r>
    <s v="255"/>
    <s v="compras_joyeria"/>
    <n v="15"/>
    <x v="14"/>
    <m/>
    <m/>
    <m/>
    <x v="1"/>
    <x v="1"/>
    <m/>
  </r>
  <r>
    <s v="255"/>
    <s v="compras_joyeria"/>
    <n v="16"/>
    <x v="15"/>
    <m/>
    <m/>
    <m/>
    <x v="1"/>
    <x v="1"/>
    <m/>
  </r>
  <r>
    <s v="255"/>
    <s v="compras_joyeria"/>
    <n v="17"/>
    <x v="16"/>
    <n v="1"/>
    <s v="Clase"/>
    <n v="2"/>
    <x v="1"/>
    <x v="1"/>
    <m/>
  </r>
  <r>
    <s v="255"/>
    <s v="compras_joyeria"/>
    <n v="18"/>
    <x v="17"/>
    <n v="1"/>
    <s v="Categoría"/>
    <n v="1"/>
    <x v="1"/>
    <x v="1"/>
    <m/>
  </r>
  <r>
    <s v="255"/>
    <s v="compras_joyeria"/>
    <n v="19"/>
    <x v="18"/>
    <m/>
    <m/>
    <m/>
    <x v="1"/>
    <x v="1"/>
    <m/>
  </r>
  <r>
    <s v="255"/>
    <s v="compras_joyeria"/>
    <n v="20"/>
    <x v="19"/>
    <m/>
    <m/>
    <m/>
    <x v="1"/>
    <x v="1"/>
    <m/>
  </r>
  <r>
    <s v="256"/>
    <s v="compras_florista"/>
    <n v="1"/>
    <x v="0"/>
    <n v="1"/>
    <s v="Compras: Florería"/>
    <n v="7"/>
    <x v="213"/>
    <x v="213"/>
    <n v="0"/>
  </r>
  <r>
    <s v="256"/>
    <s v="compras_florista"/>
    <n v="2"/>
    <x v="1"/>
    <m/>
    <m/>
    <m/>
    <x v="1"/>
    <x v="1"/>
    <m/>
  </r>
  <r>
    <s v="256"/>
    <s v="compras_florista"/>
    <n v="3"/>
    <x v="2"/>
    <m/>
    <m/>
    <m/>
    <x v="1"/>
    <x v="1"/>
    <m/>
  </r>
  <r>
    <s v="256"/>
    <s v="compras_florista"/>
    <n v="4"/>
    <x v="3"/>
    <m/>
    <m/>
    <m/>
    <x v="1"/>
    <x v="1"/>
    <m/>
  </r>
  <r>
    <s v="256"/>
    <s v="compras_florista"/>
    <n v="5"/>
    <x v="4"/>
    <n v="1"/>
    <s v="Detalle"/>
    <n v="3"/>
    <x v="214"/>
    <x v="214"/>
    <n v="1"/>
  </r>
  <r>
    <s v="256"/>
    <s v="compras_florista"/>
    <n v="6"/>
    <x v="5"/>
    <m/>
    <m/>
    <m/>
    <x v="1"/>
    <x v="1"/>
    <m/>
  </r>
  <r>
    <s v="256"/>
    <s v="compras_florista"/>
    <n v="7"/>
    <x v="6"/>
    <m/>
    <m/>
    <m/>
    <x v="1"/>
    <x v="1"/>
    <m/>
  </r>
  <r>
    <s v="256"/>
    <s v="compras_florista"/>
    <n v="8"/>
    <x v="7"/>
    <m/>
    <m/>
    <m/>
    <x v="1"/>
    <x v="1"/>
    <m/>
  </r>
  <r>
    <s v="256"/>
    <s v="compras_florista"/>
    <n v="9"/>
    <x v="8"/>
    <n v="1"/>
    <s v="Región"/>
    <n v="4"/>
    <x v="1"/>
    <x v="1"/>
    <m/>
  </r>
  <r>
    <s v="256"/>
    <s v="compras_florista"/>
    <n v="10"/>
    <x v="9"/>
    <m/>
    <m/>
    <m/>
    <x v="1"/>
    <x v="1"/>
    <m/>
  </r>
  <r>
    <s v="256"/>
    <s v="compras_florista"/>
    <n v="11"/>
    <x v="10"/>
    <n v="1"/>
    <s v="Provincia"/>
    <n v="5"/>
    <x v="1"/>
    <x v="1"/>
    <m/>
  </r>
  <r>
    <s v="256"/>
    <s v="compras_florista"/>
    <n v="12"/>
    <x v="11"/>
    <m/>
    <m/>
    <m/>
    <x v="1"/>
    <x v="1"/>
    <m/>
  </r>
  <r>
    <s v="256"/>
    <s v="compras_florista"/>
    <n v="13"/>
    <x v="12"/>
    <n v="1"/>
    <s v="Comuna"/>
    <n v="6"/>
    <x v="1"/>
    <x v="1"/>
    <m/>
  </r>
  <r>
    <s v="256"/>
    <s v="compras_florista"/>
    <n v="14"/>
    <x v="13"/>
    <m/>
    <m/>
    <m/>
    <x v="1"/>
    <x v="1"/>
    <m/>
  </r>
  <r>
    <s v="256"/>
    <s v="compras_florista"/>
    <n v="15"/>
    <x v="14"/>
    <m/>
    <m/>
    <m/>
    <x v="1"/>
    <x v="1"/>
    <m/>
  </r>
  <r>
    <s v="256"/>
    <s v="compras_florista"/>
    <n v="16"/>
    <x v="15"/>
    <m/>
    <m/>
    <m/>
    <x v="1"/>
    <x v="1"/>
    <m/>
  </r>
  <r>
    <s v="256"/>
    <s v="compras_florista"/>
    <n v="17"/>
    <x v="16"/>
    <n v="1"/>
    <s v="Clase"/>
    <n v="2"/>
    <x v="1"/>
    <x v="1"/>
    <m/>
  </r>
  <r>
    <s v="256"/>
    <s v="compras_florista"/>
    <n v="18"/>
    <x v="17"/>
    <n v="1"/>
    <s v="Categoría"/>
    <n v="1"/>
    <x v="1"/>
    <x v="1"/>
    <m/>
  </r>
  <r>
    <s v="256"/>
    <s v="compras_florista"/>
    <n v="19"/>
    <x v="18"/>
    <m/>
    <m/>
    <m/>
    <x v="1"/>
    <x v="1"/>
    <m/>
  </r>
  <r>
    <s v="256"/>
    <s v="compras_florista"/>
    <n v="20"/>
    <x v="19"/>
    <m/>
    <m/>
    <m/>
    <x v="1"/>
    <x v="1"/>
    <m/>
  </r>
  <r>
    <s v="257"/>
    <s v="compras_general"/>
    <n v="1"/>
    <x v="0"/>
    <n v="1"/>
    <s v="Compras: General"/>
    <n v="7"/>
    <x v="163"/>
    <x v="215"/>
    <n v="0"/>
  </r>
  <r>
    <s v="257"/>
    <s v="compras_general"/>
    <n v="2"/>
    <x v="1"/>
    <m/>
    <m/>
    <m/>
    <x v="1"/>
    <x v="1"/>
    <m/>
  </r>
  <r>
    <s v="257"/>
    <s v="compras_general"/>
    <n v="3"/>
    <x v="2"/>
    <m/>
    <m/>
    <m/>
    <x v="1"/>
    <x v="1"/>
    <m/>
  </r>
  <r>
    <s v="257"/>
    <s v="compras_general"/>
    <n v="4"/>
    <x v="3"/>
    <m/>
    <m/>
    <m/>
    <x v="1"/>
    <x v="1"/>
    <m/>
  </r>
  <r>
    <s v="257"/>
    <s v="compras_general"/>
    <n v="5"/>
    <x v="4"/>
    <n v="1"/>
    <s v="Detalle"/>
    <n v="3"/>
    <x v="164"/>
    <x v="216"/>
    <n v="1"/>
  </r>
  <r>
    <s v="257"/>
    <s v="compras_general"/>
    <n v="6"/>
    <x v="5"/>
    <m/>
    <m/>
    <m/>
    <x v="1"/>
    <x v="1"/>
    <m/>
  </r>
  <r>
    <s v="257"/>
    <s v="compras_general"/>
    <n v="7"/>
    <x v="6"/>
    <m/>
    <m/>
    <m/>
    <x v="1"/>
    <x v="1"/>
    <m/>
  </r>
  <r>
    <s v="257"/>
    <s v="compras_general"/>
    <n v="8"/>
    <x v="7"/>
    <m/>
    <m/>
    <m/>
    <x v="1"/>
    <x v="1"/>
    <m/>
  </r>
  <r>
    <s v="257"/>
    <s v="compras_general"/>
    <n v="9"/>
    <x v="8"/>
    <n v="1"/>
    <s v="Región"/>
    <n v="4"/>
    <x v="1"/>
    <x v="1"/>
    <m/>
  </r>
  <r>
    <s v="257"/>
    <s v="compras_general"/>
    <n v="10"/>
    <x v="9"/>
    <m/>
    <m/>
    <m/>
    <x v="1"/>
    <x v="1"/>
    <m/>
  </r>
  <r>
    <s v="257"/>
    <s v="compras_general"/>
    <n v="11"/>
    <x v="10"/>
    <n v="1"/>
    <s v="Provincia"/>
    <n v="5"/>
    <x v="1"/>
    <x v="1"/>
    <m/>
  </r>
  <r>
    <s v="257"/>
    <s v="compras_general"/>
    <n v="12"/>
    <x v="11"/>
    <m/>
    <m/>
    <m/>
    <x v="1"/>
    <x v="1"/>
    <m/>
  </r>
  <r>
    <s v="257"/>
    <s v="compras_general"/>
    <n v="13"/>
    <x v="12"/>
    <n v="1"/>
    <s v="Comuna"/>
    <n v="6"/>
    <x v="1"/>
    <x v="1"/>
    <m/>
  </r>
  <r>
    <s v="257"/>
    <s v="compras_general"/>
    <n v="14"/>
    <x v="13"/>
    <m/>
    <m/>
    <m/>
    <x v="1"/>
    <x v="1"/>
    <m/>
  </r>
  <r>
    <s v="257"/>
    <s v="compras_general"/>
    <n v="15"/>
    <x v="14"/>
    <m/>
    <m/>
    <m/>
    <x v="1"/>
    <x v="1"/>
    <m/>
  </r>
  <r>
    <s v="257"/>
    <s v="compras_general"/>
    <n v="16"/>
    <x v="15"/>
    <m/>
    <m/>
    <m/>
    <x v="1"/>
    <x v="1"/>
    <m/>
  </r>
  <r>
    <s v="257"/>
    <s v="compras_general"/>
    <n v="17"/>
    <x v="16"/>
    <n v="1"/>
    <s v="Clase"/>
    <n v="2"/>
    <x v="1"/>
    <x v="1"/>
    <m/>
  </r>
  <r>
    <s v="257"/>
    <s v="compras_general"/>
    <n v="18"/>
    <x v="17"/>
    <n v="1"/>
    <s v="Categoría"/>
    <n v="1"/>
    <x v="1"/>
    <x v="1"/>
    <m/>
  </r>
  <r>
    <s v="257"/>
    <s v="compras_general"/>
    <n v="19"/>
    <x v="18"/>
    <m/>
    <m/>
    <m/>
    <x v="1"/>
    <x v="1"/>
    <m/>
  </r>
  <r>
    <s v="257"/>
    <s v="compras_general"/>
    <n v="20"/>
    <x v="19"/>
    <m/>
    <m/>
    <m/>
    <x v="1"/>
    <x v="1"/>
    <m/>
  </r>
  <r>
    <s v="258"/>
    <s v="compras_salon_de_belleza"/>
    <n v="1"/>
    <x v="0"/>
    <n v="1"/>
    <s v="Compras: Salón Belleza"/>
    <n v="7"/>
    <x v="215"/>
    <x v="217"/>
    <n v="0"/>
  </r>
  <r>
    <s v="258"/>
    <s v="compras_salon_de_belleza"/>
    <n v="2"/>
    <x v="1"/>
    <m/>
    <m/>
    <m/>
    <x v="1"/>
    <x v="1"/>
    <m/>
  </r>
  <r>
    <s v="258"/>
    <s v="compras_salon_de_belleza"/>
    <n v="3"/>
    <x v="2"/>
    <m/>
    <m/>
    <m/>
    <x v="1"/>
    <x v="1"/>
    <m/>
  </r>
  <r>
    <s v="258"/>
    <s v="compras_salon_de_belleza"/>
    <n v="4"/>
    <x v="3"/>
    <m/>
    <m/>
    <m/>
    <x v="1"/>
    <x v="1"/>
    <m/>
  </r>
  <r>
    <s v="258"/>
    <s v="compras_salon_de_belleza"/>
    <n v="5"/>
    <x v="4"/>
    <n v="1"/>
    <s v="Detalle"/>
    <n v="3"/>
    <x v="216"/>
    <x v="218"/>
    <n v="1"/>
  </r>
  <r>
    <s v="258"/>
    <s v="compras_salon_de_belleza"/>
    <n v="6"/>
    <x v="5"/>
    <m/>
    <m/>
    <m/>
    <x v="1"/>
    <x v="1"/>
    <m/>
  </r>
  <r>
    <s v="258"/>
    <s v="compras_salon_de_belleza"/>
    <n v="7"/>
    <x v="6"/>
    <m/>
    <m/>
    <m/>
    <x v="1"/>
    <x v="1"/>
    <m/>
  </r>
  <r>
    <s v="258"/>
    <s v="compras_salon_de_belleza"/>
    <n v="8"/>
    <x v="7"/>
    <m/>
    <m/>
    <m/>
    <x v="1"/>
    <x v="1"/>
    <m/>
  </r>
  <r>
    <s v="258"/>
    <s v="compras_salon_de_belleza"/>
    <n v="9"/>
    <x v="8"/>
    <n v="1"/>
    <s v="Región"/>
    <n v="4"/>
    <x v="1"/>
    <x v="1"/>
    <m/>
  </r>
  <r>
    <s v="258"/>
    <s v="compras_salon_de_belleza"/>
    <n v="10"/>
    <x v="9"/>
    <m/>
    <m/>
    <m/>
    <x v="1"/>
    <x v="1"/>
    <m/>
  </r>
  <r>
    <s v="258"/>
    <s v="compras_salon_de_belleza"/>
    <n v="11"/>
    <x v="10"/>
    <n v="1"/>
    <s v="Provincia"/>
    <n v="5"/>
    <x v="1"/>
    <x v="1"/>
    <m/>
  </r>
  <r>
    <s v="258"/>
    <s v="compras_salon_de_belleza"/>
    <n v="12"/>
    <x v="11"/>
    <m/>
    <m/>
    <m/>
    <x v="1"/>
    <x v="1"/>
    <m/>
  </r>
  <r>
    <s v="258"/>
    <s v="compras_salon_de_belleza"/>
    <n v="13"/>
    <x v="12"/>
    <n v="1"/>
    <s v="Comuna"/>
    <n v="6"/>
    <x v="1"/>
    <x v="1"/>
    <m/>
  </r>
  <r>
    <s v="258"/>
    <s v="compras_salon_de_belleza"/>
    <n v="14"/>
    <x v="13"/>
    <m/>
    <m/>
    <m/>
    <x v="1"/>
    <x v="1"/>
    <m/>
  </r>
  <r>
    <s v="258"/>
    <s v="compras_salon_de_belleza"/>
    <n v="15"/>
    <x v="14"/>
    <m/>
    <m/>
    <m/>
    <x v="1"/>
    <x v="1"/>
    <m/>
  </r>
  <r>
    <s v="258"/>
    <s v="compras_salon_de_belleza"/>
    <n v="16"/>
    <x v="15"/>
    <m/>
    <m/>
    <m/>
    <x v="1"/>
    <x v="1"/>
    <m/>
  </r>
  <r>
    <s v="258"/>
    <s v="compras_salon_de_belleza"/>
    <n v="17"/>
    <x v="16"/>
    <n v="1"/>
    <s v="Clase"/>
    <n v="2"/>
    <x v="1"/>
    <x v="1"/>
    <m/>
  </r>
  <r>
    <s v="258"/>
    <s v="compras_salon_de_belleza"/>
    <n v="18"/>
    <x v="17"/>
    <n v="1"/>
    <s v="Categoría"/>
    <n v="1"/>
    <x v="1"/>
    <x v="1"/>
    <m/>
  </r>
  <r>
    <s v="258"/>
    <s v="compras_salon_de_belleza"/>
    <n v="19"/>
    <x v="18"/>
    <m/>
    <m/>
    <m/>
    <x v="1"/>
    <x v="1"/>
    <m/>
  </r>
  <r>
    <s v="258"/>
    <s v="compras_salon_de_belleza"/>
    <n v="20"/>
    <x v="19"/>
    <m/>
    <m/>
    <m/>
    <x v="1"/>
    <x v="1"/>
    <m/>
  </r>
  <r>
    <s v="259"/>
    <s v="publico_asilo_de_ancianos"/>
    <n v="1"/>
    <x v="0"/>
    <n v="1"/>
    <s v="Público: Asilo Ancianos"/>
    <n v="7"/>
    <x v="217"/>
    <x v="219"/>
    <n v="0"/>
  </r>
  <r>
    <s v="259"/>
    <s v="publico_asilo_de_ancianos"/>
    <n v="2"/>
    <x v="1"/>
    <m/>
    <m/>
    <m/>
    <x v="1"/>
    <x v="1"/>
    <m/>
  </r>
  <r>
    <s v="259"/>
    <s v="publico_asilo_de_ancianos"/>
    <n v="3"/>
    <x v="2"/>
    <m/>
    <m/>
    <m/>
    <x v="1"/>
    <x v="1"/>
    <m/>
  </r>
  <r>
    <s v="259"/>
    <s v="publico_asilo_de_ancianos"/>
    <n v="4"/>
    <x v="3"/>
    <m/>
    <m/>
    <m/>
    <x v="1"/>
    <x v="1"/>
    <m/>
  </r>
  <r>
    <s v="259"/>
    <s v="publico_asilo_de_ancianos"/>
    <n v="5"/>
    <x v="4"/>
    <n v="1"/>
    <s v="Detalle"/>
    <n v="3"/>
    <x v="218"/>
    <x v="220"/>
    <n v="1"/>
  </r>
  <r>
    <s v="259"/>
    <s v="publico_asilo_de_ancianos"/>
    <n v="6"/>
    <x v="5"/>
    <m/>
    <m/>
    <m/>
    <x v="1"/>
    <x v="1"/>
    <m/>
  </r>
  <r>
    <s v="259"/>
    <s v="publico_asilo_de_ancianos"/>
    <n v="7"/>
    <x v="6"/>
    <m/>
    <m/>
    <m/>
    <x v="1"/>
    <x v="1"/>
    <m/>
  </r>
  <r>
    <s v="259"/>
    <s v="publico_asilo_de_ancianos"/>
    <n v="8"/>
    <x v="7"/>
    <m/>
    <m/>
    <m/>
    <x v="1"/>
    <x v="1"/>
    <m/>
  </r>
  <r>
    <s v="259"/>
    <s v="publico_asilo_de_ancianos"/>
    <n v="9"/>
    <x v="8"/>
    <n v="1"/>
    <s v="Región"/>
    <n v="4"/>
    <x v="1"/>
    <x v="1"/>
    <m/>
  </r>
  <r>
    <s v="259"/>
    <s v="publico_asilo_de_ancianos"/>
    <n v="10"/>
    <x v="9"/>
    <m/>
    <m/>
    <m/>
    <x v="1"/>
    <x v="1"/>
    <m/>
  </r>
  <r>
    <s v="259"/>
    <s v="publico_asilo_de_ancianos"/>
    <n v="11"/>
    <x v="10"/>
    <n v="1"/>
    <s v="Provincia"/>
    <n v="5"/>
    <x v="1"/>
    <x v="1"/>
    <m/>
  </r>
  <r>
    <s v="259"/>
    <s v="publico_asilo_de_ancianos"/>
    <n v="12"/>
    <x v="11"/>
    <m/>
    <m/>
    <m/>
    <x v="1"/>
    <x v="1"/>
    <m/>
  </r>
  <r>
    <s v="259"/>
    <s v="publico_asilo_de_ancianos"/>
    <n v="13"/>
    <x v="12"/>
    <n v="1"/>
    <s v="Comuna"/>
    <n v="6"/>
    <x v="1"/>
    <x v="1"/>
    <m/>
  </r>
  <r>
    <s v="259"/>
    <s v="publico_asilo_de_ancianos"/>
    <n v="14"/>
    <x v="13"/>
    <m/>
    <m/>
    <m/>
    <x v="1"/>
    <x v="1"/>
    <m/>
  </r>
  <r>
    <s v="259"/>
    <s v="publico_asilo_de_ancianos"/>
    <n v="15"/>
    <x v="14"/>
    <m/>
    <m/>
    <m/>
    <x v="1"/>
    <x v="1"/>
    <m/>
  </r>
  <r>
    <s v="259"/>
    <s v="publico_asilo_de_ancianos"/>
    <n v="16"/>
    <x v="15"/>
    <m/>
    <m/>
    <m/>
    <x v="1"/>
    <x v="1"/>
    <m/>
  </r>
  <r>
    <s v="259"/>
    <s v="publico_asilo_de_ancianos"/>
    <n v="17"/>
    <x v="16"/>
    <n v="1"/>
    <s v="Clase"/>
    <n v="2"/>
    <x v="1"/>
    <x v="1"/>
    <m/>
  </r>
  <r>
    <s v="259"/>
    <s v="publico_asilo_de_ancianos"/>
    <n v="18"/>
    <x v="17"/>
    <n v="1"/>
    <s v="Categoría"/>
    <n v="1"/>
    <x v="1"/>
    <x v="1"/>
    <m/>
  </r>
  <r>
    <s v="259"/>
    <s v="publico_asilo_de_ancianos"/>
    <n v="19"/>
    <x v="18"/>
    <m/>
    <m/>
    <m/>
    <x v="1"/>
    <x v="1"/>
    <m/>
  </r>
  <r>
    <s v="259"/>
    <s v="publico_asilo_de_ancianos"/>
    <n v="20"/>
    <x v="19"/>
    <m/>
    <m/>
    <m/>
    <x v="1"/>
    <x v="1"/>
    <m/>
  </r>
  <r>
    <s v="260"/>
    <s v="ocio-deporte_terreno_de_juego"/>
    <n v="1"/>
    <x v="0"/>
    <n v="1"/>
    <s v="Ocio-Deporte: Terreno Juego"/>
    <n v="7"/>
    <x v="219"/>
    <x v="221"/>
    <n v="0"/>
  </r>
  <r>
    <s v="260"/>
    <s v="ocio-deporte_terreno_de_juego"/>
    <n v="2"/>
    <x v="1"/>
    <m/>
    <m/>
    <m/>
    <x v="1"/>
    <x v="1"/>
    <m/>
  </r>
  <r>
    <s v="260"/>
    <s v="ocio-deporte_terreno_de_juego"/>
    <n v="3"/>
    <x v="2"/>
    <m/>
    <m/>
    <m/>
    <x v="1"/>
    <x v="1"/>
    <m/>
  </r>
  <r>
    <s v="260"/>
    <s v="ocio-deporte_terreno_de_juego"/>
    <n v="4"/>
    <x v="3"/>
    <m/>
    <m/>
    <m/>
    <x v="1"/>
    <x v="1"/>
    <m/>
  </r>
  <r>
    <s v="260"/>
    <s v="ocio-deporte_terreno_de_juego"/>
    <n v="5"/>
    <x v="4"/>
    <n v="1"/>
    <s v="Detalle"/>
    <n v="3"/>
    <x v="220"/>
    <x v="222"/>
    <n v="1"/>
  </r>
  <r>
    <s v="260"/>
    <s v="ocio-deporte_terreno_de_juego"/>
    <n v="6"/>
    <x v="5"/>
    <m/>
    <m/>
    <m/>
    <x v="1"/>
    <x v="1"/>
    <m/>
  </r>
  <r>
    <s v="260"/>
    <s v="ocio-deporte_terreno_de_juego"/>
    <n v="7"/>
    <x v="6"/>
    <m/>
    <m/>
    <m/>
    <x v="1"/>
    <x v="1"/>
    <m/>
  </r>
  <r>
    <s v="260"/>
    <s v="ocio-deporte_terreno_de_juego"/>
    <n v="8"/>
    <x v="7"/>
    <m/>
    <m/>
    <m/>
    <x v="1"/>
    <x v="1"/>
    <m/>
  </r>
  <r>
    <s v="260"/>
    <s v="ocio-deporte_terreno_de_juego"/>
    <n v="9"/>
    <x v="8"/>
    <n v="1"/>
    <s v="Región"/>
    <n v="4"/>
    <x v="1"/>
    <x v="1"/>
    <m/>
  </r>
  <r>
    <s v="260"/>
    <s v="ocio-deporte_terreno_de_juego"/>
    <n v="10"/>
    <x v="9"/>
    <m/>
    <m/>
    <m/>
    <x v="1"/>
    <x v="1"/>
    <m/>
  </r>
  <r>
    <s v="260"/>
    <s v="ocio-deporte_terreno_de_juego"/>
    <n v="11"/>
    <x v="10"/>
    <n v="1"/>
    <s v="Provincia"/>
    <n v="5"/>
    <x v="1"/>
    <x v="1"/>
    <m/>
  </r>
  <r>
    <s v="260"/>
    <s v="ocio-deporte_terreno_de_juego"/>
    <n v="12"/>
    <x v="11"/>
    <m/>
    <m/>
    <m/>
    <x v="1"/>
    <x v="1"/>
    <m/>
  </r>
  <r>
    <s v="260"/>
    <s v="ocio-deporte_terreno_de_juego"/>
    <n v="13"/>
    <x v="12"/>
    <n v="1"/>
    <s v="Comuna"/>
    <n v="6"/>
    <x v="1"/>
    <x v="1"/>
    <m/>
  </r>
  <r>
    <s v="260"/>
    <s v="ocio-deporte_terreno_de_juego"/>
    <n v="14"/>
    <x v="13"/>
    <m/>
    <m/>
    <m/>
    <x v="1"/>
    <x v="1"/>
    <m/>
  </r>
  <r>
    <s v="260"/>
    <s v="ocio-deporte_terreno_de_juego"/>
    <n v="15"/>
    <x v="14"/>
    <m/>
    <m/>
    <m/>
    <x v="1"/>
    <x v="1"/>
    <m/>
  </r>
  <r>
    <s v="260"/>
    <s v="ocio-deporte_terreno_de_juego"/>
    <n v="16"/>
    <x v="15"/>
    <m/>
    <m/>
    <m/>
    <x v="1"/>
    <x v="1"/>
    <m/>
  </r>
  <r>
    <s v="260"/>
    <s v="ocio-deporte_terreno_de_juego"/>
    <n v="17"/>
    <x v="16"/>
    <n v="1"/>
    <s v="Clase"/>
    <n v="2"/>
    <x v="1"/>
    <x v="1"/>
    <m/>
  </r>
  <r>
    <s v="260"/>
    <s v="ocio-deporte_terreno_de_juego"/>
    <n v="18"/>
    <x v="17"/>
    <n v="1"/>
    <s v="Categoría"/>
    <n v="1"/>
    <x v="1"/>
    <x v="1"/>
    <m/>
  </r>
  <r>
    <s v="260"/>
    <s v="ocio-deporte_terreno_de_juego"/>
    <n v="19"/>
    <x v="18"/>
    <m/>
    <m/>
    <m/>
    <x v="1"/>
    <x v="1"/>
    <m/>
  </r>
  <r>
    <s v="260"/>
    <s v="ocio-deporte_terreno_de_juego"/>
    <n v="20"/>
    <x v="19"/>
    <m/>
    <m/>
    <m/>
    <x v="1"/>
    <x v="1"/>
    <m/>
  </r>
  <r>
    <s v="261"/>
    <s v="educacion_colegio"/>
    <n v="1"/>
    <x v="0"/>
    <n v="1"/>
    <s v="Educación: Colegio"/>
    <n v="7"/>
    <x v="221"/>
    <x v="223"/>
    <n v="0"/>
  </r>
  <r>
    <s v="261"/>
    <s v="educacion_colegio"/>
    <n v="2"/>
    <x v="1"/>
    <m/>
    <m/>
    <m/>
    <x v="1"/>
    <x v="1"/>
    <m/>
  </r>
  <r>
    <s v="261"/>
    <s v="educacion_colegio"/>
    <n v="3"/>
    <x v="2"/>
    <m/>
    <m/>
    <m/>
    <x v="1"/>
    <x v="1"/>
    <m/>
  </r>
  <r>
    <s v="261"/>
    <s v="educacion_colegio"/>
    <n v="4"/>
    <x v="3"/>
    <m/>
    <m/>
    <m/>
    <x v="1"/>
    <x v="1"/>
    <m/>
  </r>
  <r>
    <s v="261"/>
    <s v="educacion_colegio"/>
    <n v="5"/>
    <x v="4"/>
    <n v="1"/>
    <s v="Detalle"/>
    <n v="3"/>
    <x v="222"/>
    <x v="224"/>
    <n v="1"/>
  </r>
  <r>
    <s v="261"/>
    <s v="educacion_colegio"/>
    <n v="6"/>
    <x v="5"/>
    <m/>
    <m/>
    <m/>
    <x v="1"/>
    <x v="1"/>
    <m/>
  </r>
  <r>
    <s v="261"/>
    <s v="educacion_colegio"/>
    <n v="7"/>
    <x v="6"/>
    <m/>
    <m/>
    <m/>
    <x v="1"/>
    <x v="1"/>
    <m/>
  </r>
  <r>
    <s v="261"/>
    <s v="educacion_colegio"/>
    <n v="8"/>
    <x v="7"/>
    <m/>
    <m/>
    <m/>
    <x v="1"/>
    <x v="1"/>
    <m/>
  </r>
  <r>
    <s v="261"/>
    <s v="educacion_colegio"/>
    <n v="9"/>
    <x v="8"/>
    <n v="1"/>
    <s v="Región"/>
    <n v="4"/>
    <x v="1"/>
    <x v="1"/>
    <m/>
  </r>
  <r>
    <s v="261"/>
    <s v="educacion_colegio"/>
    <n v="10"/>
    <x v="9"/>
    <m/>
    <m/>
    <m/>
    <x v="1"/>
    <x v="1"/>
    <m/>
  </r>
  <r>
    <s v="261"/>
    <s v="educacion_colegio"/>
    <n v="11"/>
    <x v="10"/>
    <n v="1"/>
    <s v="Provincia"/>
    <n v="5"/>
    <x v="1"/>
    <x v="1"/>
    <m/>
  </r>
  <r>
    <s v="261"/>
    <s v="educacion_colegio"/>
    <n v="12"/>
    <x v="11"/>
    <m/>
    <m/>
    <m/>
    <x v="1"/>
    <x v="1"/>
    <m/>
  </r>
  <r>
    <s v="261"/>
    <s v="educacion_colegio"/>
    <n v="13"/>
    <x v="12"/>
    <n v="1"/>
    <s v="Comuna"/>
    <n v="6"/>
    <x v="1"/>
    <x v="1"/>
    <m/>
  </r>
  <r>
    <s v="261"/>
    <s v="educacion_colegio"/>
    <n v="14"/>
    <x v="13"/>
    <m/>
    <m/>
    <m/>
    <x v="1"/>
    <x v="1"/>
    <m/>
  </r>
  <r>
    <s v="261"/>
    <s v="educacion_colegio"/>
    <n v="15"/>
    <x v="14"/>
    <m/>
    <m/>
    <m/>
    <x v="1"/>
    <x v="1"/>
    <m/>
  </r>
  <r>
    <s v="261"/>
    <s v="educacion_colegio"/>
    <n v="16"/>
    <x v="15"/>
    <m/>
    <m/>
    <m/>
    <x v="1"/>
    <x v="1"/>
    <m/>
  </r>
  <r>
    <s v="261"/>
    <s v="educacion_colegio"/>
    <n v="17"/>
    <x v="16"/>
    <n v="1"/>
    <s v="Clase"/>
    <n v="2"/>
    <x v="1"/>
    <x v="1"/>
    <m/>
  </r>
  <r>
    <s v="261"/>
    <s v="educacion_colegio"/>
    <n v="18"/>
    <x v="17"/>
    <n v="1"/>
    <s v="Categoría"/>
    <n v="1"/>
    <x v="1"/>
    <x v="1"/>
    <m/>
  </r>
  <r>
    <s v="261"/>
    <s v="educacion_colegio"/>
    <n v="19"/>
    <x v="18"/>
    <m/>
    <m/>
    <m/>
    <x v="1"/>
    <x v="1"/>
    <m/>
  </r>
  <r>
    <s v="261"/>
    <s v="educacion_colegio"/>
    <n v="20"/>
    <x v="19"/>
    <m/>
    <m/>
    <m/>
    <x v="1"/>
    <x v="1"/>
    <m/>
  </r>
  <r>
    <s v="262"/>
    <s v="ocio_parque"/>
    <n v="1"/>
    <x v="0"/>
    <n v="1"/>
    <s v="Ocio: Parque"/>
    <n v="7"/>
    <x v="223"/>
    <x v="225"/>
    <n v="0"/>
  </r>
  <r>
    <s v="262"/>
    <s v="ocio_parque"/>
    <n v="2"/>
    <x v="1"/>
    <m/>
    <m/>
    <m/>
    <x v="1"/>
    <x v="1"/>
    <m/>
  </r>
  <r>
    <s v="262"/>
    <s v="ocio_parque"/>
    <n v="3"/>
    <x v="2"/>
    <m/>
    <m/>
    <m/>
    <x v="1"/>
    <x v="1"/>
    <m/>
  </r>
  <r>
    <s v="262"/>
    <s v="ocio_parque"/>
    <n v="4"/>
    <x v="3"/>
    <m/>
    <m/>
    <m/>
    <x v="1"/>
    <x v="1"/>
    <m/>
  </r>
  <r>
    <s v="262"/>
    <s v="ocio_parque"/>
    <n v="5"/>
    <x v="4"/>
    <n v="1"/>
    <s v="Detalle"/>
    <n v="3"/>
    <x v="224"/>
    <x v="226"/>
    <n v="1"/>
  </r>
  <r>
    <s v="262"/>
    <s v="ocio_parque"/>
    <n v="6"/>
    <x v="5"/>
    <m/>
    <m/>
    <m/>
    <x v="1"/>
    <x v="1"/>
    <m/>
  </r>
  <r>
    <s v="262"/>
    <s v="ocio_parque"/>
    <n v="7"/>
    <x v="6"/>
    <m/>
    <m/>
    <m/>
    <x v="1"/>
    <x v="1"/>
    <m/>
  </r>
  <r>
    <s v="262"/>
    <s v="ocio_parque"/>
    <n v="8"/>
    <x v="7"/>
    <m/>
    <m/>
    <m/>
    <x v="1"/>
    <x v="1"/>
    <m/>
  </r>
  <r>
    <s v="262"/>
    <s v="ocio_parque"/>
    <n v="9"/>
    <x v="8"/>
    <n v="1"/>
    <s v="Región"/>
    <n v="4"/>
    <x v="1"/>
    <x v="1"/>
    <m/>
  </r>
  <r>
    <s v="262"/>
    <s v="ocio_parque"/>
    <n v="10"/>
    <x v="9"/>
    <m/>
    <m/>
    <m/>
    <x v="1"/>
    <x v="1"/>
    <m/>
  </r>
  <r>
    <s v="262"/>
    <s v="ocio_parque"/>
    <n v="11"/>
    <x v="10"/>
    <n v="1"/>
    <s v="Provincia"/>
    <n v="5"/>
    <x v="1"/>
    <x v="1"/>
    <m/>
  </r>
  <r>
    <s v="262"/>
    <s v="ocio_parque"/>
    <n v="12"/>
    <x v="11"/>
    <m/>
    <m/>
    <m/>
    <x v="1"/>
    <x v="1"/>
    <m/>
  </r>
  <r>
    <s v="262"/>
    <s v="ocio_parque"/>
    <n v="13"/>
    <x v="12"/>
    <n v="1"/>
    <s v="Comuna"/>
    <n v="6"/>
    <x v="1"/>
    <x v="1"/>
    <m/>
  </r>
  <r>
    <s v="262"/>
    <s v="ocio_parque"/>
    <n v="14"/>
    <x v="13"/>
    <m/>
    <m/>
    <m/>
    <x v="1"/>
    <x v="1"/>
    <m/>
  </r>
  <r>
    <s v="262"/>
    <s v="ocio_parque"/>
    <n v="15"/>
    <x v="14"/>
    <m/>
    <m/>
    <m/>
    <x v="1"/>
    <x v="1"/>
    <m/>
  </r>
  <r>
    <s v="262"/>
    <s v="ocio_parque"/>
    <n v="16"/>
    <x v="15"/>
    <m/>
    <m/>
    <m/>
    <x v="1"/>
    <x v="1"/>
    <m/>
  </r>
  <r>
    <s v="262"/>
    <s v="ocio_parque"/>
    <n v="17"/>
    <x v="16"/>
    <n v="1"/>
    <s v="Clase"/>
    <n v="2"/>
    <x v="1"/>
    <x v="1"/>
    <m/>
  </r>
  <r>
    <s v="262"/>
    <s v="ocio_parque"/>
    <n v="18"/>
    <x v="17"/>
    <n v="1"/>
    <s v="Categoría"/>
    <n v="1"/>
    <x v="1"/>
    <x v="1"/>
    <m/>
  </r>
  <r>
    <s v="262"/>
    <s v="ocio_parque"/>
    <n v="19"/>
    <x v="18"/>
    <m/>
    <m/>
    <m/>
    <x v="1"/>
    <x v="1"/>
    <m/>
  </r>
  <r>
    <s v="262"/>
    <s v="ocio_parque"/>
    <n v="20"/>
    <x v="19"/>
    <m/>
    <m/>
    <m/>
    <x v="1"/>
    <x v="1"/>
    <m/>
  </r>
  <r>
    <s v="263"/>
    <s v="publico_buzon"/>
    <n v="1"/>
    <x v="0"/>
    <n v="1"/>
    <s v="Público: Buzón"/>
    <n v="7"/>
    <x v="225"/>
    <x v="227"/>
    <n v="0"/>
  </r>
  <r>
    <s v="263"/>
    <s v="publico_buzon"/>
    <n v="2"/>
    <x v="1"/>
    <m/>
    <m/>
    <m/>
    <x v="1"/>
    <x v="1"/>
    <m/>
  </r>
  <r>
    <s v="263"/>
    <s v="publico_buzon"/>
    <n v="3"/>
    <x v="2"/>
    <m/>
    <m/>
    <m/>
    <x v="1"/>
    <x v="1"/>
    <m/>
  </r>
  <r>
    <s v="263"/>
    <s v="publico_buzon"/>
    <n v="4"/>
    <x v="3"/>
    <m/>
    <m/>
    <m/>
    <x v="1"/>
    <x v="1"/>
    <m/>
  </r>
  <r>
    <s v="263"/>
    <s v="publico_buzon"/>
    <n v="5"/>
    <x v="4"/>
    <n v="1"/>
    <s v="Detalle"/>
    <n v="3"/>
    <x v="226"/>
    <x v="228"/>
    <n v="1"/>
  </r>
  <r>
    <s v="263"/>
    <s v="publico_buzon"/>
    <n v="6"/>
    <x v="5"/>
    <m/>
    <m/>
    <m/>
    <x v="1"/>
    <x v="1"/>
    <m/>
  </r>
  <r>
    <s v="263"/>
    <s v="publico_buzon"/>
    <n v="7"/>
    <x v="6"/>
    <m/>
    <m/>
    <m/>
    <x v="1"/>
    <x v="1"/>
    <m/>
  </r>
  <r>
    <s v="263"/>
    <s v="publico_buzon"/>
    <n v="8"/>
    <x v="7"/>
    <m/>
    <m/>
    <m/>
    <x v="1"/>
    <x v="1"/>
    <m/>
  </r>
  <r>
    <s v="263"/>
    <s v="publico_buzon"/>
    <n v="9"/>
    <x v="8"/>
    <n v="1"/>
    <s v="Región"/>
    <n v="4"/>
    <x v="1"/>
    <x v="1"/>
    <m/>
  </r>
  <r>
    <s v="263"/>
    <s v="publico_buzon"/>
    <n v="10"/>
    <x v="9"/>
    <m/>
    <m/>
    <m/>
    <x v="1"/>
    <x v="1"/>
    <m/>
  </r>
  <r>
    <s v="263"/>
    <s v="publico_buzon"/>
    <n v="11"/>
    <x v="10"/>
    <n v="1"/>
    <s v="Provincia"/>
    <n v="5"/>
    <x v="1"/>
    <x v="1"/>
    <m/>
  </r>
  <r>
    <s v="263"/>
    <s v="publico_buzon"/>
    <n v="12"/>
    <x v="11"/>
    <m/>
    <m/>
    <m/>
    <x v="1"/>
    <x v="1"/>
    <m/>
  </r>
  <r>
    <s v="263"/>
    <s v="publico_buzon"/>
    <n v="13"/>
    <x v="12"/>
    <n v="1"/>
    <s v="Comuna"/>
    <n v="6"/>
    <x v="1"/>
    <x v="1"/>
    <m/>
  </r>
  <r>
    <s v="263"/>
    <s v="publico_buzon"/>
    <n v="14"/>
    <x v="13"/>
    <m/>
    <m/>
    <m/>
    <x v="1"/>
    <x v="1"/>
    <m/>
  </r>
  <r>
    <s v="263"/>
    <s v="publico_buzon"/>
    <n v="15"/>
    <x v="14"/>
    <m/>
    <m/>
    <m/>
    <x v="1"/>
    <x v="1"/>
    <m/>
  </r>
  <r>
    <s v="263"/>
    <s v="publico_buzon"/>
    <n v="16"/>
    <x v="15"/>
    <m/>
    <m/>
    <m/>
    <x v="1"/>
    <x v="1"/>
    <m/>
  </r>
  <r>
    <s v="263"/>
    <s v="publico_buzon"/>
    <n v="17"/>
    <x v="16"/>
    <n v="1"/>
    <s v="Clase"/>
    <n v="2"/>
    <x v="1"/>
    <x v="1"/>
    <m/>
  </r>
  <r>
    <s v="263"/>
    <s v="publico_buzon"/>
    <n v="18"/>
    <x v="17"/>
    <n v="1"/>
    <s v="Categoría"/>
    <n v="1"/>
    <x v="1"/>
    <x v="1"/>
    <m/>
  </r>
  <r>
    <s v="263"/>
    <s v="publico_buzon"/>
    <n v="19"/>
    <x v="18"/>
    <m/>
    <m/>
    <m/>
    <x v="1"/>
    <x v="1"/>
    <m/>
  </r>
  <r>
    <s v="263"/>
    <s v="publico_buzon"/>
    <n v="20"/>
    <x v="19"/>
    <m/>
    <m/>
    <m/>
    <x v="1"/>
    <x v="1"/>
    <m/>
  </r>
  <r>
    <s v="264"/>
    <s v="punto_de_interes_torre"/>
    <n v="1"/>
    <x v="0"/>
    <n v="1"/>
    <s v="Punto Interés: Torre"/>
    <n v="7"/>
    <x v="227"/>
    <x v="229"/>
    <n v="0"/>
  </r>
  <r>
    <s v="264"/>
    <s v="punto_de_interes_torre"/>
    <n v="2"/>
    <x v="1"/>
    <m/>
    <m/>
    <m/>
    <x v="1"/>
    <x v="1"/>
    <m/>
  </r>
  <r>
    <s v="264"/>
    <s v="punto_de_interes_torre"/>
    <n v="3"/>
    <x v="2"/>
    <m/>
    <m/>
    <m/>
    <x v="1"/>
    <x v="1"/>
    <m/>
  </r>
  <r>
    <s v="264"/>
    <s v="punto_de_interes_torre"/>
    <n v="4"/>
    <x v="3"/>
    <m/>
    <m/>
    <m/>
    <x v="1"/>
    <x v="1"/>
    <m/>
  </r>
  <r>
    <s v="264"/>
    <s v="punto_de_interes_torre"/>
    <n v="5"/>
    <x v="4"/>
    <n v="1"/>
    <s v="Detalle"/>
    <n v="3"/>
    <x v="228"/>
    <x v="230"/>
    <n v="1"/>
  </r>
  <r>
    <s v="264"/>
    <s v="punto_de_interes_torre"/>
    <n v="6"/>
    <x v="5"/>
    <m/>
    <m/>
    <m/>
    <x v="1"/>
    <x v="1"/>
    <m/>
  </r>
  <r>
    <s v="264"/>
    <s v="punto_de_interes_torre"/>
    <n v="7"/>
    <x v="6"/>
    <m/>
    <m/>
    <m/>
    <x v="1"/>
    <x v="1"/>
    <m/>
  </r>
  <r>
    <s v="264"/>
    <s v="punto_de_interes_torre"/>
    <n v="8"/>
    <x v="7"/>
    <m/>
    <m/>
    <m/>
    <x v="1"/>
    <x v="1"/>
    <m/>
  </r>
  <r>
    <s v="264"/>
    <s v="punto_de_interes_torre"/>
    <n v="9"/>
    <x v="8"/>
    <n v="1"/>
    <s v="Región"/>
    <n v="4"/>
    <x v="1"/>
    <x v="1"/>
    <m/>
  </r>
  <r>
    <s v="264"/>
    <s v="punto_de_interes_torre"/>
    <n v="10"/>
    <x v="9"/>
    <m/>
    <m/>
    <m/>
    <x v="1"/>
    <x v="1"/>
    <m/>
  </r>
  <r>
    <s v="264"/>
    <s v="punto_de_interes_torre"/>
    <n v="11"/>
    <x v="10"/>
    <n v="1"/>
    <s v="Provincia"/>
    <n v="5"/>
    <x v="1"/>
    <x v="1"/>
    <m/>
  </r>
  <r>
    <s v="264"/>
    <s v="punto_de_interes_torre"/>
    <n v="12"/>
    <x v="11"/>
    <m/>
    <m/>
    <m/>
    <x v="1"/>
    <x v="1"/>
    <m/>
  </r>
  <r>
    <s v="264"/>
    <s v="punto_de_interes_torre"/>
    <n v="13"/>
    <x v="12"/>
    <n v="1"/>
    <s v="Comuna"/>
    <n v="6"/>
    <x v="1"/>
    <x v="1"/>
    <m/>
  </r>
  <r>
    <s v="264"/>
    <s v="punto_de_interes_torre"/>
    <n v="14"/>
    <x v="13"/>
    <m/>
    <m/>
    <m/>
    <x v="1"/>
    <x v="1"/>
    <m/>
  </r>
  <r>
    <s v="264"/>
    <s v="punto_de_interes_torre"/>
    <n v="15"/>
    <x v="14"/>
    <m/>
    <m/>
    <m/>
    <x v="1"/>
    <x v="1"/>
    <m/>
  </r>
  <r>
    <s v="264"/>
    <s v="punto_de_interes_torre"/>
    <n v="16"/>
    <x v="15"/>
    <m/>
    <m/>
    <m/>
    <x v="1"/>
    <x v="1"/>
    <m/>
  </r>
  <r>
    <s v="264"/>
    <s v="punto_de_interes_torre"/>
    <n v="17"/>
    <x v="16"/>
    <n v="1"/>
    <s v="Clase"/>
    <n v="2"/>
    <x v="1"/>
    <x v="1"/>
    <m/>
  </r>
  <r>
    <s v="264"/>
    <s v="punto_de_interes_torre"/>
    <n v="18"/>
    <x v="17"/>
    <n v="1"/>
    <s v="Categoría"/>
    <n v="1"/>
    <x v="1"/>
    <x v="1"/>
    <m/>
  </r>
  <r>
    <s v="264"/>
    <s v="punto_de_interes_torre"/>
    <n v="19"/>
    <x v="18"/>
    <m/>
    <m/>
    <m/>
    <x v="1"/>
    <x v="1"/>
    <m/>
  </r>
  <r>
    <s v="264"/>
    <s v="punto_de_interes_torre"/>
    <n v="20"/>
    <x v="19"/>
    <m/>
    <m/>
    <m/>
    <x v="1"/>
    <x v="1"/>
    <m/>
  </r>
  <r>
    <s v="265"/>
    <s v="compras_tienda_de_computadoras"/>
    <n v="1"/>
    <x v="0"/>
    <n v="1"/>
    <s v="Compras: Tienda Computación"/>
    <n v="7"/>
    <x v="229"/>
    <x v="231"/>
    <n v="0"/>
  </r>
  <r>
    <s v="265"/>
    <s v="compras_tienda_de_computadoras"/>
    <n v="2"/>
    <x v="1"/>
    <m/>
    <m/>
    <m/>
    <x v="1"/>
    <x v="1"/>
    <m/>
  </r>
  <r>
    <s v="265"/>
    <s v="compras_tienda_de_computadoras"/>
    <n v="3"/>
    <x v="2"/>
    <m/>
    <m/>
    <m/>
    <x v="1"/>
    <x v="1"/>
    <m/>
  </r>
  <r>
    <s v="265"/>
    <s v="compras_tienda_de_computadoras"/>
    <n v="4"/>
    <x v="3"/>
    <m/>
    <m/>
    <m/>
    <x v="1"/>
    <x v="1"/>
    <m/>
  </r>
  <r>
    <s v="265"/>
    <s v="compras_tienda_de_computadoras"/>
    <n v="5"/>
    <x v="4"/>
    <n v="1"/>
    <s v="Detalle"/>
    <n v="3"/>
    <x v="230"/>
    <x v="232"/>
    <n v="1"/>
  </r>
  <r>
    <s v="265"/>
    <s v="compras_tienda_de_computadoras"/>
    <n v="6"/>
    <x v="5"/>
    <m/>
    <m/>
    <m/>
    <x v="1"/>
    <x v="1"/>
    <m/>
  </r>
  <r>
    <s v="265"/>
    <s v="compras_tienda_de_computadoras"/>
    <n v="7"/>
    <x v="6"/>
    <m/>
    <m/>
    <m/>
    <x v="1"/>
    <x v="1"/>
    <m/>
  </r>
  <r>
    <s v="265"/>
    <s v="compras_tienda_de_computadoras"/>
    <n v="8"/>
    <x v="7"/>
    <m/>
    <m/>
    <m/>
    <x v="1"/>
    <x v="1"/>
    <m/>
  </r>
  <r>
    <s v="265"/>
    <s v="compras_tienda_de_computadoras"/>
    <n v="9"/>
    <x v="8"/>
    <n v="1"/>
    <s v="Región"/>
    <n v="4"/>
    <x v="1"/>
    <x v="1"/>
    <m/>
  </r>
  <r>
    <s v="265"/>
    <s v="compras_tienda_de_computadoras"/>
    <n v="10"/>
    <x v="9"/>
    <m/>
    <m/>
    <m/>
    <x v="1"/>
    <x v="1"/>
    <m/>
  </r>
  <r>
    <s v="265"/>
    <s v="compras_tienda_de_computadoras"/>
    <n v="11"/>
    <x v="10"/>
    <n v="1"/>
    <s v="Provincia"/>
    <n v="5"/>
    <x v="1"/>
    <x v="1"/>
    <m/>
  </r>
  <r>
    <s v="265"/>
    <s v="compras_tienda_de_computadoras"/>
    <n v="12"/>
    <x v="11"/>
    <m/>
    <m/>
    <m/>
    <x v="1"/>
    <x v="1"/>
    <m/>
  </r>
  <r>
    <s v="265"/>
    <s v="compras_tienda_de_computadoras"/>
    <n v="13"/>
    <x v="12"/>
    <n v="1"/>
    <s v="Comuna"/>
    <n v="6"/>
    <x v="1"/>
    <x v="1"/>
    <m/>
  </r>
  <r>
    <s v="265"/>
    <s v="compras_tienda_de_computadoras"/>
    <n v="14"/>
    <x v="13"/>
    <m/>
    <m/>
    <m/>
    <x v="1"/>
    <x v="1"/>
    <m/>
  </r>
  <r>
    <s v="265"/>
    <s v="compras_tienda_de_computadoras"/>
    <n v="15"/>
    <x v="14"/>
    <m/>
    <m/>
    <m/>
    <x v="1"/>
    <x v="1"/>
    <m/>
  </r>
  <r>
    <s v="265"/>
    <s v="compras_tienda_de_computadoras"/>
    <n v="16"/>
    <x v="15"/>
    <m/>
    <m/>
    <m/>
    <x v="1"/>
    <x v="1"/>
    <m/>
  </r>
  <r>
    <s v="265"/>
    <s v="compras_tienda_de_computadoras"/>
    <n v="17"/>
    <x v="16"/>
    <n v="1"/>
    <s v="Clase"/>
    <n v="2"/>
    <x v="1"/>
    <x v="1"/>
    <m/>
  </r>
  <r>
    <s v="265"/>
    <s v="compras_tienda_de_computadoras"/>
    <n v="18"/>
    <x v="17"/>
    <n v="1"/>
    <s v="Categoría"/>
    <n v="1"/>
    <x v="1"/>
    <x v="1"/>
    <m/>
  </r>
  <r>
    <s v="265"/>
    <s v="compras_tienda_de_computadoras"/>
    <n v="19"/>
    <x v="18"/>
    <m/>
    <m/>
    <m/>
    <x v="1"/>
    <x v="1"/>
    <m/>
  </r>
  <r>
    <s v="265"/>
    <s v="compras_tienda_de_computadoras"/>
    <n v="20"/>
    <x v="19"/>
    <m/>
    <m/>
    <m/>
    <x v="1"/>
    <x v="1"/>
    <m/>
  </r>
  <r>
    <s v="266"/>
    <s v="compras_concesionario_de_coches"/>
    <n v="1"/>
    <x v="0"/>
    <n v="1"/>
    <s v="Compras: Concesionario Autos"/>
    <n v="7"/>
    <x v="231"/>
    <x v="233"/>
    <n v="0"/>
  </r>
  <r>
    <s v="266"/>
    <s v="compras_concesionario_de_coches"/>
    <n v="2"/>
    <x v="1"/>
    <m/>
    <m/>
    <m/>
    <x v="1"/>
    <x v="1"/>
    <m/>
  </r>
  <r>
    <s v="266"/>
    <s v="compras_concesionario_de_coches"/>
    <n v="3"/>
    <x v="2"/>
    <m/>
    <m/>
    <m/>
    <x v="1"/>
    <x v="1"/>
    <m/>
  </r>
  <r>
    <s v="266"/>
    <s v="compras_concesionario_de_coches"/>
    <n v="4"/>
    <x v="3"/>
    <m/>
    <m/>
    <m/>
    <x v="1"/>
    <x v="1"/>
    <m/>
  </r>
  <r>
    <s v="266"/>
    <s v="compras_concesionario_de_coches"/>
    <n v="5"/>
    <x v="4"/>
    <n v="1"/>
    <s v="Detalle"/>
    <n v="3"/>
    <x v="232"/>
    <x v="234"/>
    <n v="1"/>
  </r>
  <r>
    <s v="266"/>
    <s v="compras_concesionario_de_coches"/>
    <n v="6"/>
    <x v="5"/>
    <m/>
    <m/>
    <m/>
    <x v="1"/>
    <x v="1"/>
    <m/>
  </r>
  <r>
    <s v="266"/>
    <s v="compras_concesionario_de_coches"/>
    <n v="7"/>
    <x v="6"/>
    <m/>
    <m/>
    <m/>
    <x v="1"/>
    <x v="1"/>
    <m/>
  </r>
  <r>
    <s v="266"/>
    <s v="compras_concesionario_de_coches"/>
    <n v="8"/>
    <x v="7"/>
    <m/>
    <m/>
    <m/>
    <x v="1"/>
    <x v="1"/>
    <m/>
  </r>
  <r>
    <s v="266"/>
    <s v="compras_concesionario_de_coches"/>
    <n v="9"/>
    <x v="8"/>
    <n v="1"/>
    <s v="Región"/>
    <n v="4"/>
    <x v="1"/>
    <x v="1"/>
    <m/>
  </r>
  <r>
    <s v="266"/>
    <s v="compras_concesionario_de_coches"/>
    <n v="10"/>
    <x v="9"/>
    <m/>
    <m/>
    <m/>
    <x v="1"/>
    <x v="1"/>
    <m/>
  </r>
  <r>
    <s v="266"/>
    <s v="compras_concesionario_de_coches"/>
    <n v="11"/>
    <x v="10"/>
    <n v="1"/>
    <s v="Provincia"/>
    <n v="5"/>
    <x v="1"/>
    <x v="1"/>
    <m/>
  </r>
  <r>
    <s v="266"/>
    <s v="compras_concesionario_de_coches"/>
    <n v="12"/>
    <x v="11"/>
    <m/>
    <m/>
    <m/>
    <x v="1"/>
    <x v="1"/>
    <m/>
  </r>
  <r>
    <s v="266"/>
    <s v="compras_concesionario_de_coches"/>
    <n v="13"/>
    <x v="12"/>
    <n v="1"/>
    <s v="Comuna"/>
    <n v="6"/>
    <x v="1"/>
    <x v="1"/>
    <m/>
  </r>
  <r>
    <s v="266"/>
    <s v="compras_concesionario_de_coches"/>
    <n v="14"/>
    <x v="13"/>
    <m/>
    <m/>
    <m/>
    <x v="1"/>
    <x v="1"/>
    <m/>
  </r>
  <r>
    <s v="266"/>
    <s v="compras_concesionario_de_coches"/>
    <n v="15"/>
    <x v="14"/>
    <m/>
    <m/>
    <m/>
    <x v="1"/>
    <x v="1"/>
    <m/>
  </r>
  <r>
    <s v="266"/>
    <s v="compras_concesionario_de_coches"/>
    <n v="16"/>
    <x v="15"/>
    <m/>
    <m/>
    <m/>
    <x v="1"/>
    <x v="1"/>
    <m/>
  </r>
  <r>
    <s v="266"/>
    <s v="compras_concesionario_de_coches"/>
    <n v="17"/>
    <x v="16"/>
    <n v="1"/>
    <s v="Clase"/>
    <n v="2"/>
    <x v="1"/>
    <x v="1"/>
    <m/>
  </r>
  <r>
    <s v="266"/>
    <s v="compras_concesionario_de_coches"/>
    <n v="18"/>
    <x v="17"/>
    <n v="1"/>
    <s v="Categoría"/>
    <n v="1"/>
    <x v="1"/>
    <x v="1"/>
    <m/>
  </r>
  <r>
    <s v="266"/>
    <s v="compras_concesionario_de_coches"/>
    <n v="19"/>
    <x v="18"/>
    <m/>
    <m/>
    <m/>
    <x v="1"/>
    <x v="1"/>
    <m/>
  </r>
  <r>
    <s v="266"/>
    <s v="compras_concesionario_de_coches"/>
    <n v="20"/>
    <x v="19"/>
    <m/>
    <m/>
    <m/>
    <x v="1"/>
    <x v="1"/>
    <m/>
  </r>
  <r>
    <s v="267"/>
    <s v="publico_telefono"/>
    <n v="1"/>
    <x v="0"/>
    <n v="1"/>
    <s v="Público: Teléfono"/>
    <n v="7"/>
    <x v="233"/>
    <x v="235"/>
    <n v="0"/>
  </r>
  <r>
    <s v="267"/>
    <s v="publico_telefono"/>
    <n v="2"/>
    <x v="1"/>
    <m/>
    <m/>
    <m/>
    <x v="1"/>
    <x v="1"/>
    <m/>
  </r>
  <r>
    <s v="267"/>
    <s v="publico_telefono"/>
    <n v="3"/>
    <x v="2"/>
    <m/>
    <m/>
    <m/>
    <x v="1"/>
    <x v="1"/>
    <m/>
  </r>
  <r>
    <s v="267"/>
    <s v="publico_telefono"/>
    <n v="4"/>
    <x v="3"/>
    <m/>
    <m/>
    <m/>
    <x v="1"/>
    <x v="1"/>
    <m/>
  </r>
  <r>
    <s v="267"/>
    <s v="publico_telefono"/>
    <n v="5"/>
    <x v="4"/>
    <n v="1"/>
    <s v="Detalle"/>
    <n v="3"/>
    <x v="234"/>
    <x v="236"/>
    <n v="1"/>
  </r>
  <r>
    <s v="267"/>
    <s v="publico_telefono"/>
    <n v="6"/>
    <x v="5"/>
    <m/>
    <m/>
    <m/>
    <x v="1"/>
    <x v="1"/>
    <m/>
  </r>
  <r>
    <s v="267"/>
    <s v="publico_telefono"/>
    <n v="7"/>
    <x v="6"/>
    <m/>
    <m/>
    <m/>
    <x v="1"/>
    <x v="1"/>
    <m/>
  </r>
  <r>
    <s v="267"/>
    <s v="publico_telefono"/>
    <n v="8"/>
    <x v="7"/>
    <m/>
    <m/>
    <m/>
    <x v="1"/>
    <x v="1"/>
    <m/>
  </r>
  <r>
    <s v="267"/>
    <s v="publico_telefono"/>
    <n v="9"/>
    <x v="8"/>
    <n v="1"/>
    <s v="Región"/>
    <n v="4"/>
    <x v="1"/>
    <x v="1"/>
    <m/>
  </r>
  <r>
    <s v="267"/>
    <s v="publico_telefono"/>
    <n v="10"/>
    <x v="9"/>
    <m/>
    <m/>
    <m/>
    <x v="1"/>
    <x v="1"/>
    <m/>
  </r>
  <r>
    <s v="267"/>
    <s v="publico_telefono"/>
    <n v="11"/>
    <x v="10"/>
    <n v="1"/>
    <s v="Provincia"/>
    <n v="5"/>
    <x v="1"/>
    <x v="1"/>
    <m/>
  </r>
  <r>
    <s v="267"/>
    <s v="publico_telefono"/>
    <n v="12"/>
    <x v="11"/>
    <m/>
    <m/>
    <m/>
    <x v="1"/>
    <x v="1"/>
    <m/>
  </r>
  <r>
    <s v="267"/>
    <s v="publico_telefono"/>
    <n v="13"/>
    <x v="12"/>
    <n v="1"/>
    <s v="Comuna"/>
    <n v="6"/>
    <x v="1"/>
    <x v="1"/>
    <m/>
  </r>
  <r>
    <s v="267"/>
    <s v="publico_telefono"/>
    <n v="14"/>
    <x v="13"/>
    <m/>
    <m/>
    <m/>
    <x v="1"/>
    <x v="1"/>
    <m/>
  </r>
  <r>
    <s v="267"/>
    <s v="publico_telefono"/>
    <n v="15"/>
    <x v="14"/>
    <m/>
    <m/>
    <m/>
    <x v="1"/>
    <x v="1"/>
    <m/>
  </r>
  <r>
    <s v="267"/>
    <s v="publico_telefono"/>
    <n v="16"/>
    <x v="15"/>
    <m/>
    <m/>
    <m/>
    <x v="1"/>
    <x v="1"/>
    <m/>
  </r>
  <r>
    <s v="267"/>
    <s v="publico_telefono"/>
    <n v="17"/>
    <x v="16"/>
    <n v="1"/>
    <s v="Clase"/>
    <n v="2"/>
    <x v="1"/>
    <x v="1"/>
    <m/>
  </r>
  <r>
    <s v="267"/>
    <s v="publico_telefono"/>
    <n v="18"/>
    <x v="17"/>
    <n v="1"/>
    <s v="Categoría"/>
    <n v="1"/>
    <x v="1"/>
    <x v="1"/>
    <m/>
  </r>
  <r>
    <s v="267"/>
    <s v="publico_telefono"/>
    <n v="19"/>
    <x v="18"/>
    <m/>
    <m/>
    <m/>
    <x v="1"/>
    <x v="1"/>
    <m/>
  </r>
  <r>
    <s v="267"/>
    <s v="publico_telefono"/>
    <n v="20"/>
    <x v="19"/>
    <m/>
    <m/>
    <m/>
    <x v="1"/>
    <x v="1"/>
    <m/>
  </r>
  <r>
    <s v="268"/>
    <s v="compras_tienda_de_deportes"/>
    <n v="1"/>
    <x v="0"/>
    <n v="1"/>
    <s v="Compras: Tienda Deportes"/>
    <n v="7"/>
    <x v="235"/>
    <x v="237"/>
    <n v="0"/>
  </r>
  <r>
    <s v="268"/>
    <s v="compras_tienda_de_deportes"/>
    <n v="2"/>
    <x v="1"/>
    <m/>
    <m/>
    <m/>
    <x v="1"/>
    <x v="1"/>
    <m/>
  </r>
  <r>
    <s v="268"/>
    <s v="compras_tienda_de_deportes"/>
    <n v="3"/>
    <x v="2"/>
    <m/>
    <m/>
    <m/>
    <x v="1"/>
    <x v="1"/>
    <m/>
  </r>
  <r>
    <s v="268"/>
    <s v="compras_tienda_de_deportes"/>
    <n v="4"/>
    <x v="3"/>
    <m/>
    <m/>
    <m/>
    <x v="1"/>
    <x v="1"/>
    <m/>
  </r>
  <r>
    <s v="268"/>
    <s v="compras_tienda_de_deportes"/>
    <n v="5"/>
    <x v="4"/>
    <n v="1"/>
    <s v="Detalle"/>
    <n v="3"/>
    <x v="236"/>
    <x v="238"/>
    <n v="1"/>
  </r>
  <r>
    <s v="268"/>
    <s v="compras_tienda_de_deportes"/>
    <n v="6"/>
    <x v="5"/>
    <m/>
    <m/>
    <m/>
    <x v="1"/>
    <x v="1"/>
    <m/>
  </r>
  <r>
    <s v="268"/>
    <s v="compras_tienda_de_deportes"/>
    <n v="7"/>
    <x v="6"/>
    <m/>
    <m/>
    <m/>
    <x v="1"/>
    <x v="1"/>
    <m/>
  </r>
  <r>
    <s v="268"/>
    <s v="compras_tienda_de_deportes"/>
    <n v="8"/>
    <x v="7"/>
    <m/>
    <m/>
    <m/>
    <x v="1"/>
    <x v="1"/>
    <m/>
  </r>
  <r>
    <s v="268"/>
    <s v="compras_tienda_de_deportes"/>
    <n v="9"/>
    <x v="8"/>
    <n v="1"/>
    <s v="Región"/>
    <n v="4"/>
    <x v="1"/>
    <x v="1"/>
    <m/>
  </r>
  <r>
    <s v="268"/>
    <s v="compras_tienda_de_deportes"/>
    <n v="10"/>
    <x v="9"/>
    <m/>
    <m/>
    <m/>
    <x v="1"/>
    <x v="1"/>
    <m/>
  </r>
  <r>
    <s v="268"/>
    <s v="compras_tienda_de_deportes"/>
    <n v="11"/>
    <x v="10"/>
    <n v="1"/>
    <s v="Provincia"/>
    <n v="5"/>
    <x v="1"/>
    <x v="1"/>
    <m/>
  </r>
  <r>
    <s v="268"/>
    <s v="compras_tienda_de_deportes"/>
    <n v="12"/>
    <x v="11"/>
    <m/>
    <m/>
    <m/>
    <x v="1"/>
    <x v="1"/>
    <m/>
  </r>
  <r>
    <s v="268"/>
    <s v="compras_tienda_de_deportes"/>
    <n v="13"/>
    <x v="12"/>
    <n v="1"/>
    <s v="Comuna"/>
    <n v="6"/>
    <x v="1"/>
    <x v="1"/>
    <m/>
  </r>
  <r>
    <s v="268"/>
    <s v="compras_tienda_de_deportes"/>
    <n v="14"/>
    <x v="13"/>
    <m/>
    <m/>
    <m/>
    <x v="1"/>
    <x v="1"/>
    <m/>
  </r>
  <r>
    <s v="268"/>
    <s v="compras_tienda_de_deportes"/>
    <n v="15"/>
    <x v="14"/>
    <m/>
    <m/>
    <m/>
    <x v="1"/>
    <x v="1"/>
    <m/>
  </r>
  <r>
    <s v="268"/>
    <s v="compras_tienda_de_deportes"/>
    <n v="16"/>
    <x v="15"/>
    <m/>
    <m/>
    <m/>
    <x v="1"/>
    <x v="1"/>
    <m/>
  </r>
  <r>
    <s v="268"/>
    <s v="compras_tienda_de_deportes"/>
    <n v="17"/>
    <x v="16"/>
    <n v="1"/>
    <s v="Clase"/>
    <n v="2"/>
    <x v="1"/>
    <x v="1"/>
    <m/>
  </r>
  <r>
    <s v="268"/>
    <s v="compras_tienda_de_deportes"/>
    <n v="18"/>
    <x v="17"/>
    <n v="1"/>
    <s v="Categoría"/>
    <n v="1"/>
    <x v="1"/>
    <x v="1"/>
    <m/>
  </r>
  <r>
    <s v="268"/>
    <s v="compras_tienda_de_deportes"/>
    <n v="19"/>
    <x v="18"/>
    <m/>
    <m/>
    <m/>
    <x v="1"/>
    <x v="1"/>
    <m/>
  </r>
  <r>
    <s v="268"/>
    <s v="compras_tienda_de_deportes"/>
    <n v="20"/>
    <x v="19"/>
    <m/>
    <m/>
    <m/>
    <x v="1"/>
    <x v="1"/>
    <m/>
  </r>
  <r>
    <s v="269"/>
    <s v="ocio-deporte_pista_de_hielo"/>
    <n v="1"/>
    <x v="0"/>
    <n v="1"/>
    <s v="Ocio-Deporte: Pista Hielo"/>
    <n v="7"/>
    <x v="237"/>
    <x v="239"/>
    <n v="0"/>
  </r>
  <r>
    <s v="269"/>
    <s v="ocio-deporte_pista_de_hielo"/>
    <n v="2"/>
    <x v="1"/>
    <m/>
    <m/>
    <m/>
    <x v="1"/>
    <x v="1"/>
    <m/>
  </r>
  <r>
    <s v="269"/>
    <s v="ocio-deporte_pista_de_hielo"/>
    <n v="3"/>
    <x v="2"/>
    <m/>
    <m/>
    <m/>
    <x v="1"/>
    <x v="1"/>
    <m/>
  </r>
  <r>
    <s v="269"/>
    <s v="ocio-deporte_pista_de_hielo"/>
    <n v="4"/>
    <x v="3"/>
    <m/>
    <m/>
    <m/>
    <x v="1"/>
    <x v="1"/>
    <m/>
  </r>
  <r>
    <s v="269"/>
    <s v="ocio-deporte_pista_de_hielo"/>
    <n v="5"/>
    <x v="4"/>
    <n v="1"/>
    <s v="Detalle"/>
    <n v="3"/>
    <x v="238"/>
    <x v="240"/>
    <n v="1"/>
  </r>
  <r>
    <s v="269"/>
    <s v="ocio-deporte_pista_de_hielo"/>
    <n v="6"/>
    <x v="5"/>
    <m/>
    <m/>
    <m/>
    <x v="1"/>
    <x v="1"/>
    <m/>
  </r>
  <r>
    <s v="269"/>
    <s v="ocio-deporte_pista_de_hielo"/>
    <n v="7"/>
    <x v="6"/>
    <m/>
    <m/>
    <m/>
    <x v="1"/>
    <x v="1"/>
    <m/>
  </r>
  <r>
    <s v="269"/>
    <s v="ocio-deporte_pista_de_hielo"/>
    <n v="8"/>
    <x v="7"/>
    <m/>
    <m/>
    <m/>
    <x v="1"/>
    <x v="1"/>
    <m/>
  </r>
  <r>
    <s v="269"/>
    <s v="ocio-deporte_pista_de_hielo"/>
    <n v="9"/>
    <x v="8"/>
    <n v="1"/>
    <s v="Región"/>
    <n v="4"/>
    <x v="1"/>
    <x v="1"/>
    <m/>
  </r>
  <r>
    <s v="269"/>
    <s v="ocio-deporte_pista_de_hielo"/>
    <n v="10"/>
    <x v="9"/>
    <m/>
    <m/>
    <m/>
    <x v="1"/>
    <x v="1"/>
    <m/>
  </r>
  <r>
    <s v="269"/>
    <s v="ocio-deporte_pista_de_hielo"/>
    <n v="11"/>
    <x v="10"/>
    <n v="1"/>
    <s v="Provincia"/>
    <n v="5"/>
    <x v="1"/>
    <x v="1"/>
    <m/>
  </r>
  <r>
    <s v="269"/>
    <s v="ocio-deporte_pista_de_hielo"/>
    <n v="12"/>
    <x v="11"/>
    <m/>
    <m/>
    <m/>
    <x v="1"/>
    <x v="1"/>
    <m/>
  </r>
  <r>
    <s v="269"/>
    <s v="ocio-deporte_pista_de_hielo"/>
    <n v="13"/>
    <x v="12"/>
    <n v="1"/>
    <s v="Comuna"/>
    <n v="6"/>
    <x v="1"/>
    <x v="1"/>
    <m/>
  </r>
  <r>
    <s v="269"/>
    <s v="ocio-deporte_pista_de_hielo"/>
    <n v="14"/>
    <x v="13"/>
    <m/>
    <m/>
    <m/>
    <x v="1"/>
    <x v="1"/>
    <m/>
  </r>
  <r>
    <s v="269"/>
    <s v="ocio-deporte_pista_de_hielo"/>
    <n v="15"/>
    <x v="14"/>
    <m/>
    <m/>
    <m/>
    <x v="1"/>
    <x v="1"/>
    <m/>
  </r>
  <r>
    <s v="269"/>
    <s v="ocio-deporte_pista_de_hielo"/>
    <n v="16"/>
    <x v="15"/>
    <m/>
    <m/>
    <m/>
    <x v="1"/>
    <x v="1"/>
    <m/>
  </r>
  <r>
    <s v="269"/>
    <s v="ocio-deporte_pista_de_hielo"/>
    <n v="17"/>
    <x v="16"/>
    <n v="1"/>
    <s v="Clase"/>
    <n v="2"/>
    <x v="1"/>
    <x v="1"/>
    <m/>
  </r>
  <r>
    <s v="269"/>
    <s v="ocio-deporte_pista_de_hielo"/>
    <n v="18"/>
    <x v="17"/>
    <n v="1"/>
    <s v="Categoría"/>
    <n v="1"/>
    <x v="1"/>
    <x v="1"/>
    <m/>
  </r>
  <r>
    <s v="269"/>
    <s v="ocio-deporte_pista_de_hielo"/>
    <n v="19"/>
    <x v="18"/>
    <m/>
    <m/>
    <m/>
    <x v="1"/>
    <x v="1"/>
    <m/>
  </r>
  <r>
    <s v="269"/>
    <s v="ocio-deporte_pista_de_hielo"/>
    <n v="20"/>
    <x v="19"/>
    <m/>
    <m/>
    <m/>
    <x v="1"/>
    <x v="1"/>
    <m/>
  </r>
  <r>
    <s v="270"/>
    <s v="compras_centro_de_jardineria"/>
    <n v="1"/>
    <x v="0"/>
    <n v="1"/>
    <s v="Compras: Jardinería"/>
    <n v="7"/>
    <x v="239"/>
    <x v="241"/>
    <n v="0"/>
  </r>
  <r>
    <s v="270"/>
    <s v="compras_centro_de_jardineria"/>
    <n v="2"/>
    <x v="1"/>
    <m/>
    <m/>
    <m/>
    <x v="1"/>
    <x v="1"/>
    <m/>
  </r>
  <r>
    <s v="270"/>
    <s v="compras_centro_de_jardineria"/>
    <n v="3"/>
    <x v="2"/>
    <m/>
    <m/>
    <m/>
    <x v="1"/>
    <x v="1"/>
    <m/>
  </r>
  <r>
    <s v="270"/>
    <s v="compras_centro_de_jardineria"/>
    <n v="4"/>
    <x v="3"/>
    <m/>
    <m/>
    <m/>
    <x v="1"/>
    <x v="1"/>
    <m/>
  </r>
  <r>
    <s v="270"/>
    <s v="compras_centro_de_jardineria"/>
    <n v="5"/>
    <x v="4"/>
    <n v="1"/>
    <s v="Detalle"/>
    <n v="3"/>
    <x v="240"/>
    <x v="242"/>
    <n v="1"/>
  </r>
  <r>
    <s v="270"/>
    <s v="compras_centro_de_jardineria"/>
    <n v="6"/>
    <x v="5"/>
    <m/>
    <m/>
    <m/>
    <x v="1"/>
    <x v="1"/>
    <m/>
  </r>
  <r>
    <s v="270"/>
    <s v="compras_centro_de_jardineria"/>
    <n v="7"/>
    <x v="6"/>
    <m/>
    <m/>
    <m/>
    <x v="1"/>
    <x v="1"/>
    <m/>
  </r>
  <r>
    <s v="270"/>
    <s v="compras_centro_de_jardineria"/>
    <n v="8"/>
    <x v="7"/>
    <m/>
    <m/>
    <m/>
    <x v="1"/>
    <x v="1"/>
    <m/>
  </r>
  <r>
    <s v="270"/>
    <s v="compras_centro_de_jardineria"/>
    <n v="9"/>
    <x v="8"/>
    <n v="1"/>
    <s v="Región"/>
    <n v="4"/>
    <x v="1"/>
    <x v="1"/>
    <m/>
  </r>
  <r>
    <s v="270"/>
    <s v="compras_centro_de_jardineria"/>
    <n v="10"/>
    <x v="9"/>
    <m/>
    <m/>
    <m/>
    <x v="1"/>
    <x v="1"/>
    <m/>
  </r>
  <r>
    <s v="270"/>
    <s v="compras_centro_de_jardineria"/>
    <n v="11"/>
    <x v="10"/>
    <n v="1"/>
    <s v="Provincia"/>
    <n v="5"/>
    <x v="1"/>
    <x v="1"/>
    <m/>
  </r>
  <r>
    <s v="270"/>
    <s v="compras_centro_de_jardineria"/>
    <n v="12"/>
    <x v="11"/>
    <m/>
    <m/>
    <m/>
    <x v="1"/>
    <x v="1"/>
    <m/>
  </r>
  <r>
    <s v="270"/>
    <s v="compras_centro_de_jardineria"/>
    <n v="13"/>
    <x v="12"/>
    <n v="1"/>
    <s v="Comuna"/>
    <n v="6"/>
    <x v="1"/>
    <x v="1"/>
    <m/>
  </r>
  <r>
    <s v="270"/>
    <s v="compras_centro_de_jardineria"/>
    <n v="14"/>
    <x v="13"/>
    <m/>
    <m/>
    <m/>
    <x v="1"/>
    <x v="1"/>
    <m/>
  </r>
  <r>
    <s v="270"/>
    <s v="compras_centro_de_jardineria"/>
    <n v="15"/>
    <x v="14"/>
    <m/>
    <m/>
    <m/>
    <x v="1"/>
    <x v="1"/>
    <m/>
  </r>
  <r>
    <s v="270"/>
    <s v="compras_centro_de_jardineria"/>
    <n v="16"/>
    <x v="15"/>
    <m/>
    <m/>
    <m/>
    <x v="1"/>
    <x v="1"/>
    <m/>
  </r>
  <r>
    <s v="270"/>
    <s v="compras_centro_de_jardineria"/>
    <n v="17"/>
    <x v="16"/>
    <n v="1"/>
    <s v="Clase"/>
    <n v="2"/>
    <x v="1"/>
    <x v="1"/>
    <m/>
  </r>
  <r>
    <s v="270"/>
    <s v="compras_centro_de_jardineria"/>
    <n v="18"/>
    <x v="17"/>
    <n v="1"/>
    <s v="Categoría"/>
    <n v="1"/>
    <x v="1"/>
    <x v="1"/>
    <m/>
  </r>
  <r>
    <s v="270"/>
    <s v="compras_centro_de_jardineria"/>
    <n v="19"/>
    <x v="18"/>
    <m/>
    <m/>
    <m/>
    <x v="1"/>
    <x v="1"/>
    <m/>
  </r>
  <r>
    <s v="270"/>
    <s v="compras_centro_de_jardineria"/>
    <n v="20"/>
    <x v="19"/>
    <m/>
    <m/>
    <m/>
    <x v="1"/>
    <x v="1"/>
    <m/>
  </r>
  <r>
    <s v="271"/>
    <s v="punto_de_interes_torre_de_agua"/>
    <n v="1"/>
    <x v="0"/>
    <n v="1"/>
    <s v="Punto Interés: Torre Agua"/>
    <n v="7"/>
    <x v="241"/>
    <x v="243"/>
    <n v="0"/>
  </r>
  <r>
    <s v="271"/>
    <s v="punto_de_interes_torre_de_agua"/>
    <n v="2"/>
    <x v="1"/>
    <m/>
    <m/>
    <m/>
    <x v="1"/>
    <x v="1"/>
    <m/>
  </r>
  <r>
    <s v="271"/>
    <s v="punto_de_interes_torre_de_agua"/>
    <n v="3"/>
    <x v="2"/>
    <m/>
    <m/>
    <m/>
    <x v="1"/>
    <x v="1"/>
    <m/>
  </r>
  <r>
    <s v="271"/>
    <s v="punto_de_interes_torre_de_agua"/>
    <n v="4"/>
    <x v="3"/>
    <m/>
    <m/>
    <m/>
    <x v="1"/>
    <x v="1"/>
    <m/>
  </r>
  <r>
    <s v="271"/>
    <s v="punto_de_interes_torre_de_agua"/>
    <n v="5"/>
    <x v="4"/>
    <n v="1"/>
    <s v="Detalle"/>
    <n v="3"/>
    <x v="242"/>
    <x v="244"/>
    <n v="1"/>
  </r>
  <r>
    <s v="271"/>
    <s v="punto_de_interes_torre_de_agua"/>
    <n v="6"/>
    <x v="5"/>
    <m/>
    <m/>
    <m/>
    <x v="1"/>
    <x v="1"/>
    <m/>
  </r>
  <r>
    <s v="271"/>
    <s v="punto_de_interes_torre_de_agua"/>
    <n v="7"/>
    <x v="6"/>
    <m/>
    <m/>
    <m/>
    <x v="1"/>
    <x v="1"/>
    <m/>
  </r>
  <r>
    <s v="271"/>
    <s v="punto_de_interes_torre_de_agua"/>
    <n v="8"/>
    <x v="7"/>
    <m/>
    <m/>
    <m/>
    <x v="1"/>
    <x v="1"/>
    <m/>
  </r>
  <r>
    <s v="271"/>
    <s v="punto_de_interes_torre_de_agua"/>
    <n v="9"/>
    <x v="8"/>
    <n v="1"/>
    <s v="Región"/>
    <n v="4"/>
    <x v="1"/>
    <x v="1"/>
    <m/>
  </r>
  <r>
    <s v="271"/>
    <s v="punto_de_interes_torre_de_agua"/>
    <n v="10"/>
    <x v="9"/>
    <m/>
    <m/>
    <m/>
    <x v="1"/>
    <x v="1"/>
    <m/>
  </r>
  <r>
    <s v="271"/>
    <s v="punto_de_interes_torre_de_agua"/>
    <n v="11"/>
    <x v="10"/>
    <n v="1"/>
    <s v="Provincia"/>
    <n v="5"/>
    <x v="1"/>
    <x v="1"/>
    <m/>
  </r>
  <r>
    <s v="271"/>
    <s v="punto_de_interes_torre_de_agua"/>
    <n v="12"/>
    <x v="11"/>
    <m/>
    <m/>
    <m/>
    <x v="1"/>
    <x v="1"/>
    <m/>
  </r>
  <r>
    <s v="271"/>
    <s v="punto_de_interes_torre_de_agua"/>
    <n v="13"/>
    <x v="12"/>
    <n v="1"/>
    <s v="Comuna"/>
    <n v="6"/>
    <x v="1"/>
    <x v="1"/>
    <m/>
  </r>
  <r>
    <s v="271"/>
    <s v="punto_de_interes_torre_de_agua"/>
    <n v="14"/>
    <x v="13"/>
    <m/>
    <m/>
    <m/>
    <x v="1"/>
    <x v="1"/>
    <m/>
  </r>
  <r>
    <s v="271"/>
    <s v="punto_de_interes_torre_de_agua"/>
    <n v="15"/>
    <x v="14"/>
    <m/>
    <m/>
    <m/>
    <x v="1"/>
    <x v="1"/>
    <m/>
  </r>
  <r>
    <s v="271"/>
    <s v="punto_de_interes_torre_de_agua"/>
    <n v="16"/>
    <x v="15"/>
    <m/>
    <m/>
    <m/>
    <x v="1"/>
    <x v="1"/>
    <m/>
  </r>
  <r>
    <s v="271"/>
    <s v="punto_de_interes_torre_de_agua"/>
    <n v="17"/>
    <x v="16"/>
    <n v="1"/>
    <s v="Clase"/>
    <n v="2"/>
    <x v="1"/>
    <x v="1"/>
    <m/>
  </r>
  <r>
    <s v="271"/>
    <s v="punto_de_interes_torre_de_agua"/>
    <n v="18"/>
    <x v="17"/>
    <n v="1"/>
    <s v="Categoría"/>
    <n v="1"/>
    <x v="1"/>
    <x v="1"/>
    <m/>
  </r>
  <r>
    <s v="271"/>
    <s v="punto_de_interes_torre_de_agua"/>
    <n v="19"/>
    <x v="18"/>
    <m/>
    <m/>
    <m/>
    <x v="1"/>
    <x v="1"/>
    <m/>
  </r>
  <r>
    <s v="271"/>
    <s v="punto_de_interes_torre_de_agua"/>
    <n v="20"/>
    <x v="19"/>
    <m/>
    <m/>
    <m/>
    <x v="1"/>
    <x v="1"/>
    <m/>
  </r>
  <r>
    <s v="272"/>
    <s v="alojamiento_sitio_de_caravanas"/>
    <n v="1"/>
    <x v="0"/>
    <n v="1"/>
    <s v="Alojamiento: Sitio Caravanas"/>
    <n v="7"/>
    <x v="243"/>
    <x v="245"/>
    <n v="0"/>
  </r>
  <r>
    <s v="272"/>
    <s v="alojamiento_sitio_de_caravanas"/>
    <n v="2"/>
    <x v="1"/>
    <m/>
    <m/>
    <m/>
    <x v="1"/>
    <x v="1"/>
    <m/>
  </r>
  <r>
    <s v="272"/>
    <s v="alojamiento_sitio_de_caravanas"/>
    <n v="3"/>
    <x v="2"/>
    <m/>
    <m/>
    <m/>
    <x v="1"/>
    <x v="1"/>
    <m/>
  </r>
  <r>
    <s v="272"/>
    <s v="alojamiento_sitio_de_caravanas"/>
    <n v="4"/>
    <x v="3"/>
    <m/>
    <m/>
    <m/>
    <x v="1"/>
    <x v="1"/>
    <m/>
  </r>
  <r>
    <s v="272"/>
    <s v="alojamiento_sitio_de_caravanas"/>
    <n v="5"/>
    <x v="4"/>
    <n v="1"/>
    <s v="Detalle"/>
    <n v="3"/>
    <x v="244"/>
    <x v="246"/>
    <n v="1"/>
  </r>
  <r>
    <s v="272"/>
    <s v="alojamiento_sitio_de_caravanas"/>
    <n v="6"/>
    <x v="5"/>
    <m/>
    <m/>
    <m/>
    <x v="1"/>
    <x v="1"/>
    <m/>
  </r>
  <r>
    <s v="272"/>
    <s v="alojamiento_sitio_de_caravanas"/>
    <n v="7"/>
    <x v="6"/>
    <m/>
    <m/>
    <m/>
    <x v="1"/>
    <x v="1"/>
    <m/>
  </r>
  <r>
    <s v="272"/>
    <s v="alojamiento_sitio_de_caravanas"/>
    <n v="8"/>
    <x v="7"/>
    <m/>
    <m/>
    <m/>
    <x v="1"/>
    <x v="1"/>
    <m/>
  </r>
  <r>
    <s v="272"/>
    <s v="alojamiento_sitio_de_caravanas"/>
    <n v="9"/>
    <x v="8"/>
    <n v="1"/>
    <s v="Región"/>
    <n v="4"/>
    <x v="1"/>
    <x v="1"/>
    <m/>
  </r>
  <r>
    <s v="272"/>
    <s v="alojamiento_sitio_de_caravanas"/>
    <n v="10"/>
    <x v="9"/>
    <m/>
    <m/>
    <m/>
    <x v="1"/>
    <x v="1"/>
    <m/>
  </r>
  <r>
    <s v="272"/>
    <s v="alojamiento_sitio_de_caravanas"/>
    <n v="11"/>
    <x v="10"/>
    <n v="1"/>
    <s v="Provincia"/>
    <n v="5"/>
    <x v="1"/>
    <x v="1"/>
    <m/>
  </r>
  <r>
    <s v="272"/>
    <s v="alojamiento_sitio_de_caravanas"/>
    <n v="12"/>
    <x v="11"/>
    <m/>
    <m/>
    <m/>
    <x v="1"/>
    <x v="1"/>
    <m/>
  </r>
  <r>
    <s v="272"/>
    <s v="alojamiento_sitio_de_caravanas"/>
    <n v="13"/>
    <x v="12"/>
    <n v="1"/>
    <s v="Comuna"/>
    <n v="6"/>
    <x v="1"/>
    <x v="1"/>
    <m/>
  </r>
  <r>
    <s v="272"/>
    <s v="alojamiento_sitio_de_caravanas"/>
    <n v="14"/>
    <x v="13"/>
    <m/>
    <m/>
    <m/>
    <x v="1"/>
    <x v="1"/>
    <m/>
  </r>
  <r>
    <s v="272"/>
    <s v="alojamiento_sitio_de_caravanas"/>
    <n v="15"/>
    <x v="14"/>
    <m/>
    <m/>
    <m/>
    <x v="1"/>
    <x v="1"/>
    <m/>
  </r>
  <r>
    <s v="272"/>
    <s v="alojamiento_sitio_de_caravanas"/>
    <n v="16"/>
    <x v="15"/>
    <m/>
    <m/>
    <m/>
    <x v="1"/>
    <x v="1"/>
    <m/>
  </r>
  <r>
    <s v="272"/>
    <s v="alojamiento_sitio_de_caravanas"/>
    <n v="17"/>
    <x v="16"/>
    <n v="1"/>
    <s v="Clase"/>
    <n v="2"/>
    <x v="1"/>
    <x v="1"/>
    <m/>
  </r>
  <r>
    <s v="272"/>
    <s v="alojamiento_sitio_de_caravanas"/>
    <n v="18"/>
    <x v="17"/>
    <n v="1"/>
    <s v="Categoría"/>
    <n v="1"/>
    <x v="1"/>
    <x v="1"/>
    <m/>
  </r>
  <r>
    <s v="272"/>
    <s v="alojamiento_sitio_de_caravanas"/>
    <n v="19"/>
    <x v="18"/>
    <m/>
    <m/>
    <m/>
    <x v="1"/>
    <x v="1"/>
    <m/>
  </r>
  <r>
    <s v="272"/>
    <s v="alojamiento_sitio_de_caravanas"/>
    <n v="20"/>
    <x v="19"/>
    <m/>
    <m/>
    <m/>
    <x v="1"/>
    <x v="1"/>
    <m/>
  </r>
  <r>
    <s v="273"/>
    <s v="alojamiento_chalet"/>
    <n v="1"/>
    <x v="0"/>
    <n v="1"/>
    <s v="Alojamiento: Chalet"/>
    <n v="7"/>
    <x v="245"/>
    <x v="247"/>
    <n v="0"/>
  </r>
  <r>
    <s v="273"/>
    <s v="alojamiento_chalet"/>
    <n v="2"/>
    <x v="1"/>
    <m/>
    <m/>
    <m/>
    <x v="1"/>
    <x v="1"/>
    <m/>
  </r>
  <r>
    <s v="273"/>
    <s v="alojamiento_chalet"/>
    <n v="3"/>
    <x v="2"/>
    <m/>
    <m/>
    <m/>
    <x v="1"/>
    <x v="1"/>
    <m/>
  </r>
  <r>
    <s v="273"/>
    <s v="alojamiento_chalet"/>
    <n v="4"/>
    <x v="3"/>
    <m/>
    <m/>
    <m/>
    <x v="1"/>
    <x v="1"/>
    <m/>
  </r>
  <r>
    <s v="273"/>
    <s v="alojamiento_chalet"/>
    <n v="5"/>
    <x v="4"/>
    <n v="1"/>
    <s v="Detalle"/>
    <n v="3"/>
    <x v="246"/>
    <x v="248"/>
    <n v="1"/>
  </r>
  <r>
    <s v="273"/>
    <s v="alojamiento_chalet"/>
    <n v="6"/>
    <x v="5"/>
    <m/>
    <m/>
    <m/>
    <x v="1"/>
    <x v="1"/>
    <m/>
  </r>
  <r>
    <s v="273"/>
    <s v="alojamiento_chalet"/>
    <n v="7"/>
    <x v="6"/>
    <m/>
    <m/>
    <m/>
    <x v="1"/>
    <x v="1"/>
    <m/>
  </r>
  <r>
    <s v="273"/>
    <s v="alojamiento_chalet"/>
    <n v="8"/>
    <x v="7"/>
    <m/>
    <m/>
    <m/>
    <x v="1"/>
    <x v="1"/>
    <m/>
  </r>
  <r>
    <s v="273"/>
    <s v="alojamiento_chalet"/>
    <n v="9"/>
    <x v="8"/>
    <n v="1"/>
    <s v="Región"/>
    <n v="4"/>
    <x v="1"/>
    <x v="1"/>
    <m/>
  </r>
  <r>
    <s v="273"/>
    <s v="alojamiento_chalet"/>
    <n v="10"/>
    <x v="9"/>
    <m/>
    <m/>
    <m/>
    <x v="1"/>
    <x v="1"/>
    <m/>
  </r>
  <r>
    <s v="273"/>
    <s v="alojamiento_chalet"/>
    <n v="11"/>
    <x v="10"/>
    <n v="1"/>
    <s v="Provincia"/>
    <n v="5"/>
    <x v="1"/>
    <x v="1"/>
    <m/>
  </r>
  <r>
    <s v="273"/>
    <s v="alojamiento_chalet"/>
    <n v="12"/>
    <x v="11"/>
    <m/>
    <m/>
    <m/>
    <x v="1"/>
    <x v="1"/>
    <m/>
  </r>
  <r>
    <s v="273"/>
    <s v="alojamiento_chalet"/>
    <n v="13"/>
    <x v="12"/>
    <n v="1"/>
    <s v="Comuna"/>
    <n v="6"/>
    <x v="1"/>
    <x v="1"/>
    <m/>
  </r>
  <r>
    <s v="273"/>
    <s v="alojamiento_chalet"/>
    <n v="14"/>
    <x v="13"/>
    <m/>
    <m/>
    <m/>
    <x v="1"/>
    <x v="1"/>
    <m/>
  </r>
  <r>
    <s v="273"/>
    <s v="alojamiento_chalet"/>
    <n v="15"/>
    <x v="14"/>
    <m/>
    <m/>
    <m/>
    <x v="1"/>
    <x v="1"/>
    <m/>
  </r>
  <r>
    <s v="273"/>
    <s v="alojamiento_chalet"/>
    <n v="16"/>
    <x v="15"/>
    <m/>
    <m/>
    <m/>
    <x v="1"/>
    <x v="1"/>
    <m/>
  </r>
  <r>
    <s v="273"/>
    <s v="alojamiento_chalet"/>
    <n v="17"/>
    <x v="16"/>
    <n v="1"/>
    <s v="Clase"/>
    <n v="2"/>
    <x v="1"/>
    <x v="1"/>
    <m/>
  </r>
  <r>
    <s v="273"/>
    <s v="alojamiento_chalet"/>
    <n v="18"/>
    <x v="17"/>
    <n v="1"/>
    <s v="Categoría"/>
    <n v="1"/>
    <x v="1"/>
    <x v="1"/>
    <m/>
  </r>
  <r>
    <s v="273"/>
    <s v="alojamiento_chalet"/>
    <n v="19"/>
    <x v="18"/>
    <m/>
    <m/>
    <m/>
    <x v="1"/>
    <x v="1"/>
    <m/>
  </r>
  <r>
    <s v="273"/>
    <s v="alojamiento_chalet"/>
    <n v="20"/>
    <x v="19"/>
    <m/>
    <m/>
    <m/>
    <x v="1"/>
    <x v="1"/>
    <m/>
  </r>
  <r>
    <s v="274"/>
    <s v="publico_mercado"/>
    <n v="1"/>
    <x v="0"/>
    <n v="1"/>
    <s v="Público: Mercado"/>
    <n v="7"/>
    <x v="247"/>
    <x v="249"/>
    <n v="0"/>
  </r>
  <r>
    <s v="274"/>
    <s v="publico_mercado"/>
    <n v="2"/>
    <x v="1"/>
    <m/>
    <m/>
    <m/>
    <x v="1"/>
    <x v="1"/>
    <m/>
  </r>
  <r>
    <s v="274"/>
    <s v="publico_mercado"/>
    <n v="3"/>
    <x v="2"/>
    <m/>
    <m/>
    <m/>
    <x v="1"/>
    <x v="1"/>
    <m/>
  </r>
  <r>
    <s v="274"/>
    <s v="publico_mercado"/>
    <n v="4"/>
    <x v="3"/>
    <m/>
    <m/>
    <m/>
    <x v="1"/>
    <x v="1"/>
    <m/>
  </r>
  <r>
    <s v="274"/>
    <s v="publico_mercado"/>
    <n v="5"/>
    <x v="4"/>
    <n v="1"/>
    <s v="Detalle"/>
    <n v="3"/>
    <x v="248"/>
    <x v="250"/>
    <n v="1"/>
  </r>
  <r>
    <s v="274"/>
    <s v="publico_mercado"/>
    <n v="6"/>
    <x v="5"/>
    <m/>
    <m/>
    <m/>
    <x v="1"/>
    <x v="1"/>
    <m/>
  </r>
  <r>
    <s v="274"/>
    <s v="publico_mercado"/>
    <n v="7"/>
    <x v="6"/>
    <m/>
    <m/>
    <m/>
    <x v="1"/>
    <x v="1"/>
    <m/>
  </r>
  <r>
    <s v="274"/>
    <s v="publico_mercado"/>
    <n v="8"/>
    <x v="7"/>
    <m/>
    <m/>
    <m/>
    <x v="1"/>
    <x v="1"/>
    <m/>
  </r>
  <r>
    <s v="274"/>
    <s v="publico_mercado"/>
    <n v="9"/>
    <x v="8"/>
    <n v="1"/>
    <s v="Región"/>
    <n v="4"/>
    <x v="1"/>
    <x v="1"/>
    <m/>
  </r>
  <r>
    <s v="274"/>
    <s v="publico_mercado"/>
    <n v="10"/>
    <x v="9"/>
    <m/>
    <m/>
    <m/>
    <x v="1"/>
    <x v="1"/>
    <m/>
  </r>
  <r>
    <s v="274"/>
    <s v="publico_mercado"/>
    <n v="11"/>
    <x v="10"/>
    <n v="1"/>
    <s v="Provincia"/>
    <n v="5"/>
    <x v="1"/>
    <x v="1"/>
    <m/>
  </r>
  <r>
    <s v="274"/>
    <s v="publico_mercado"/>
    <n v="12"/>
    <x v="11"/>
    <m/>
    <m/>
    <m/>
    <x v="1"/>
    <x v="1"/>
    <m/>
  </r>
  <r>
    <s v="274"/>
    <s v="publico_mercado"/>
    <n v="13"/>
    <x v="12"/>
    <n v="1"/>
    <s v="Comuna"/>
    <n v="6"/>
    <x v="1"/>
    <x v="1"/>
    <m/>
  </r>
  <r>
    <s v="274"/>
    <s v="publico_mercado"/>
    <n v="14"/>
    <x v="13"/>
    <m/>
    <m/>
    <m/>
    <x v="1"/>
    <x v="1"/>
    <m/>
  </r>
  <r>
    <s v="274"/>
    <s v="publico_mercado"/>
    <n v="15"/>
    <x v="14"/>
    <m/>
    <m/>
    <m/>
    <x v="1"/>
    <x v="1"/>
    <m/>
  </r>
  <r>
    <s v="274"/>
    <s v="publico_mercado"/>
    <n v="16"/>
    <x v="15"/>
    <m/>
    <m/>
    <m/>
    <x v="1"/>
    <x v="1"/>
    <m/>
  </r>
  <r>
    <s v="274"/>
    <s v="publico_mercado"/>
    <n v="17"/>
    <x v="16"/>
    <n v="1"/>
    <s v="Clase"/>
    <n v="2"/>
    <x v="1"/>
    <x v="1"/>
    <m/>
  </r>
  <r>
    <s v="274"/>
    <s v="publico_mercado"/>
    <n v="18"/>
    <x v="17"/>
    <n v="1"/>
    <s v="Categoría"/>
    <n v="1"/>
    <x v="1"/>
    <x v="1"/>
    <m/>
  </r>
  <r>
    <s v="274"/>
    <s v="publico_mercado"/>
    <n v="19"/>
    <x v="18"/>
    <m/>
    <m/>
    <m/>
    <x v="1"/>
    <x v="1"/>
    <m/>
  </r>
  <r>
    <s v="274"/>
    <s v="publico_mercado"/>
    <n v="20"/>
    <x v="19"/>
    <m/>
    <m/>
    <m/>
    <x v="1"/>
    <x v="1"/>
    <m/>
  </r>
  <r>
    <s v="275"/>
    <s v="compras_alquiler_de_bicicletas"/>
    <n v="1"/>
    <x v="0"/>
    <n v="1"/>
    <s v="Compras: Alquiler Bicicletas"/>
    <n v="7"/>
    <x v="249"/>
    <x v="251"/>
    <n v="0"/>
  </r>
  <r>
    <s v="275"/>
    <s v="compras_alquiler_de_bicicletas"/>
    <n v="2"/>
    <x v="1"/>
    <m/>
    <m/>
    <m/>
    <x v="1"/>
    <x v="1"/>
    <m/>
  </r>
  <r>
    <s v="275"/>
    <s v="compras_alquiler_de_bicicletas"/>
    <n v="3"/>
    <x v="2"/>
    <m/>
    <m/>
    <m/>
    <x v="1"/>
    <x v="1"/>
    <m/>
  </r>
  <r>
    <s v="275"/>
    <s v="compras_alquiler_de_bicicletas"/>
    <n v="4"/>
    <x v="3"/>
    <m/>
    <m/>
    <m/>
    <x v="1"/>
    <x v="1"/>
    <m/>
  </r>
  <r>
    <s v="275"/>
    <s v="compras_alquiler_de_bicicletas"/>
    <n v="5"/>
    <x v="4"/>
    <n v="1"/>
    <s v="Detalle"/>
    <n v="3"/>
    <x v="250"/>
    <x v="252"/>
    <n v="1"/>
  </r>
  <r>
    <s v="275"/>
    <s v="compras_alquiler_de_bicicletas"/>
    <n v="6"/>
    <x v="5"/>
    <m/>
    <m/>
    <m/>
    <x v="1"/>
    <x v="1"/>
    <m/>
  </r>
  <r>
    <s v="275"/>
    <s v="compras_alquiler_de_bicicletas"/>
    <n v="7"/>
    <x v="6"/>
    <m/>
    <m/>
    <m/>
    <x v="1"/>
    <x v="1"/>
    <m/>
  </r>
  <r>
    <s v="275"/>
    <s v="compras_alquiler_de_bicicletas"/>
    <n v="8"/>
    <x v="7"/>
    <m/>
    <m/>
    <m/>
    <x v="1"/>
    <x v="1"/>
    <m/>
  </r>
  <r>
    <s v="275"/>
    <s v="compras_alquiler_de_bicicletas"/>
    <n v="9"/>
    <x v="8"/>
    <n v="1"/>
    <s v="Región"/>
    <n v="4"/>
    <x v="1"/>
    <x v="1"/>
    <m/>
  </r>
  <r>
    <s v="275"/>
    <s v="compras_alquiler_de_bicicletas"/>
    <n v="10"/>
    <x v="9"/>
    <m/>
    <m/>
    <m/>
    <x v="1"/>
    <x v="1"/>
    <m/>
  </r>
  <r>
    <s v="275"/>
    <s v="compras_alquiler_de_bicicletas"/>
    <n v="11"/>
    <x v="10"/>
    <n v="1"/>
    <s v="Provincia"/>
    <n v="5"/>
    <x v="1"/>
    <x v="1"/>
    <m/>
  </r>
  <r>
    <s v="275"/>
    <s v="compras_alquiler_de_bicicletas"/>
    <n v="12"/>
    <x v="11"/>
    <m/>
    <m/>
    <m/>
    <x v="1"/>
    <x v="1"/>
    <m/>
  </r>
  <r>
    <s v="275"/>
    <s v="compras_alquiler_de_bicicletas"/>
    <n v="13"/>
    <x v="12"/>
    <n v="1"/>
    <s v="Comuna"/>
    <n v="6"/>
    <x v="1"/>
    <x v="1"/>
    <m/>
  </r>
  <r>
    <s v="275"/>
    <s v="compras_alquiler_de_bicicletas"/>
    <n v="14"/>
    <x v="13"/>
    <m/>
    <m/>
    <m/>
    <x v="1"/>
    <x v="1"/>
    <m/>
  </r>
  <r>
    <s v="275"/>
    <s v="compras_alquiler_de_bicicletas"/>
    <n v="15"/>
    <x v="14"/>
    <m/>
    <m/>
    <m/>
    <x v="1"/>
    <x v="1"/>
    <m/>
  </r>
  <r>
    <s v="275"/>
    <s v="compras_alquiler_de_bicicletas"/>
    <n v="16"/>
    <x v="15"/>
    <m/>
    <m/>
    <m/>
    <x v="1"/>
    <x v="1"/>
    <m/>
  </r>
  <r>
    <s v="275"/>
    <s v="compras_alquiler_de_bicicletas"/>
    <n v="17"/>
    <x v="16"/>
    <n v="1"/>
    <s v="Clase"/>
    <n v="2"/>
    <x v="1"/>
    <x v="1"/>
    <m/>
  </r>
  <r>
    <s v="275"/>
    <s v="compras_alquiler_de_bicicletas"/>
    <n v="18"/>
    <x v="17"/>
    <n v="1"/>
    <s v="Categoría"/>
    <n v="1"/>
    <x v="1"/>
    <x v="1"/>
    <m/>
  </r>
  <r>
    <s v="275"/>
    <s v="compras_alquiler_de_bicicletas"/>
    <n v="19"/>
    <x v="18"/>
    <m/>
    <m/>
    <m/>
    <x v="1"/>
    <x v="1"/>
    <m/>
  </r>
  <r>
    <s v="275"/>
    <s v="compras_alquiler_de_bicicletas"/>
    <n v="20"/>
    <x v="19"/>
    <m/>
    <m/>
    <m/>
    <x v="1"/>
    <x v="1"/>
    <m/>
  </r>
  <r>
    <s v="276"/>
    <s v="publico_centro_de_arte"/>
    <n v="1"/>
    <x v="0"/>
    <n v="1"/>
    <s v="Público: Centro Arte"/>
    <n v="7"/>
    <x v="251"/>
    <x v="253"/>
    <n v="0"/>
  </r>
  <r>
    <s v="276"/>
    <s v="publico_centro_de_arte"/>
    <n v="2"/>
    <x v="1"/>
    <m/>
    <m/>
    <m/>
    <x v="1"/>
    <x v="1"/>
    <m/>
  </r>
  <r>
    <s v="276"/>
    <s v="publico_centro_de_arte"/>
    <n v="3"/>
    <x v="2"/>
    <m/>
    <m/>
    <m/>
    <x v="1"/>
    <x v="1"/>
    <m/>
  </r>
  <r>
    <s v="276"/>
    <s v="publico_centro_de_arte"/>
    <n v="4"/>
    <x v="3"/>
    <m/>
    <m/>
    <m/>
    <x v="1"/>
    <x v="1"/>
    <m/>
  </r>
  <r>
    <s v="276"/>
    <s v="publico_centro_de_arte"/>
    <n v="5"/>
    <x v="4"/>
    <n v="1"/>
    <s v="Detalle"/>
    <n v="3"/>
    <x v="252"/>
    <x v="254"/>
    <n v="1"/>
  </r>
  <r>
    <s v="276"/>
    <s v="publico_centro_de_arte"/>
    <n v="6"/>
    <x v="5"/>
    <m/>
    <m/>
    <m/>
    <x v="1"/>
    <x v="1"/>
    <m/>
  </r>
  <r>
    <s v="276"/>
    <s v="publico_centro_de_arte"/>
    <n v="7"/>
    <x v="6"/>
    <m/>
    <m/>
    <m/>
    <x v="1"/>
    <x v="1"/>
    <m/>
  </r>
  <r>
    <s v="276"/>
    <s v="publico_centro_de_arte"/>
    <n v="8"/>
    <x v="7"/>
    <m/>
    <m/>
    <m/>
    <x v="1"/>
    <x v="1"/>
    <m/>
  </r>
  <r>
    <s v="276"/>
    <s v="publico_centro_de_arte"/>
    <n v="9"/>
    <x v="8"/>
    <n v="1"/>
    <s v="Región"/>
    <n v="4"/>
    <x v="1"/>
    <x v="1"/>
    <m/>
  </r>
  <r>
    <s v="276"/>
    <s v="publico_centro_de_arte"/>
    <n v="10"/>
    <x v="9"/>
    <m/>
    <m/>
    <m/>
    <x v="1"/>
    <x v="1"/>
    <m/>
  </r>
  <r>
    <s v="276"/>
    <s v="publico_centro_de_arte"/>
    <n v="11"/>
    <x v="10"/>
    <n v="1"/>
    <s v="Provincia"/>
    <n v="5"/>
    <x v="1"/>
    <x v="1"/>
    <m/>
  </r>
  <r>
    <s v="276"/>
    <s v="publico_centro_de_arte"/>
    <n v="12"/>
    <x v="11"/>
    <m/>
    <m/>
    <m/>
    <x v="1"/>
    <x v="1"/>
    <m/>
  </r>
  <r>
    <s v="276"/>
    <s v="publico_centro_de_arte"/>
    <n v="13"/>
    <x v="12"/>
    <n v="1"/>
    <s v="Comuna"/>
    <n v="6"/>
    <x v="1"/>
    <x v="1"/>
    <m/>
  </r>
  <r>
    <s v="276"/>
    <s v="publico_centro_de_arte"/>
    <n v="14"/>
    <x v="13"/>
    <m/>
    <m/>
    <m/>
    <x v="1"/>
    <x v="1"/>
    <m/>
  </r>
  <r>
    <s v="276"/>
    <s v="publico_centro_de_arte"/>
    <n v="15"/>
    <x v="14"/>
    <m/>
    <m/>
    <m/>
    <x v="1"/>
    <x v="1"/>
    <m/>
  </r>
  <r>
    <s v="276"/>
    <s v="publico_centro_de_arte"/>
    <n v="16"/>
    <x v="15"/>
    <m/>
    <m/>
    <m/>
    <x v="1"/>
    <x v="1"/>
    <m/>
  </r>
  <r>
    <s v="276"/>
    <s v="publico_centro_de_arte"/>
    <n v="17"/>
    <x v="16"/>
    <n v="1"/>
    <s v="Clase"/>
    <n v="2"/>
    <x v="1"/>
    <x v="1"/>
    <m/>
  </r>
  <r>
    <s v="276"/>
    <s v="publico_centro_de_arte"/>
    <n v="18"/>
    <x v="17"/>
    <n v="1"/>
    <s v="Categoría"/>
    <n v="1"/>
    <x v="1"/>
    <x v="1"/>
    <m/>
  </r>
  <r>
    <s v="276"/>
    <s v="publico_centro_de_arte"/>
    <n v="19"/>
    <x v="18"/>
    <m/>
    <m/>
    <m/>
    <x v="1"/>
    <x v="1"/>
    <m/>
  </r>
  <r>
    <s v="276"/>
    <s v="publico_centro_de_arte"/>
    <n v="20"/>
    <x v="19"/>
    <m/>
    <m/>
    <m/>
    <x v="1"/>
    <x v="1"/>
    <m/>
  </r>
  <r>
    <s v="277"/>
    <s v="punto_de_interes_fuente"/>
    <n v="1"/>
    <x v="0"/>
    <n v="1"/>
    <s v="Punto Interés: Fuente"/>
    <n v="7"/>
    <x v="253"/>
    <x v="255"/>
    <n v="0"/>
  </r>
  <r>
    <s v="277"/>
    <s v="punto_de_interes_fuente"/>
    <n v="2"/>
    <x v="1"/>
    <m/>
    <m/>
    <m/>
    <x v="1"/>
    <x v="1"/>
    <m/>
  </r>
  <r>
    <s v="277"/>
    <s v="punto_de_interes_fuente"/>
    <n v="3"/>
    <x v="2"/>
    <m/>
    <m/>
    <m/>
    <x v="1"/>
    <x v="1"/>
    <m/>
  </r>
  <r>
    <s v="277"/>
    <s v="punto_de_interes_fuente"/>
    <n v="4"/>
    <x v="3"/>
    <m/>
    <m/>
    <m/>
    <x v="1"/>
    <x v="1"/>
    <m/>
  </r>
  <r>
    <s v="277"/>
    <s v="punto_de_interes_fuente"/>
    <n v="5"/>
    <x v="4"/>
    <n v="1"/>
    <s v="Detalle"/>
    <n v="3"/>
    <x v="254"/>
    <x v="256"/>
    <n v="1"/>
  </r>
  <r>
    <s v="277"/>
    <s v="punto_de_interes_fuente"/>
    <n v="6"/>
    <x v="5"/>
    <m/>
    <m/>
    <m/>
    <x v="1"/>
    <x v="1"/>
    <m/>
  </r>
  <r>
    <s v="277"/>
    <s v="punto_de_interes_fuente"/>
    <n v="7"/>
    <x v="6"/>
    <m/>
    <m/>
    <m/>
    <x v="1"/>
    <x v="1"/>
    <m/>
  </r>
  <r>
    <s v="277"/>
    <s v="punto_de_interes_fuente"/>
    <n v="8"/>
    <x v="7"/>
    <m/>
    <m/>
    <m/>
    <x v="1"/>
    <x v="1"/>
    <m/>
  </r>
  <r>
    <s v="277"/>
    <s v="punto_de_interes_fuente"/>
    <n v="9"/>
    <x v="8"/>
    <n v="1"/>
    <s v="Región"/>
    <n v="4"/>
    <x v="1"/>
    <x v="1"/>
    <m/>
  </r>
  <r>
    <s v="277"/>
    <s v="punto_de_interes_fuente"/>
    <n v="10"/>
    <x v="9"/>
    <m/>
    <m/>
    <m/>
    <x v="1"/>
    <x v="1"/>
    <m/>
  </r>
  <r>
    <s v="277"/>
    <s v="punto_de_interes_fuente"/>
    <n v="11"/>
    <x v="10"/>
    <n v="1"/>
    <s v="Provincia"/>
    <n v="5"/>
    <x v="1"/>
    <x v="1"/>
    <m/>
  </r>
  <r>
    <s v="277"/>
    <s v="punto_de_interes_fuente"/>
    <n v="12"/>
    <x v="11"/>
    <m/>
    <m/>
    <m/>
    <x v="1"/>
    <x v="1"/>
    <m/>
  </r>
  <r>
    <s v="277"/>
    <s v="punto_de_interes_fuente"/>
    <n v="13"/>
    <x v="12"/>
    <n v="1"/>
    <s v="Comuna"/>
    <n v="6"/>
    <x v="1"/>
    <x v="1"/>
    <m/>
  </r>
  <r>
    <s v="277"/>
    <s v="punto_de_interes_fuente"/>
    <n v="14"/>
    <x v="13"/>
    <m/>
    <m/>
    <m/>
    <x v="1"/>
    <x v="1"/>
    <m/>
  </r>
  <r>
    <s v="277"/>
    <s v="punto_de_interes_fuente"/>
    <n v="15"/>
    <x v="14"/>
    <m/>
    <m/>
    <m/>
    <x v="1"/>
    <x v="1"/>
    <m/>
  </r>
  <r>
    <s v="277"/>
    <s v="punto_de_interes_fuente"/>
    <n v="16"/>
    <x v="15"/>
    <m/>
    <m/>
    <m/>
    <x v="1"/>
    <x v="1"/>
    <m/>
  </r>
  <r>
    <s v="277"/>
    <s v="punto_de_interes_fuente"/>
    <n v="17"/>
    <x v="16"/>
    <n v="1"/>
    <s v="Clase"/>
    <n v="2"/>
    <x v="1"/>
    <x v="1"/>
    <m/>
  </r>
  <r>
    <s v="277"/>
    <s v="punto_de_interes_fuente"/>
    <n v="18"/>
    <x v="17"/>
    <n v="1"/>
    <s v="Categoría"/>
    <n v="1"/>
    <x v="1"/>
    <x v="1"/>
    <m/>
  </r>
  <r>
    <s v="277"/>
    <s v="punto_de_interes_fuente"/>
    <n v="19"/>
    <x v="18"/>
    <m/>
    <m/>
    <m/>
    <x v="1"/>
    <x v="1"/>
    <m/>
  </r>
  <r>
    <s v="277"/>
    <s v="punto_de_interes_fuente"/>
    <n v="20"/>
    <x v="19"/>
    <m/>
    <m/>
    <m/>
    <x v="1"/>
    <x v="1"/>
    <m/>
  </r>
  <r>
    <s v="278"/>
    <s v="compras_tienda_de_juguetes"/>
    <n v="1"/>
    <x v="0"/>
    <n v="1"/>
    <s v="Compras: Tienda Juguetes"/>
    <n v="7"/>
    <x v="255"/>
    <x v="257"/>
    <n v="0"/>
  </r>
  <r>
    <s v="278"/>
    <s v="compras_tienda_de_juguetes"/>
    <n v="2"/>
    <x v="1"/>
    <m/>
    <m/>
    <m/>
    <x v="1"/>
    <x v="1"/>
    <m/>
  </r>
  <r>
    <s v="278"/>
    <s v="compras_tienda_de_juguetes"/>
    <n v="3"/>
    <x v="2"/>
    <m/>
    <m/>
    <m/>
    <x v="1"/>
    <x v="1"/>
    <m/>
  </r>
  <r>
    <s v="278"/>
    <s v="compras_tienda_de_juguetes"/>
    <n v="4"/>
    <x v="3"/>
    <m/>
    <m/>
    <m/>
    <x v="1"/>
    <x v="1"/>
    <m/>
  </r>
  <r>
    <s v="278"/>
    <s v="compras_tienda_de_juguetes"/>
    <n v="5"/>
    <x v="4"/>
    <n v="1"/>
    <s v="Detalle"/>
    <n v="3"/>
    <x v="256"/>
    <x v="258"/>
    <n v="1"/>
  </r>
  <r>
    <s v="278"/>
    <s v="compras_tienda_de_juguetes"/>
    <n v="6"/>
    <x v="5"/>
    <m/>
    <m/>
    <m/>
    <x v="1"/>
    <x v="1"/>
    <m/>
  </r>
  <r>
    <s v="278"/>
    <s v="compras_tienda_de_juguetes"/>
    <n v="7"/>
    <x v="6"/>
    <m/>
    <m/>
    <m/>
    <x v="1"/>
    <x v="1"/>
    <m/>
  </r>
  <r>
    <s v="278"/>
    <s v="compras_tienda_de_juguetes"/>
    <n v="8"/>
    <x v="7"/>
    <m/>
    <m/>
    <m/>
    <x v="1"/>
    <x v="1"/>
    <m/>
  </r>
  <r>
    <s v="278"/>
    <s v="compras_tienda_de_juguetes"/>
    <n v="9"/>
    <x v="8"/>
    <n v="1"/>
    <s v="Región"/>
    <n v="4"/>
    <x v="1"/>
    <x v="1"/>
    <m/>
  </r>
  <r>
    <s v="278"/>
    <s v="compras_tienda_de_juguetes"/>
    <n v="10"/>
    <x v="9"/>
    <m/>
    <m/>
    <m/>
    <x v="1"/>
    <x v="1"/>
    <m/>
  </r>
  <r>
    <s v="278"/>
    <s v="compras_tienda_de_juguetes"/>
    <n v="11"/>
    <x v="10"/>
    <n v="1"/>
    <s v="Provincia"/>
    <n v="5"/>
    <x v="1"/>
    <x v="1"/>
    <m/>
  </r>
  <r>
    <s v="278"/>
    <s v="compras_tienda_de_juguetes"/>
    <n v="12"/>
    <x v="11"/>
    <m/>
    <m/>
    <m/>
    <x v="1"/>
    <x v="1"/>
    <m/>
  </r>
  <r>
    <s v="278"/>
    <s v="compras_tienda_de_juguetes"/>
    <n v="13"/>
    <x v="12"/>
    <n v="1"/>
    <s v="Comuna"/>
    <n v="6"/>
    <x v="1"/>
    <x v="1"/>
    <m/>
  </r>
  <r>
    <s v="278"/>
    <s v="compras_tienda_de_juguetes"/>
    <n v="14"/>
    <x v="13"/>
    <m/>
    <m/>
    <m/>
    <x v="1"/>
    <x v="1"/>
    <m/>
  </r>
  <r>
    <s v="278"/>
    <s v="compras_tienda_de_juguetes"/>
    <n v="15"/>
    <x v="14"/>
    <m/>
    <m/>
    <m/>
    <x v="1"/>
    <x v="1"/>
    <m/>
  </r>
  <r>
    <s v="278"/>
    <s v="compras_tienda_de_juguetes"/>
    <n v="16"/>
    <x v="15"/>
    <m/>
    <m/>
    <m/>
    <x v="1"/>
    <x v="1"/>
    <m/>
  </r>
  <r>
    <s v="278"/>
    <s v="compras_tienda_de_juguetes"/>
    <n v="17"/>
    <x v="16"/>
    <n v="1"/>
    <s v="Clase"/>
    <n v="2"/>
    <x v="1"/>
    <x v="1"/>
    <m/>
  </r>
  <r>
    <s v="278"/>
    <s v="compras_tienda_de_juguetes"/>
    <n v="18"/>
    <x v="17"/>
    <n v="1"/>
    <s v="Categoría"/>
    <n v="1"/>
    <x v="1"/>
    <x v="1"/>
    <m/>
  </r>
  <r>
    <s v="278"/>
    <s v="compras_tienda_de_juguetes"/>
    <n v="19"/>
    <x v="18"/>
    <m/>
    <m/>
    <m/>
    <x v="1"/>
    <x v="1"/>
    <m/>
  </r>
  <r>
    <s v="278"/>
    <s v="compras_tienda_de_juguetes"/>
    <n v="20"/>
    <x v="19"/>
    <m/>
    <m/>
    <m/>
    <x v="1"/>
    <x v="1"/>
    <m/>
  </r>
  <r>
    <s v="279"/>
    <s v="salud_hospital"/>
    <n v="1"/>
    <x v="0"/>
    <n v="1"/>
    <s v="Salud: Hospital"/>
    <n v="7"/>
    <x v="257"/>
    <x v="259"/>
    <n v="0"/>
  </r>
  <r>
    <s v="279"/>
    <s v="salud_hospital"/>
    <n v="2"/>
    <x v="1"/>
    <m/>
    <m/>
    <m/>
    <x v="1"/>
    <x v="1"/>
    <m/>
  </r>
  <r>
    <s v="279"/>
    <s v="salud_hospital"/>
    <n v="3"/>
    <x v="2"/>
    <m/>
    <m/>
    <m/>
    <x v="1"/>
    <x v="1"/>
    <m/>
  </r>
  <r>
    <s v="279"/>
    <s v="salud_hospital"/>
    <n v="4"/>
    <x v="3"/>
    <m/>
    <m/>
    <m/>
    <x v="1"/>
    <x v="1"/>
    <m/>
  </r>
  <r>
    <s v="279"/>
    <s v="salud_hospital"/>
    <n v="5"/>
    <x v="4"/>
    <n v="1"/>
    <s v="Detalle"/>
    <n v="3"/>
    <x v="258"/>
    <x v="260"/>
    <n v="1"/>
  </r>
  <r>
    <s v="279"/>
    <s v="salud_hospital"/>
    <n v="6"/>
    <x v="5"/>
    <m/>
    <m/>
    <m/>
    <x v="1"/>
    <x v="1"/>
    <m/>
  </r>
  <r>
    <s v="279"/>
    <s v="salud_hospital"/>
    <n v="7"/>
    <x v="6"/>
    <m/>
    <m/>
    <m/>
    <x v="1"/>
    <x v="1"/>
    <m/>
  </r>
  <r>
    <s v="279"/>
    <s v="salud_hospital"/>
    <n v="8"/>
    <x v="7"/>
    <m/>
    <m/>
    <m/>
    <x v="1"/>
    <x v="1"/>
    <m/>
  </r>
  <r>
    <s v="279"/>
    <s v="salud_hospital"/>
    <n v="9"/>
    <x v="8"/>
    <n v="1"/>
    <s v="Región"/>
    <n v="4"/>
    <x v="1"/>
    <x v="1"/>
    <m/>
  </r>
  <r>
    <s v="279"/>
    <s v="salud_hospital"/>
    <n v="10"/>
    <x v="9"/>
    <m/>
    <m/>
    <m/>
    <x v="1"/>
    <x v="1"/>
    <m/>
  </r>
  <r>
    <s v="279"/>
    <s v="salud_hospital"/>
    <n v="11"/>
    <x v="10"/>
    <n v="1"/>
    <s v="Provincia"/>
    <n v="5"/>
    <x v="1"/>
    <x v="1"/>
    <m/>
  </r>
  <r>
    <s v="279"/>
    <s v="salud_hospital"/>
    <n v="12"/>
    <x v="11"/>
    <m/>
    <m/>
    <m/>
    <x v="1"/>
    <x v="1"/>
    <m/>
  </r>
  <r>
    <s v="279"/>
    <s v="salud_hospital"/>
    <n v="13"/>
    <x v="12"/>
    <n v="1"/>
    <s v="Comuna"/>
    <n v="6"/>
    <x v="1"/>
    <x v="1"/>
    <m/>
  </r>
  <r>
    <s v="279"/>
    <s v="salud_hospital"/>
    <n v="14"/>
    <x v="13"/>
    <m/>
    <m/>
    <m/>
    <x v="1"/>
    <x v="1"/>
    <m/>
  </r>
  <r>
    <s v="279"/>
    <s v="salud_hospital"/>
    <n v="15"/>
    <x v="14"/>
    <m/>
    <m/>
    <m/>
    <x v="1"/>
    <x v="1"/>
    <m/>
  </r>
  <r>
    <s v="279"/>
    <s v="salud_hospital"/>
    <n v="16"/>
    <x v="15"/>
    <m/>
    <m/>
    <m/>
    <x v="1"/>
    <x v="1"/>
    <m/>
  </r>
  <r>
    <s v="279"/>
    <s v="salud_hospital"/>
    <n v="17"/>
    <x v="16"/>
    <n v="1"/>
    <s v="Clase"/>
    <n v="2"/>
    <x v="1"/>
    <x v="1"/>
    <m/>
  </r>
  <r>
    <s v="279"/>
    <s v="salud_hospital"/>
    <n v="18"/>
    <x v="17"/>
    <n v="1"/>
    <s v="Categoría"/>
    <n v="1"/>
    <x v="1"/>
    <x v="1"/>
    <m/>
  </r>
  <r>
    <s v="279"/>
    <s v="salud_hospital"/>
    <n v="19"/>
    <x v="18"/>
    <m/>
    <m/>
    <m/>
    <x v="1"/>
    <x v="1"/>
    <m/>
  </r>
  <r>
    <s v="279"/>
    <s v="salud_hospital"/>
    <n v="20"/>
    <x v="19"/>
    <m/>
    <m/>
    <m/>
    <x v="1"/>
    <x v="1"/>
    <m/>
  </r>
  <r>
    <s v="280"/>
    <s v="punto_de_interes_camara_de_vigilancia"/>
    <n v="1"/>
    <x v="0"/>
    <n v="1"/>
    <s v="Punto Interés: Cámara Vigilancia "/>
    <n v="7"/>
    <x v="259"/>
    <x v="261"/>
    <n v="0"/>
  </r>
  <r>
    <s v="280"/>
    <s v="punto_de_interes_camara_de_vigilancia"/>
    <n v="2"/>
    <x v="1"/>
    <m/>
    <m/>
    <m/>
    <x v="1"/>
    <x v="1"/>
    <m/>
  </r>
  <r>
    <s v="280"/>
    <s v="punto_de_interes_camara_de_vigilancia"/>
    <n v="3"/>
    <x v="2"/>
    <m/>
    <m/>
    <m/>
    <x v="1"/>
    <x v="1"/>
    <m/>
  </r>
  <r>
    <s v="280"/>
    <s v="punto_de_interes_camara_de_vigilancia"/>
    <n v="4"/>
    <x v="3"/>
    <m/>
    <m/>
    <m/>
    <x v="1"/>
    <x v="1"/>
    <m/>
  </r>
  <r>
    <s v="280"/>
    <s v="punto_de_interes_camara_de_vigilancia"/>
    <n v="5"/>
    <x v="4"/>
    <n v="1"/>
    <s v="Detalle"/>
    <n v="3"/>
    <x v="260"/>
    <x v="262"/>
    <n v="1"/>
  </r>
  <r>
    <s v="280"/>
    <s v="punto_de_interes_camara_de_vigilancia"/>
    <n v="6"/>
    <x v="5"/>
    <m/>
    <m/>
    <m/>
    <x v="1"/>
    <x v="1"/>
    <m/>
  </r>
  <r>
    <s v="280"/>
    <s v="punto_de_interes_camara_de_vigilancia"/>
    <n v="7"/>
    <x v="6"/>
    <m/>
    <m/>
    <m/>
    <x v="1"/>
    <x v="1"/>
    <m/>
  </r>
  <r>
    <s v="280"/>
    <s v="punto_de_interes_camara_de_vigilancia"/>
    <n v="8"/>
    <x v="7"/>
    <m/>
    <m/>
    <m/>
    <x v="1"/>
    <x v="1"/>
    <m/>
  </r>
  <r>
    <s v="280"/>
    <s v="punto_de_interes_camara_de_vigilancia"/>
    <n v="9"/>
    <x v="8"/>
    <n v="1"/>
    <s v="Región"/>
    <n v="4"/>
    <x v="1"/>
    <x v="1"/>
    <m/>
  </r>
  <r>
    <s v="280"/>
    <s v="punto_de_interes_camara_de_vigilancia"/>
    <n v="10"/>
    <x v="9"/>
    <m/>
    <m/>
    <m/>
    <x v="1"/>
    <x v="1"/>
    <m/>
  </r>
  <r>
    <s v="280"/>
    <s v="punto_de_interes_camara_de_vigilancia"/>
    <n v="11"/>
    <x v="10"/>
    <n v="1"/>
    <s v="Provincia"/>
    <n v="5"/>
    <x v="1"/>
    <x v="1"/>
    <m/>
  </r>
  <r>
    <s v="280"/>
    <s v="punto_de_interes_camara_de_vigilancia"/>
    <n v="12"/>
    <x v="11"/>
    <m/>
    <m/>
    <m/>
    <x v="1"/>
    <x v="1"/>
    <m/>
  </r>
  <r>
    <s v="280"/>
    <s v="punto_de_interes_camara_de_vigilancia"/>
    <n v="13"/>
    <x v="12"/>
    <n v="1"/>
    <s v="Comuna"/>
    <n v="6"/>
    <x v="1"/>
    <x v="1"/>
    <m/>
  </r>
  <r>
    <s v="280"/>
    <s v="punto_de_interes_camara_de_vigilancia"/>
    <n v="14"/>
    <x v="13"/>
    <m/>
    <m/>
    <m/>
    <x v="1"/>
    <x v="1"/>
    <m/>
  </r>
  <r>
    <s v="280"/>
    <s v="punto_de_interes_camara_de_vigilancia"/>
    <n v="15"/>
    <x v="14"/>
    <m/>
    <m/>
    <m/>
    <x v="1"/>
    <x v="1"/>
    <m/>
  </r>
  <r>
    <s v="280"/>
    <s v="punto_de_interes_camara_de_vigilancia"/>
    <n v="16"/>
    <x v="15"/>
    <m/>
    <m/>
    <m/>
    <x v="1"/>
    <x v="1"/>
    <m/>
  </r>
  <r>
    <s v="280"/>
    <s v="punto_de_interes_camara_de_vigilancia"/>
    <n v="17"/>
    <x v="16"/>
    <n v="1"/>
    <s v="Clase"/>
    <n v="2"/>
    <x v="1"/>
    <x v="1"/>
    <m/>
  </r>
  <r>
    <s v="280"/>
    <s v="punto_de_interes_camara_de_vigilancia"/>
    <n v="18"/>
    <x v="17"/>
    <n v="1"/>
    <s v="Categoría"/>
    <n v="1"/>
    <x v="1"/>
    <x v="1"/>
    <m/>
  </r>
  <r>
    <s v="280"/>
    <s v="punto_de_interes_camara_de_vigilancia"/>
    <n v="19"/>
    <x v="18"/>
    <m/>
    <m/>
    <m/>
    <x v="1"/>
    <x v="1"/>
    <m/>
  </r>
  <r>
    <s v="280"/>
    <s v="punto_de_interes_camara_de_vigilancia"/>
    <n v="20"/>
    <x v="19"/>
    <m/>
    <m/>
    <m/>
    <x v="1"/>
    <x v="1"/>
    <m/>
  </r>
  <r>
    <s v="281"/>
    <s v="turismo_-_destinos_ermita"/>
    <n v="1"/>
    <x v="0"/>
    <n v="1"/>
    <s v="Turismo: Ermita"/>
    <n v="7"/>
    <x v="261"/>
    <x v="263"/>
    <n v="0"/>
  </r>
  <r>
    <s v="281"/>
    <s v="turismo_-_destinos_ermita"/>
    <n v="2"/>
    <x v="1"/>
    <m/>
    <m/>
    <m/>
    <x v="1"/>
    <x v="1"/>
    <m/>
  </r>
  <r>
    <s v="281"/>
    <s v="turismo_-_destinos_ermita"/>
    <n v="3"/>
    <x v="2"/>
    <m/>
    <m/>
    <m/>
    <x v="1"/>
    <x v="1"/>
    <m/>
  </r>
  <r>
    <s v="281"/>
    <s v="turismo_-_destinos_ermita"/>
    <n v="4"/>
    <x v="3"/>
    <m/>
    <m/>
    <m/>
    <x v="1"/>
    <x v="1"/>
    <m/>
  </r>
  <r>
    <s v="281"/>
    <s v="turismo_-_destinos_ermita"/>
    <n v="5"/>
    <x v="4"/>
    <n v="1"/>
    <s v="Detalle"/>
    <n v="3"/>
    <x v="262"/>
    <x v="264"/>
    <n v="1"/>
  </r>
  <r>
    <s v="281"/>
    <s v="turismo_-_destinos_ermita"/>
    <n v="6"/>
    <x v="5"/>
    <m/>
    <m/>
    <m/>
    <x v="1"/>
    <x v="1"/>
    <m/>
  </r>
  <r>
    <s v="281"/>
    <s v="turismo_-_destinos_ermita"/>
    <n v="7"/>
    <x v="6"/>
    <m/>
    <m/>
    <m/>
    <x v="1"/>
    <x v="1"/>
    <m/>
  </r>
  <r>
    <s v="281"/>
    <s v="turismo_-_destinos_ermita"/>
    <n v="8"/>
    <x v="7"/>
    <m/>
    <m/>
    <m/>
    <x v="1"/>
    <x v="1"/>
    <m/>
  </r>
  <r>
    <s v="281"/>
    <s v="turismo_-_destinos_ermita"/>
    <n v="9"/>
    <x v="8"/>
    <n v="1"/>
    <s v="Región"/>
    <n v="4"/>
    <x v="1"/>
    <x v="1"/>
    <m/>
  </r>
  <r>
    <s v="281"/>
    <s v="turismo_-_destinos_ermita"/>
    <n v="10"/>
    <x v="9"/>
    <m/>
    <m/>
    <m/>
    <x v="1"/>
    <x v="1"/>
    <m/>
  </r>
  <r>
    <s v="281"/>
    <s v="turismo_-_destinos_ermita"/>
    <n v="11"/>
    <x v="10"/>
    <n v="1"/>
    <s v="Provincia"/>
    <n v="5"/>
    <x v="1"/>
    <x v="1"/>
    <m/>
  </r>
  <r>
    <s v="281"/>
    <s v="turismo_-_destinos_ermita"/>
    <n v="12"/>
    <x v="11"/>
    <m/>
    <m/>
    <m/>
    <x v="1"/>
    <x v="1"/>
    <m/>
  </r>
  <r>
    <s v="281"/>
    <s v="turismo_-_destinos_ermita"/>
    <n v="13"/>
    <x v="12"/>
    <n v="1"/>
    <s v="Comuna"/>
    <n v="6"/>
    <x v="1"/>
    <x v="1"/>
    <m/>
  </r>
  <r>
    <s v="281"/>
    <s v="turismo_-_destinos_ermita"/>
    <n v="14"/>
    <x v="13"/>
    <m/>
    <m/>
    <m/>
    <x v="1"/>
    <x v="1"/>
    <m/>
  </r>
  <r>
    <s v="281"/>
    <s v="turismo_-_destinos_ermita"/>
    <n v="15"/>
    <x v="14"/>
    <m/>
    <m/>
    <m/>
    <x v="1"/>
    <x v="1"/>
    <m/>
  </r>
  <r>
    <s v="281"/>
    <s v="turismo_-_destinos_ermita"/>
    <n v="16"/>
    <x v="15"/>
    <m/>
    <m/>
    <m/>
    <x v="1"/>
    <x v="1"/>
    <m/>
  </r>
  <r>
    <s v="281"/>
    <s v="turismo_-_destinos_ermita"/>
    <n v="17"/>
    <x v="16"/>
    <n v="1"/>
    <s v="Clase"/>
    <n v="2"/>
    <x v="1"/>
    <x v="1"/>
    <m/>
  </r>
  <r>
    <s v="281"/>
    <s v="turismo_-_destinos_ermita"/>
    <n v="18"/>
    <x v="17"/>
    <n v="1"/>
    <s v="Categoría"/>
    <n v="1"/>
    <x v="1"/>
    <x v="1"/>
    <m/>
  </r>
  <r>
    <s v="281"/>
    <s v="turismo_-_destinos_ermita"/>
    <n v="19"/>
    <x v="18"/>
    <m/>
    <m/>
    <m/>
    <x v="1"/>
    <x v="1"/>
    <m/>
  </r>
  <r>
    <s v="281"/>
    <s v="turismo_-_destinos_ermita"/>
    <n v="20"/>
    <x v="19"/>
    <m/>
    <m/>
    <m/>
    <x v="1"/>
    <x v="1"/>
    <m/>
  </r>
  <r>
    <s v="282"/>
    <s v="compras_libreria"/>
    <n v="1"/>
    <x v="0"/>
    <n v="1"/>
    <s v="Compras: Librería"/>
    <n v="7"/>
    <x v="263"/>
    <x v="265"/>
    <n v="0"/>
  </r>
  <r>
    <s v="282"/>
    <s v="compras_libreria"/>
    <n v="2"/>
    <x v="1"/>
    <m/>
    <m/>
    <m/>
    <x v="1"/>
    <x v="1"/>
    <m/>
  </r>
  <r>
    <s v="282"/>
    <s v="compras_libreria"/>
    <n v="3"/>
    <x v="2"/>
    <m/>
    <m/>
    <m/>
    <x v="1"/>
    <x v="1"/>
    <m/>
  </r>
  <r>
    <s v="282"/>
    <s v="compras_libreria"/>
    <n v="4"/>
    <x v="3"/>
    <m/>
    <m/>
    <m/>
    <x v="1"/>
    <x v="1"/>
    <m/>
  </r>
  <r>
    <s v="282"/>
    <s v="compras_libreria"/>
    <n v="5"/>
    <x v="4"/>
    <n v="1"/>
    <s v="Detalle"/>
    <n v="3"/>
    <x v="264"/>
    <x v="266"/>
    <n v="1"/>
  </r>
  <r>
    <s v="282"/>
    <s v="compras_libreria"/>
    <n v="6"/>
    <x v="5"/>
    <m/>
    <m/>
    <m/>
    <x v="1"/>
    <x v="1"/>
    <m/>
  </r>
  <r>
    <s v="282"/>
    <s v="compras_libreria"/>
    <n v="7"/>
    <x v="6"/>
    <m/>
    <m/>
    <m/>
    <x v="1"/>
    <x v="1"/>
    <m/>
  </r>
  <r>
    <s v="282"/>
    <s v="compras_libreria"/>
    <n v="8"/>
    <x v="7"/>
    <m/>
    <m/>
    <m/>
    <x v="1"/>
    <x v="1"/>
    <m/>
  </r>
  <r>
    <s v="282"/>
    <s v="compras_libreria"/>
    <n v="9"/>
    <x v="8"/>
    <n v="1"/>
    <s v="Región"/>
    <n v="4"/>
    <x v="1"/>
    <x v="1"/>
    <m/>
  </r>
  <r>
    <s v="282"/>
    <s v="compras_libreria"/>
    <n v="10"/>
    <x v="9"/>
    <m/>
    <m/>
    <m/>
    <x v="1"/>
    <x v="1"/>
    <m/>
  </r>
  <r>
    <s v="282"/>
    <s v="compras_libreria"/>
    <n v="11"/>
    <x v="10"/>
    <n v="1"/>
    <s v="Provincia"/>
    <n v="5"/>
    <x v="1"/>
    <x v="1"/>
    <m/>
  </r>
  <r>
    <s v="282"/>
    <s v="compras_libreria"/>
    <n v="12"/>
    <x v="11"/>
    <m/>
    <m/>
    <m/>
    <x v="1"/>
    <x v="1"/>
    <m/>
  </r>
  <r>
    <s v="282"/>
    <s v="compras_libreria"/>
    <n v="13"/>
    <x v="12"/>
    <n v="1"/>
    <s v="Comuna"/>
    <n v="6"/>
    <x v="1"/>
    <x v="1"/>
    <m/>
  </r>
  <r>
    <s v="282"/>
    <s v="compras_libreria"/>
    <n v="14"/>
    <x v="13"/>
    <m/>
    <m/>
    <m/>
    <x v="1"/>
    <x v="1"/>
    <m/>
  </r>
  <r>
    <s v="282"/>
    <s v="compras_libreria"/>
    <n v="15"/>
    <x v="14"/>
    <m/>
    <m/>
    <m/>
    <x v="1"/>
    <x v="1"/>
    <m/>
  </r>
  <r>
    <s v="282"/>
    <s v="compras_libreria"/>
    <n v="16"/>
    <x v="15"/>
    <m/>
    <m/>
    <m/>
    <x v="1"/>
    <x v="1"/>
    <m/>
  </r>
  <r>
    <s v="282"/>
    <s v="compras_libreria"/>
    <n v="17"/>
    <x v="16"/>
    <n v="1"/>
    <s v="Clase"/>
    <n v="2"/>
    <x v="1"/>
    <x v="1"/>
    <m/>
  </r>
  <r>
    <s v="282"/>
    <s v="compras_libreria"/>
    <n v="18"/>
    <x v="17"/>
    <n v="1"/>
    <s v="Categoría"/>
    <n v="1"/>
    <x v="1"/>
    <x v="1"/>
    <m/>
  </r>
  <r>
    <s v="282"/>
    <s v="compras_libreria"/>
    <n v="19"/>
    <x v="18"/>
    <m/>
    <m/>
    <m/>
    <x v="1"/>
    <x v="1"/>
    <m/>
  </r>
  <r>
    <s v="282"/>
    <s v="compras_libreria"/>
    <n v="20"/>
    <x v="19"/>
    <m/>
    <m/>
    <m/>
    <x v="1"/>
    <x v="1"/>
    <m/>
  </r>
  <r>
    <s v="283"/>
    <s v="punto_de_interes_pozo"/>
    <n v="1"/>
    <x v="0"/>
    <n v="1"/>
    <s v="Punto Interés: Pozo"/>
    <n v="7"/>
    <x v="265"/>
    <x v="267"/>
    <n v="0"/>
  </r>
  <r>
    <s v="283"/>
    <s v="punto_de_interes_pozo"/>
    <n v="2"/>
    <x v="1"/>
    <m/>
    <m/>
    <m/>
    <x v="1"/>
    <x v="1"/>
    <m/>
  </r>
  <r>
    <s v="283"/>
    <s v="punto_de_interes_pozo"/>
    <n v="3"/>
    <x v="2"/>
    <m/>
    <m/>
    <m/>
    <x v="1"/>
    <x v="1"/>
    <m/>
  </r>
  <r>
    <s v="283"/>
    <s v="punto_de_interes_pozo"/>
    <n v="4"/>
    <x v="3"/>
    <m/>
    <m/>
    <m/>
    <x v="1"/>
    <x v="1"/>
    <m/>
  </r>
  <r>
    <s v="283"/>
    <s v="punto_de_interes_pozo"/>
    <n v="5"/>
    <x v="4"/>
    <n v="1"/>
    <s v="Detalle"/>
    <n v="3"/>
    <x v="266"/>
    <x v="268"/>
    <n v="1"/>
  </r>
  <r>
    <s v="283"/>
    <s v="punto_de_interes_pozo"/>
    <n v="6"/>
    <x v="5"/>
    <m/>
    <m/>
    <m/>
    <x v="1"/>
    <x v="1"/>
    <m/>
  </r>
  <r>
    <s v="283"/>
    <s v="punto_de_interes_pozo"/>
    <n v="7"/>
    <x v="6"/>
    <m/>
    <m/>
    <m/>
    <x v="1"/>
    <x v="1"/>
    <m/>
  </r>
  <r>
    <s v="283"/>
    <s v="punto_de_interes_pozo"/>
    <n v="8"/>
    <x v="7"/>
    <m/>
    <m/>
    <m/>
    <x v="1"/>
    <x v="1"/>
    <m/>
  </r>
  <r>
    <s v="283"/>
    <s v="punto_de_interes_pozo"/>
    <n v="9"/>
    <x v="8"/>
    <n v="1"/>
    <s v="Región"/>
    <n v="4"/>
    <x v="1"/>
    <x v="1"/>
    <m/>
  </r>
  <r>
    <s v="283"/>
    <s v="punto_de_interes_pozo"/>
    <n v="10"/>
    <x v="9"/>
    <m/>
    <m/>
    <m/>
    <x v="1"/>
    <x v="1"/>
    <m/>
  </r>
  <r>
    <s v="283"/>
    <s v="punto_de_interes_pozo"/>
    <n v="11"/>
    <x v="10"/>
    <n v="1"/>
    <s v="Provincia"/>
    <n v="5"/>
    <x v="1"/>
    <x v="1"/>
    <m/>
  </r>
  <r>
    <s v="283"/>
    <s v="punto_de_interes_pozo"/>
    <n v="12"/>
    <x v="11"/>
    <m/>
    <m/>
    <m/>
    <x v="1"/>
    <x v="1"/>
    <m/>
  </r>
  <r>
    <s v="283"/>
    <s v="punto_de_interes_pozo"/>
    <n v="13"/>
    <x v="12"/>
    <n v="1"/>
    <s v="Comuna"/>
    <n v="6"/>
    <x v="1"/>
    <x v="1"/>
    <m/>
  </r>
  <r>
    <s v="283"/>
    <s v="punto_de_interes_pozo"/>
    <n v="14"/>
    <x v="13"/>
    <m/>
    <m/>
    <m/>
    <x v="1"/>
    <x v="1"/>
    <m/>
  </r>
  <r>
    <s v="283"/>
    <s v="punto_de_interes_pozo"/>
    <n v="15"/>
    <x v="14"/>
    <m/>
    <m/>
    <m/>
    <x v="1"/>
    <x v="1"/>
    <m/>
  </r>
  <r>
    <s v="283"/>
    <s v="punto_de_interes_pozo"/>
    <n v="16"/>
    <x v="15"/>
    <m/>
    <m/>
    <m/>
    <x v="1"/>
    <x v="1"/>
    <m/>
  </r>
  <r>
    <s v="283"/>
    <s v="punto_de_interes_pozo"/>
    <n v="17"/>
    <x v="16"/>
    <n v="1"/>
    <s v="Clase"/>
    <n v="2"/>
    <x v="1"/>
    <x v="1"/>
    <m/>
  </r>
  <r>
    <s v="283"/>
    <s v="punto_de_interes_pozo"/>
    <n v="18"/>
    <x v="17"/>
    <n v="1"/>
    <s v="Categoría"/>
    <n v="1"/>
    <x v="1"/>
    <x v="1"/>
    <m/>
  </r>
  <r>
    <s v="283"/>
    <s v="punto_de_interes_pozo"/>
    <n v="19"/>
    <x v="18"/>
    <m/>
    <m/>
    <m/>
    <x v="1"/>
    <x v="1"/>
    <m/>
  </r>
  <r>
    <s v="283"/>
    <s v="punto_de_interes_pozo"/>
    <n v="20"/>
    <x v="19"/>
    <m/>
    <m/>
    <m/>
    <x v="1"/>
    <x v="1"/>
    <m/>
  </r>
  <r>
    <s v="284"/>
    <s v="educacion_universidad"/>
    <n v="1"/>
    <x v="0"/>
    <n v="1"/>
    <s v="Educación: Universidad"/>
    <n v="7"/>
    <x v="267"/>
    <x v="269"/>
    <n v="0"/>
  </r>
  <r>
    <s v="284"/>
    <s v="educacion_universidad"/>
    <n v="2"/>
    <x v="1"/>
    <m/>
    <m/>
    <m/>
    <x v="1"/>
    <x v="1"/>
    <m/>
  </r>
  <r>
    <s v="284"/>
    <s v="educacion_universidad"/>
    <n v="3"/>
    <x v="2"/>
    <m/>
    <m/>
    <m/>
    <x v="1"/>
    <x v="1"/>
    <m/>
  </r>
  <r>
    <s v="284"/>
    <s v="educacion_universidad"/>
    <n v="4"/>
    <x v="3"/>
    <m/>
    <m/>
    <m/>
    <x v="1"/>
    <x v="1"/>
    <m/>
  </r>
  <r>
    <s v="284"/>
    <s v="educacion_universidad"/>
    <n v="5"/>
    <x v="4"/>
    <n v="1"/>
    <s v="Detalle"/>
    <n v="3"/>
    <x v="268"/>
    <x v="270"/>
    <n v="1"/>
  </r>
  <r>
    <s v="284"/>
    <s v="educacion_universidad"/>
    <n v="6"/>
    <x v="5"/>
    <m/>
    <m/>
    <m/>
    <x v="1"/>
    <x v="1"/>
    <m/>
  </r>
  <r>
    <s v="284"/>
    <s v="educacion_universidad"/>
    <n v="7"/>
    <x v="6"/>
    <m/>
    <m/>
    <m/>
    <x v="1"/>
    <x v="1"/>
    <m/>
  </r>
  <r>
    <s v="284"/>
    <s v="educacion_universidad"/>
    <n v="8"/>
    <x v="7"/>
    <m/>
    <m/>
    <m/>
    <x v="1"/>
    <x v="1"/>
    <m/>
  </r>
  <r>
    <s v="284"/>
    <s v="educacion_universidad"/>
    <n v="9"/>
    <x v="8"/>
    <n v="1"/>
    <s v="Región"/>
    <n v="4"/>
    <x v="1"/>
    <x v="1"/>
    <m/>
  </r>
  <r>
    <s v="284"/>
    <s v="educacion_universidad"/>
    <n v="10"/>
    <x v="9"/>
    <m/>
    <m/>
    <m/>
    <x v="1"/>
    <x v="1"/>
    <m/>
  </r>
  <r>
    <s v="284"/>
    <s v="educacion_universidad"/>
    <n v="11"/>
    <x v="10"/>
    <n v="1"/>
    <s v="Provincia"/>
    <n v="5"/>
    <x v="1"/>
    <x v="1"/>
    <m/>
  </r>
  <r>
    <s v="284"/>
    <s v="educacion_universidad"/>
    <n v="12"/>
    <x v="11"/>
    <m/>
    <m/>
    <m/>
    <x v="1"/>
    <x v="1"/>
    <m/>
  </r>
  <r>
    <s v="284"/>
    <s v="educacion_universidad"/>
    <n v="13"/>
    <x v="12"/>
    <n v="1"/>
    <s v="Comuna"/>
    <n v="6"/>
    <x v="1"/>
    <x v="1"/>
    <m/>
  </r>
  <r>
    <s v="284"/>
    <s v="educacion_universidad"/>
    <n v="14"/>
    <x v="13"/>
    <m/>
    <m/>
    <m/>
    <x v="1"/>
    <x v="1"/>
    <m/>
  </r>
  <r>
    <s v="284"/>
    <s v="educacion_universidad"/>
    <n v="15"/>
    <x v="14"/>
    <m/>
    <m/>
    <m/>
    <x v="1"/>
    <x v="1"/>
    <m/>
  </r>
  <r>
    <s v="284"/>
    <s v="educacion_universidad"/>
    <n v="16"/>
    <x v="15"/>
    <m/>
    <m/>
    <m/>
    <x v="1"/>
    <x v="1"/>
    <m/>
  </r>
  <r>
    <s v="284"/>
    <s v="educacion_universidad"/>
    <n v="17"/>
    <x v="16"/>
    <n v="1"/>
    <s v="Clase"/>
    <n v="2"/>
    <x v="1"/>
    <x v="1"/>
    <m/>
  </r>
  <r>
    <s v="284"/>
    <s v="educacion_universidad"/>
    <n v="18"/>
    <x v="17"/>
    <n v="1"/>
    <s v="Categoría"/>
    <n v="1"/>
    <x v="1"/>
    <x v="1"/>
    <m/>
  </r>
  <r>
    <s v="284"/>
    <s v="educacion_universidad"/>
    <n v="19"/>
    <x v="18"/>
    <m/>
    <m/>
    <m/>
    <x v="1"/>
    <x v="1"/>
    <m/>
  </r>
  <r>
    <s v="284"/>
    <s v="educacion_universidad"/>
    <n v="20"/>
    <x v="19"/>
    <m/>
    <m/>
    <m/>
    <x v="1"/>
    <x v="1"/>
    <m/>
  </r>
  <r>
    <s v="285"/>
    <s v="ocio_teatro"/>
    <n v="1"/>
    <x v="0"/>
    <n v="1"/>
    <s v="Ocio: Teatro"/>
    <n v="7"/>
    <x v="269"/>
    <x v="271"/>
    <n v="0"/>
  </r>
  <r>
    <s v="285"/>
    <s v="ocio_teatro"/>
    <n v="2"/>
    <x v="1"/>
    <m/>
    <m/>
    <m/>
    <x v="1"/>
    <x v="1"/>
    <m/>
  </r>
  <r>
    <s v="285"/>
    <s v="ocio_teatro"/>
    <n v="3"/>
    <x v="2"/>
    <m/>
    <m/>
    <m/>
    <x v="1"/>
    <x v="1"/>
    <m/>
  </r>
  <r>
    <s v="285"/>
    <s v="ocio_teatro"/>
    <n v="4"/>
    <x v="3"/>
    <m/>
    <m/>
    <m/>
    <x v="1"/>
    <x v="1"/>
    <m/>
  </r>
  <r>
    <s v="285"/>
    <s v="ocio_teatro"/>
    <n v="5"/>
    <x v="4"/>
    <n v="1"/>
    <s v="Detalle"/>
    <n v="3"/>
    <x v="270"/>
    <x v="272"/>
    <n v="1"/>
  </r>
  <r>
    <s v="285"/>
    <s v="ocio_teatro"/>
    <n v="6"/>
    <x v="5"/>
    <m/>
    <m/>
    <m/>
    <x v="1"/>
    <x v="1"/>
    <m/>
  </r>
  <r>
    <s v="285"/>
    <s v="ocio_teatro"/>
    <n v="7"/>
    <x v="6"/>
    <m/>
    <m/>
    <m/>
    <x v="1"/>
    <x v="1"/>
    <m/>
  </r>
  <r>
    <s v="285"/>
    <s v="ocio_teatro"/>
    <n v="8"/>
    <x v="7"/>
    <m/>
    <m/>
    <m/>
    <x v="1"/>
    <x v="1"/>
    <m/>
  </r>
  <r>
    <s v="285"/>
    <s v="ocio_teatro"/>
    <n v="9"/>
    <x v="8"/>
    <n v="1"/>
    <s v="Región"/>
    <n v="4"/>
    <x v="1"/>
    <x v="1"/>
    <m/>
  </r>
  <r>
    <s v="285"/>
    <s v="ocio_teatro"/>
    <n v="10"/>
    <x v="9"/>
    <m/>
    <m/>
    <m/>
    <x v="1"/>
    <x v="1"/>
    <m/>
  </r>
  <r>
    <s v="285"/>
    <s v="ocio_teatro"/>
    <n v="11"/>
    <x v="10"/>
    <n v="1"/>
    <s v="Provincia"/>
    <n v="5"/>
    <x v="1"/>
    <x v="1"/>
    <m/>
  </r>
  <r>
    <s v="285"/>
    <s v="ocio_teatro"/>
    <n v="12"/>
    <x v="11"/>
    <m/>
    <m/>
    <m/>
    <x v="1"/>
    <x v="1"/>
    <m/>
  </r>
  <r>
    <s v="285"/>
    <s v="ocio_teatro"/>
    <n v="13"/>
    <x v="12"/>
    <n v="1"/>
    <s v="Comuna"/>
    <n v="6"/>
    <x v="1"/>
    <x v="1"/>
    <m/>
  </r>
  <r>
    <s v="285"/>
    <s v="ocio_teatro"/>
    <n v="14"/>
    <x v="13"/>
    <m/>
    <m/>
    <m/>
    <x v="1"/>
    <x v="1"/>
    <m/>
  </r>
  <r>
    <s v="285"/>
    <s v="ocio_teatro"/>
    <n v="15"/>
    <x v="14"/>
    <m/>
    <m/>
    <m/>
    <x v="1"/>
    <x v="1"/>
    <m/>
  </r>
  <r>
    <s v="285"/>
    <s v="ocio_teatro"/>
    <n v="16"/>
    <x v="15"/>
    <m/>
    <m/>
    <m/>
    <x v="1"/>
    <x v="1"/>
    <m/>
  </r>
  <r>
    <s v="285"/>
    <s v="ocio_teatro"/>
    <n v="17"/>
    <x v="16"/>
    <n v="1"/>
    <s v="Clase"/>
    <n v="2"/>
    <x v="1"/>
    <x v="1"/>
    <m/>
  </r>
  <r>
    <s v="285"/>
    <s v="ocio_teatro"/>
    <n v="18"/>
    <x v="17"/>
    <n v="1"/>
    <s v="Categoría"/>
    <n v="1"/>
    <x v="1"/>
    <x v="1"/>
    <m/>
  </r>
  <r>
    <s v="285"/>
    <s v="ocio_teatro"/>
    <n v="19"/>
    <x v="18"/>
    <m/>
    <m/>
    <m/>
    <x v="1"/>
    <x v="1"/>
    <m/>
  </r>
  <r>
    <s v="285"/>
    <s v="ocio_teatro"/>
    <n v="20"/>
    <x v="19"/>
    <m/>
    <m/>
    <m/>
    <x v="1"/>
    <x v="1"/>
    <m/>
  </r>
  <r>
    <s v="286"/>
    <s v="punto_de_interes_torre_de_observacion"/>
    <n v="1"/>
    <x v="0"/>
    <n v="1"/>
    <s v="Punto Interés: Torre Observación"/>
    <n v="7"/>
    <x v="271"/>
    <x v="273"/>
    <n v="0"/>
  </r>
  <r>
    <s v="286"/>
    <s v="punto_de_interes_torre_de_observacion"/>
    <n v="2"/>
    <x v="1"/>
    <m/>
    <m/>
    <m/>
    <x v="1"/>
    <x v="1"/>
    <m/>
  </r>
  <r>
    <s v="286"/>
    <s v="punto_de_interes_torre_de_observacion"/>
    <n v="3"/>
    <x v="2"/>
    <m/>
    <m/>
    <m/>
    <x v="1"/>
    <x v="1"/>
    <m/>
  </r>
  <r>
    <s v="286"/>
    <s v="punto_de_interes_torre_de_observacion"/>
    <n v="4"/>
    <x v="3"/>
    <m/>
    <m/>
    <m/>
    <x v="1"/>
    <x v="1"/>
    <m/>
  </r>
  <r>
    <s v="286"/>
    <s v="punto_de_interes_torre_de_observacion"/>
    <n v="5"/>
    <x v="4"/>
    <n v="1"/>
    <s v="Detalle"/>
    <n v="3"/>
    <x v="272"/>
    <x v="274"/>
    <n v="1"/>
  </r>
  <r>
    <s v="286"/>
    <s v="punto_de_interes_torre_de_observacion"/>
    <n v="6"/>
    <x v="5"/>
    <m/>
    <m/>
    <m/>
    <x v="1"/>
    <x v="1"/>
    <m/>
  </r>
  <r>
    <s v="286"/>
    <s v="punto_de_interes_torre_de_observacion"/>
    <n v="7"/>
    <x v="6"/>
    <m/>
    <m/>
    <m/>
    <x v="1"/>
    <x v="1"/>
    <m/>
  </r>
  <r>
    <s v="286"/>
    <s v="punto_de_interes_torre_de_observacion"/>
    <n v="8"/>
    <x v="7"/>
    <m/>
    <m/>
    <m/>
    <x v="1"/>
    <x v="1"/>
    <m/>
  </r>
  <r>
    <s v="286"/>
    <s v="punto_de_interes_torre_de_observacion"/>
    <n v="9"/>
    <x v="8"/>
    <n v="1"/>
    <s v="Región"/>
    <n v="4"/>
    <x v="1"/>
    <x v="1"/>
    <m/>
  </r>
  <r>
    <s v="286"/>
    <s v="punto_de_interes_torre_de_observacion"/>
    <n v="10"/>
    <x v="9"/>
    <m/>
    <m/>
    <m/>
    <x v="1"/>
    <x v="1"/>
    <m/>
  </r>
  <r>
    <s v="286"/>
    <s v="punto_de_interes_torre_de_observacion"/>
    <n v="11"/>
    <x v="10"/>
    <n v="1"/>
    <s v="Provincia"/>
    <n v="5"/>
    <x v="1"/>
    <x v="1"/>
    <m/>
  </r>
  <r>
    <s v="286"/>
    <s v="punto_de_interes_torre_de_observacion"/>
    <n v="12"/>
    <x v="11"/>
    <m/>
    <m/>
    <m/>
    <x v="1"/>
    <x v="1"/>
    <m/>
  </r>
  <r>
    <s v="286"/>
    <s v="punto_de_interes_torre_de_observacion"/>
    <n v="13"/>
    <x v="12"/>
    <n v="1"/>
    <s v="Comuna"/>
    <n v="6"/>
    <x v="1"/>
    <x v="1"/>
    <m/>
  </r>
  <r>
    <s v="286"/>
    <s v="punto_de_interes_torre_de_observacion"/>
    <n v="14"/>
    <x v="13"/>
    <m/>
    <m/>
    <m/>
    <x v="1"/>
    <x v="1"/>
    <m/>
  </r>
  <r>
    <s v="286"/>
    <s v="punto_de_interes_torre_de_observacion"/>
    <n v="15"/>
    <x v="14"/>
    <m/>
    <m/>
    <m/>
    <x v="1"/>
    <x v="1"/>
    <m/>
  </r>
  <r>
    <s v="286"/>
    <s v="punto_de_interes_torre_de_observacion"/>
    <n v="16"/>
    <x v="15"/>
    <m/>
    <m/>
    <m/>
    <x v="1"/>
    <x v="1"/>
    <m/>
  </r>
  <r>
    <s v="286"/>
    <s v="punto_de_interes_torre_de_observacion"/>
    <n v="17"/>
    <x v="16"/>
    <n v="1"/>
    <s v="Clase"/>
    <n v="2"/>
    <x v="1"/>
    <x v="1"/>
    <m/>
  </r>
  <r>
    <s v="286"/>
    <s v="punto_de_interes_torre_de_observacion"/>
    <n v="18"/>
    <x v="17"/>
    <n v="1"/>
    <s v="Categoría"/>
    <n v="1"/>
    <x v="1"/>
    <x v="1"/>
    <m/>
  </r>
  <r>
    <s v="286"/>
    <s v="punto_de_interes_torre_de_observacion"/>
    <n v="19"/>
    <x v="18"/>
    <m/>
    <m/>
    <m/>
    <x v="1"/>
    <x v="1"/>
    <m/>
  </r>
  <r>
    <s v="286"/>
    <s v="punto_de_interes_torre_de_observacion"/>
    <n v="20"/>
    <x v="19"/>
    <m/>
    <m/>
    <m/>
    <x v="1"/>
    <x v="1"/>
    <m/>
  </r>
  <r>
    <s v="287"/>
    <s v="punto_de_interes_planta_de_aguas_residuales"/>
    <n v="1"/>
    <x v="0"/>
    <n v="1"/>
    <s v="Punto Interés: Planta Aguas Residuales"/>
    <n v="7"/>
    <x v="273"/>
    <x v="275"/>
    <n v="0"/>
  </r>
  <r>
    <s v="287"/>
    <s v="punto_de_interes_planta_de_aguas_residuales"/>
    <n v="2"/>
    <x v="1"/>
    <m/>
    <m/>
    <m/>
    <x v="1"/>
    <x v="1"/>
    <m/>
  </r>
  <r>
    <s v="287"/>
    <s v="punto_de_interes_planta_de_aguas_residuales"/>
    <n v="3"/>
    <x v="2"/>
    <m/>
    <m/>
    <m/>
    <x v="1"/>
    <x v="1"/>
    <m/>
  </r>
  <r>
    <s v="287"/>
    <s v="punto_de_interes_planta_de_aguas_residuales"/>
    <n v="4"/>
    <x v="3"/>
    <m/>
    <m/>
    <m/>
    <x v="1"/>
    <x v="1"/>
    <m/>
  </r>
  <r>
    <s v="287"/>
    <s v="punto_de_interes_planta_de_aguas_residuales"/>
    <n v="5"/>
    <x v="4"/>
    <n v="1"/>
    <s v="Detalle"/>
    <n v="3"/>
    <x v="274"/>
    <x v="276"/>
    <n v="1"/>
  </r>
  <r>
    <s v="287"/>
    <s v="punto_de_interes_planta_de_aguas_residuales"/>
    <n v="6"/>
    <x v="5"/>
    <m/>
    <m/>
    <m/>
    <x v="1"/>
    <x v="1"/>
    <m/>
  </r>
  <r>
    <s v="287"/>
    <s v="punto_de_interes_planta_de_aguas_residuales"/>
    <n v="7"/>
    <x v="6"/>
    <m/>
    <m/>
    <m/>
    <x v="1"/>
    <x v="1"/>
    <m/>
  </r>
  <r>
    <s v="287"/>
    <s v="punto_de_interes_planta_de_aguas_residuales"/>
    <n v="8"/>
    <x v="7"/>
    <m/>
    <m/>
    <m/>
    <x v="1"/>
    <x v="1"/>
    <m/>
  </r>
  <r>
    <s v="287"/>
    <s v="punto_de_interes_planta_de_aguas_residuales"/>
    <n v="9"/>
    <x v="8"/>
    <n v="1"/>
    <s v="Región"/>
    <n v="4"/>
    <x v="1"/>
    <x v="1"/>
    <m/>
  </r>
  <r>
    <s v="287"/>
    <s v="punto_de_interes_planta_de_aguas_residuales"/>
    <n v="10"/>
    <x v="9"/>
    <m/>
    <m/>
    <m/>
    <x v="1"/>
    <x v="1"/>
    <m/>
  </r>
  <r>
    <s v="287"/>
    <s v="punto_de_interes_planta_de_aguas_residuales"/>
    <n v="11"/>
    <x v="10"/>
    <n v="1"/>
    <s v="Provincia"/>
    <n v="5"/>
    <x v="1"/>
    <x v="1"/>
    <m/>
  </r>
  <r>
    <s v="287"/>
    <s v="punto_de_interes_planta_de_aguas_residuales"/>
    <n v="12"/>
    <x v="11"/>
    <m/>
    <m/>
    <m/>
    <x v="1"/>
    <x v="1"/>
    <m/>
  </r>
  <r>
    <s v="287"/>
    <s v="punto_de_interes_planta_de_aguas_residuales"/>
    <n v="13"/>
    <x v="12"/>
    <n v="1"/>
    <s v="Comuna"/>
    <n v="6"/>
    <x v="1"/>
    <x v="1"/>
    <m/>
  </r>
  <r>
    <s v="287"/>
    <s v="punto_de_interes_planta_de_aguas_residuales"/>
    <n v="14"/>
    <x v="13"/>
    <m/>
    <m/>
    <m/>
    <x v="1"/>
    <x v="1"/>
    <m/>
  </r>
  <r>
    <s v="287"/>
    <s v="punto_de_interes_planta_de_aguas_residuales"/>
    <n v="15"/>
    <x v="14"/>
    <m/>
    <m/>
    <m/>
    <x v="1"/>
    <x v="1"/>
    <m/>
  </r>
  <r>
    <s v="287"/>
    <s v="punto_de_interes_planta_de_aguas_residuales"/>
    <n v="16"/>
    <x v="15"/>
    <m/>
    <m/>
    <m/>
    <x v="1"/>
    <x v="1"/>
    <m/>
  </r>
  <r>
    <s v="287"/>
    <s v="punto_de_interes_planta_de_aguas_residuales"/>
    <n v="17"/>
    <x v="16"/>
    <n v="1"/>
    <s v="Clase"/>
    <n v="2"/>
    <x v="1"/>
    <x v="1"/>
    <m/>
  </r>
  <r>
    <s v="287"/>
    <s v="punto_de_interes_planta_de_aguas_residuales"/>
    <n v="18"/>
    <x v="17"/>
    <n v="1"/>
    <s v="Categoría"/>
    <n v="1"/>
    <x v="1"/>
    <x v="1"/>
    <m/>
  </r>
  <r>
    <s v="287"/>
    <s v="punto_de_interes_planta_de_aguas_residuales"/>
    <n v="19"/>
    <x v="18"/>
    <m/>
    <m/>
    <m/>
    <x v="1"/>
    <x v="1"/>
    <m/>
  </r>
  <r>
    <s v="287"/>
    <s v="punto_de_interes_planta_de_aguas_residuales"/>
    <n v="20"/>
    <x v="19"/>
    <m/>
    <m/>
    <m/>
    <x v="1"/>
    <x v="1"/>
    <m/>
  </r>
  <r>
    <s v="288"/>
    <s v="punto_de_interes_molino_de_agua"/>
    <n v="1"/>
    <x v="0"/>
    <n v="1"/>
    <s v="Punto Interés: Molino Agua"/>
    <n v="7"/>
    <x v="275"/>
    <x v="277"/>
    <n v="0"/>
  </r>
  <r>
    <s v="288"/>
    <s v="punto_de_interes_molino_de_agua"/>
    <n v="2"/>
    <x v="1"/>
    <m/>
    <m/>
    <m/>
    <x v="1"/>
    <x v="1"/>
    <m/>
  </r>
  <r>
    <s v="288"/>
    <s v="punto_de_interes_molino_de_agua"/>
    <n v="3"/>
    <x v="2"/>
    <m/>
    <m/>
    <m/>
    <x v="1"/>
    <x v="1"/>
    <m/>
  </r>
  <r>
    <s v="288"/>
    <s v="punto_de_interes_molino_de_agua"/>
    <n v="4"/>
    <x v="3"/>
    <m/>
    <m/>
    <m/>
    <x v="1"/>
    <x v="1"/>
    <m/>
  </r>
  <r>
    <s v="288"/>
    <s v="punto_de_interes_molino_de_agua"/>
    <n v="5"/>
    <x v="4"/>
    <n v="1"/>
    <s v="Detalle"/>
    <n v="3"/>
    <x v="276"/>
    <x v="278"/>
    <n v="1"/>
  </r>
  <r>
    <s v="288"/>
    <s v="punto_de_interes_molino_de_agua"/>
    <n v="6"/>
    <x v="5"/>
    <m/>
    <m/>
    <m/>
    <x v="1"/>
    <x v="1"/>
    <m/>
  </r>
  <r>
    <s v="288"/>
    <s v="punto_de_interes_molino_de_agua"/>
    <n v="7"/>
    <x v="6"/>
    <m/>
    <m/>
    <m/>
    <x v="1"/>
    <x v="1"/>
    <m/>
  </r>
  <r>
    <s v="288"/>
    <s v="punto_de_interes_molino_de_agua"/>
    <n v="8"/>
    <x v="7"/>
    <m/>
    <m/>
    <m/>
    <x v="1"/>
    <x v="1"/>
    <m/>
  </r>
  <r>
    <s v="288"/>
    <s v="punto_de_interes_molino_de_agua"/>
    <n v="9"/>
    <x v="8"/>
    <n v="1"/>
    <s v="Región"/>
    <n v="4"/>
    <x v="1"/>
    <x v="1"/>
    <m/>
  </r>
  <r>
    <s v="288"/>
    <s v="punto_de_interes_molino_de_agua"/>
    <n v="10"/>
    <x v="9"/>
    <m/>
    <m/>
    <m/>
    <x v="1"/>
    <x v="1"/>
    <m/>
  </r>
  <r>
    <s v="288"/>
    <s v="punto_de_interes_molino_de_agua"/>
    <n v="11"/>
    <x v="10"/>
    <n v="1"/>
    <s v="Provincia"/>
    <n v="5"/>
    <x v="1"/>
    <x v="1"/>
    <m/>
  </r>
  <r>
    <s v="288"/>
    <s v="punto_de_interes_molino_de_agua"/>
    <n v="12"/>
    <x v="11"/>
    <m/>
    <m/>
    <m/>
    <x v="1"/>
    <x v="1"/>
    <m/>
  </r>
  <r>
    <s v="288"/>
    <s v="punto_de_interes_molino_de_agua"/>
    <n v="13"/>
    <x v="12"/>
    <n v="1"/>
    <s v="Comuna"/>
    <n v="6"/>
    <x v="1"/>
    <x v="1"/>
    <m/>
  </r>
  <r>
    <s v="288"/>
    <s v="punto_de_interes_molino_de_agua"/>
    <n v="14"/>
    <x v="13"/>
    <m/>
    <m/>
    <m/>
    <x v="1"/>
    <x v="1"/>
    <m/>
  </r>
  <r>
    <s v="288"/>
    <s v="punto_de_interes_molino_de_agua"/>
    <n v="15"/>
    <x v="14"/>
    <m/>
    <m/>
    <m/>
    <x v="1"/>
    <x v="1"/>
    <m/>
  </r>
  <r>
    <s v="288"/>
    <s v="punto_de_interes_molino_de_agua"/>
    <n v="16"/>
    <x v="15"/>
    <m/>
    <m/>
    <m/>
    <x v="1"/>
    <x v="1"/>
    <m/>
  </r>
  <r>
    <s v="288"/>
    <s v="punto_de_interes_molino_de_agua"/>
    <n v="17"/>
    <x v="16"/>
    <n v="1"/>
    <s v="Clase"/>
    <n v="2"/>
    <x v="1"/>
    <x v="1"/>
    <m/>
  </r>
  <r>
    <s v="288"/>
    <s v="punto_de_interes_molino_de_agua"/>
    <n v="18"/>
    <x v="17"/>
    <n v="1"/>
    <s v="Categoría"/>
    <n v="1"/>
    <x v="1"/>
    <x v="1"/>
    <m/>
  </r>
  <r>
    <s v="288"/>
    <s v="punto_de_interes_molino_de_agua"/>
    <n v="19"/>
    <x v="18"/>
    <m/>
    <m/>
    <m/>
    <x v="1"/>
    <x v="1"/>
    <m/>
  </r>
  <r>
    <s v="288"/>
    <s v="punto_de_interes_molino_de_agua"/>
    <n v="20"/>
    <x v="19"/>
    <m/>
    <m/>
    <m/>
    <x v="1"/>
    <x v="1"/>
    <m/>
  </r>
  <r>
    <s v="289"/>
    <s v="punto_de_interes_molino"/>
    <n v="1"/>
    <x v="0"/>
    <n v="1"/>
    <s v="Punto Interés: Molino"/>
    <n v="7"/>
    <x v="277"/>
    <x v="279"/>
    <n v="0"/>
  </r>
  <r>
    <s v="289"/>
    <s v="punto_de_interes_molino"/>
    <n v="2"/>
    <x v="1"/>
    <m/>
    <m/>
    <m/>
    <x v="1"/>
    <x v="1"/>
    <m/>
  </r>
  <r>
    <s v="289"/>
    <s v="punto_de_interes_molino"/>
    <n v="3"/>
    <x v="2"/>
    <m/>
    <m/>
    <m/>
    <x v="1"/>
    <x v="1"/>
    <m/>
  </r>
  <r>
    <s v="289"/>
    <s v="punto_de_interes_molino"/>
    <n v="4"/>
    <x v="3"/>
    <m/>
    <m/>
    <m/>
    <x v="1"/>
    <x v="1"/>
    <m/>
  </r>
  <r>
    <s v="289"/>
    <s v="punto_de_interes_molino"/>
    <n v="5"/>
    <x v="4"/>
    <n v="1"/>
    <s v="Detalle"/>
    <n v="3"/>
    <x v="278"/>
    <x v="280"/>
    <n v="1"/>
  </r>
  <r>
    <s v="289"/>
    <s v="punto_de_interes_molino"/>
    <n v="6"/>
    <x v="5"/>
    <m/>
    <m/>
    <m/>
    <x v="1"/>
    <x v="1"/>
    <m/>
  </r>
  <r>
    <s v="289"/>
    <s v="punto_de_interes_molino"/>
    <n v="7"/>
    <x v="6"/>
    <m/>
    <m/>
    <m/>
    <x v="1"/>
    <x v="1"/>
    <m/>
  </r>
  <r>
    <s v="289"/>
    <s v="punto_de_interes_molino"/>
    <n v="8"/>
    <x v="7"/>
    <m/>
    <m/>
    <m/>
    <x v="1"/>
    <x v="1"/>
    <m/>
  </r>
  <r>
    <s v="289"/>
    <s v="punto_de_interes_molino"/>
    <n v="9"/>
    <x v="8"/>
    <n v="1"/>
    <s v="Región"/>
    <n v="4"/>
    <x v="1"/>
    <x v="1"/>
    <m/>
  </r>
  <r>
    <s v="289"/>
    <s v="punto_de_interes_molino"/>
    <n v="10"/>
    <x v="9"/>
    <m/>
    <m/>
    <m/>
    <x v="1"/>
    <x v="1"/>
    <m/>
  </r>
  <r>
    <s v="289"/>
    <s v="punto_de_interes_molino"/>
    <n v="11"/>
    <x v="10"/>
    <n v="1"/>
    <s v="Provincia"/>
    <n v="5"/>
    <x v="1"/>
    <x v="1"/>
    <m/>
  </r>
  <r>
    <s v="289"/>
    <s v="punto_de_interes_molino"/>
    <n v="12"/>
    <x v="11"/>
    <m/>
    <m/>
    <m/>
    <x v="1"/>
    <x v="1"/>
    <m/>
  </r>
  <r>
    <s v="289"/>
    <s v="punto_de_interes_molino"/>
    <n v="13"/>
    <x v="12"/>
    <n v="1"/>
    <s v="Comuna"/>
    <n v="6"/>
    <x v="1"/>
    <x v="1"/>
    <m/>
  </r>
  <r>
    <s v="289"/>
    <s v="punto_de_interes_molino"/>
    <n v="14"/>
    <x v="13"/>
    <m/>
    <m/>
    <m/>
    <x v="1"/>
    <x v="1"/>
    <m/>
  </r>
  <r>
    <s v="289"/>
    <s v="punto_de_interes_molino"/>
    <n v="15"/>
    <x v="14"/>
    <m/>
    <m/>
    <m/>
    <x v="1"/>
    <x v="1"/>
    <m/>
  </r>
  <r>
    <s v="289"/>
    <s v="punto_de_interes_molino"/>
    <n v="16"/>
    <x v="15"/>
    <m/>
    <m/>
    <m/>
    <x v="1"/>
    <x v="1"/>
    <m/>
  </r>
  <r>
    <s v="289"/>
    <s v="punto_de_interes_molino"/>
    <n v="17"/>
    <x v="16"/>
    <n v="1"/>
    <s v="Clase"/>
    <n v="2"/>
    <x v="1"/>
    <x v="1"/>
    <m/>
  </r>
  <r>
    <s v="289"/>
    <s v="punto_de_interes_molino"/>
    <n v="18"/>
    <x v="17"/>
    <n v="1"/>
    <s v="Categoría"/>
    <n v="1"/>
    <x v="1"/>
    <x v="1"/>
    <m/>
  </r>
  <r>
    <s v="289"/>
    <s v="punto_de_interes_molino"/>
    <n v="19"/>
    <x v="18"/>
    <m/>
    <m/>
    <m/>
    <x v="1"/>
    <x v="1"/>
    <m/>
  </r>
  <r>
    <s v="289"/>
    <s v="punto_de_interes_molino"/>
    <n v="20"/>
    <x v="19"/>
    <m/>
    <m/>
    <m/>
    <x v="1"/>
    <x v="1"/>
    <m/>
  </r>
  <r>
    <s v="290"/>
    <s v="educacion_universidad/college"/>
    <n v="1"/>
    <x v="0"/>
    <n v="1"/>
    <s v="Educación: Universidad-College"/>
    <n v="7"/>
    <x v="279"/>
    <x v="281"/>
    <n v="0"/>
  </r>
  <r>
    <s v="290"/>
    <s v="educacion_universidad/college"/>
    <n v="2"/>
    <x v="1"/>
    <m/>
    <m/>
    <m/>
    <x v="1"/>
    <x v="1"/>
    <m/>
  </r>
  <r>
    <s v="290"/>
    <s v="educacion_universidad/college"/>
    <n v="3"/>
    <x v="2"/>
    <m/>
    <m/>
    <m/>
    <x v="1"/>
    <x v="1"/>
    <m/>
  </r>
  <r>
    <s v="290"/>
    <s v="educacion_universidad/college"/>
    <n v="4"/>
    <x v="3"/>
    <m/>
    <m/>
    <m/>
    <x v="1"/>
    <x v="1"/>
    <m/>
  </r>
  <r>
    <s v="290"/>
    <s v="educacion_universidad/college"/>
    <n v="5"/>
    <x v="4"/>
    <n v="1"/>
    <s v="Detalle"/>
    <n v="3"/>
    <x v="280"/>
    <x v="282"/>
    <n v="1"/>
  </r>
  <r>
    <s v="290"/>
    <s v="educacion_universidad/college"/>
    <n v="6"/>
    <x v="5"/>
    <m/>
    <m/>
    <m/>
    <x v="1"/>
    <x v="1"/>
    <m/>
  </r>
  <r>
    <s v="290"/>
    <s v="educacion_universidad/college"/>
    <n v="7"/>
    <x v="6"/>
    <m/>
    <m/>
    <m/>
    <x v="1"/>
    <x v="1"/>
    <m/>
  </r>
  <r>
    <s v="290"/>
    <s v="educacion_universidad/college"/>
    <n v="8"/>
    <x v="7"/>
    <m/>
    <m/>
    <m/>
    <x v="1"/>
    <x v="1"/>
    <m/>
  </r>
  <r>
    <s v="290"/>
    <s v="educacion_universidad/college"/>
    <n v="9"/>
    <x v="8"/>
    <n v="1"/>
    <s v="Región"/>
    <n v="4"/>
    <x v="1"/>
    <x v="1"/>
    <m/>
  </r>
  <r>
    <s v="290"/>
    <s v="educacion_universidad/college"/>
    <n v="10"/>
    <x v="9"/>
    <m/>
    <m/>
    <m/>
    <x v="1"/>
    <x v="1"/>
    <m/>
  </r>
  <r>
    <s v="290"/>
    <s v="educacion_universidad/college"/>
    <n v="11"/>
    <x v="10"/>
    <n v="1"/>
    <s v="Provincia"/>
    <n v="5"/>
    <x v="1"/>
    <x v="1"/>
    <m/>
  </r>
  <r>
    <s v="290"/>
    <s v="educacion_universidad/college"/>
    <n v="12"/>
    <x v="11"/>
    <m/>
    <m/>
    <m/>
    <x v="1"/>
    <x v="1"/>
    <m/>
  </r>
  <r>
    <s v="290"/>
    <s v="educacion_universidad/college"/>
    <n v="13"/>
    <x v="12"/>
    <n v="1"/>
    <s v="Comuna"/>
    <n v="6"/>
    <x v="1"/>
    <x v="1"/>
    <m/>
  </r>
  <r>
    <s v="290"/>
    <s v="educacion_universidad/college"/>
    <n v="14"/>
    <x v="13"/>
    <m/>
    <m/>
    <m/>
    <x v="1"/>
    <x v="1"/>
    <m/>
  </r>
  <r>
    <s v="290"/>
    <s v="educacion_universidad/college"/>
    <n v="15"/>
    <x v="14"/>
    <m/>
    <m/>
    <m/>
    <x v="1"/>
    <x v="1"/>
    <m/>
  </r>
  <r>
    <s v="290"/>
    <s v="educacion_universidad/college"/>
    <n v="16"/>
    <x v="15"/>
    <m/>
    <m/>
    <m/>
    <x v="1"/>
    <x v="1"/>
    <m/>
  </r>
  <r>
    <s v="290"/>
    <s v="educacion_universidad/college"/>
    <n v="17"/>
    <x v="16"/>
    <n v="1"/>
    <s v="Clase"/>
    <n v="2"/>
    <x v="1"/>
    <x v="1"/>
    <m/>
  </r>
  <r>
    <s v="290"/>
    <s v="educacion_universidad/college"/>
    <n v="18"/>
    <x v="17"/>
    <n v="1"/>
    <s v="Categoría"/>
    <n v="1"/>
    <x v="1"/>
    <x v="1"/>
    <m/>
  </r>
  <r>
    <s v="290"/>
    <s v="educacion_universidad/college"/>
    <n v="19"/>
    <x v="18"/>
    <m/>
    <m/>
    <m/>
    <x v="1"/>
    <x v="1"/>
    <m/>
  </r>
  <r>
    <s v="290"/>
    <s v="educacion_universidad/college"/>
    <n v="20"/>
    <x v="19"/>
    <m/>
    <m/>
    <m/>
    <x v="1"/>
    <x v="1"/>
    <m/>
  </r>
  <r>
    <s v="291"/>
    <s v="punto_de_interes_abastecimiento"/>
    <n v="1"/>
    <x v="0"/>
    <n v="1"/>
    <s v="Punto Interés: Abastecimiento"/>
    <n v="7"/>
    <x v="281"/>
    <x v="283"/>
    <n v="0"/>
  </r>
  <r>
    <s v="291"/>
    <s v="punto_de_interes_abastecimiento"/>
    <n v="2"/>
    <x v="1"/>
    <m/>
    <m/>
    <m/>
    <x v="1"/>
    <x v="1"/>
    <m/>
  </r>
  <r>
    <s v="291"/>
    <s v="punto_de_interes_abastecimiento"/>
    <n v="3"/>
    <x v="2"/>
    <m/>
    <m/>
    <m/>
    <x v="1"/>
    <x v="1"/>
    <m/>
  </r>
  <r>
    <s v="291"/>
    <s v="punto_de_interes_abastecimiento"/>
    <n v="4"/>
    <x v="3"/>
    <m/>
    <m/>
    <m/>
    <x v="1"/>
    <x v="1"/>
    <m/>
  </r>
  <r>
    <s v="291"/>
    <s v="punto_de_interes_abastecimiento"/>
    <n v="5"/>
    <x v="4"/>
    <n v="1"/>
    <s v="Detalle"/>
    <n v="3"/>
    <x v="282"/>
    <x v="284"/>
    <n v="1"/>
  </r>
  <r>
    <s v="291"/>
    <s v="punto_de_interes_abastecimiento"/>
    <n v="6"/>
    <x v="5"/>
    <m/>
    <m/>
    <m/>
    <x v="1"/>
    <x v="1"/>
    <m/>
  </r>
  <r>
    <s v="291"/>
    <s v="punto_de_interes_abastecimiento"/>
    <n v="7"/>
    <x v="6"/>
    <m/>
    <m/>
    <m/>
    <x v="1"/>
    <x v="1"/>
    <m/>
  </r>
  <r>
    <s v="291"/>
    <s v="punto_de_interes_abastecimiento"/>
    <n v="8"/>
    <x v="7"/>
    <m/>
    <m/>
    <m/>
    <x v="1"/>
    <x v="1"/>
    <m/>
  </r>
  <r>
    <s v="291"/>
    <s v="punto_de_interes_abastecimiento"/>
    <n v="9"/>
    <x v="8"/>
    <n v="1"/>
    <s v="Región"/>
    <n v="4"/>
    <x v="1"/>
    <x v="1"/>
    <m/>
  </r>
  <r>
    <s v="291"/>
    <s v="punto_de_interes_abastecimiento"/>
    <n v="10"/>
    <x v="9"/>
    <m/>
    <m/>
    <m/>
    <x v="1"/>
    <x v="1"/>
    <m/>
  </r>
  <r>
    <s v="291"/>
    <s v="punto_de_interes_abastecimiento"/>
    <n v="11"/>
    <x v="10"/>
    <n v="1"/>
    <s v="Provincia"/>
    <n v="5"/>
    <x v="1"/>
    <x v="1"/>
    <m/>
  </r>
  <r>
    <s v="291"/>
    <s v="punto_de_interes_abastecimiento"/>
    <n v="12"/>
    <x v="11"/>
    <m/>
    <m/>
    <m/>
    <x v="1"/>
    <x v="1"/>
    <m/>
  </r>
  <r>
    <s v="291"/>
    <s v="punto_de_interes_abastecimiento"/>
    <n v="13"/>
    <x v="12"/>
    <n v="1"/>
    <s v="Comuna"/>
    <n v="6"/>
    <x v="1"/>
    <x v="1"/>
    <m/>
  </r>
  <r>
    <s v="291"/>
    <s v="punto_de_interes_abastecimiento"/>
    <n v="14"/>
    <x v="13"/>
    <m/>
    <m/>
    <m/>
    <x v="1"/>
    <x v="1"/>
    <m/>
  </r>
  <r>
    <s v="291"/>
    <s v="punto_de_interes_abastecimiento"/>
    <n v="15"/>
    <x v="14"/>
    <m/>
    <m/>
    <m/>
    <x v="1"/>
    <x v="1"/>
    <m/>
  </r>
  <r>
    <s v="291"/>
    <s v="punto_de_interes_abastecimiento"/>
    <n v="16"/>
    <x v="15"/>
    <m/>
    <m/>
    <m/>
    <x v="1"/>
    <x v="1"/>
    <m/>
  </r>
  <r>
    <s v="291"/>
    <s v="punto_de_interes_abastecimiento"/>
    <n v="17"/>
    <x v="16"/>
    <n v="1"/>
    <s v="Clase"/>
    <n v="2"/>
    <x v="1"/>
    <x v="1"/>
    <m/>
  </r>
  <r>
    <s v="291"/>
    <s v="punto_de_interes_abastecimiento"/>
    <n v="18"/>
    <x v="17"/>
    <n v="1"/>
    <s v="Categoría"/>
    <n v="1"/>
    <x v="1"/>
    <x v="1"/>
    <m/>
  </r>
  <r>
    <s v="291"/>
    <s v="punto_de_interes_abastecimiento"/>
    <n v="19"/>
    <x v="18"/>
    <m/>
    <m/>
    <m/>
    <x v="1"/>
    <x v="1"/>
    <m/>
  </r>
  <r>
    <s v="291"/>
    <s v="punto_de_interes_abastecimiento"/>
    <n v="20"/>
    <x v="19"/>
    <m/>
    <m/>
    <m/>
    <x v="1"/>
    <x v="1"/>
    <m/>
  </r>
  <r>
    <s v="292"/>
    <s v="turismo_-_destinos_zoologico"/>
    <n v="1"/>
    <x v="0"/>
    <n v="1"/>
    <s v="Turismo: Zoológico"/>
    <n v="7"/>
    <x v="283"/>
    <x v="285"/>
    <n v="0"/>
  </r>
  <r>
    <s v="292"/>
    <s v="turismo_-_destinos_zoologico"/>
    <n v="2"/>
    <x v="1"/>
    <m/>
    <m/>
    <m/>
    <x v="1"/>
    <x v="1"/>
    <m/>
  </r>
  <r>
    <s v="292"/>
    <s v="turismo_-_destinos_zoologico"/>
    <n v="3"/>
    <x v="2"/>
    <m/>
    <m/>
    <m/>
    <x v="1"/>
    <x v="1"/>
    <m/>
  </r>
  <r>
    <s v="292"/>
    <s v="turismo_-_destinos_zoologico"/>
    <n v="4"/>
    <x v="3"/>
    <m/>
    <m/>
    <m/>
    <x v="1"/>
    <x v="1"/>
    <m/>
  </r>
  <r>
    <s v="292"/>
    <s v="turismo_-_destinos_zoologico"/>
    <n v="5"/>
    <x v="4"/>
    <n v="1"/>
    <s v="Detalle"/>
    <n v="3"/>
    <x v="284"/>
    <x v="286"/>
    <n v="1"/>
  </r>
  <r>
    <s v="292"/>
    <s v="turismo_-_destinos_zoologico"/>
    <n v="6"/>
    <x v="5"/>
    <m/>
    <m/>
    <m/>
    <x v="1"/>
    <x v="1"/>
    <m/>
  </r>
  <r>
    <s v="292"/>
    <s v="turismo_-_destinos_zoologico"/>
    <n v="7"/>
    <x v="6"/>
    <m/>
    <m/>
    <m/>
    <x v="1"/>
    <x v="1"/>
    <m/>
  </r>
  <r>
    <s v="292"/>
    <s v="turismo_-_destinos_zoologico"/>
    <n v="8"/>
    <x v="7"/>
    <m/>
    <m/>
    <m/>
    <x v="1"/>
    <x v="1"/>
    <m/>
  </r>
  <r>
    <s v="292"/>
    <s v="turismo_-_destinos_zoologico"/>
    <n v="9"/>
    <x v="8"/>
    <n v="1"/>
    <s v="Región"/>
    <n v="4"/>
    <x v="1"/>
    <x v="1"/>
    <m/>
  </r>
  <r>
    <s v="292"/>
    <s v="turismo_-_destinos_zoologico"/>
    <n v="10"/>
    <x v="9"/>
    <m/>
    <m/>
    <m/>
    <x v="1"/>
    <x v="1"/>
    <m/>
  </r>
  <r>
    <s v="292"/>
    <s v="turismo_-_destinos_zoologico"/>
    <n v="11"/>
    <x v="10"/>
    <n v="1"/>
    <s v="Provincia"/>
    <n v="5"/>
    <x v="1"/>
    <x v="1"/>
    <m/>
  </r>
  <r>
    <s v="292"/>
    <s v="turismo_-_destinos_zoologico"/>
    <n v="12"/>
    <x v="11"/>
    <m/>
    <m/>
    <m/>
    <x v="1"/>
    <x v="1"/>
    <m/>
  </r>
  <r>
    <s v="292"/>
    <s v="turismo_-_destinos_zoologico"/>
    <n v="13"/>
    <x v="12"/>
    <n v="1"/>
    <s v="Comuna"/>
    <n v="6"/>
    <x v="1"/>
    <x v="1"/>
    <m/>
  </r>
  <r>
    <s v="292"/>
    <s v="turismo_-_destinos_zoologico"/>
    <n v="14"/>
    <x v="13"/>
    <m/>
    <m/>
    <m/>
    <x v="1"/>
    <x v="1"/>
    <m/>
  </r>
  <r>
    <s v="292"/>
    <s v="turismo_-_destinos_zoologico"/>
    <n v="15"/>
    <x v="14"/>
    <m/>
    <m/>
    <m/>
    <x v="1"/>
    <x v="1"/>
    <m/>
  </r>
  <r>
    <s v="292"/>
    <s v="turismo_-_destinos_zoologico"/>
    <n v="16"/>
    <x v="15"/>
    <m/>
    <m/>
    <m/>
    <x v="1"/>
    <x v="1"/>
    <m/>
  </r>
  <r>
    <s v="292"/>
    <s v="turismo_-_destinos_zoologico"/>
    <n v="17"/>
    <x v="16"/>
    <n v="1"/>
    <s v="Clase"/>
    <n v="2"/>
    <x v="1"/>
    <x v="1"/>
    <m/>
  </r>
  <r>
    <s v="292"/>
    <s v="turismo_-_destinos_zoologico"/>
    <n v="18"/>
    <x v="17"/>
    <n v="1"/>
    <s v="Categoría"/>
    <n v="1"/>
    <x v="1"/>
    <x v="1"/>
    <m/>
  </r>
  <r>
    <s v="292"/>
    <s v="turismo_-_destinos_zoologico"/>
    <n v="19"/>
    <x v="18"/>
    <m/>
    <m/>
    <m/>
    <x v="1"/>
    <x v="1"/>
    <m/>
  </r>
  <r>
    <s v="292"/>
    <s v="turismo_-_destinos_zoologico"/>
    <n v="20"/>
    <x v="19"/>
    <m/>
    <m/>
    <m/>
    <x v="1"/>
    <x v="1"/>
    <m/>
  </r>
  <r>
    <s v="293"/>
    <s v="turismo_-_destinos_parque_tematico"/>
    <n v="1"/>
    <x v="0"/>
    <n v="1"/>
    <s v="Turismo: Parque Temático"/>
    <n v="7"/>
    <x v="285"/>
    <x v="287"/>
    <n v="0"/>
  </r>
  <r>
    <s v="293"/>
    <s v="turismo_-_destinos_parque_tematico"/>
    <n v="2"/>
    <x v="1"/>
    <m/>
    <m/>
    <m/>
    <x v="1"/>
    <x v="1"/>
    <m/>
  </r>
  <r>
    <s v="293"/>
    <s v="turismo_-_destinos_parque_tematico"/>
    <n v="3"/>
    <x v="2"/>
    <m/>
    <m/>
    <m/>
    <x v="1"/>
    <x v="1"/>
    <m/>
  </r>
  <r>
    <s v="293"/>
    <s v="turismo_-_destinos_parque_tematico"/>
    <n v="4"/>
    <x v="3"/>
    <m/>
    <m/>
    <m/>
    <x v="1"/>
    <x v="1"/>
    <m/>
  </r>
  <r>
    <s v="293"/>
    <s v="turismo_-_destinos_parque_tematico"/>
    <n v="5"/>
    <x v="4"/>
    <n v="1"/>
    <s v="Detalle"/>
    <n v="3"/>
    <x v="286"/>
    <x v="288"/>
    <n v="1"/>
  </r>
  <r>
    <s v="293"/>
    <s v="turismo_-_destinos_parque_tematico"/>
    <n v="6"/>
    <x v="5"/>
    <m/>
    <m/>
    <m/>
    <x v="1"/>
    <x v="1"/>
    <m/>
  </r>
  <r>
    <s v="293"/>
    <s v="turismo_-_destinos_parque_tematico"/>
    <n v="7"/>
    <x v="6"/>
    <m/>
    <m/>
    <m/>
    <x v="1"/>
    <x v="1"/>
    <m/>
  </r>
  <r>
    <s v="293"/>
    <s v="turismo_-_destinos_parque_tematico"/>
    <n v="8"/>
    <x v="7"/>
    <m/>
    <m/>
    <m/>
    <x v="1"/>
    <x v="1"/>
    <m/>
  </r>
  <r>
    <s v="293"/>
    <s v="turismo_-_destinos_parque_tematico"/>
    <n v="9"/>
    <x v="8"/>
    <n v="1"/>
    <s v="Región"/>
    <n v="4"/>
    <x v="1"/>
    <x v="1"/>
    <m/>
  </r>
  <r>
    <s v="293"/>
    <s v="turismo_-_destinos_parque_tematico"/>
    <n v="10"/>
    <x v="9"/>
    <m/>
    <m/>
    <m/>
    <x v="1"/>
    <x v="1"/>
    <m/>
  </r>
  <r>
    <s v="293"/>
    <s v="turismo_-_destinos_parque_tematico"/>
    <n v="11"/>
    <x v="10"/>
    <n v="1"/>
    <s v="Provincia"/>
    <n v="5"/>
    <x v="1"/>
    <x v="1"/>
    <m/>
  </r>
  <r>
    <s v="293"/>
    <s v="turismo_-_destinos_parque_tematico"/>
    <n v="12"/>
    <x v="11"/>
    <m/>
    <m/>
    <m/>
    <x v="1"/>
    <x v="1"/>
    <m/>
  </r>
  <r>
    <s v="293"/>
    <s v="turismo_-_destinos_parque_tematico"/>
    <n v="13"/>
    <x v="12"/>
    <n v="1"/>
    <s v="Comuna"/>
    <n v="6"/>
    <x v="1"/>
    <x v="1"/>
    <m/>
  </r>
  <r>
    <s v="293"/>
    <s v="turismo_-_destinos_parque_tematico"/>
    <n v="14"/>
    <x v="13"/>
    <m/>
    <m/>
    <m/>
    <x v="1"/>
    <x v="1"/>
    <m/>
  </r>
  <r>
    <s v="293"/>
    <s v="turismo_-_destinos_parque_tematico"/>
    <n v="15"/>
    <x v="14"/>
    <m/>
    <m/>
    <m/>
    <x v="1"/>
    <x v="1"/>
    <m/>
  </r>
  <r>
    <s v="293"/>
    <s v="turismo_-_destinos_parque_tematico"/>
    <n v="16"/>
    <x v="15"/>
    <m/>
    <m/>
    <m/>
    <x v="1"/>
    <x v="1"/>
    <m/>
  </r>
  <r>
    <s v="293"/>
    <s v="turismo_-_destinos_parque_tematico"/>
    <n v="17"/>
    <x v="16"/>
    <n v="1"/>
    <s v="Clase"/>
    <n v="2"/>
    <x v="1"/>
    <x v="1"/>
    <m/>
  </r>
  <r>
    <s v="293"/>
    <s v="turismo_-_destinos_parque_tematico"/>
    <n v="18"/>
    <x v="17"/>
    <n v="1"/>
    <s v="Categoría"/>
    <n v="1"/>
    <x v="1"/>
    <x v="1"/>
    <m/>
  </r>
  <r>
    <s v="293"/>
    <s v="turismo_-_destinos_parque_tematico"/>
    <n v="19"/>
    <x v="18"/>
    <m/>
    <m/>
    <m/>
    <x v="1"/>
    <x v="1"/>
    <m/>
  </r>
  <r>
    <s v="293"/>
    <s v="turismo_-_destinos_parque_tematico"/>
    <n v="20"/>
    <x v="19"/>
    <m/>
    <m/>
    <m/>
    <x v="1"/>
    <x v="1"/>
    <m/>
  </r>
  <r>
    <s v="294"/>
    <s v="compras_centro_comercial"/>
    <n v="1"/>
    <x v="0"/>
    <n v="1"/>
    <s v="Compras: Centro Comercial"/>
    <n v="7"/>
    <x v="287"/>
    <x v="289"/>
    <n v="0"/>
  </r>
  <r>
    <s v="294"/>
    <s v="compras_centro_comercial"/>
    <n v="2"/>
    <x v="1"/>
    <m/>
    <m/>
    <m/>
    <x v="1"/>
    <x v="1"/>
    <m/>
  </r>
  <r>
    <s v="294"/>
    <s v="compras_centro_comercial"/>
    <n v="3"/>
    <x v="2"/>
    <m/>
    <m/>
    <m/>
    <x v="1"/>
    <x v="1"/>
    <m/>
  </r>
  <r>
    <s v="294"/>
    <s v="compras_centro_comercial"/>
    <n v="4"/>
    <x v="3"/>
    <m/>
    <m/>
    <m/>
    <x v="1"/>
    <x v="1"/>
    <m/>
  </r>
  <r>
    <s v="294"/>
    <s v="compras_centro_comercial"/>
    <n v="5"/>
    <x v="4"/>
    <n v="1"/>
    <s v="Detalle"/>
    <n v="3"/>
    <x v="288"/>
    <x v="290"/>
    <n v="1"/>
  </r>
  <r>
    <s v="294"/>
    <s v="compras_centro_comercial"/>
    <n v="6"/>
    <x v="5"/>
    <m/>
    <m/>
    <m/>
    <x v="1"/>
    <x v="1"/>
    <m/>
  </r>
  <r>
    <s v="294"/>
    <s v="compras_centro_comercial"/>
    <n v="7"/>
    <x v="6"/>
    <m/>
    <m/>
    <m/>
    <x v="1"/>
    <x v="1"/>
    <m/>
  </r>
  <r>
    <s v="294"/>
    <s v="compras_centro_comercial"/>
    <n v="8"/>
    <x v="7"/>
    <m/>
    <m/>
    <m/>
    <x v="1"/>
    <x v="1"/>
    <m/>
  </r>
  <r>
    <s v="294"/>
    <s v="compras_centro_comercial"/>
    <n v="9"/>
    <x v="8"/>
    <n v="1"/>
    <s v="Región"/>
    <n v="4"/>
    <x v="1"/>
    <x v="1"/>
    <m/>
  </r>
  <r>
    <s v="294"/>
    <s v="compras_centro_comercial"/>
    <n v="10"/>
    <x v="9"/>
    <m/>
    <m/>
    <m/>
    <x v="1"/>
    <x v="1"/>
    <m/>
  </r>
  <r>
    <s v="294"/>
    <s v="compras_centro_comercial"/>
    <n v="11"/>
    <x v="10"/>
    <n v="1"/>
    <s v="Provincia"/>
    <n v="5"/>
    <x v="1"/>
    <x v="1"/>
    <m/>
  </r>
  <r>
    <s v="294"/>
    <s v="compras_centro_comercial"/>
    <n v="12"/>
    <x v="11"/>
    <m/>
    <m/>
    <m/>
    <x v="1"/>
    <x v="1"/>
    <m/>
  </r>
  <r>
    <s v="294"/>
    <s v="compras_centro_comercial"/>
    <n v="13"/>
    <x v="12"/>
    <n v="1"/>
    <s v="Comuna"/>
    <n v="6"/>
    <x v="1"/>
    <x v="1"/>
    <m/>
  </r>
  <r>
    <s v="294"/>
    <s v="compras_centro_comercial"/>
    <n v="14"/>
    <x v="13"/>
    <m/>
    <m/>
    <m/>
    <x v="1"/>
    <x v="1"/>
    <m/>
  </r>
  <r>
    <s v="294"/>
    <s v="compras_centro_comercial"/>
    <n v="15"/>
    <x v="14"/>
    <m/>
    <m/>
    <m/>
    <x v="1"/>
    <x v="1"/>
    <m/>
  </r>
  <r>
    <s v="294"/>
    <s v="compras_centro_comercial"/>
    <n v="16"/>
    <x v="15"/>
    <m/>
    <m/>
    <m/>
    <x v="1"/>
    <x v="1"/>
    <m/>
  </r>
  <r>
    <s v="294"/>
    <s v="compras_centro_comercial"/>
    <n v="17"/>
    <x v="16"/>
    <n v="1"/>
    <s v="Clase"/>
    <n v="2"/>
    <x v="1"/>
    <x v="1"/>
    <m/>
  </r>
  <r>
    <s v="294"/>
    <s v="compras_centro_comercial"/>
    <n v="18"/>
    <x v="17"/>
    <n v="1"/>
    <s v="Categoría"/>
    <n v="1"/>
    <x v="1"/>
    <x v="1"/>
    <m/>
  </r>
  <r>
    <s v="294"/>
    <s v="compras_centro_comercial"/>
    <n v="19"/>
    <x v="18"/>
    <m/>
    <m/>
    <m/>
    <x v="1"/>
    <x v="1"/>
    <m/>
  </r>
  <r>
    <s v="294"/>
    <s v="compras_centro_comercial"/>
    <n v="20"/>
    <x v="19"/>
    <m/>
    <m/>
    <m/>
    <x v="1"/>
    <x v="1"/>
    <m/>
  </r>
  <r>
    <s v="295"/>
    <s v="abastecimiento_zona_de_comidas"/>
    <n v="1"/>
    <x v="0"/>
    <n v="1"/>
    <s v="Abastecimiento: Zona Comidas"/>
    <n v="7"/>
    <x v="289"/>
    <x v="291"/>
    <n v="0"/>
  </r>
  <r>
    <s v="295"/>
    <s v="abastecimiento_zona_de_comidas"/>
    <n v="2"/>
    <x v="1"/>
    <m/>
    <m/>
    <m/>
    <x v="1"/>
    <x v="1"/>
    <m/>
  </r>
  <r>
    <s v="295"/>
    <s v="abastecimiento_zona_de_comidas"/>
    <n v="3"/>
    <x v="2"/>
    <m/>
    <m/>
    <m/>
    <x v="1"/>
    <x v="1"/>
    <m/>
  </r>
  <r>
    <s v="295"/>
    <s v="abastecimiento_zona_de_comidas"/>
    <n v="4"/>
    <x v="3"/>
    <m/>
    <m/>
    <m/>
    <x v="1"/>
    <x v="1"/>
    <m/>
  </r>
  <r>
    <s v="295"/>
    <s v="abastecimiento_zona_de_comidas"/>
    <n v="5"/>
    <x v="4"/>
    <n v="1"/>
    <s v="Detalle"/>
    <n v="3"/>
    <x v="290"/>
    <x v="292"/>
    <n v="1"/>
  </r>
  <r>
    <s v="295"/>
    <s v="abastecimiento_zona_de_comidas"/>
    <n v="6"/>
    <x v="5"/>
    <m/>
    <m/>
    <m/>
    <x v="1"/>
    <x v="1"/>
    <m/>
  </r>
  <r>
    <s v="295"/>
    <s v="abastecimiento_zona_de_comidas"/>
    <n v="7"/>
    <x v="6"/>
    <m/>
    <m/>
    <m/>
    <x v="1"/>
    <x v="1"/>
    <m/>
  </r>
  <r>
    <s v="295"/>
    <s v="abastecimiento_zona_de_comidas"/>
    <n v="8"/>
    <x v="7"/>
    <m/>
    <m/>
    <m/>
    <x v="1"/>
    <x v="1"/>
    <m/>
  </r>
  <r>
    <s v="295"/>
    <s v="abastecimiento_zona_de_comidas"/>
    <n v="9"/>
    <x v="8"/>
    <n v="1"/>
    <s v="Región"/>
    <n v="4"/>
    <x v="1"/>
    <x v="1"/>
    <m/>
  </r>
  <r>
    <s v="295"/>
    <s v="abastecimiento_zona_de_comidas"/>
    <n v="10"/>
    <x v="9"/>
    <m/>
    <m/>
    <m/>
    <x v="1"/>
    <x v="1"/>
    <m/>
  </r>
  <r>
    <s v="295"/>
    <s v="abastecimiento_zona_de_comidas"/>
    <n v="11"/>
    <x v="10"/>
    <n v="1"/>
    <s v="Provincia"/>
    <n v="5"/>
    <x v="1"/>
    <x v="1"/>
    <m/>
  </r>
  <r>
    <s v="295"/>
    <s v="abastecimiento_zona_de_comidas"/>
    <n v="12"/>
    <x v="11"/>
    <m/>
    <m/>
    <m/>
    <x v="1"/>
    <x v="1"/>
    <m/>
  </r>
  <r>
    <s v="295"/>
    <s v="abastecimiento_zona_de_comidas"/>
    <n v="13"/>
    <x v="12"/>
    <n v="1"/>
    <s v="Comuna"/>
    <n v="6"/>
    <x v="1"/>
    <x v="1"/>
    <m/>
  </r>
  <r>
    <s v="295"/>
    <s v="abastecimiento_zona_de_comidas"/>
    <n v="14"/>
    <x v="13"/>
    <m/>
    <m/>
    <m/>
    <x v="1"/>
    <x v="1"/>
    <m/>
  </r>
  <r>
    <s v="295"/>
    <s v="abastecimiento_zona_de_comidas"/>
    <n v="15"/>
    <x v="14"/>
    <m/>
    <m/>
    <m/>
    <x v="1"/>
    <x v="1"/>
    <m/>
  </r>
  <r>
    <s v="295"/>
    <s v="abastecimiento_zona_de_comidas"/>
    <n v="16"/>
    <x v="15"/>
    <m/>
    <m/>
    <m/>
    <x v="1"/>
    <x v="1"/>
    <m/>
  </r>
  <r>
    <s v="295"/>
    <s v="abastecimiento_zona_de_comidas"/>
    <n v="17"/>
    <x v="16"/>
    <n v="1"/>
    <s v="Clase"/>
    <n v="2"/>
    <x v="1"/>
    <x v="1"/>
    <m/>
  </r>
  <r>
    <s v="295"/>
    <s v="abastecimiento_zona_de_comidas"/>
    <n v="18"/>
    <x v="17"/>
    <n v="1"/>
    <s v="Categoría"/>
    <n v="1"/>
    <x v="1"/>
    <x v="1"/>
    <m/>
  </r>
  <r>
    <s v="295"/>
    <s v="abastecimiento_zona_de_comidas"/>
    <n v="19"/>
    <x v="18"/>
    <m/>
    <m/>
    <m/>
    <x v="1"/>
    <x v="1"/>
    <m/>
  </r>
  <r>
    <s v="295"/>
    <s v="abastecimiento_zona_de_comidas"/>
    <n v="20"/>
    <x v="19"/>
    <m/>
    <m/>
    <m/>
    <x v="1"/>
    <x v="1"/>
    <m/>
  </r>
  <r>
    <s v="296"/>
    <s v="publico_cementerio"/>
    <n v="1"/>
    <x v="0"/>
    <n v="1"/>
    <s v="Público: Cementerio"/>
    <n v="7"/>
    <x v="291"/>
    <x v="293"/>
    <n v="0"/>
  </r>
  <r>
    <s v="296"/>
    <s v="publico_cementerio"/>
    <n v="2"/>
    <x v="1"/>
    <m/>
    <m/>
    <m/>
    <x v="1"/>
    <x v="1"/>
    <m/>
  </r>
  <r>
    <s v="296"/>
    <s v="publico_cementerio"/>
    <n v="3"/>
    <x v="2"/>
    <m/>
    <m/>
    <m/>
    <x v="1"/>
    <x v="1"/>
    <m/>
  </r>
  <r>
    <s v="296"/>
    <s v="publico_cementerio"/>
    <n v="4"/>
    <x v="3"/>
    <m/>
    <m/>
    <m/>
    <x v="1"/>
    <x v="1"/>
    <m/>
  </r>
  <r>
    <s v="296"/>
    <s v="publico_cementerio"/>
    <n v="5"/>
    <x v="4"/>
    <n v="1"/>
    <s v="Detalle"/>
    <n v="3"/>
    <x v="292"/>
    <x v="294"/>
    <n v="1"/>
  </r>
  <r>
    <s v="296"/>
    <s v="publico_cementerio"/>
    <n v="6"/>
    <x v="5"/>
    <m/>
    <m/>
    <m/>
    <x v="1"/>
    <x v="1"/>
    <m/>
  </r>
  <r>
    <s v="296"/>
    <s v="publico_cementerio"/>
    <n v="7"/>
    <x v="6"/>
    <m/>
    <m/>
    <m/>
    <x v="1"/>
    <x v="1"/>
    <m/>
  </r>
  <r>
    <s v="296"/>
    <s v="publico_cementerio"/>
    <n v="8"/>
    <x v="7"/>
    <m/>
    <m/>
    <m/>
    <x v="1"/>
    <x v="1"/>
    <m/>
  </r>
  <r>
    <s v="296"/>
    <s v="publico_cementerio"/>
    <n v="9"/>
    <x v="8"/>
    <n v="1"/>
    <s v="Región"/>
    <n v="4"/>
    <x v="1"/>
    <x v="1"/>
    <m/>
  </r>
  <r>
    <s v="296"/>
    <s v="publico_cementerio"/>
    <n v="10"/>
    <x v="9"/>
    <m/>
    <m/>
    <m/>
    <x v="1"/>
    <x v="1"/>
    <m/>
  </r>
  <r>
    <s v="296"/>
    <s v="publico_cementerio"/>
    <n v="11"/>
    <x v="10"/>
    <n v="1"/>
    <s v="Provincia"/>
    <n v="5"/>
    <x v="1"/>
    <x v="1"/>
    <m/>
  </r>
  <r>
    <s v="296"/>
    <s v="publico_cementerio"/>
    <n v="12"/>
    <x v="11"/>
    <m/>
    <m/>
    <m/>
    <x v="1"/>
    <x v="1"/>
    <m/>
  </r>
  <r>
    <s v="296"/>
    <s v="publico_cementerio"/>
    <n v="13"/>
    <x v="12"/>
    <n v="1"/>
    <s v="Comuna"/>
    <n v="6"/>
    <x v="1"/>
    <x v="1"/>
    <m/>
  </r>
  <r>
    <s v="296"/>
    <s v="publico_cementerio"/>
    <n v="14"/>
    <x v="13"/>
    <m/>
    <m/>
    <m/>
    <x v="1"/>
    <x v="1"/>
    <m/>
  </r>
  <r>
    <s v="296"/>
    <s v="publico_cementerio"/>
    <n v="15"/>
    <x v="14"/>
    <m/>
    <m/>
    <m/>
    <x v="1"/>
    <x v="1"/>
    <m/>
  </r>
  <r>
    <s v="296"/>
    <s v="publico_cementerio"/>
    <n v="16"/>
    <x v="15"/>
    <m/>
    <m/>
    <m/>
    <x v="1"/>
    <x v="1"/>
    <m/>
  </r>
  <r>
    <s v="296"/>
    <s v="publico_cementerio"/>
    <n v="17"/>
    <x v="16"/>
    <n v="1"/>
    <s v="Clase"/>
    <n v="2"/>
    <x v="1"/>
    <x v="1"/>
    <m/>
  </r>
  <r>
    <s v="296"/>
    <s v="publico_cementerio"/>
    <n v="18"/>
    <x v="17"/>
    <n v="1"/>
    <s v="Categoría"/>
    <n v="1"/>
    <x v="1"/>
    <x v="1"/>
    <m/>
  </r>
  <r>
    <s v="296"/>
    <s v="publico_cementerio"/>
    <n v="19"/>
    <x v="18"/>
    <m/>
    <m/>
    <m/>
    <x v="1"/>
    <x v="1"/>
    <m/>
  </r>
  <r>
    <s v="296"/>
    <s v="publico_cementerio"/>
    <n v="20"/>
    <x v="19"/>
    <m/>
    <m/>
    <m/>
    <x v="1"/>
    <x v="1"/>
    <m/>
  </r>
  <r>
    <s v="297"/>
    <s v="turismo_-_destinos_campo_de_batalla"/>
    <n v="1"/>
    <x v="0"/>
    <n v="1"/>
    <s v="Turismo: Campo Batalla"/>
    <n v="7"/>
    <x v="293"/>
    <x v="295"/>
    <n v="0"/>
  </r>
  <r>
    <s v="297"/>
    <s v="turismo_-_destinos_campo_de_batalla"/>
    <n v="2"/>
    <x v="1"/>
    <m/>
    <m/>
    <m/>
    <x v="1"/>
    <x v="1"/>
    <m/>
  </r>
  <r>
    <s v="297"/>
    <s v="turismo_-_destinos_campo_de_batalla"/>
    <n v="3"/>
    <x v="2"/>
    <m/>
    <m/>
    <m/>
    <x v="1"/>
    <x v="1"/>
    <m/>
  </r>
  <r>
    <s v="297"/>
    <s v="turismo_-_destinos_campo_de_batalla"/>
    <n v="4"/>
    <x v="3"/>
    <m/>
    <m/>
    <m/>
    <x v="1"/>
    <x v="1"/>
    <m/>
  </r>
  <r>
    <s v="297"/>
    <s v="turismo_-_destinos_campo_de_batalla"/>
    <n v="5"/>
    <x v="4"/>
    <n v="1"/>
    <s v="Detalle"/>
    <n v="3"/>
    <x v="294"/>
    <x v="296"/>
    <n v="1"/>
  </r>
  <r>
    <s v="297"/>
    <s v="turismo_-_destinos_campo_de_batalla"/>
    <n v="6"/>
    <x v="5"/>
    <m/>
    <m/>
    <m/>
    <x v="1"/>
    <x v="1"/>
    <m/>
  </r>
  <r>
    <s v="297"/>
    <s v="turismo_-_destinos_campo_de_batalla"/>
    <n v="7"/>
    <x v="6"/>
    <m/>
    <m/>
    <m/>
    <x v="1"/>
    <x v="1"/>
    <m/>
  </r>
  <r>
    <s v="297"/>
    <s v="turismo_-_destinos_campo_de_batalla"/>
    <n v="8"/>
    <x v="7"/>
    <m/>
    <m/>
    <m/>
    <x v="1"/>
    <x v="1"/>
    <m/>
  </r>
  <r>
    <s v="297"/>
    <s v="turismo_-_destinos_campo_de_batalla"/>
    <n v="9"/>
    <x v="8"/>
    <n v="1"/>
    <s v="Región"/>
    <n v="4"/>
    <x v="1"/>
    <x v="1"/>
    <m/>
  </r>
  <r>
    <s v="297"/>
    <s v="turismo_-_destinos_campo_de_batalla"/>
    <n v="10"/>
    <x v="9"/>
    <m/>
    <m/>
    <m/>
    <x v="1"/>
    <x v="1"/>
    <m/>
  </r>
  <r>
    <s v="297"/>
    <s v="turismo_-_destinos_campo_de_batalla"/>
    <n v="11"/>
    <x v="10"/>
    <n v="1"/>
    <s v="Provincia"/>
    <n v="5"/>
    <x v="1"/>
    <x v="1"/>
    <m/>
  </r>
  <r>
    <s v="297"/>
    <s v="turismo_-_destinos_campo_de_batalla"/>
    <n v="12"/>
    <x v="11"/>
    <m/>
    <m/>
    <m/>
    <x v="1"/>
    <x v="1"/>
    <m/>
  </r>
  <r>
    <s v="297"/>
    <s v="turismo_-_destinos_campo_de_batalla"/>
    <n v="13"/>
    <x v="12"/>
    <n v="1"/>
    <s v="Comuna"/>
    <n v="6"/>
    <x v="1"/>
    <x v="1"/>
    <m/>
  </r>
  <r>
    <s v="297"/>
    <s v="turismo_-_destinos_campo_de_batalla"/>
    <n v="14"/>
    <x v="13"/>
    <m/>
    <m/>
    <m/>
    <x v="1"/>
    <x v="1"/>
    <m/>
  </r>
  <r>
    <s v="297"/>
    <s v="turismo_-_destinos_campo_de_batalla"/>
    <n v="15"/>
    <x v="14"/>
    <m/>
    <m/>
    <m/>
    <x v="1"/>
    <x v="1"/>
    <m/>
  </r>
  <r>
    <s v="297"/>
    <s v="turismo_-_destinos_campo_de_batalla"/>
    <n v="16"/>
    <x v="15"/>
    <m/>
    <m/>
    <m/>
    <x v="1"/>
    <x v="1"/>
    <m/>
  </r>
  <r>
    <s v="297"/>
    <s v="turismo_-_destinos_campo_de_batalla"/>
    <n v="17"/>
    <x v="16"/>
    <n v="1"/>
    <s v="Clase"/>
    <n v="2"/>
    <x v="1"/>
    <x v="1"/>
    <m/>
  </r>
  <r>
    <s v="297"/>
    <s v="turismo_-_destinos_campo_de_batalla"/>
    <n v="18"/>
    <x v="17"/>
    <n v="1"/>
    <s v="Categoría"/>
    <n v="1"/>
    <x v="1"/>
    <x v="1"/>
    <m/>
  </r>
  <r>
    <s v="297"/>
    <s v="turismo_-_destinos_campo_de_batalla"/>
    <n v="19"/>
    <x v="18"/>
    <m/>
    <m/>
    <m/>
    <x v="1"/>
    <x v="1"/>
    <m/>
  </r>
  <r>
    <s v="297"/>
    <s v="turismo_-_destinos_campo_de_batalla"/>
    <n v="20"/>
    <x v="19"/>
    <m/>
    <m/>
    <m/>
    <x v="1"/>
    <x v="1"/>
    <m/>
  </r>
  <r>
    <s v="298"/>
    <s v="publico_edificio_publico"/>
    <n v="1"/>
    <x v="0"/>
    <n v="1"/>
    <s v="Público: Edificio Público"/>
    <n v="7"/>
    <x v="295"/>
    <x v="297"/>
    <n v="0"/>
  </r>
  <r>
    <s v="298"/>
    <s v="publico_edificio_publico"/>
    <n v="2"/>
    <x v="1"/>
    <m/>
    <m/>
    <m/>
    <x v="1"/>
    <x v="1"/>
    <m/>
  </r>
  <r>
    <s v="298"/>
    <s v="publico_edificio_publico"/>
    <n v="3"/>
    <x v="2"/>
    <m/>
    <m/>
    <m/>
    <x v="1"/>
    <x v="1"/>
    <m/>
  </r>
  <r>
    <s v="298"/>
    <s v="publico_edificio_publico"/>
    <n v="4"/>
    <x v="3"/>
    <m/>
    <m/>
    <m/>
    <x v="1"/>
    <x v="1"/>
    <m/>
  </r>
  <r>
    <s v="298"/>
    <s v="publico_edificio_publico"/>
    <n v="5"/>
    <x v="4"/>
    <n v="1"/>
    <s v="Detalle"/>
    <n v="3"/>
    <x v="296"/>
    <x v="298"/>
    <n v="1"/>
  </r>
  <r>
    <s v="298"/>
    <s v="publico_edificio_publico"/>
    <n v="6"/>
    <x v="5"/>
    <m/>
    <m/>
    <m/>
    <x v="1"/>
    <x v="1"/>
    <m/>
  </r>
  <r>
    <s v="298"/>
    <s v="publico_edificio_publico"/>
    <n v="7"/>
    <x v="6"/>
    <m/>
    <m/>
    <m/>
    <x v="1"/>
    <x v="1"/>
    <m/>
  </r>
  <r>
    <s v="298"/>
    <s v="publico_edificio_publico"/>
    <n v="8"/>
    <x v="7"/>
    <m/>
    <m/>
    <m/>
    <x v="1"/>
    <x v="1"/>
    <m/>
  </r>
  <r>
    <s v="298"/>
    <s v="publico_edificio_publico"/>
    <n v="9"/>
    <x v="8"/>
    <n v="1"/>
    <s v="Región"/>
    <n v="4"/>
    <x v="1"/>
    <x v="1"/>
    <m/>
  </r>
  <r>
    <s v="298"/>
    <s v="publico_edificio_publico"/>
    <n v="10"/>
    <x v="9"/>
    <m/>
    <m/>
    <m/>
    <x v="1"/>
    <x v="1"/>
    <m/>
  </r>
  <r>
    <s v="298"/>
    <s v="publico_edificio_publico"/>
    <n v="11"/>
    <x v="10"/>
    <n v="1"/>
    <s v="Provincia"/>
    <n v="5"/>
    <x v="1"/>
    <x v="1"/>
    <m/>
  </r>
  <r>
    <s v="298"/>
    <s v="publico_edificio_publico"/>
    <n v="12"/>
    <x v="11"/>
    <m/>
    <m/>
    <m/>
    <x v="1"/>
    <x v="1"/>
    <m/>
  </r>
  <r>
    <s v="298"/>
    <s v="publico_edificio_publico"/>
    <n v="13"/>
    <x v="12"/>
    <n v="1"/>
    <s v="Comuna"/>
    <n v="6"/>
    <x v="1"/>
    <x v="1"/>
    <m/>
  </r>
  <r>
    <s v="298"/>
    <s v="publico_edificio_publico"/>
    <n v="14"/>
    <x v="13"/>
    <m/>
    <m/>
    <m/>
    <x v="1"/>
    <x v="1"/>
    <m/>
  </r>
  <r>
    <s v="298"/>
    <s v="publico_edificio_publico"/>
    <n v="15"/>
    <x v="14"/>
    <m/>
    <m/>
    <m/>
    <x v="1"/>
    <x v="1"/>
    <m/>
  </r>
  <r>
    <s v="298"/>
    <s v="publico_edificio_publico"/>
    <n v="16"/>
    <x v="15"/>
    <m/>
    <m/>
    <m/>
    <x v="1"/>
    <x v="1"/>
    <m/>
  </r>
  <r>
    <s v="298"/>
    <s v="publico_edificio_publico"/>
    <n v="17"/>
    <x v="16"/>
    <n v="1"/>
    <s v="Clase"/>
    <n v="2"/>
    <x v="1"/>
    <x v="1"/>
    <m/>
  </r>
  <r>
    <s v="298"/>
    <s v="publico_edificio_publico"/>
    <n v="18"/>
    <x v="17"/>
    <n v="1"/>
    <s v="Categoría"/>
    <n v="1"/>
    <x v="1"/>
    <x v="1"/>
    <m/>
  </r>
  <r>
    <s v="298"/>
    <s v="publico_edificio_publico"/>
    <n v="19"/>
    <x v="18"/>
    <m/>
    <m/>
    <m/>
    <x v="1"/>
    <x v="1"/>
    <m/>
  </r>
  <r>
    <s v="298"/>
    <s v="publico_edificio_publico"/>
    <n v="20"/>
    <x v="19"/>
    <m/>
    <m/>
    <m/>
    <x v="1"/>
    <x v="1"/>
    <m/>
  </r>
  <r>
    <s v="299"/>
    <s v="ocio-deporte_estadio"/>
    <n v="1"/>
    <x v="0"/>
    <n v="1"/>
    <s v="Ocio-Deporte: Estadio"/>
    <n v="7"/>
    <x v="297"/>
    <x v="299"/>
    <n v="0"/>
  </r>
  <r>
    <s v="299"/>
    <s v="ocio-deporte_estadio"/>
    <n v="2"/>
    <x v="1"/>
    <m/>
    <m/>
    <m/>
    <x v="1"/>
    <x v="1"/>
    <m/>
  </r>
  <r>
    <s v="299"/>
    <s v="ocio-deporte_estadio"/>
    <n v="3"/>
    <x v="2"/>
    <m/>
    <m/>
    <m/>
    <x v="1"/>
    <x v="1"/>
    <m/>
  </r>
  <r>
    <s v="299"/>
    <s v="ocio-deporte_estadio"/>
    <n v="4"/>
    <x v="3"/>
    <m/>
    <m/>
    <m/>
    <x v="1"/>
    <x v="1"/>
    <m/>
  </r>
  <r>
    <s v="299"/>
    <s v="ocio-deporte_estadio"/>
    <n v="5"/>
    <x v="4"/>
    <n v="1"/>
    <s v="Detalle"/>
    <n v="3"/>
    <x v="298"/>
    <x v="300"/>
    <n v="1"/>
  </r>
  <r>
    <s v="299"/>
    <s v="ocio-deporte_estadio"/>
    <n v="6"/>
    <x v="5"/>
    <m/>
    <m/>
    <m/>
    <x v="1"/>
    <x v="1"/>
    <m/>
  </r>
  <r>
    <s v="299"/>
    <s v="ocio-deporte_estadio"/>
    <n v="7"/>
    <x v="6"/>
    <m/>
    <m/>
    <m/>
    <x v="1"/>
    <x v="1"/>
    <m/>
  </r>
  <r>
    <s v="299"/>
    <s v="ocio-deporte_estadio"/>
    <n v="8"/>
    <x v="7"/>
    <m/>
    <m/>
    <m/>
    <x v="1"/>
    <x v="1"/>
    <m/>
  </r>
  <r>
    <s v="299"/>
    <s v="ocio-deporte_estadio"/>
    <n v="9"/>
    <x v="8"/>
    <n v="1"/>
    <s v="Región"/>
    <n v="4"/>
    <x v="1"/>
    <x v="1"/>
    <m/>
  </r>
  <r>
    <s v="299"/>
    <s v="ocio-deporte_estadio"/>
    <n v="10"/>
    <x v="9"/>
    <m/>
    <m/>
    <m/>
    <x v="1"/>
    <x v="1"/>
    <m/>
  </r>
  <r>
    <s v="299"/>
    <s v="ocio-deporte_estadio"/>
    <n v="11"/>
    <x v="10"/>
    <n v="1"/>
    <s v="Provincia"/>
    <n v="5"/>
    <x v="1"/>
    <x v="1"/>
    <m/>
  </r>
  <r>
    <s v="299"/>
    <s v="ocio-deporte_estadio"/>
    <n v="12"/>
    <x v="11"/>
    <m/>
    <m/>
    <m/>
    <x v="1"/>
    <x v="1"/>
    <m/>
  </r>
  <r>
    <s v="299"/>
    <s v="ocio-deporte_estadio"/>
    <n v="13"/>
    <x v="12"/>
    <n v="1"/>
    <s v="Comuna"/>
    <n v="6"/>
    <x v="1"/>
    <x v="1"/>
    <m/>
  </r>
  <r>
    <s v="299"/>
    <s v="ocio-deporte_estadio"/>
    <n v="14"/>
    <x v="13"/>
    <m/>
    <m/>
    <m/>
    <x v="1"/>
    <x v="1"/>
    <m/>
  </r>
  <r>
    <s v="299"/>
    <s v="ocio-deporte_estadio"/>
    <n v="15"/>
    <x v="14"/>
    <m/>
    <m/>
    <m/>
    <x v="1"/>
    <x v="1"/>
    <m/>
  </r>
  <r>
    <s v="299"/>
    <s v="ocio-deporte_estadio"/>
    <n v="16"/>
    <x v="15"/>
    <m/>
    <m/>
    <m/>
    <x v="1"/>
    <x v="1"/>
    <m/>
  </r>
  <r>
    <s v="299"/>
    <s v="ocio-deporte_estadio"/>
    <n v="17"/>
    <x v="16"/>
    <n v="1"/>
    <s v="Clase"/>
    <n v="2"/>
    <x v="1"/>
    <x v="1"/>
    <m/>
  </r>
  <r>
    <s v="299"/>
    <s v="ocio-deporte_estadio"/>
    <n v="18"/>
    <x v="17"/>
    <n v="1"/>
    <s v="Categoría"/>
    <n v="1"/>
    <x v="1"/>
    <x v="1"/>
    <m/>
  </r>
  <r>
    <s v="299"/>
    <s v="ocio-deporte_estadio"/>
    <n v="19"/>
    <x v="18"/>
    <m/>
    <m/>
    <m/>
    <x v="1"/>
    <x v="1"/>
    <m/>
  </r>
  <r>
    <s v="299"/>
    <s v="ocio-deporte_estadio"/>
    <n v="20"/>
    <x v="19"/>
    <m/>
    <m/>
    <m/>
    <x v="1"/>
    <x v="1"/>
    <m/>
  </r>
  <r>
    <s v="300"/>
    <s v="publico_reciclaje_vidrio"/>
    <n v="1"/>
    <x v="0"/>
    <n v="1"/>
    <s v="Público: Reciclaje Vidrio"/>
    <n v="7"/>
    <x v="299"/>
    <x v="301"/>
    <n v="0"/>
  </r>
  <r>
    <s v="300"/>
    <s v="publico_reciclaje_vidrio"/>
    <n v="2"/>
    <x v="1"/>
    <m/>
    <m/>
    <m/>
    <x v="1"/>
    <x v="1"/>
    <m/>
  </r>
  <r>
    <s v="300"/>
    <s v="publico_reciclaje_vidrio"/>
    <n v="3"/>
    <x v="2"/>
    <m/>
    <m/>
    <m/>
    <x v="1"/>
    <x v="1"/>
    <m/>
  </r>
  <r>
    <s v="300"/>
    <s v="publico_reciclaje_vidrio"/>
    <n v="4"/>
    <x v="3"/>
    <m/>
    <m/>
    <m/>
    <x v="1"/>
    <x v="1"/>
    <m/>
  </r>
  <r>
    <s v="300"/>
    <s v="publico_reciclaje_vidrio"/>
    <n v="5"/>
    <x v="4"/>
    <n v="1"/>
    <s v="Detalle"/>
    <n v="3"/>
    <x v="300"/>
    <x v="302"/>
    <n v="1"/>
  </r>
  <r>
    <s v="300"/>
    <s v="publico_reciclaje_vidrio"/>
    <n v="6"/>
    <x v="5"/>
    <m/>
    <m/>
    <m/>
    <x v="1"/>
    <x v="1"/>
    <m/>
  </r>
  <r>
    <s v="300"/>
    <s v="publico_reciclaje_vidrio"/>
    <n v="7"/>
    <x v="6"/>
    <m/>
    <m/>
    <m/>
    <x v="1"/>
    <x v="1"/>
    <m/>
  </r>
  <r>
    <s v="300"/>
    <s v="publico_reciclaje_vidrio"/>
    <n v="8"/>
    <x v="7"/>
    <m/>
    <m/>
    <m/>
    <x v="1"/>
    <x v="1"/>
    <m/>
  </r>
  <r>
    <s v="300"/>
    <s v="publico_reciclaje_vidrio"/>
    <n v="9"/>
    <x v="8"/>
    <n v="1"/>
    <s v="Región"/>
    <n v="4"/>
    <x v="1"/>
    <x v="1"/>
    <m/>
  </r>
  <r>
    <s v="300"/>
    <s v="publico_reciclaje_vidrio"/>
    <n v="10"/>
    <x v="9"/>
    <m/>
    <m/>
    <m/>
    <x v="1"/>
    <x v="1"/>
    <m/>
  </r>
  <r>
    <s v="300"/>
    <s v="publico_reciclaje_vidrio"/>
    <n v="11"/>
    <x v="10"/>
    <n v="1"/>
    <s v="Provincia"/>
    <n v="5"/>
    <x v="1"/>
    <x v="1"/>
    <m/>
  </r>
  <r>
    <s v="300"/>
    <s v="publico_reciclaje_vidrio"/>
    <n v="12"/>
    <x v="11"/>
    <m/>
    <m/>
    <m/>
    <x v="1"/>
    <x v="1"/>
    <m/>
  </r>
  <r>
    <s v="300"/>
    <s v="publico_reciclaje_vidrio"/>
    <n v="13"/>
    <x v="12"/>
    <n v="1"/>
    <s v="Comuna"/>
    <n v="6"/>
    <x v="1"/>
    <x v="1"/>
    <m/>
  </r>
  <r>
    <s v="300"/>
    <s v="publico_reciclaje_vidrio"/>
    <n v="14"/>
    <x v="13"/>
    <m/>
    <m/>
    <m/>
    <x v="1"/>
    <x v="1"/>
    <m/>
  </r>
  <r>
    <s v="300"/>
    <s v="publico_reciclaje_vidrio"/>
    <n v="15"/>
    <x v="14"/>
    <m/>
    <m/>
    <m/>
    <x v="1"/>
    <x v="1"/>
    <m/>
  </r>
  <r>
    <s v="300"/>
    <s v="publico_reciclaje_vidrio"/>
    <n v="16"/>
    <x v="15"/>
    <m/>
    <m/>
    <m/>
    <x v="1"/>
    <x v="1"/>
    <m/>
  </r>
  <r>
    <s v="300"/>
    <s v="publico_reciclaje_vidrio"/>
    <n v="17"/>
    <x v="16"/>
    <n v="1"/>
    <s v="Clase"/>
    <n v="2"/>
    <x v="1"/>
    <x v="1"/>
    <m/>
  </r>
  <r>
    <s v="300"/>
    <s v="publico_reciclaje_vidrio"/>
    <n v="18"/>
    <x v="17"/>
    <n v="1"/>
    <s v="Categoría"/>
    <n v="1"/>
    <x v="1"/>
    <x v="1"/>
    <m/>
  </r>
  <r>
    <s v="300"/>
    <s v="publico_reciclaje_vidrio"/>
    <n v="19"/>
    <x v="18"/>
    <m/>
    <m/>
    <m/>
    <x v="1"/>
    <x v="1"/>
    <m/>
  </r>
  <r>
    <s v="300"/>
    <s v="publico_reciclaje_vidrio"/>
    <n v="20"/>
    <x v="19"/>
    <m/>
    <m/>
    <m/>
    <x v="1"/>
    <x v="1"/>
    <m/>
  </r>
  <r>
    <s v="301"/>
    <s v="turismo_-_destinos_cruce_de_camino"/>
    <n v="1"/>
    <x v="0"/>
    <n v="1"/>
    <s v="Turismo: Cruce Camino"/>
    <n v="7"/>
    <x v="301"/>
    <x v="303"/>
    <n v="0"/>
  </r>
  <r>
    <s v="301"/>
    <s v="turismo_-_destinos_cruce_de_camino"/>
    <n v="2"/>
    <x v="1"/>
    <m/>
    <m/>
    <m/>
    <x v="1"/>
    <x v="1"/>
    <m/>
  </r>
  <r>
    <s v="301"/>
    <s v="turismo_-_destinos_cruce_de_camino"/>
    <n v="3"/>
    <x v="2"/>
    <m/>
    <m/>
    <m/>
    <x v="1"/>
    <x v="1"/>
    <m/>
  </r>
  <r>
    <s v="301"/>
    <s v="turismo_-_destinos_cruce_de_camino"/>
    <n v="4"/>
    <x v="3"/>
    <m/>
    <m/>
    <m/>
    <x v="1"/>
    <x v="1"/>
    <m/>
  </r>
  <r>
    <s v="301"/>
    <s v="turismo_-_destinos_cruce_de_camino"/>
    <n v="5"/>
    <x v="4"/>
    <n v="1"/>
    <s v="Detalle"/>
    <n v="3"/>
    <x v="302"/>
    <x v="304"/>
    <n v="1"/>
  </r>
  <r>
    <s v="301"/>
    <s v="turismo_-_destinos_cruce_de_camino"/>
    <n v="6"/>
    <x v="5"/>
    <m/>
    <m/>
    <m/>
    <x v="1"/>
    <x v="1"/>
    <m/>
  </r>
  <r>
    <s v="301"/>
    <s v="turismo_-_destinos_cruce_de_camino"/>
    <n v="7"/>
    <x v="6"/>
    <m/>
    <m/>
    <m/>
    <x v="1"/>
    <x v="1"/>
    <m/>
  </r>
  <r>
    <s v="301"/>
    <s v="turismo_-_destinos_cruce_de_camino"/>
    <n v="8"/>
    <x v="7"/>
    <m/>
    <m/>
    <m/>
    <x v="1"/>
    <x v="1"/>
    <m/>
  </r>
  <r>
    <s v="301"/>
    <s v="turismo_-_destinos_cruce_de_camino"/>
    <n v="9"/>
    <x v="8"/>
    <n v="1"/>
    <s v="Región"/>
    <n v="4"/>
    <x v="1"/>
    <x v="1"/>
    <m/>
  </r>
  <r>
    <s v="301"/>
    <s v="turismo_-_destinos_cruce_de_camino"/>
    <n v="10"/>
    <x v="9"/>
    <m/>
    <m/>
    <m/>
    <x v="1"/>
    <x v="1"/>
    <m/>
  </r>
  <r>
    <s v="301"/>
    <s v="turismo_-_destinos_cruce_de_camino"/>
    <n v="11"/>
    <x v="10"/>
    <n v="1"/>
    <s v="Provincia"/>
    <n v="5"/>
    <x v="1"/>
    <x v="1"/>
    <m/>
  </r>
  <r>
    <s v="301"/>
    <s v="turismo_-_destinos_cruce_de_camino"/>
    <n v="12"/>
    <x v="11"/>
    <m/>
    <m/>
    <m/>
    <x v="1"/>
    <x v="1"/>
    <m/>
  </r>
  <r>
    <s v="301"/>
    <s v="turismo_-_destinos_cruce_de_camino"/>
    <n v="13"/>
    <x v="12"/>
    <n v="1"/>
    <s v="Comuna"/>
    <n v="6"/>
    <x v="1"/>
    <x v="1"/>
    <m/>
  </r>
  <r>
    <s v="301"/>
    <s v="turismo_-_destinos_cruce_de_camino"/>
    <n v="14"/>
    <x v="13"/>
    <m/>
    <m/>
    <m/>
    <x v="1"/>
    <x v="1"/>
    <m/>
  </r>
  <r>
    <s v="301"/>
    <s v="turismo_-_destinos_cruce_de_camino"/>
    <n v="15"/>
    <x v="14"/>
    <m/>
    <m/>
    <m/>
    <x v="1"/>
    <x v="1"/>
    <m/>
  </r>
  <r>
    <s v="301"/>
    <s v="turismo_-_destinos_cruce_de_camino"/>
    <n v="16"/>
    <x v="15"/>
    <m/>
    <m/>
    <m/>
    <x v="1"/>
    <x v="1"/>
    <m/>
  </r>
  <r>
    <s v="301"/>
    <s v="turismo_-_destinos_cruce_de_camino"/>
    <n v="17"/>
    <x v="16"/>
    <n v="1"/>
    <s v="Clase"/>
    <n v="2"/>
    <x v="1"/>
    <x v="1"/>
    <m/>
  </r>
  <r>
    <s v="301"/>
    <s v="turismo_-_destinos_cruce_de_camino"/>
    <n v="18"/>
    <x v="17"/>
    <n v="1"/>
    <s v="Categoría"/>
    <n v="1"/>
    <x v="1"/>
    <x v="1"/>
    <m/>
  </r>
  <r>
    <s v="301"/>
    <s v="turismo_-_destinos_cruce_de_camino"/>
    <n v="19"/>
    <x v="18"/>
    <m/>
    <m/>
    <m/>
    <x v="1"/>
    <x v="1"/>
    <m/>
  </r>
  <r>
    <s v="301"/>
    <s v="turismo_-_destinos_cruce_de_camino"/>
    <n v="20"/>
    <x v="19"/>
    <m/>
    <m/>
    <m/>
    <x v="1"/>
    <x v="1"/>
    <m/>
  </r>
  <r>
    <s v="302"/>
    <s v="compras_quimico"/>
    <n v="1"/>
    <x v="0"/>
    <n v="1"/>
    <s v="Compras: Químicos"/>
    <n v="7"/>
    <x v="303"/>
    <x v="305"/>
    <n v="0"/>
  </r>
  <r>
    <s v="302"/>
    <s v="compras_quimico"/>
    <n v="2"/>
    <x v="1"/>
    <m/>
    <m/>
    <m/>
    <x v="1"/>
    <x v="1"/>
    <m/>
  </r>
  <r>
    <s v="302"/>
    <s v="compras_quimico"/>
    <n v="3"/>
    <x v="2"/>
    <m/>
    <m/>
    <m/>
    <x v="1"/>
    <x v="1"/>
    <m/>
  </r>
  <r>
    <s v="302"/>
    <s v="compras_quimico"/>
    <n v="4"/>
    <x v="3"/>
    <m/>
    <m/>
    <m/>
    <x v="1"/>
    <x v="1"/>
    <m/>
  </r>
  <r>
    <s v="302"/>
    <s v="compras_quimico"/>
    <n v="5"/>
    <x v="4"/>
    <n v="1"/>
    <s v="Detalle"/>
    <n v="3"/>
    <x v="304"/>
    <x v="306"/>
    <n v="1"/>
  </r>
  <r>
    <s v="302"/>
    <s v="compras_quimico"/>
    <n v="6"/>
    <x v="5"/>
    <m/>
    <m/>
    <m/>
    <x v="1"/>
    <x v="1"/>
    <m/>
  </r>
  <r>
    <s v="302"/>
    <s v="compras_quimico"/>
    <n v="7"/>
    <x v="6"/>
    <m/>
    <m/>
    <m/>
    <x v="1"/>
    <x v="1"/>
    <m/>
  </r>
  <r>
    <s v="302"/>
    <s v="compras_quimico"/>
    <n v="8"/>
    <x v="7"/>
    <m/>
    <m/>
    <m/>
    <x v="1"/>
    <x v="1"/>
    <m/>
  </r>
  <r>
    <s v="302"/>
    <s v="compras_quimico"/>
    <n v="9"/>
    <x v="8"/>
    <n v="1"/>
    <s v="Región"/>
    <n v="4"/>
    <x v="1"/>
    <x v="1"/>
    <m/>
  </r>
  <r>
    <s v="302"/>
    <s v="compras_quimico"/>
    <n v="10"/>
    <x v="9"/>
    <m/>
    <m/>
    <m/>
    <x v="1"/>
    <x v="1"/>
    <m/>
  </r>
  <r>
    <s v="302"/>
    <s v="compras_quimico"/>
    <n v="11"/>
    <x v="10"/>
    <n v="1"/>
    <s v="Provincia"/>
    <n v="5"/>
    <x v="1"/>
    <x v="1"/>
    <m/>
  </r>
  <r>
    <s v="302"/>
    <s v="compras_quimico"/>
    <n v="12"/>
    <x v="11"/>
    <m/>
    <m/>
    <m/>
    <x v="1"/>
    <x v="1"/>
    <m/>
  </r>
  <r>
    <s v="302"/>
    <s v="compras_quimico"/>
    <n v="13"/>
    <x v="12"/>
    <n v="1"/>
    <s v="Comuna"/>
    <n v="6"/>
    <x v="1"/>
    <x v="1"/>
    <m/>
  </r>
  <r>
    <s v="302"/>
    <s v="compras_quimico"/>
    <n v="14"/>
    <x v="13"/>
    <m/>
    <m/>
    <m/>
    <x v="1"/>
    <x v="1"/>
    <m/>
  </r>
  <r>
    <s v="302"/>
    <s v="compras_quimico"/>
    <n v="15"/>
    <x v="14"/>
    <m/>
    <m/>
    <m/>
    <x v="1"/>
    <x v="1"/>
    <m/>
  </r>
  <r>
    <s v="302"/>
    <s v="compras_quimico"/>
    <n v="16"/>
    <x v="15"/>
    <m/>
    <m/>
    <m/>
    <x v="1"/>
    <x v="1"/>
    <m/>
  </r>
  <r>
    <s v="302"/>
    <s v="compras_quimico"/>
    <n v="17"/>
    <x v="16"/>
    <n v="1"/>
    <s v="Clase"/>
    <n v="2"/>
    <x v="1"/>
    <x v="1"/>
    <m/>
  </r>
  <r>
    <s v="302"/>
    <s v="compras_quimico"/>
    <n v="18"/>
    <x v="17"/>
    <n v="1"/>
    <s v="Categoría"/>
    <n v="1"/>
    <x v="1"/>
    <x v="1"/>
    <m/>
  </r>
  <r>
    <s v="302"/>
    <s v="compras_quimico"/>
    <n v="19"/>
    <x v="18"/>
    <m/>
    <m/>
    <m/>
    <x v="1"/>
    <x v="1"/>
    <m/>
  </r>
  <r>
    <s v="302"/>
    <s v="compras_quimico"/>
    <n v="20"/>
    <x v="19"/>
    <m/>
    <m/>
    <m/>
    <x v="1"/>
    <x v="1"/>
    <m/>
  </r>
  <r>
    <s v="303"/>
    <s v="turismo_-_destinos_castillo"/>
    <n v="1"/>
    <x v="0"/>
    <n v="1"/>
    <s v="Turismo: Castillo"/>
    <n v="7"/>
    <x v="305"/>
    <x v="307"/>
    <n v="0"/>
  </r>
  <r>
    <s v="303"/>
    <s v="turismo_-_destinos_castillo"/>
    <n v="2"/>
    <x v="1"/>
    <m/>
    <m/>
    <m/>
    <x v="1"/>
    <x v="1"/>
    <m/>
  </r>
  <r>
    <s v="303"/>
    <s v="turismo_-_destinos_castillo"/>
    <n v="3"/>
    <x v="2"/>
    <m/>
    <m/>
    <m/>
    <x v="1"/>
    <x v="1"/>
    <m/>
  </r>
  <r>
    <s v="303"/>
    <s v="turismo_-_destinos_castillo"/>
    <n v="4"/>
    <x v="3"/>
    <m/>
    <m/>
    <m/>
    <x v="1"/>
    <x v="1"/>
    <m/>
  </r>
  <r>
    <s v="303"/>
    <s v="turismo_-_destinos_castillo"/>
    <n v="5"/>
    <x v="4"/>
    <n v="1"/>
    <s v="Detalle"/>
    <n v="3"/>
    <x v="306"/>
    <x v="308"/>
    <n v="1"/>
  </r>
  <r>
    <s v="303"/>
    <s v="turismo_-_destinos_castillo"/>
    <n v="6"/>
    <x v="5"/>
    <m/>
    <m/>
    <m/>
    <x v="1"/>
    <x v="1"/>
    <m/>
  </r>
  <r>
    <s v="303"/>
    <s v="turismo_-_destinos_castillo"/>
    <n v="7"/>
    <x v="6"/>
    <m/>
    <m/>
    <m/>
    <x v="1"/>
    <x v="1"/>
    <m/>
  </r>
  <r>
    <s v="303"/>
    <s v="turismo_-_destinos_castillo"/>
    <n v="8"/>
    <x v="7"/>
    <m/>
    <m/>
    <m/>
    <x v="1"/>
    <x v="1"/>
    <m/>
  </r>
  <r>
    <s v="303"/>
    <s v="turismo_-_destinos_castillo"/>
    <n v="9"/>
    <x v="8"/>
    <n v="1"/>
    <s v="Región"/>
    <n v="4"/>
    <x v="1"/>
    <x v="1"/>
    <m/>
  </r>
  <r>
    <s v="303"/>
    <s v="turismo_-_destinos_castillo"/>
    <n v="10"/>
    <x v="9"/>
    <m/>
    <m/>
    <m/>
    <x v="1"/>
    <x v="1"/>
    <m/>
  </r>
  <r>
    <s v="303"/>
    <s v="turismo_-_destinos_castillo"/>
    <n v="11"/>
    <x v="10"/>
    <n v="1"/>
    <s v="Provincia"/>
    <n v="5"/>
    <x v="1"/>
    <x v="1"/>
    <m/>
  </r>
  <r>
    <s v="303"/>
    <s v="turismo_-_destinos_castillo"/>
    <n v="12"/>
    <x v="11"/>
    <m/>
    <m/>
    <m/>
    <x v="1"/>
    <x v="1"/>
    <m/>
  </r>
  <r>
    <s v="303"/>
    <s v="turismo_-_destinos_castillo"/>
    <n v="13"/>
    <x v="12"/>
    <n v="1"/>
    <s v="Comuna"/>
    <n v="6"/>
    <x v="1"/>
    <x v="1"/>
    <m/>
  </r>
  <r>
    <s v="303"/>
    <s v="turismo_-_destinos_castillo"/>
    <n v="14"/>
    <x v="13"/>
    <m/>
    <m/>
    <m/>
    <x v="1"/>
    <x v="1"/>
    <m/>
  </r>
  <r>
    <s v="303"/>
    <s v="turismo_-_destinos_castillo"/>
    <n v="15"/>
    <x v="14"/>
    <m/>
    <m/>
    <m/>
    <x v="1"/>
    <x v="1"/>
    <m/>
  </r>
  <r>
    <s v="303"/>
    <s v="turismo_-_destinos_castillo"/>
    <n v="16"/>
    <x v="15"/>
    <m/>
    <m/>
    <m/>
    <x v="1"/>
    <x v="1"/>
    <m/>
  </r>
  <r>
    <s v="303"/>
    <s v="turismo_-_destinos_castillo"/>
    <n v="17"/>
    <x v="16"/>
    <n v="1"/>
    <s v="Clase"/>
    <n v="2"/>
    <x v="1"/>
    <x v="1"/>
    <m/>
  </r>
  <r>
    <s v="303"/>
    <s v="turismo_-_destinos_castillo"/>
    <n v="18"/>
    <x v="17"/>
    <n v="1"/>
    <s v="Categoría"/>
    <n v="1"/>
    <x v="1"/>
    <x v="1"/>
    <m/>
  </r>
  <r>
    <s v="303"/>
    <s v="turismo_-_destinos_castillo"/>
    <n v="19"/>
    <x v="18"/>
    <m/>
    <m/>
    <m/>
    <x v="1"/>
    <x v="1"/>
    <m/>
  </r>
  <r>
    <s v="303"/>
    <s v="turismo_-_destinos_castillo"/>
    <n v="20"/>
    <x v="19"/>
    <m/>
    <m/>
    <m/>
    <x v="1"/>
    <x v="1"/>
    <m/>
  </r>
  <r>
    <s v="304"/>
    <s v="compras_venta_periodicos"/>
    <n v="1"/>
    <x v="0"/>
    <n v="1"/>
    <s v="Compras: Venta Periódicos"/>
    <n v="7"/>
    <x v="307"/>
    <x v="309"/>
    <n v="0"/>
  </r>
  <r>
    <s v="304"/>
    <s v="compras_venta_periodicos"/>
    <n v="2"/>
    <x v="1"/>
    <m/>
    <m/>
    <m/>
    <x v="1"/>
    <x v="1"/>
    <m/>
  </r>
  <r>
    <s v="304"/>
    <s v="compras_venta_periodicos"/>
    <n v="3"/>
    <x v="2"/>
    <m/>
    <m/>
    <m/>
    <x v="1"/>
    <x v="1"/>
    <m/>
  </r>
  <r>
    <s v="304"/>
    <s v="compras_venta_periodicos"/>
    <n v="4"/>
    <x v="3"/>
    <m/>
    <m/>
    <m/>
    <x v="1"/>
    <x v="1"/>
    <m/>
  </r>
  <r>
    <s v="304"/>
    <s v="compras_venta_periodicos"/>
    <n v="5"/>
    <x v="4"/>
    <n v="1"/>
    <s v="Detalle"/>
    <n v="3"/>
    <x v="308"/>
    <x v="310"/>
    <n v="1"/>
  </r>
  <r>
    <s v="304"/>
    <s v="compras_venta_periodicos"/>
    <n v="6"/>
    <x v="5"/>
    <m/>
    <m/>
    <m/>
    <x v="1"/>
    <x v="1"/>
    <m/>
  </r>
  <r>
    <s v="304"/>
    <s v="compras_venta_periodicos"/>
    <n v="7"/>
    <x v="6"/>
    <m/>
    <m/>
    <m/>
    <x v="1"/>
    <x v="1"/>
    <m/>
  </r>
  <r>
    <s v="304"/>
    <s v="compras_venta_periodicos"/>
    <n v="8"/>
    <x v="7"/>
    <m/>
    <m/>
    <m/>
    <x v="1"/>
    <x v="1"/>
    <m/>
  </r>
  <r>
    <s v="304"/>
    <s v="compras_venta_periodicos"/>
    <n v="9"/>
    <x v="8"/>
    <n v="1"/>
    <s v="Región"/>
    <n v="4"/>
    <x v="1"/>
    <x v="1"/>
    <m/>
  </r>
  <r>
    <s v="304"/>
    <s v="compras_venta_periodicos"/>
    <n v="10"/>
    <x v="9"/>
    <m/>
    <m/>
    <m/>
    <x v="1"/>
    <x v="1"/>
    <m/>
  </r>
  <r>
    <s v="304"/>
    <s v="compras_venta_periodicos"/>
    <n v="11"/>
    <x v="10"/>
    <n v="1"/>
    <s v="Provincia"/>
    <n v="5"/>
    <x v="1"/>
    <x v="1"/>
    <m/>
  </r>
  <r>
    <s v="304"/>
    <s v="compras_venta_periodicos"/>
    <n v="12"/>
    <x v="11"/>
    <m/>
    <m/>
    <m/>
    <x v="1"/>
    <x v="1"/>
    <m/>
  </r>
  <r>
    <s v="304"/>
    <s v="compras_venta_periodicos"/>
    <n v="13"/>
    <x v="12"/>
    <n v="1"/>
    <s v="Comuna"/>
    <n v="6"/>
    <x v="1"/>
    <x v="1"/>
    <m/>
  </r>
  <r>
    <s v="304"/>
    <s v="compras_venta_periodicos"/>
    <n v="14"/>
    <x v="13"/>
    <m/>
    <m/>
    <m/>
    <x v="1"/>
    <x v="1"/>
    <m/>
  </r>
  <r>
    <s v="304"/>
    <s v="compras_venta_periodicos"/>
    <n v="15"/>
    <x v="14"/>
    <m/>
    <m/>
    <m/>
    <x v="1"/>
    <x v="1"/>
    <m/>
  </r>
  <r>
    <s v="304"/>
    <s v="compras_venta_periodicos"/>
    <n v="16"/>
    <x v="15"/>
    <m/>
    <m/>
    <m/>
    <x v="1"/>
    <x v="1"/>
    <m/>
  </r>
  <r>
    <s v="304"/>
    <s v="compras_venta_periodicos"/>
    <n v="17"/>
    <x v="16"/>
    <n v="1"/>
    <s v="Clase"/>
    <n v="2"/>
    <x v="1"/>
    <x v="1"/>
    <m/>
  </r>
  <r>
    <s v="304"/>
    <s v="compras_venta_periodicos"/>
    <n v="18"/>
    <x v="17"/>
    <n v="1"/>
    <s v="Categoría"/>
    <n v="1"/>
    <x v="1"/>
    <x v="1"/>
    <m/>
  </r>
  <r>
    <s v="304"/>
    <s v="compras_venta_periodicos"/>
    <n v="19"/>
    <x v="18"/>
    <m/>
    <m/>
    <m/>
    <x v="1"/>
    <x v="1"/>
    <m/>
  </r>
  <r>
    <s v="304"/>
    <s v="compras_venta_periodicos"/>
    <n v="20"/>
    <x v="19"/>
    <m/>
    <m/>
    <m/>
    <x v="1"/>
    <x v="1"/>
    <m/>
  </r>
  <r>
    <s v="305"/>
    <s v="punto_de_interes_puesto_de_caza"/>
    <n v="1"/>
    <x v="0"/>
    <n v="1"/>
    <s v="Punto Interés: Puesto Caza"/>
    <n v="7"/>
    <x v="309"/>
    <x v="311"/>
    <n v="0"/>
  </r>
  <r>
    <s v="305"/>
    <s v="punto_de_interes_puesto_de_caza"/>
    <n v="2"/>
    <x v="1"/>
    <m/>
    <m/>
    <m/>
    <x v="1"/>
    <x v="1"/>
    <m/>
  </r>
  <r>
    <s v="305"/>
    <s v="punto_de_interes_puesto_de_caza"/>
    <n v="3"/>
    <x v="2"/>
    <m/>
    <m/>
    <m/>
    <x v="1"/>
    <x v="1"/>
    <m/>
  </r>
  <r>
    <s v="305"/>
    <s v="punto_de_interes_puesto_de_caza"/>
    <n v="4"/>
    <x v="3"/>
    <m/>
    <m/>
    <m/>
    <x v="1"/>
    <x v="1"/>
    <m/>
  </r>
  <r>
    <s v="305"/>
    <s v="punto_de_interes_puesto_de_caza"/>
    <n v="5"/>
    <x v="4"/>
    <n v="1"/>
    <s v="Detalle"/>
    <n v="3"/>
    <x v="310"/>
    <x v="312"/>
    <n v="1"/>
  </r>
  <r>
    <s v="305"/>
    <s v="punto_de_interes_puesto_de_caza"/>
    <n v="6"/>
    <x v="5"/>
    <m/>
    <m/>
    <m/>
    <x v="1"/>
    <x v="1"/>
    <m/>
  </r>
  <r>
    <s v="305"/>
    <s v="punto_de_interes_puesto_de_caza"/>
    <n v="7"/>
    <x v="6"/>
    <m/>
    <m/>
    <m/>
    <x v="1"/>
    <x v="1"/>
    <m/>
  </r>
  <r>
    <s v="305"/>
    <s v="punto_de_interes_puesto_de_caza"/>
    <n v="8"/>
    <x v="7"/>
    <m/>
    <m/>
    <m/>
    <x v="1"/>
    <x v="1"/>
    <m/>
  </r>
  <r>
    <s v="305"/>
    <s v="punto_de_interes_puesto_de_caza"/>
    <n v="9"/>
    <x v="8"/>
    <n v="1"/>
    <s v="Región"/>
    <n v="4"/>
    <x v="1"/>
    <x v="1"/>
    <m/>
  </r>
  <r>
    <s v="305"/>
    <s v="punto_de_interes_puesto_de_caza"/>
    <n v="10"/>
    <x v="9"/>
    <m/>
    <m/>
    <m/>
    <x v="1"/>
    <x v="1"/>
    <m/>
  </r>
  <r>
    <s v="305"/>
    <s v="punto_de_interes_puesto_de_caza"/>
    <n v="11"/>
    <x v="10"/>
    <n v="1"/>
    <s v="Provincia"/>
    <n v="5"/>
    <x v="1"/>
    <x v="1"/>
    <m/>
  </r>
  <r>
    <s v="305"/>
    <s v="punto_de_interes_puesto_de_caza"/>
    <n v="12"/>
    <x v="11"/>
    <m/>
    <m/>
    <m/>
    <x v="1"/>
    <x v="1"/>
    <m/>
  </r>
  <r>
    <s v="305"/>
    <s v="punto_de_interes_puesto_de_caza"/>
    <n v="13"/>
    <x v="12"/>
    <n v="1"/>
    <s v="Comuna"/>
    <n v="6"/>
    <x v="1"/>
    <x v="1"/>
    <m/>
  </r>
  <r>
    <s v="305"/>
    <s v="punto_de_interes_puesto_de_caza"/>
    <n v="14"/>
    <x v="13"/>
    <m/>
    <m/>
    <m/>
    <x v="1"/>
    <x v="1"/>
    <m/>
  </r>
  <r>
    <s v="305"/>
    <s v="punto_de_interes_puesto_de_caza"/>
    <n v="15"/>
    <x v="14"/>
    <m/>
    <m/>
    <m/>
    <x v="1"/>
    <x v="1"/>
    <m/>
  </r>
  <r>
    <s v="305"/>
    <s v="punto_de_interes_puesto_de_caza"/>
    <n v="16"/>
    <x v="15"/>
    <m/>
    <m/>
    <m/>
    <x v="1"/>
    <x v="1"/>
    <m/>
  </r>
  <r>
    <s v="305"/>
    <s v="punto_de_interes_puesto_de_caza"/>
    <n v="17"/>
    <x v="16"/>
    <n v="1"/>
    <s v="Clase"/>
    <n v="2"/>
    <x v="1"/>
    <x v="1"/>
    <m/>
  </r>
  <r>
    <s v="305"/>
    <s v="punto_de_interes_puesto_de_caza"/>
    <n v="18"/>
    <x v="17"/>
    <n v="1"/>
    <s v="Categoría"/>
    <n v="1"/>
    <x v="1"/>
    <x v="1"/>
    <m/>
  </r>
  <r>
    <s v="305"/>
    <s v="punto_de_interes_puesto_de_caza"/>
    <n v="19"/>
    <x v="18"/>
    <m/>
    <m/>
    <m/>
    <x v="1"/>
    <x v="1"/>
    <m/>
  </r>
  <r>
    <s v="305"/>
    <s v="punto_de_interes_puesto_de_caza"/>
    <n v="20"/>
    <x v="19"/>
    <m/>
    <m/>
    <m/>
    <x v="1"/>
    <x v="1"/>
    <m/>
  </r>
  <r>
    <s v="306"/>
    <s v="turismo_-_destinos_fuerte"/>
    <n v="1"/>
    <x v="0"/>
    <n v="1"/>
    <s v="Turismo: Fuerte"/>
    <n v="7"/>
    <x v="311"/>
    <x v="313"/>
    <n v="0"/>
  </r>
  <r>
    <s v="306"/>
    <s v="turismo_-_destinos_fuerte"/>
    <n v="2"/>
    <x v="1"/>
    <m/>
    <m/>
    <m/>
    <x v="1"/>
    <x v="1"/>
    <m/>
  </r>
  <r>
    <s v="306"/>
    <s v="turismo_-_destinos_fuerte"/>
    <n v="3"/>
    <x v="2"/>
    <m/>
    <m/>
    <m/>
    <x v="1"/>
    <x v="1"/>
    <m/>
  </r>
  <r>
    <s v="306"/>
    <s v="turismo_-_destinos_fuerte"/>
    <n v="4"/>
    <x v="3"/>
    <m/>
    <m/>
    <m/>
    <x v="1"/>
    <x v="1"/>
    <m/>
  </r>
  <r>
    <s v="306"/>
    <s v="turismo_-_destinos_fuerte"/>
    <n v="5"/>
    <x v="4"/>
    <n v="1"/>
    <s v="Detalle"/>
    <n v="3"/>
    <x v="312"/>
    <x v="314"/>
    <n v="1"/>
  </r>
  <r>
    <s v="306"/>
    <s v="turismo_-_destinos_fuerte"/>
    <n v="6"/>
    <x v="5"/>
    <m/>
    <m/>
    <m/>
    <x v="1"/>
    <x v="1"/>
    <m/>
  </r>
  <r>
    <s v="306"/>
    <s v="turismo_-_destinos_fuerte"/>
    <n v="7"/>
    <x v="6"/>
    <m/>
    <m/>
    <m/>
    <x v="1"/>
    <x v="1"/>
    <m/>
  </r>
  <r>
    <s v="306"/>
    <s v="turismo_-_destinos_fuerte"/>
    <n v="8"/>
    <x v="7"/>
    <m/>
    <m/>
    <m/>
    <x v="1"/>
    <x v="1"/>
    <m/>
  </r>
  <r>
    <s v="306"/>
    <s v="turismo_-_destinos_fuerte"/>
    <n v="9"/>
    <x v="8"/>
    <n v="1"/>
    <s v="Región"/>
    <n v="4"/>
    <x v="1"/>
    <x v="1"/>
    <m/>
  </r>
  <r>
    <s v="306"/>
    <s v="turismo_-_destinos_fuerte"/>
    <n v="10"/>
    <x v="9"/>
    <m/>
    <m/>
    <m/>
    <x v="1"/>
    <x v="1"/>
    <m/>
  </r>
  <r>
    <s v="306"/>
    <s v="turismo_-_destinos_fuerte"/>
    <n v="11"/>
    <x v="10"/>
    <n v="1"/>
    <s v="Provincia"/>
    <n v="5"/>
    <x v="1"/>
    <x v="1"/>
    <m/>
  </r>
  <r>
    <s v="306"/>
    <s v="turismo_-_destinos_fuerte"/>
    <n v="12"/>
    <x v="11"/>
    <m/>
    <m/>
    <m/>
    <x v="1"/>
    <x v="1"/>
    <m/>
  </r>
  <r>
    <s v="306"/>
    <s v="turismo_-_destinos_fuerte"/>
    <n v="13"/>
    <x v="12"/>
    <n v="1"/>
    <s v="Comuna"/>
    <n v="6"/>
    <x v="1"/>
    <x v="1"/>
    <m/>
  </r>
  <r>
    <s v="306"/>
    <s v="turismo_-_destinos_fuerte"/>
    <n v="14"/>
    <x v="13"/>
    <m/>
    <m/>
    <m/>
    <x v="1"/>
    <x v="1"/>
    <m/>
  </r>
  <r>
    <s v="306"/>
    <s v="turismo_-_destinos_fuerte"/>
    <n v="15"/>
    <x v="14"/>
    <m/>
    <m/>
    <m/>
    <x v="1"/>
    <x v="1"/>
    <m/>
  </r>
  <r>
    <s v="306"/>
    <s v="turismo_-_destinos_fuerte"/>
    <n v="16"/>
    <x v="15"/>
    <m/>
    <m/>
    <m/>
    <x v="1"/>
    <x v="1"/>
    <m/>
  </r>
  <r>
    <s v="306"/>
    <s v="turismo_-_destinos_fuerte"/>
    <n v="17"/>
    <x v="16"/>
    <n v="1"/>
    <s v="Clase"/>
    <n v="2"/>
    <x v="1"/>
    <x v="1"/>
    <m/>
  </r>
  <r>
    <s v="306"/>
    <s v="turismo_-_destinos_fuerte"/>
    <n v="18"/>
    <x v="17"/>
    <n v="1"/>
    <s v="Categoría"/>
    <n v="1"/>
    <x v="1"/>
    <x v="1"/>
    <m/>
  </r>
  <r>
    <s v="306"/>
    <s v="turismo_-_destinos_fuerte"/>
    <n v="19"/>
    <x v="18"/>
    <m/>
    <m/>
    <m/>
    <x v="1"/>
    <x v="1"/>
    <m/>
  </r>
  <r>
    <s v="306"/>
    <s v="turismo_-_destinos_fuerte"/>
    <n v="20"/>
    <x v="19"/>
    <m/>
    <m/>
    <m/>
    <x v="1"/>
    <x v="1"/>
    <m/>
  </r>
  <r>
    <s v="307"/>
    <s v="compras_tienda_de_videos"/>
    <n v="1"/>
    <x v="0"/>
    <n v="1"/>
    <s v="Compras: Tienda Videos"/>
    <n v="7"/>
    <x v="313"/>
    <x v="315"/>
    <n v="0"/>
  </r>
  <r>
    <s v="307"/>
    <s v="compras_tienda_de_videos"/>
    <n v="2"/>
    <x v="1"/>
    <m/>
    <m/>
    <m/>
    <x v="1"/>
    <x v="1"/>
    <m/>
  </r>
  <r>
    <s v="307"/>
    <s v="compras_tienda_de_videos"/>
    <n v="3"/>
    <x v="2"/>
    <m/>
    <m/>
    <m/>
    <x v="1"/>
    <x v="1"/>
    <m/>
  </r>
  <r>
    <s v="307"/>
    <s v="compras_tienda_de_videos"/>
    <n v="4"/>
    <x v="3"/>
    <m/>
    <m/>
    <m/>
    <x v="1"/>
    <x v="1"/>
    <m/>
  </r>
  <r>
    <s v="307"/>
    <s v="compras_tienda_de_videos"/>
    <n v="5"/>
    <x v="4"/>
    <n v="1"/>
    <s v="Detalle"/>
    <n v="3"/>
    <x v="314"/>
    <x v="316"/>
    <n v="1"/>
  </r>
  <r>
    <s v="307"/>
    <s v="compras_tienda_de_videos"/>
    <n v="6"/>
    <x v="5"/>
    <m/>
    <m/>
    <m/>
    <x v="1"/>
    <x v="1"/>
    <m/>
  </r>
  <r>
    <s v="307"/>
    <s v="compras_tienda_de_videos"/>
    <n v="7"/>
    <x v="6"/>
    <m/>
    <m/>
    <m/>
    <x v="1"/>
    <x v="1"/>
    <m/>
  </r>
  <r>
    <s v="307"/>
    <s v="compras_tienda_de_videos"/>
    <n v="8"/>
    <x v="7"/>
    <m/>
    <m/>
    <m/>
    <x v="1"/>
    <x v="1"/>
    <m/>
  </r>
  <r>
    <s v="307"/>
    <s v="compras_tienda_de_videos"/>
    <n v="9"/>
    <x v="8"/>
    <n v="1"/>
    <s v="Región"/>
    <n v="4"/>
    <x v="1"/>
    <x v="1"/>
    <m/>
  </r>
  <r>
    <s v="307"/>
    <s v="compras_tienda_de_videos"/>
    <n v="10"/>
    <x v="9"/>
    <m/>
    <m/>
    <m/>
    <x v="1"/>
    <x v="1"/>
    <m/>
  </r>
  <r>
    <s v="307"/>
    <s v="compras_tienda_de_videos"/>
    <n v="11"/>
    <x v="10"/>
    <n v="1"/>
    <s v="Provincia"/>
    <n v="5"/>
    <x v="1"/>
    <x v="1"/>
    <m/>
  </r>
  <r>
    <s v="307"/>
    <s v="compras_tienda_de_videos"/>
    <n v="12"/>
    <x v="11"/>
    <m/>
    <m/>
    <m/>
    <x v="1"/>
    <x v="1"/>
    <m/>
  </r>
  <r>
    <s v="307"/>
    <s v="compras_tienda_de_videos"/>
    <n v="13"/>
    <x v="12"/>
    <n v="1"/>
    <s v="Comuna"/>
    <n v="6"/>
    <x v="1"/>
    <x v="1"/>
    <m/>
  </r>
  <r>
    <s v="307"/>
    <s v="compras_tienda_de_videos"/>
    <n v="14"/>
    <x v="13"/>
    <m/>
    <m/>
    <m/>
    <x v="1"/>
    <x v="1"/>
    <m/>
  </r>
  <r>
    <s v="307"/>
    <s v="compras_tienda_de_videos"/>
    <n v="15"/>
    <x v="14"/>
    <m/>
    <m/>
    <m/>
    <x v="1"/>
    <x v="1"/>
    <m/>
  </r>
  <r>
    <s v="307"/>
    <s v="compras_tienda_de_videos"/>
    <n v="16"/>
    <x v="15"/>
    <m/>
    <m/>
    <m/>
    <x v="1"/>
    <x v="1"/>
    <m/>
  </r>
  <r>
    <s v="307"/>
    <s v="compras_tienda_de_videos"/>
    <n v="17"/>
    <x v="16"/>
    <n v="1"/>
    <s v="Clase"/>
    <n v="2"/>
    <x v="1"/>
    <x v="1"/>
    <m/>
  </r>
  <r>
    <s v="307"/>
    <s v="compras_tienda_de_videos"/>
    <n v="18"/>
    <x v="17"/>
    <n v="1"/>
    <s v="Categoría"/>
    <n v="1"/>
    <x v="1"/>
    <x v="1"/>
    <m/>
  </r>
  <r>
    <s v="307"/>
    <s v="compras_tienda_de_videos"/>
    <n v="19"/>
    <x v="18"/>
    <m/>
    <m/>
    <m/>
    <x v="1"/>
    <x v="1"/>
    <m/>
  </r>
  <r>
    <s v="307"/>
    <s v="compras_tienda_de_videos"/>
    <n v="20"/>
    <x v="19"/>
    <m/>
    <m/>
    <m/>
    <x v="1"/>
    <x v="1"/>
    <m/>
  </r>
  <r>
    <s v="308"/>
    <s v="compras_maquina_expendedora"/>
    <n v="1"/>
    <x v="0"/>
    <n v="1"/>
    <s v="Compras: Máquina Expendedora"/>
    <n v="7"/>
    <x v="315"/>
    <x v="317"/>
    <n v="0"/>
  </r>
  <r>
    <s v="308"/>
    <s v="compras_maquina_expendedora"/>
    <n v="2"/>
    <x v="1"/>
    <m/>
    <m/>
    <m/>
    <x v="1"/>
    <x v="1"/>
    <m/>
  </r>
  <r>
    <s v="308"/>
    <s v="compras_maquina_expendedora"/>
    <n v="3"/>
    <x v="2"/>
    <m/>
    <m/>
    <m/>
    <x v="1"/>
    <x v="1"/>
    <m/>
  </r>
  <r>
    <s v="308"/>
    <s v="compras_maquina_expendedora"/>
    <n v="4"/>
    <x v="3"/>
    <m/>
    <m/>
    <m/>
    <x v="1"/>
    <x v="1"/>
    <m/>
  </r>
  <r>
    <s v="308"/>
    <s v="compras_maquina_expendedora"/>
    <n v="5"/>
    <x v="4"/>
    <n v="1"/>
    <s v="Detalle"/>
    <n v="3"/>
    <x v="316"/>
    <x v="318"/>
    <n v="1"/>
  </r>
  <r>
    <s v="308"/>
    <s v="compras_maquina_expendedora"/>
    <n v="6"/>
    <x v="5"/>
    <m/>
    <m/>
    <m/>
    <x v="1"/>
    <x v="1"/>
    <m/>
  </r>
  <r>
    <s v="308"/>
    <s v="compras_maquina_expendedora"/>
    <n v="7"/>
    <x v="6"/>
    <m/>
    <m/>
    <m/>
    <x v="1"/>
    <x v="1"/>
    <m/>
  </r>
  <r>
    <s v="308"/>
    <s v="compras_maquina_expendedora"/>
    <n v="8"/>
    <x v="7"/>
    <m/>
    <m/>
    <m/>
    <x v="1"/>
    <x v="1"/>
    <m/>
  </r>
  <r>
    <s v="308"/>
    <s v="compras_maquina_expendedora"/>
    <n v="9"/>
    <x v="8"/>
    <n v="1"/>
    <s v="Región"/>
    <n v="4"/>
    <x v="1"/>
    <x v="1"/>
    <m/>
  </r>
  <r>
    <s v="308"/>
    <s v="compras_maquina_expendedora"/>
    <n v="10"/>
    <x v="9"/>
    <m/>
    <m/>
    <m/>
    <x v="1"/>
    <x v="1"/>
    <m/>
  </r>
  <r>
    <s v="308"/>
    <s v="compras_maquina_expendedora"/>
    <n v="11"/>
    <x v="10"/>
    <n v="1"/>
    <s v="Provincia"/>
    <n v="5"/>
    <x v="1"/>
    <x v="1"/>
    <m/>
  </r>
  <r>
    <s v="308"/>
    <s v="compras_maquina_expendedora"/>
    <n v="12"/>
    <x v="11"/>
    <m/>
    <m/>
    <m/>
    <x v="1"/>
    <x v="1"/>
    <m/>
  </r>
  <r>
    <s v="308"/>
    <s v="compras_maquina_expendedora"/>
    <n v="13"/>
    <x v="12"/>
    <n v="1"/>
    <s v="Comuna"/>
    <n v="6"/>
    <x v="1"/>
    <x v="1"/>
    <m/>
  </r>
  <r>
    <s v="308"/>
    <s v="compras_maquina_expendedora"/>
    <n v="14"/>
    <x v="13"/>
    <m/>
    <m/>
    <m/>
    <x v="1"/>
    <x v="1"/>
    <m/>
  </r>
  <r>
    <s v="308"/>
    <s v="compras_maquina_expendedora"/>
    <n v="15"/>
    <x v="14"/>
    <m/>
    <m/>
    <m/>
    <x v="1"/>
    <x v="1"/>
    <m/>
  </r>
  <r>
    <s v="308"/>
    <s v="compras_maquina_expendedora"/>
    <n v="16"/>
    <x v="15"/>
    <m/>
    <m/>
    <m/>
    <x v="1"/>
    <x v="1"/>
    <m/>
  </r>
  <r>
    <s v="308"/>
    <s v="compras_maquina_expendedora"/>
    <n v="17"/>
    <x v="16"/>
    <n v="1"/>
    <s v="Clase"/>
    <n v="2"/>
    <x v="1"/>
    <x v="1"/>
    <m/>
  </r>
  <r>
    <s v="308"/>
    <s v="compras_maquina_expendedora"/>
    <n v="18"/>
    <x v="17"/>
    <n v="1"/>
    <s v="Categoría"/>
    <n v="1"/>
    <x v="1"/>
    <x v="1"/>
    <m/>
  </r>
  <r>
    <s v="308"/>
    <s v="compras_maquina_expendedora"/>
    <n v="19"/>
    <x v="18"/>
    <m/>
    <m/>
    <m/>
    <x v="1"/>
    <x v="1"/>
    <m/>
  </r>
  <r>
    <s v="308"/>
    <s v="compras_maquina_expendedora"/>
    <n v="20"/>
    <x v="19"/>
    <m/>
    <m/>
    <m/>
    <x v="1"/>
    <x v="1"/>
    <m/>
  </r>
  <r>
    <s v="309"/>
    <s v="carreteras-muy_pequenias_pista"/>
    <n v="1"/>
    <x v="0"/>
    <n v="1"/>
    <s v="Carreteras: Pista Pequeña"/>
    <n v="7"/>
    <x v="317"/>
    <x v="319"/>
    <n v="0"/>
  </r>
  <r>
    <s v="309"/>
    <s v="carreteras-muy_pequenias_pista"/>
    <n v="2"/>
    <x v="1"/>
    <m/>
    <m/>
    <m/>
    <x v="1"/>
    <x v="1"/>
    <m/>
  </r>
  <r>
    <s v="309"/>
    <s v="carreteras-muy_pequenias_pista"/>
    <n v="3"/>
    <x v="2"/>
    <m/>
    <m/>
    <m/>
    <x v="1"/>
    <x v="1"/>
    <m/>
  </r>
  <r>
    <s v="309"/>
    <s v="carreteras-muy_pequenias_pista"/>
    <n v="4"/>
    <x v="3"/>
    <m/>
    <m/>
    <m/>
    <x v="1"/>
    <x v="1"/>
    <m/>
  </r>
  <r>
    <s v="309"/>
    <s v="carreteras-muy_pequenias_pista"/>
    <n v="5"/>
    <x v="4"/>
    <n v="1"/>
    <s v="Detalle"/>
    <n v="3"/>
    <x v="318"/>
    <x v="320"/>
    <n v="1"/>
  </r>
  <r>
    <s v="309"/>
    <s v="carreteras-muy_pequenias_pista"/>
    <n v="6"/>
    <x v="5"/>
    <m/>
    <m/>
    <m/>
    <x v="1"/>
    <x v="1"/>
    <m/>
  </r>
  <r>
    <s v="309"/>
    <s v="carreteras-muy_pequenias_pista"/>
    <n v="7"/>
    <x v="6"/>
    <m/>
    <m/>
    <m/>
    <x v="1"/>
    <x v="1"/>
    <m/>
  </r>
  <r>
    <s v="309"/>
    <s v="carreteras-muy_pequenias_pista"/>
    <n v="8"/>
    <x v="7"/>
    <m/>
    <m/>
    <m/>
    <x v="1"/>
    <x v="1"/>
    <m/>
  </r>
  <r>
    <s v="309"/>
    <s v="carreteras-muy_pequenias_pista"/>
    <n v="9"/>
    <x v="8"/>
    <n v="1"/>
    <s v="Región"/>
    <n v="4"/>
    <x v="1"/>
    <x v="1"/>
    <m/>
  </r>
  <r>
    <s v="309"/>
    <s v="carreteras-muy_pequenias_pista"/>
    <n v="10"/>
    <x v="9"/>
    <m/>
    <m/>
    <m/>
    <x v="1"/>
    <x v="1"/>
    <m/>
  </r>
  <r>
    <s v="309"/>
    <s v="carreteras-muy_pequenias_pista"/>
    <n v="11"/>
    <x v="10"/>
    <n v="1"/>
    <s v="Provincia"/>
    <n v="5"/>
    <x v="1"/>
    <x v="1"/>
    <m/>
  </r>
  <r>
    <s v="309"/>
    <s v="carreteras-muy_pequenias_pista"/>
    <n v="12"/>
    <x v="11"/>
    <m/>
    <m/>
    <m/>
    <x v="1"/>
    <x v="1"/>
    <m/>
  </r>
  <r>
    <s v="309"/>
    <s v="carreteras-muy_pequenias_pista"/>
    <n v="13"/>
    <x v="12"/>
    <n v="1"/>
    <s v="Comuna"/>
    <n v="6"/>
    <x v="1"/>
    <x v="1"/>
    <m/>
  </r>
  <r>
    <s v="309"/>
    <s v="carreteras-muy_pequenias_pista"/>
    <n v="14"/>
    <x v="13"/>
    <m/>
    <m/>
    <m/>
    <x v="1"/>
    <x v="1"/>
    <m/>
  </r>
  <r>
    <s v="309"/>
    <s v="carreteras-muy_pequenias_pista"/>
    <n v="15"/>
    <x v="14"/>
    <m/>
    <m/>
    <m/>
    <x v="1"/>
    <x v="1"/>
    <m/>
  </r>
  <r>
    <s v="309"/>
    <s v="carreteras-muy_pequenias_pista"/>
    <n v="16"/>
    <x v="15"/>
    <m/>
    <m/>
    <m/>
    <x v="1"/>
    <x v="1"/>
    <m/>
  </r>
  <r>
    <s v="309"/>
    <s v="carreteras-muy_pequenias_pista"/>
    <n v="17"/>
    <x v="16"/>
    <n v="1"/>
    <s v="Clase"/>
    <n v="2"/>
    <x v="1"/>
    <x v="1"/>
    <m/>
  </r>
  <r>
    <s v="309"/>
    <s v="carreteras-muy_pequenias_pista"/>
    <n v="18"/>
    <x v="17"/>
    <n v="1"/>
    <s v="Categoría"/>
    <n v="1"/>
    <x v="1"/>
    <x v="1"/>
    <m/>
  </r>
  <r>
    <s v="309"/>
    <s v="carreteras-muy_pequenias_pista"/>
    <n v="19"/>
    <x v="18"/>
    <m/>
    <m/>
    <m/>
    <x v="1"/>
    <x v="1"/>
    <m/>
  </r>
  <r>
    <s v="309"/>
    <s v="carreteras-muy_pequenias_pista"/>
    <n v="20"/>
    <x v="19"/>
    <m/>
    <m/>
    <m/>
    <x v="1"/>
    <x v="1"/>
    <m/>
  </r>
  <r>
    <s v="310"/>
    <s v="publico_reciclaje_metal"/>
    <n v="1"/>
    <x v="0"/>
    <n v="1"/>
    <s v="Público: Reciclaje Metal"/>
    <n v="7"/>
    <x v="319"/>
    <x v="321"/>
    <n v="0"/>
  </r>
  <r>
    <s v="310"/>
    <s v="publico_reciclaje_metal"/>
    <n v="2"/>
    <x v="1"/>
    <m/>
    <m/>
    <m/>
    <x v="1"/>
    <x v="1"/>
    <m/>
  </r>
  <r>
    <s v="310"/>
    <s v="publico_reciclaje_metal"/>
    <n v="3"/>
    <x v="2"/>
    <m/>
    <m/>
    <m/>
    <x v="1"/>
    <x v="1"/>
    <m/>
  </r>
  <r>
    <s v="310"/>
    <s v="publico_reciclaje_metal"/>
    <n v="4"/>
    <x v="3"/>
    <m/>
    <m/>
    <m/>
    <x v="1"/>
    <x v="1"/>
    <m/>
  </r>
  <r>
    <s v="310"/>
    <s v="publico_reciclaje_metal"/>
    <n v="5"/>
    <x v="4"/>
    <n v="1"/>
    <s v="Detalle"/>
    <n v="3"/>
    <x v="320"/>
    <x v="322"/>
    <n v="1"/>
  </r>
  <r>
    <s v="310"/>
    <s v="publico_reciclaje_metal"/>
    <n v="6"/>
    <x v="5"/>
    <m/>
    <m/>
    <m/>
    <x v="1"/>
    <x v="1"/>
    <m/>
  </r>
  <r>
    <s v="310"/>
    <s v="publico_reciclaje_metal"/>
    <n v="7"/>
    <x v="6"/>
    <m/>
    <m/>
    <m/>
    <x v="1"/>
    <x v="1"/>
    <m/>
  </r>
  <r>
    <s v="310"/>
    <s v="publico_reciclaje_metal"/>
    <n v="8"/>
    <x v="7"/>
    <m/>
    <m/>
    <m/>
    <x v="1"/>
    <x v="1"/>
    <m/>
  </r>
  <r>
    <s v="310"/>
    <s v="publico_reciclaje_metal"/>
    <n v="9"/>
    <x v="8"/>
    <n v="1"/>
    <s v="Región"/>
    <n v="4"/>
    <x v="1"/>
    <x v="1"/>
    <m/>
  </r>
  <r>
    <s v="310"/>
    <s v="publico_reciclaje_metal"/>
    <n v="10"/>
    <x v="9"/>
    <m/>
    <m/>
    <m/>
    <x v="1"/>
    <x v="1"/>
    <m/>
  </r>
  <r>
    <s v="310"/>
    <s v="publico_reciclaje_metal"/>
    <n v="11"/>
    <x v="10"/>
    <n v="1"/>
    <s v="Provincia"/>
    <n v="5"/>
    <x v="1"/>
    <x v="1"/>
    <m/>
  </r>
  <r>
    <s v="310"/>
    <s v="publico_reciclaje_metal"/>
    <n v="12"/>
    <x v="11"/>
    <m/>
    <m/>
    <m/>
    <x v="1"/>
    <x v="1"/>
    <m/>
  </r>
  <r>
    <s v="310"/>
    <s v="publico_reciclaje_metal"/>
    <n v="13"/>
    <x v="12"/>
    <n v="1"/>
    <s v="Comuna"/>
    <n v="6"/>
    <x v="1"/>
    <x v="1"/>
    <m/>
  </r>
  <r>
    <s v="310"/>
    <s v="publico_reciclaje_metal"/>
    <n v="14"/>
    <x v="13"/>
    <m/>
    <m/>
    <m/>
    <x v="1"/>
    <x v="1"/>
    <m/>
  </r>
  <r>
    <s v="310"/>
    <s v="publico_reciclaje_metal"/>
    <n v="15"/>
    <x v="14"/>
    <m/>
    <m/>
    <m/>
    <x v="1"/>
    <x v="1"/>
    <m/>
  </r>
  <r>
    <s v="310"/>
    <s v="publico_reciclaje_metal"/>
    <n v="16"/>
    <x v="15"/>
    <m/>
    <m/>
    <m/>
    <x v="1"/>
    <x v="1"/>
    <m/>
  </r>
  <r>
    <s v="310"/>
    <s v="publico_reciclaje_metal"/>
    <n v="17"/>
    <x v="16"/>
    <n v="1"/>
    <s v="Clase"/>
    <n v="2"/>
    <x v="1"/>
    <x v="1"/>
    <m/>
  </r>
  <r>
    <s v="310"/>
    <s v="publico_reciclaje_metal"/>
    <n v="18"/>
    <x v="17"/>
    <n v="1"/>
    <s v="Categoría"/>
    <n v="1"/>
    <x v="1"/>
    <x v="1"/>
    <m/>
  </r>
  <r>
    <s v="310"/>
    <s v="publico_reciclaje_metal"/>
    <n v="19"/>
    <x v="18"/>
    <m/>
    <m/>
    <m/>
    <x v="1"/>
    <x v="1"/>
    <m/>
  </r>
  <r>
    <s v="310"/>
    <s v="publico_reciclaje_metal"/>
    <n v="20"/>
    <x v="19"/>
    <m/>
    <m/>
    <m/>
    <x v="1"/>
    <x v="1"/>
    <m/>
  </r>
  <r>
    <s v="311"/>
    <s v="publico_papel_reciclado"/>
    <n v="1"/>
    <x v="0"/>
    <n v="1"/>
    <s v="Público: Reciclaje Papel"/>
    <n v="7"/>
    <x v="321"/>
    <x v="323"/>
    <n v="0"/>
  </r>
  <r>
    <s v="311"/>
    <s v="publico_papel_reciclado"/>
    <n v="2"/>
    <x v="1"/>
    <m/>
    <m/>
    <m/>
    <x v="1"/>
    <x v="1"/>
    <m/>
  </r>
  <r>
    <s v="311"/>
    <s v="publico_papel_reciclado"/>
    <n v="3"/>
    <x v="2"/>
    <m/>
    <m/>
    <m/>
    <x v="1"/>
    <x v="1"/>
    <m/>
  </r>
  <r>
    <s v="311"/>
    <s v="publico_papel_reciclado"/>
    <n v="4"/>
    <x v="3"/>
    <m/>
    <m/>
    <m/>
    <x v="1"/>
    <x v="1"/>
    <m/>
  </r>
  <r>
    <s v="311"/>
    <s v="publico_papel_reciclado"/>
    <n v="5"/>
    <x v="4"/>
    <n v="1"/>
    <s v="Detalle"/>
    <n v="3"/>
    <x v="322"/>
    <x v="324"/>
    <n v="1"/>
  </r>
  <r>
    <s v="311"/>
    <s v="publico_papel_reciclado"/>
    <n v="6"/>
    <x v="5"/>
    <m/>
    <m/>
    <m/>
    <x v="1"/>
    <x v="1"/>
    <m/>
  </r>
  <r>
    <s v="311"/>
    <s v="publico_papel_reciclado"/>
    <n v="7"/>
    <x v="6"/>
    <m/>
    <m/>
    <m/>
    <x v="1"/>
    <x v="1"/>
    <m/>
  </r>
  <r>
    <s v="311"/>
    <s v="publico_papel_reciclado"/>
    <n v="8"/>
    <x v="7"/>
    <m/>
    <m/>
    <m/>
    <x v="1"/>
    <x v="1"/>
    <m/>
  </r>
  <r>
    <s v="311"/>
    <s v="publico_papel_reciclado"/>
    <n v="9"/>
    <x v="8"/>
    <n v="1"/>
    <s v="Región"/>
    <n v="4"/>
    <x v="1"/>
    <x v="1"/>
    <m/>
  </r>
  <r>
    <s v="311"/>
    <s v="publico_papel_reciclado"/>
    <n v="10"/>
    <x v="9"/>
    <m/>
    <m/>
    <m/>
    <x v="1"/>
    <x v="1"/>
    <m/>
  </r>
  <r>
    <s v="311"/>
    <s v="publico_papel_reciclado"/>
    <n v="11"/>
    <x v="10"/>
    <n v="1"/>
    <s v="Provincia"/>
    <n v="5"/>
    <x v="1"/>
    <x v="1"/>
    <m/>
  </r>
  <r>
    <s v="311"/>
    <s v="publico_papel_reciclado"/>
    <n v="12"/>
    <x v="11"/>
    <m/>
    <m/>
    <m/>
    <x v="1"/>
    <x v="1"/>
    <m/>
  </r>
  <r>
    <s v="311"/>
    <s v="publico_papel_reciclado"/>
    <n v="13"/>
    <x v="12"/>
    <n v="1"/>
    <s v="Comuna"/>
    <n v="6"/>
    <x v="1"/>
    <x v="1"/>
    <m/>
  </r>
  <r>
    <s v="311"/>
    <s v="publico_papel_reciclado"/>
    <n v="14"/>
    <x v="13"/>
    <m/>
    <m/>
    <m/>
    <x v="1"/>
    <x v="1"/>
    <m/>
  </r>
  <r>
    <s v="311"/>
    <s v="publico_papel_reciclado"/>
    <n v="15"/>
    <x v="14"/>
    <m/>
    <m/>
    <m/>
    <x v="1"/>
    <x v="1"/>
    <m/>
  </r>
  <r>
    <s v="311"/>
    <s v="publico_papel_reciclado"/>
    <n v="16"/>
    <x v="15"/>
    <m/>
    <m/>
    <m/>
    <x v="1"/>
    <x v="1"/>
    <m/>
  </r>
  <r>
    <s v="311"/>
    <s v="publico_papel_reciclado"/>
    <n v="17"/>
    <x v="16"/>
    <n v="1"/>
    <s v="Clase"/>
    <n v="2"/>
    <x v="1"/>
    <x v="1"/>
    <m/>
  </r>
  <r>
    <s v="311"/>
    <s v="publico_papel_reciclado"/>
    <n v="18"/>
    <x v="17"/>
    <n v="1"/>
    <s v="Categoría"/>
    <n v="1"/>
    <x v="1"/>
    <x v="1"/>
    <m/>
  </r>
  <r>
    <s v="311"/>
    <s v="publico_papel_reciclado"/>
    <n v="19"/>
    <x v="18"/>
    <m/>
    <m/>
    <m/>
    <x v="1"/>
    <x v="1"/>
    <m/>
  </r>
  <r>
    <s v="311"/>
    <s v="publico_papel_reciclado"/>
    <n v="20"/>
    <x v="19"/>
    <m/>
    <m/>
    <m/>
    <x v="1"/>
    <x v="1"/>
    <m/>
  </r>
  <r>
    <s v="312"/>
    <s v="ocio_parque_para_perro"/>
    <n v="1"/>
    <x v="0"/>
    <n v="1"/>
    <s v="Ocio: Parque Perros"/>
    <n v="7"/>
    <x v="323"/>
    <x v="325"/>
    <n v="0"/>
  </r>
  <r>
    <s v="312"/>
    <s v="ocio_parque_para_perro"/>
    <n v="2"/>
    <x v="1"/>
    <m/>
    <m/>
    <m/>
    <x v="1"/>
    <x v="1"/>
    <m/>
  </r>
  <r>
    <s v="312"/>
    <s v="ocio_parque_para_perro"/>
    <n v="3"/>
    <x v="2"/>
    <m/>
    <m/>
    <m/>
    <x v="1"/>
    <x v="1"/>
    <m/>
  </r>
  <r>
    <s v="312"/>
    <s v="ocio_parque_para_perro"/>
    <n v="4"/>
    <x v="3"/>
    <m/>
    <m/>
    <m/>
    <x v="1"/>
    <x v="1"/>
    <m/>
  </r>
  <r>
    <s v="312"/>
    <s v="ocio_parque_para_perro"/>
    <n v="5"/>
    <x v="4"/>
    <n v="1"/>
    <s v="Detalle"/>
    <n v="3"/>
    <x v="324"/>
    <x v="326"/>
    <n v="1"/>
  </r>
  <r>
    <s v="312"/>
    <s v="ocio_parque_para_perro"/>
    <n v="6"/>
    <x v="5"/>
    <m/>
    <m/>
    <m/>
    <x v="1"/>
    <x v="1"/>
    <m/>
  </r>
  <r>
    <s v="312"/>
    <s v="ocio_parque_para_perro"/>
    <n v="7"/>
    <x v="6"/>
    <m/>
    <m/>
    <m/>
    <x v="1"/>
    <x v="1"/>
    <m/>
  </r>
  <r>
    <s v="312"/>
    <s v="ocio_parque_para_perro"/>
    <n v="8"/>
    <x v="7"/>
    <m/>
    <m/>
    <m/>
    <x v="1"/>
    <x v="1"/>
    <m/>
  </r>
  <r>
    <s v="312"/>
    <s v="ocio_parque_para_perro"/>
    <n v="9"/>
    <x v="8"/>
    <n v="1"/>
    <s v="Región"/>
    <n v="4"/>
    <x v="1"/>
    <x v="1"/>
    <m/>
  </r>
  <r>
    <s v="312"/>
    <s v="ocio_parque_para_perro"/>
    <n v="10"/>
    <x v="9"/>
    <m/>
    <m/>
    <m/>
    <x v="1"/>
    <x v="1"/>
    <m/>
  </r>
  <r>
    <s v="312"/>
    <s v="ocio_parque_para_perro"/>
    <n v="11"/>
    <x v="10"/>
    <n v="1"/>
    <s v="Provincia"/>
    <n v="5"/>
    <x v="1"/>
    <x v="1"/>
    <m/>
  </r>
  <r>
    <s v="312"/>
    <s v="ocio_parque_para_perro"/>
    <n v="12"/>
    <x v="11"/>
    <m/>
    <m/>
    <m/>
    <x v="1"/>
    <x v="1"/>
    <m/>
  </r>
  <r>
    <s v="312"/>
    <s v="ocio_parque_para_perro"/>
    <n v="13"/>
    <x v="12"/>
    <n v="1"/>
    <s v="Comuna"/>
    <n v="6"/>
    <x v="1"/>
    <x v="1"/>
    <m/>
  </r>
  <r>
    <s v="312"/>
    <s v="ocio_parque_para_perro"/>
    <n v="14"/>
    <x v="13"/>
    <m/>
    <m/>
    <m/>
    <x v="1"/>
    <x v="1"/>
    <m/>
  </r>
  <r>
    <s v="312"/>
    <s v="ocio_parque_para_perro"/>
    <n v="15"/>
    <x v="14"/>
    <m/>
    <m/>
    <m/>
    <x v="1"/>
    <x v="1"/>
    <m/>
  </r>
  <r>
    <s v="312"/>
    <s v="ocio_parque_para_perro"/>
    <n v="16"/>
    <x v="15"/>
    <m/>
    <m/>
    <m/>
    <x v="1"/>
    <x v="1"/>
    <m/>
  </r>
  <r>
    <s v="312"/>
    <s v="ocio_parque_para_perro"/>
    <n v="17"/>
    <x v="16"/>
    <n v="1"/>
    <s v="Clase"/>
    <n v="2"/>
    <x v="1"/>
    <x v="1"/>
    <m/>
  </r>
  <r>
    <s v="312"/>
    <s v="ocio_parque_para_perro"/>
    <n v="18"/>
    <x v="17"/>
    <n v="1"/>
    <s v="Categoría"/>
    <n v="1"/>
    <x v="1"/>
    <x v="1"/>
    <m/>
  </r>
  <r>
    <s v="312"/>
    <s v="ocio_parque_para_perro"/>
    <n v="19"/>
    <x v="18"/>
    <m/>
    <m/>
    <m/>
    <x v="1"/>
    <x v="1"/>
    <m/>
  </r>
  <r>
    <s v="312"/>
    <s v="ocio_parque_para_perro"/>
    <n v="20"/>
    <x v="19"/>
    <m/>
    <m/>
    <m/>
    <x v="1"/>
    <x v="1"/>
    <m/>
  </r>
  <r>
    <s v="313"/>
    <s v="combustible_y_estacionamiento_expendedor_estacionamiento"/>
    <n v="1"/>
    <x v="0"/>
    <n v="1"/>
    <s v="Combustible: Expendedor Estacionamiento"/>
    <n v="7"/>
    <x v="325"/>
    <x v="327"/>
    <n v="0"/>
  </r>
  <r>
    <s v="313"/>
    <s v="combustible_y_estacionamiento_expendedor_estacionamiento"/>
    <n v="2"/>
    <x v="1"/>
    <m/>
    <m/>
    <m/>
    <x v="1"/>
    <x v="1"/>
    <m/>
  </r>
  <r>
    <s v="313"/>
    <s v="combustible_y_estacionamiento_expendedor_estacionamiento"/>
    <n v="3"/>
    <x v="2"/>
    <m/>
    <m/>
    <m/>
    <x v="1"/>
    <x v="1"/>
    <m/>
  </r>
  <r>
    <s v="313"/>
    <s v="combustible_y_estacionamiento_expendedor_estacionamiento"/>
    <n v="4"/>
    <x v="3"/>
    <m/>
    <m/>
    <m/>
    <x v="1"/>
    <x v="1"/>
    <m/>
  </r>
  <r>
    <s v="313"/>
    <s v="combustible_y_estacionamiento_expendedor_estacionamiento"/>
    <n v="5"/>
    <x v="4"/>
    <n v="1"/>
    <s v="Detalle"/>
    <n v="3"/>
    <x v="326"/>
    <x v="328"/>
    <n v="1"/>
  </r>
  <r>
    <s v="313"/>
    <s v="combustible_y_estacionamiento_expendedor_estacionamiento"/>
    <n v="6"/>
    <x v="5"/>
    <m/>
    <m/>
    <m/>
    <x v="1"/>
    <x v="1"/>
    <m/>
  </r>
  <r>
    <s v="313"/>
    <s v="combustible_y_estacionamiento_expendedor_estacionamiento"/>
    <n v="7"/>
    <x v="6"/>
    <m/>
    <m/>
    <m/>
    <x v="1"/>
    <x v="1"/>
    <m/>
  </r>
  <r>
    <s v="313"/>
    <s v="combustible_y_estacionamiento_expendedor_estacionamiento"/>
    <n v="8"/>
    <x v="7"/>
    <m/>
    <m/>
    <m/>
    <x v="1"/>
    <x v="1"/>
    <m/>
  </r>
  <r>
    <s v="313"/>
    <s v="combustible_y_estacionamiento_expendedor_estacionamiento"/>
    <n v="9"/>
    <x v="8"/>
    <n v="1"/>
    <s v="Región"/>
    <n v="4"/>
    <x v="1"/>
    <x v="1"/>
    <m/>
  </r>
  <r>
    <s v="313"/>
    <s v="combustible_y_estacionamiento_expendedor_estacionamiento"/>
    <n v="10"/>
    <x v="9"/>
    <m/>
    <m/>
    <m/>
    <x v="1"/>
    <x v="1"/>
    <m/>
  </r>
  <r>
    <s v="313"/>
    <s v="combustible_y_estacionamiento_expendedor_estacionamiento"/>
    <n v="11"/>
    <x v="10"/>
    <n v="1"/>
    <s v="Provincia"/>
    <n v="5"/>
    <x v="1"/>
    <x v="1"/>
    <m/>
  </r>
  <r>
    <s v="313"/>
    <s v="combustible_y_estacionamiento_expendedor_estacionamiento"/>
    <n v="12"/>
    <x v="11"/>
    <m/>
    <m/>
    <m/>
    <x v="1"/>
    <x v="1"/>
    <m/>
  </r>
  <r>
    <s v="313"/>
    <s v="combustible_y_estacionamiento_expendedor_estacionamiento"/>
    <n v="13"/>
    <x v="12"/>
    <n v="1"/>
    <s v="Comuna"/>
    <n v="6"/>
    <x v="1"/>
    <x v="1"/>
    <m/>
  </r>
  <r>
    <s v="313"/>
    <s v="combustible_y_estacionamiento_expendedor_estacionamiento"/>
    <n v="14"/>
    <x v="13"/>
    <m/>
    <m/>
    <m/>
    <x v="1"/>
    <x v="1"/>
    <m/>
  </r>
  <r>
    <s v="313"/>
    <s v="combustible_y_estacionamiento_expendedor_estacionamiento"/>
    <n v="15"/>
    <x v="14"/>
    <m/>
    <m/>
    <m/>
    <x v="1"/>
    <x v="1"/>
    <m/>
  </r>
  <r>
    <s v="313"/>
    <s v="combustible_y_estacionamiento_expendedor_estacionamiento"/>
    <n v="16"/>
    <x v="15"/>
    <m/>
    <m/>
    <m/>
    <x v="1"/>
    <x v="1"/>
    <m/>
  </r>
  <r>
    <s v="313"/>
    <s v="combustible_y_estacionamiento_expendedor_estacionamiento"/>
    <n v="17"/>
    <x v="16"/>
    <n v="1"/>
    <s v="Clase"/>
    <n v="2"/>
    <x v="1"/>
    <x v="1"/>
    <m/>
  </r>
  <r>
    <s v="313"/>
    <s v="combustible_y_estacionamiento_expendedor_estacionamiento"/>
    <n v="18"/>
    <x v="17"/>
    <n v="1"/>
    <s v="Categoría"/>
    <n v="1"/>
    <x v="1"/>
    <x v="1"/>
    <m/>
  </r>
  <r>
    <s v="313"/>
    <s v="combustible_y_estacionamiento_expendedor_estacionamiento"/>
    <n v="19"/>
    <x v="18"/>
    <m/>
    <m/>
    <m/>
    <x v="1"/>
    <x v="1"/>
    <m/>
  </r>
  <r>
    <s v="313"/>
    <s v="combustible_y_estacionamiento_expendedor_estacionamiento"/>
    <n v="20"/>
    <x v="19"/>
    <m/>
    <m/>
    <m/>
    <x v="1"/>
    <x v="1"/>
    <m/>
  </r>
  <r>
    <s v="314"/>
    <s v="ocio-deporte_campo_de_golf"/>
    <n v="1"/>
    <x v="0"/>
    <n v="1"/>
    <s v="Ocio-Deporte: Campo Golf"/>
    <n v="7"/>
    <x v="327"/>
    <x v="329"/>
    <n v="0"/>
  </r>
  <r>
    <s v="314"/>
    <s v="ocio-deporte_campo_de_golf"/>
    <n v="2"/>
    <x v="1"/>
    <m/>
    <m/>
    <m/>
    <x v="1"/>
    <x v="1"/>
    <m/>
  </r>
  <r>
    <s v="314"/>
    <s v="ocio-deporte_campo_de_golf"/>
    <n v="3"/>
    <x v="2"/>
    <m/>
    <m/>
    <m/>
    <x v="1"/>
    <x v="1"/>
    <m/>
  </r>
  <r>
    <s v="314"/>
    <s v="ocio-deporte_campo_de_golf"/>
    <n v="4"/>
    <x v="3"/>
    <m/>
    <m/>
    <m/>
    <x v="1"/>
    <x v="1"/>
    <m/>
  </r>
  <r>
    <s v="314"/>
    <s v="ocio-deporte_campo_de_golf"/>
    <n v="5"/>
    <x v="4"/>
    <n v="1"/>
    <s v="Detalle"/>
    <n v="3"/>
    <x v="328"/>
    <x v="330"/>
    <n v="1"/>
  </r>
  <r>
    <s v="314"/>
    <s v="ocio-deporte_campo_de_golf"/>
    <n v="6"/>
    <x v="5"/>
    <m/>
    <m/>
    <m/>
    <x v="1"/>
    <x v="1"/>
    <m/>
  </r>
  <r>
    <s v="314"/>
    <s v="ocio-deporte_campo_de_golf"/>
    <n v="7"/>
    <x v="6"/>
    <m/>
    <m/>
    <m/>
    <x v="1"/>
    <x v="1"/>
    <m/>
  </r>
  <r>
    <s v="314"/>
    <s v="ocio-deporte_campo_de_golf"/>
    <n v="8"/>
    <x v="7"/>
    <m/>
    <m/>
    <m/>
    <x v="1"/>
    <x v="1"/>
    <m/>
  </r>
  <r>
    <s v="314"/>
    <s v="ocio-deporte_campo_de_golf"/>
    <n v="9"/>
    <x v="8"/>
    <n v="1"/>
    <s v="Región"/>
    <n v="4"/>
    <x v="1"/>
    <x v="1"/>
    <m/>
  </r>
  <r>
    <s v="314"/>
    <s v="ocio-deporte_campo_de_golf"/>
    <n v="10"/>
    <x v="9"/>
    <m/>
    <m/>
    <m/>
    <x v="1"/>
    <x v="1"/>
    <m/>
  </r>
  <r>
    <s v="314"/>
    <s v="ocio-deporte_campo_de_golf"/>
    <n v="11"/>
    <x v="10"/>
    <n v="1"/>
    <s v="Provincia"/>
    <n v="5"/>
    <x v="1"/>
    <x v="1"/>
    <m/>
  </r>
  <r>
    <s v="314"/>
    <s v="ocio-deporte_campo_de_golf"/>
    <n v="12"/>
    <x v="11"/>
    <m/>
    <m/>
    <m/>
    <x v="1"/>
    <x v="1"/>
    <m/>
  </r>
  <r>
    <s v="314"/>
    <s v="ocio-deporte_campo_de_golf"/>
    <n v="13"/>
    <x v="12"/>
    <n v="1"/>
    <s v="Comuna"/>
    <n v="6"/>
    <x v="1"/>
    <x v="1"/>
    <m/>
  </r>
  <r>
    <s v="314"/>
    <s v="ocio-deporte_campo_de_golf"/>
    <n v="14"/>
    <x v="13"/>
    <m/>
    <m/>
    <m/>
    <x v="1"/>
    <x v="1"/>
    <m/>
  </r>
  <r>
    <s v="314"/>
    <s v="ocio-deporte_campo_de_golf"/>
    <n v="15"/>
    <x v="14"/>
    <m/>
    <m/>
    <m/>
    <x v="1"/>
    <x v="1"/>
    <m/>
  </r>
  <r>
    <s v="314"/>
    <s v="ocio-deporte_campo_de_golf"/>
    <n v="16"/>
    <x v="15"/>
    <m/>
    <m/>
    <m/>
    <x v="1"/>
    <x v="1"/>
    <m/>
  </r>
  <r>
    <s v="314"/>
    <s v="ocio-deporte_campo_de_golf"/>
    <n v="17"/>
    <x v="16"/>
    <n v="1"/>
    <s v="Clase"/>
    <n v="2"/>
    <x v="1"/>
    <x v="1"/>
    <m/>
  </r>
  <r>
    <s v="314"/>
    <s v="ocio-deporte_campo_de_golf"/>
    <n v="18"/>
    <x v="17"/>
    <n v="1"/>
    <s v="Categoría"/>
    <n v="1"/>
    <x v="1"/>
    <x v="1"/>
    <m/>
  </r>
  <r>
    <s v="314"/>
    <s v="ocio-deporte_campo_de_golf"/>
    <n v="19"/>
    <x v="18"/>
    <m/>
    <m/>
    <m/>
    <x v="1"/>
    <x v="1"/>
    <m/>
  </r>
  <r>
    <s v="314"/>
    <s v="ocio-deporte_campo_de_golf"/>
    <n v="20"/>
    <x v="19"/>
    <m/>
    <m/>
    <m/>
    <x v="1"/>
    <x v="1"/>
    <m/>
  </r>
  <r>
    <s v="362"/>
    <s v="punto_de_interes_en_agua_tranque"/>
    <n v="1"/>
    <x v="0"/>
    <n v="1"/>
    <s v="Punto Interés: Tranque Agua"/>
    <n v="7"/>
    <x v="329"/>
    <x v="331"/>
    <n v="0"/>
  </r>
  <r>
    <s v="362"/>
    <s v="punto_de_interes_en_agua_tranque"/>
    <n v="2"/>
    <x v="1"/>
    <m/>
    <m/>
    <m/>
    <x v="1"/>
    <x v="1"/>
    <m/>
  </r>
  <r>
    <s v="362"/>
    <s v="punto_de_interes_en_agua_tranque"/>
    <n v="3"/>
    <x v="2"/>
    <m/>
    <m/>
    <m/>
    <x v="1"/>
    <x v="1"/>
    <m/>
  </r>
  <r>
    <s v="362"/>
    <s v="punto_de_interes_en_agua_tranque"/>
    <n v="4"/>
    <x v="3"/>
    <m/>
    <m/>
    <m/>
    <x v="1"/>
    <x v="1"/>
    <m/>
  </r>
  <r>
    <s v="362"/>
    <s v="punto_de_interes_en_agua_tranque"/>
    <n v="5"/>
    <x v="4"/>
    <n v="1"/>
    <s v="Detalle"/>
    <n v="3"/>
    <x v="330"/>
    <x v="332"/>
    <n v="1"/>
  </r>
  <r>
    <s v="362"/>
    <s v="punto_de_interes_en_agua_tranque"/>
    <n v="6"/>
    <x v="5"/>
    <m/>
    <m/>
    <m/>
    <x v="1"/>
    <x v="1"/>
    <m/>
  </r>
  <r>
    <s v="362"/>
    <s v="punto_de_interes_en_agua_tranque"/>
    <n v="7"/>
    <x v="6"/>
    <m/>
    <m/>
    <m/>
    <x v="1"/>
    <x v="1"/>
    <m/>
  </r>
  <r>
    <s v="362"/>
    <s v="punto_de_interes_en_agua_tranque"/>
    <n v="8"/>
    <x v="7"/>
    <m/>
    <m/>
    <m/>
    <x v="1"/>
    <x v="1"/>
    <m/>
  </r>
  <r>
    <s v="362"/>
    <s v="punto_de_interes_en_agua_tranque"/>
    <n v="9"/>
    <x v="8"/>
    <n v="1"/>
    <s v="Región"/>
    <n v="4"/>
    <x v="1"/>
    <x v="1"/>
    <m/>
  </r>
  <r>
    <s v="362"/>
    <s v="punto_de_interes_en_agua_tranque"/>
    <n v="10"/>
    <x v="9"/>
    <m/>
    <m/>
    <m/>
    <x v="1"/>
    <x v="1"/>
    <m/>
  </r>
  <r>
    <s v="362"/>
    <s v="punto_de_interes_en_agua_tranque"/>
    <n v="11"/>
    <x v="10"/>
    <n v="1"/>
    <s v="Provincia"/>
    <n v="5"/>
    <x v="1"/>
    <x v="1"/>
    <m/>
  </r>
  <r>
    <s v="362"/>
    <s v="punto_de_interes_en_agua_tranque"/>
    <n v="12"/>
    <x v="11"/>
    <m/>
    <m/>
    <m/>
    <x v="1"/>
    <x v="1"/>
    <m/>
  </r>
  <r>
    <s v="362"/>
    <s v="punto_de_interes_en_agua_tranque"/>
    <n v="13"/>
    <x v="12"/>
    <n v="1"/>
    <s v="Comuna"/>
    <n v="6"/>
    <x v="1"/>
    <x v="1"/>
    <m/>
  </r>
  <r>
    <s v="362"/>
    <s v="punto_de_interes_en_agua_tranque"/>
    <n v="14"/>
    <x v="13"/>
    <m/>
    <m/>
    <m/>
    <x v="1"/>
    <x v="1"/>
    <m/>
  </r>
  <r>
    <s v="362"/>
    <s v="punto_de_interes_en_agua_tranque"/>
    <n v="15"/>
    <x v="14"/>
    <m/>
    <m/>
    <m/>
    <x v="1"/>
    <x v="1"/>
    <m/>
  </r>
  <r>
    <s v="362"/>
    <s v="punto_de_interes_en_agua_tranque"/>
    <n v="16"/>
    <x v="15"/>
    <m/>
    <m/>
    <m/>
    <x v="1"/>
    <x v="1"/>
    <m/>
  </r>
  <r>
    <s v="362"/>
    <s v="punto_de_interes_en_agua_tranque"/>
    <n v="17"/>
    <x v="16"/>
    <n v="1"/>
    <s v="Clase"/>
    <n v="2"/>
    <x v="1"/>
    <x v="1"/>
    <m/>
  </r>
  <r>
    <s v="362"/>
    <s v="punto_de_interes_en_agua_tranque"/>
    <n v="18"/>
    <x v="17"/>
    <n v="1"/>
    <s v="Categoría"/>
    <n v="1"/>
    <x v="1"/>
    <x v="1"/>
    <m/>
  </r>
  <r>
    <s v="362"/>
    <s v="punto_de_interes_en_agua_tranque"/>
    <n v="19"/>
    <x v="18"/>
    <m/>
    <m/>
    <m/>
    <x v="1"/>
    <x v="1"/>
    <m/>
  </r>
  <r>
    <s v="362"/>
    <s v="punto_de_interes_en_agua_tranque"/>
    <n v="20"/>
    <x v="19"/>
    <m/>
    <m/>
    <m/>
    <x v="1"/>
    <x v="1"/>
    <m/>
  </r>
  <r>
    <s v="363"/>
    <s v="punto_de_interes_en_agua_cascada"/>
    <n v="1"/>
    <x v="0"/>
    <n v="1"/>
    <s v="Punto Interés: Cascada"/>
    <n v="7"/>
    <x v="331"/>
    <x v="333"/>
    <n v="0"/>
  </r>
  <r>
    <s v="363"/>
    <s v="punto_de_interes_en_agua_cascada"/>
    <n v="2"/>
    <x v="1"/>
    <m/>
    <m/>
    <m/>
    <x v="1"/>
    <x v="1"/>
    <m/>
  </r>
  <r>
    <s v="363"/>
    <s v="punto_de_interes_en_agua_cascada"/>
    <n v="3"/>
    <x v="2"/>
    <m/>
    <m/>
    <m/>
    <x v="1"/>
    <x v="1"/>
    <m/>
  </r>
  <r>
    <s v="363"/>
    <s v="punto_de_interes_en_agua_cascada"/>
    <n v="4"/>
    <x v="3"/>
    <m/>
    <m/>
    <m/>
    <x v="1"/>
    <x v="1"/>
    <m/>
  </r>
  <r>
    <s v="363"/>
    <s v="punto_de_interes_en_agua_cascada"/>
    <n v="5"/>
    <x v="4"/>
    <n v="1"/>
    <s v="Detalle"/>
    <n v="3"/>
    <x v="332"/>
    <x v="334"/>
    <n v="1"/>
  </r>
  <r>
    <s v="363"/>
    <s v="punto_de_interes_en_agua_cascada"/>
    <n v="6"/>
    <x v="5"/>
    <m/>
    <m/>
    <m/>
    <x v="1"/>
    <x v="1"/>
    <m/>
  </r>
  <r>
    <s v="363"/>
    <s v="punto_de_interes_en_agua_cascada"/>
    <n v="7"/>
    <x v="6"/>
    <m/>
    <m/>
    <m/>
    <x v="1"/>
    <x v="1"/>
    <m/>
  </r>
  <r>
    <s v="363"/>
    <s v="punto_de_interes_en_agua_cascada"/>
    <n v="8"/>
    <x v="7"/>
    <m/>
    <m/>
    <m/>
    <x v="1"/>
    <x v="1"/>
    <m/>
  </r>
  <r>
    <s v="363"/>
    <s v="punto_de_interes_en_agua_cascada"/>
    <n v="9"/>
    <x v="8"/>
    <n v="1"/>
    <s v="Región"/>
    <n v="4"/>
    <x v="1"/>
    <x v="1"/>
    <m/>
  </r>
  <r>
    <s v="363"/>
    <s v="punto_de_interes_en_agua_cascada"/>
    <n v="10"/>
    <x v="9"/>
    <m/>
    <m/>
    <m/>
    <x v="1"/>
    <x v="1"/>
    <m/>
  </r>
  <r>
    <s v="363"/>
    <s v="punto_de_interes_en_agua_cascada"/>
    <n v="11"/>
    <x v="10"/>
    <n v="1"/>
    <s v="Provincia"/>
    <n v="5"/>
    <x v="1"/>
    <x v="1"/>
    <m/>
  </r>
  <r>
    <s v="363"/>
    <s v="punto_de_interes_en_agua_cascada"/>
    <n v="12"/>
    <x v="11"/>
    <m/>
    <m/>
    <m/>
    <x v="1"/>
    <x v="1"/>
    <m/>
  </r>
  <r>
    <s v="363"/>
    <s v="punto_de_interes_en_agua_cascada"/>
    <n v="13"/>
    <x v="12"/>
    <n v="1"/>
    <s v="Comuna"/>
    <n v="6"/>
    <x v="1"/>
    <x v="1"/>
    <m/>
  </r>
  <r>
    <s v="363"/>
    <s v="punto_de_interes_en_agua_cascada"/>
    <n v="14"/>
    <x v="13"/>
    <m/>
    <m/>
    <m/>
    <x v="1"/>
    <x v="1"/>
    <m/>
  </r>
  <r>
    <s v="363"/>
    <s v="punto_de_interes_en_agua_cascada"/>
    <n v="15"/>
    <x v="14"/>
    <m/>
    <m/>
    <m/>
    <x v="1"/>
    <x v="1"/>
    <m/>
  </r>
  <r>
    <s v="363"/>
    <s v="punto_de_interes_en_agua_cascada"/>
    <n v="16"/>
    <x v="15"/>
    <m/>
    <m/>
    <m/>
    <x v="1"/>
    <x v="1"/>
    <m/>
  </r>
  <r>
    <s v="363"/>
    <s v="punto_de_interes_en_agua_cascada"/>
    <n v="17"/>
    <x v="16"/>
    <n v="1"/>
    <s v="Clase"/>
    <n v="2"/>
    <x v="1"/>
    <x v="1"/>
    <m/>
  </r>
  <r>
    <s v="363"/>
    <s v="punto_de_interes_en_agua_cascada"/>
    <n v="18"/>
    <x v="17"/>
    <n v="1"/>
    <s v="Categoría"/>
    <n v="1"/>
    <x v="1"/>
    <x v="1"/>
    <m/>
  </r>
  <r>
    <s v="363"/>
    <s v="punto_de_interes_en_agua_cascada"/>
    <n v="19"/>
    <x v="18"/>
    <m/>
    <m/>
    <m/>
    <x v="1"/>
    <x v="1"/>
    <m/>
  </r>
  <r>
    <s v="363"/>
    <s v="punto_de_interes_en_agua_cascada"/>
    <n v="20"/>
    <x v="19"/>
    <m/>
    <m/>
    <m/>
    <x v="1"/>
    <x v="1"/>
    <m/>
  </r>
  <r>
    <s v="364"/>
    <s v="combustible_y_estacionamiento_estacionamiento"/>
    <n v="1"/>
    <x v="0"/>
    <n v="1"/>
    <s v="Combustible: Estacionamiento"/>
    <n v="7"/>
    <x v="333"/>
    <x v="335"/>
    <n v="0"/>
  </r>
  <r>
    <s v="364"/>
    <s v="combustible_y_estacionamiento_estacionamiento"/>
    <n v="2"/>
    <x v="1"/>
    <m/>
    <m/>
    <m/>
    <x v="1"/>
    <x v="1"/>
    <m/>
  </r>
  <r>
    <s v="364"/>
    <s v="combustible_y_estacionamiento_estacionamiento"/>
    <n v="3"/>
    <x v="2"/>
    <m/>
    <m/>
    <m/>
    <x v="1"/>
    <x v="1"/>
    <m/>
  </r>
  <r>
    <s v="364"/>
    <s v="combustible_y_estacionamiento_estacionamiento"/>
    <n v="4"/>
    <x v="3"/>
    <m/>
    <m/>
    <m/>
    <x v="1"/>
    <x v="1"/>
    <m/>
  </r>
  <r>
    <s v="364"/>
    <s v="combustible_y_estacionamiento_estacionamiento"/>
    <n v="5"/>
    <x v="4"/>
    <n v="1"/>
    <s v="Detalle"/>
    <n v="3"/>
    <x v="334"/>
    <x v="336"/>
    <n v="1"/>
  </r>
  <r>
    <s v="364"/>
    <s v="combustible_y_estacionamiento_estacionamiento"/>
    <n v="6"/>
    <x v="5"/>
    <m/>
    <m/>
    <m/>
    <x v="1"/>
    <x v="1"/>
    <m/>
  </r>
  <r>
    <s v="364"/>
    <s v="combustible_y_estacionamiento_estacionamiento"/>
    <n v="7"/>
    <x v="6"/>
    <m/>
    <m/>
    <m/>
    <x v="1"/>
    <x v="1"/>
    <m/>
  </r>
  <r>
    <s v="364"/>
    <s v="combustible_y_estacionamiento_estacionamiento"/>
    <n v="8"/>
    <x v="7"/>
    <m/>
    <m/>
    <m/>
    <x v="1"/>
    <x v="1"/>
    <m/>
  </r>
  <r>
    <s v="364"/>
    <s v="combustible_y_estacionamiento_estacionamiento"/>
    <n v="9"/>
    <x v="8"/>
    <n v="1"/>
    <s v="Región"/>
    <n v="4"/>
    <x v="1"/>
    <x v="1"/>
    <m/>
  </r>
  <r>
    <s v="364"/>
    <s v="combustible_y_estacionamiento_estacionamiento"/>
    <n v="10"/>
    <x v="9"/>
    <m/>
    <m/>
    <m/>
    <x v="1"/>
    <x v="1"/>
    <m/>
  </r>
  <r>
    <s v="364"/>
    <s v="combustible_y_estacionamiento_estacionamiento"/>
    <n v="11"/>
    <x v="10"/>
    <n v="1"/>
    <s v="Provincia"/>
    <n v="5"/>
    <x v="1"/>
    <x v="1"/>
    <m/>
  </r>
  <r>
    <s v="364"/>
    <s v="combustible_y_estacionamiento_estacionamiento"/>
    <n v="12"/>
    <x v="11"/>
    <m/>
    <m/>
    <m/>
    <x v="1"/>
    <x v="1"/>
    <m/>
  </r>
  <r>
    <s v="364"/>
    <s v="combustible_y_estacionamiento_estacionamiento"/>
    <n v="13"/>
    <x v="12"/>
    <n v="1"/>
    <s v="Comuna"/>
    <n v="6"/>
    <x v="1"/>
    <x v="1"/>
    <m/>
  </r>
  <r>
    <s v="364"/>
    <s v="combustible_y_estacionamiento_estacionamiento"/>
    <n v="14"/>
    <x v="13"/>
    <m/>
    <m/>
    <m/>
    <x v="1"/>
    <x v="1"/>
    <m/>
  </r>
  <r>
    <s v="364"/>
    <s v="combustible_y_estacionamiento_estacionamiento"/>
    <n v="15"/>
    <x v="14"/>
    <m/>
    <m/>
    <m/>
    <x v="1"/>
    <x v="1"/>
    <m/>
  </r>
  <r>
    <s v="364"/>
    <s v="combustible_y_estacionamiento_estacionamiento"/>
    <n v="16"/>
    <x v="15"/>
    <m/>
    <m/>
    <m/>
    <x v="1"/>
    <x v="1"/>
    <m/>
  </r>
  <r>
    <s v="364"/>
    <s v="combustible_y_estacionamiento_estacionamiento"/>
    <n v="17"/>
    <x v="16"/>
    <n v="1"/>
    <s v="Clase"/>
    <n v="2"/>
    <x v="1"/>
    <x v="1"/>
    <m/>
  </r>
  <r>
    <s v="364"/>
    <s v="combustible_y_estacionamiento_estacionamiento"/>
    <n v="18"/>
    <x v="17"/>
    <n v="1"/>
    <s v="Categoría"/>
    <n v="1"/>
    <x v="1"/>
    <x v="1"/>
    <m/>
  </r>
  <r>
    <s v="364"/>
    <s v="combustible_y_estacionamiento_estacionamiento"/>
    <n v="19"/>
    <x v="18"/>
    <m/>
    <m/>
    <m/>
    <x v="1"/>
    <x v="1"/>
    <m/>
  </r>
  <r>
    <s v="364"/>
    <s v="combustible_y_estacionamiento_estacionamiento"/>
    <n v="20"/>
    <x v="19"/>
    <m/>
    <m/>
    <m/>
    <x v="1"/>
    <x v="1"/>
    <m/>
  </r>
  <r>
    <s v="365"/>
    <s v="combustible_y_estacionamiento_gasolinera"/>
    <n v="1"/>
    <x v="0"/>
    <n v="1"/>
    <s v="Combustible: Gasolinera"/>
    <n v="7"/>
    <x v="335"/>
    <x v="337"/>
    <n v="0"/>
  </r>
  <r>
    <s v="365"/>
    <s v="combustible_y_estacionamiento_gasolinera"/>
    <n v="2"/>
    <x v="1"/>
    <m/>
    <m/>
    <m/>
    <x v="1"/>
    <x v="1"/>
    <m/>
  </r>
  <r>
    <s v="365"/>
    <s v="combustible_y_estacionamiento_gasolinera"/>
    <n v="3"/>
    <x v="2"/>
    <m/>
    <m/>
    <m/>
    <x v="1"/>
    <x v="1"/>
    <m/>
  </r>
  <r>
    <s v="365"/>
    <s v="combustible_y_estacionamiento_gasolinera"/>
    <n v="4"/>
    <x v="3"/>
    <m/>
    <m/>
    <m/>
    <x v="1"/>
    <x v="1"/>
    <m/>
  </r>
  <r>
    <s v="365"/>
    <s v="combustible_y_estacionamiento_gasolinera"/>
    <n v="5"/>
    <x v="4"/>
    <n v="1"/>
    <s v="Detalle"/>
    <n v="3"/>
    <x v="336"/>
    <x v="338"/>
    <n v="1"/>
  </r>
  <r>
    <s v="365"/>
    <s v="combustible_y_estacionamiento_gasolinera"/>
    <n v="6"/>
    <x v="5"/>
    <m/>
    <m/>
    <m/>
    <x v="1"/>
    <x v="1"/>
    <m/>
  </r>
  <r>
    <s v="365"/>
    <s v="combustible_y_estacionamiento_gasolinera"/>
    <n v="7"/>
    <x v="6"/>
    <m/>
    <m/>
    <m/>
    <x v="1"/>
    <x v="1"/>
    <m/>
  </r>
  <r>
    <s v="365"/>
    <s v="combustible_y_estacionamiento_gasolinera"/>
    <n v="8"/>
    <x v="7"/>
    <m/>
    <m/>
    <m/>
    <x v="1"/>
    <x v="1"/>
    <m/>
  </r>
  <r>
    <s v="365"/>
    <s v="combustible_y_estacionamiento_gasolinera"/>
    <n v="9"/>
    <x v="8"/>
    <n v="1"/>
    <s v="Región"/>
    <n v="4"/>
    <x v="1"/>
    <x v="1"/>
    <m/>
  </r>
  <r>
    <s v="365"/>
    <s v="combustible_y_estacionamiento_gasolinera"/>
    <n v="10"/>
    <x v="9"/>
    <m/>
    <m/>
    <m/>
    <x v="1"/>
    <x v="1"/>
    <m/>
  </r>
  <r>
    <s v="365"/>
    <s v="combustible_y_estacionamiento_gasolinera"/>
    <n v="11"/>
    <x v="10"/>
    <n v="1"/>
    <s v="Provincia"/>
    <n v="5"/>
    <x v="1"/>
    <x v="1"/>
    <m/>
  </r>
  <r>
    <s v="365"/>
    <s v="combustible_y_estacionamiento_gasolinera"/>
    <n v="12"/>
    <x v="11"/>
    <m/>
    <m/>
    <m/>
    <x v="1"/>
    <x v="1"/>
    <m/>
  </r>
  <r>
    <s v="365"/>
    <s v="combustible_y_estacionamiento_gasolinera"/>
    <n v="13"/>
    <x v="12"/>
    <n v="1"/>
    <s v="Comuna"/>
    <n v="6"/>
    <x v="1"/>
    <x v="1"/>
    <m/>
  </r>
  <r>
    <s v="365"/>
    <s v="combustible_y_estacionamiento_gasolinera"/>
    <n v="14"/>
    <x v="13"/>
    <m/>
    <m/>
    <m/>
    <x v="1"/>
    <x v="1"/>
    <m/>
  </r>
  <r>
    <s v="365"/>
    <s v="combustible_y_estacionamiento_gasolinera"/>
    <n v="15"/>
    <x v="14"/>
    <m/>
    <m/>
    <m/>
    <x v="1"/>
    <x v="1"/>
    <m/>
  </r>
  <r>
    <s v="365"/>
    <s v="combustible_y_estacionamiento_gasolinera"/>
    <n v="16"/>
    <x v="15"/>
    <m/>
    <m/>
    <m/>
    <x v="1"/>
    <x v="1"/>
    <m/>
  </r>
  <r>
    <s v="365"/>
    <s v="combustible_y_estacionamiento_gasolinera"/>
    <n v="17"/>
    <x v="16"/>
    <n v="1"/>
    <s v="Clase"/>
    <n v="2"/>
    <x v="1"/>
    <x v="1"/>
    <m/>
  </r>
  <r>
    <s v="365"/>
    <s v="combustible_y_estacionamiento_gasolinera"/>
    <n v="18"/>
    <x v="17"/>
    <n v="1"/>
    <s v="Categoría"/>
    <n v="1"/>
    <x v="1"/>
    <x v="1"/>
    <m/>
  </r>
  <r>
    <s v="365"/>
    <s v="combustible_y_estacionamiento_gasolinera"/>
    <n v="19"/>
    <x v="18"/>
    <m/>
    <m/>
    <m/>
    <x v="1"/>
    <x v="1"/>
    <m/>
  </r>
  <r>
    <s v="365"/>
    <s v="combustible_y_estacionamiento_gasolinera"/>
    <n v="20"/>
    <x v="19"/>
    <m/>
    <m/>
    <m/>
    <x v="1"/>
    <x v="1"/>
    <m/>
  </r>
  <r>
    <s v="366"/>
    <s v="trafico_radio_de_giro_de_auto"/>
    <n v="1"/>
    <x v="0"/>
    <n v="1"/>
    <s v="Tráfico: Giro Autos"/>
    <n v="7"/>
    <x v="337"/>
    <x v="339"/>
    <n v="0"/>
  </r>
  <r>
    <s v="366"/>
    <s v="trafico_radio_de_giro_de_auto"/>
    <n v="2"/>
    <x v="1"/>
    <m/>
    <m/>
    <m/>
    <x v="1"/>
    <x v="1"/>
    <m/>
  </r>
  <r>
    <s v="366"/>
    <s v="trafico_radio_de_giro_de_auto"/>
    <n v="3"/>
    <x v="2"/>
    <m/>
    <m/>
    <m/>
    <x v="1"/>
    <x v="1"/>
    <m/>
  </r>
  <r>
    <s v="366"/>
    <s v="trafico_radio_de_giro_de_auto"/>
    <n v="4"/>
    <x v="3"/>
    <m/>
    <m/>
    <m/>
    <x v="1"/>
    <x v="1"/>
    <m/>
  </r>
  <r>
    <s v="366"/>
    <s v="trafico_radio_de_giro_de_auto"/>
    <n v="5"/>
    <x v="4"/>
    <n v="1"/>
    <s v="Detalle"/>
    <n v="3"/>
    <x v="338"/>
    <x v="340"/>
    <n v="1"/>
  </r>
  <r>
    <s v="366"/>
    <s v="trafico_radio_de_giro_de_auto"/>
    <n v="6"/>
    <x v="5"/>
    <m/>
    <m/>
    <m/>
    <x v="1"/>
    <x v="1"/>
    <m/>
  </r>
  <r>
    <s v="366"/>
    <s v="trafico_radio_de_giro_de_auto"/>
    <n v="7"/>
    <x v="6"/>
    <m/>
    <m/>
    <m/>
    <x v="1"/>
    <x v="1"/>
    <m/>
  </r>
  <r>
    <s v="366"/>
    <s v="trafico_radio_de_giro_de_auto"/>
    <n v="8"/>
    <x v="7"/>
    <m/>
    <m/>
    <m/>
    <x v="1"/>
    <x v="1"/>
    <m/>
  </r>
  <r>
    <s v="366"/>
    <s v="trafico_radio_de_giro_de_auto"/>
    <n v="9"/>
    <x v="8"/>
    <n v="1"/>
    <s v="Región"/>
    <n v="4"/>
    <x v="1"/>
    <x v="1"/>
    <m/>
  </r>
  <r>
    <s v="366"/>
    <s v="trafico_radio_de_giro_de_auto"/>
    <n v="10"/>
    <x v="9"/>
    <m/>
    <m/>
    <m/>
    <x v="1"/>
    <x v="1"/>
    <m/>
  </r>
  <r>
    <s v="366"/>
    <s v="trafico_radio_de_giro_de_auto"/>
    <n v="11"/>
    <x v="10"/>
    <n v="1"/>
    <s v="Provincia"/>
    <n v="5"/>
    <x v="1"/>
    <x v="1"/>
    <m/>
  </r>
  <r>
    <s v="366"/>
    <s v="trafico_radio_de_giro_de_auto"/>
    <n v="12"/>
    <x v="11"/>
    <m/>
    <m/>
    <m/>
    <x v="1"/>
    <x v="1"/>
    <m/>
  </r>
  <r>
    <s v="366"/>
    <s v="trafico_radio_de_giro_de_auto"/>
    <n v="13"/>
    <x v="12"/>
    <n v="1"/>
    <s v="Comuna"/>
    <n v="6"/>
    <x v="1"/>
    <x v="1"/>
    <m/>
  </r>
  <r>
    <s v="366"/>
    <s v="trafico_radio_de_giro_de_auto"/>
    <n v="14"/>
    <x v="13"/>
    <m/>
    <m/>
    <m/>
    <x v="1"/>
    <x v="1"/>
    <m/>
  </r>
  <r>
    <s v="366"/>
    <s v="trafico_radio_de_giro_de_auto"/>
    <n v="15"/>
    <x v="14"/>
    <m/>
    <m/>
    <m/>
    <x v="1"/>
    <x v="1"/>
    <m/>
  </r>
  <r>
    <s v="366"/>
    <s v="trafico_radio_de_giro_de_auto"/>
    <n v="16"/>
    <x v="15"/>
    <m/>
    <m/>
    <m/>
    <x v="1"/>
    <x v="1"/>
    <m/>
  </r>
  <r>
    <s v="366"/>
    <s v="trafico_radio_de_giro_de_auto"/>
    <n v="17"/>
    <x v="16"/>
    <n v="1"/>
    <s v="Clase"/>
    <n v="2"/>
    <x v="1"/>
    <x v="1"/>
    <m/>
  </r>
  <r>
    <s v="366"/>
    <s v="trafico_radio_de_giro_de_auto"/>
    <n v="18"/>
    <x v="17"/>
    <n v="1"/>
    <s v="Categoría"/>
    <n v="1"/>
    <x v="1"/>
    <x v="1"/>
    <m/>
  </r>
  <r>
    <s v="366"/>
    <s v="trafico_radio_de_giro_de_auto"/>
    <n v="19"/>
    <x v="18"/>
    <m/>
    <m/>
    <m/>
    <x v="1"/>
    <x v="1"/>
    <m/>
  </r>
  <r>
    <s v="366"/>
    <s v="trafico_radio_de_giro_de_auto"/>
    <n v="20"/>
    <x v="19"/>
    <m/>
    <m/>
    <m/>
    <x v="1"/>
    <x v="1"/>
    <m/>
  </r>
  <r>
    <s v="367"/>
    <s v="trafico_senial_de_cruce"/>
    <n v="1"/>
    <x v="0"/>
    <n v="1"/>
    <s v="Tráfico: Señal Cruce"/>
    <n v="7"/>
    <x v="339"/>
    <x v="341"/>
    <n v="0"/>
  </r>
  <r>
    <s v="367"/>
    <s v="trafico_senial_de_cruce"/>
    <n v="2"/>
    <x v="1"/>
    <m/>
    <m/>
    <m/>
    <x v="1"/>
    <x v="1"/>
    <m/>
  </r>
  <r>
    <s v="367"/>
    <s v="trafico_senial_de_cruce"/>
    <n v="3"/>
    <x v="2"/>
    <m/>
    <m/>
    <m/>
    <x v="1"/>
    <x v="1"/>
    <m/>
  </r>
  <r>
    <s v="367"/>
    <s v="trafico_senial_de_cruce"/>
    <n v="4"/>
    <x v="3"/>
    <m/>
    <m/>
    <m/>
    <x v="1"/>
    <x v="1"/>
    <m/>
  </r>
  <r>
    <s v="367"/>
    <s v="trafico_senial_de_cruce"/>
    <n v="5"/>
    <x v="4"/>
    <n v="1"/>
    <s v="Detalle"/>
    <n v="3"/>
    <x v="340"/>
    <x v="342"/>
    <n v="1"/>
  </r>
  <r>
    <s v="367"/>
    <s v="trafico_senial_de_cruce"/>
    <n v="6"/>
    <x v="5"/>
    <m/>
    <m/>
    <m/>
    <x v="1"/>
    <x v="1"/>
    <m/>
  </r>
  <r>
    <s v="367"/>
    <s v="trafico_senial_de_cruce"/>
    <n v="7"/>
    <x v="6"/>
    <m/>
    <m/>
    <m/>
    <x v="1"/>
    <x v="1"/>
    <m/>
  </r>
  <r>
    <s v="367"/>
    <s v="trafico_senial_de_cruce"/>
    <n v="8"/>
    <x v="7"/>
    <m/>
    <m/>
    <m/>
    <x v="1"/>
    <x v="1"/>
    <m/>
  </r>
  <r>
    <s v="367"/>
    <s v="trafico_senial_de_cruce"/>
    <n v="9"/>
    <x v="8"/>
    <n v="1"/>
    <s v="Región"/>
    <n v="4"/>
    <x v="1"/>
    <x v="1"/>
    <m/>
  </r>
  <r>
    <s v="367"/>
    <s v="trafico_senial_de_cruce"/>
    <n v="10"/>
    <x v="9"/>
    <m/>
    <m/>
    <m/>
    <x v="1"/>
    <x v="1"/>
    <m/>
  </r>
  <r>
    <s v="367"/>
    <s v="trafico_senial_de_cruce"/>
    <n v="11"/>
    <x v="10"/>
    <n v="1"/>
    <s v="Provincia"/>
    <n v="5"/>
    <x v="1"/>
    <x v="1"/>
    <m/>
  </r>
  <r>
    <s v="367"/>
    <s v="trafico_senial_de_cruce"/>
    <n v="12"/>
    <x v="11"/>
    <m/>
    <m/>
    <m/>
    <x v="1"/>
    <x v="1"/>
    <m/>
  </r>
  <r>
    <s v="367"/>
    <s v="trafico_senial_de_cruce"/>
    <n v="13"/>
    <x v="12"/>
    <n v="1"/>
    <s v="Comuna"/>
    <n v="6"/>
    <x v="1"/>
    <x v="1"/>
    <m/>
  </r>
  <r>
    <s v="367"/>
    <s v="trafico_senial_de_cruce"/>
    <n v="14"/>
    <x v="13"/>
    <m/>
    <m/>
    <m/>
    <x v="1"/>
    <x v="1"/>
    <m/>
  </r>
  <r>
    <s v="367"/>
    <s v="trafico_senial_de_cruce"/>
    <n v="15"/>
    <x v="14"/>
    <m/>
    <m/>
    <m/>
    <x v="1"/>
    <x v="1"/>
    <m/>
  </r>
  <r>
    <s v="367"/>
    <s v="trafico_senial_de_cruce"/>
    <n v="16"/>
    <x v="15"/>
    <m/>
    <m/>
    <m/>
    <x v="1"/>
    <x v="1"/>
    <m/>
  </r>
  <r>
    <s v="367"/>
    <s v="trafico_senial_de_cruce"/>
    <n v="17"/>
    <x v="16"/>
    <n v="1"/>
    <s v="Clase"/>
    <n v="2"/>
    <x v="1"/>
    <x v="1"/>
    <m/>
  </r>
  <r>
    <s v="367"/>
    <s v="trafico_senial_de_cruce"/>
    <n v="18"/>
    <x v="17"/>
    <n v="1"/>
    <s v="Categoría"/>
    <n v="1"/>
    <x v="1"/>
    <x v="1"/>
    <m/>
  </r>
  <r>
    <s v="367"/>
    <s v="trafico_senial_de_cruce"/>
    <n v="19"/>
    <x v="18"/>
    <m/>
    <m/>
    <m/>
    <x v="1"/>
    <x v="1"/>
    <m/>
  </r>
  <r>
    <s v="367"/>
    <s v="trafico_senial_de_cruce"/>
    <n v="20"/>
    <x v="19"/>
    <m/>
    <m/>
    <m/>
    <x v="1"/>
    <x v="1"/>
    <m/>
  </r>
  <r>
    <s v="368"/>
    <s v="trafico_seniales_de_trafico"/>
    <n v="1"/>
    <x v="0"/>
    <n v="1"/>
    <s v="Tráfico: Señal Tráfico"/>
    <n v="7"/>
    <x v="341"/>
    <x v="343"/>
    <n v="0"/>
  </r>
  <r>
    <s v="368"/>
    <s v="trafico_seniales_de_trafico"/>
    <n v="2"/>
    <x v="1"/>
    <m/>
    <m/>
    <m/>
    <x v="1"/>
    <x v="1"/>
    <m/>
  </r>
  <r>
    <s v="368"/>
    <s v="trafico_seniales_de_trafico"/>
    <n v="3"/>
    <x v="2"/>
    <m/>
    <m/>
    <m/>
    <x v="1"/>
    <x v="1"/>
    <m/>
  </r>
  <r>
    <s v="368"/>
    <s v="trafico_seniales_de_trafico"/>
    <n v="4"/>
    <x v="3"/>
    <m/>
    <m/>
    <m/>
    <x v="1"/>
    <x v="1"/>
    <m/>
  </r>
  <r>
    <s v="368"/>
    <s v="trafico_seniales_de_trafico"/>
    <n v="5"/>
    <x v="4"/>
    <n v="1"/>
    <s v="Detalle"/>
    <n v="3"/>
    <x v="342"/>
    <x v="344"/>
    <n v="1"/>
  </r>
  <r>
    <s v="368"/>
    <s v="trafico_seniales_de_trafico"/>
    <n v="6"/>
    <x v="5"/>
    <m/>
    <m/>
    <m/>
    <x v="1"/>
    <x v="1"/>
    <m/>
  </r>
  <r>
    <s v="368"/>
    <s v="trafico_seniales_de_trafico"/>
    <n v="7"/>
    <x v="6"/>
    <m/>
    <m/>
    <m/>
    <x v="1"/>
    <x v="1"/>
    <m/>
  </r>
  <r>
    <s v="368"/>
    <s v="trafico_seniales_de_trafico"/>
    <n v="8"/>
    <x v="7"/>
    <m/>
    <m/>
    <m/>
    <x v="1"/>
    <x v="1"/>
    <m/>
  </r>
  <r>
    <s v="368"/>
    <s v="trafico_seniales_de_trafico"/>
    <n v="9"/>
    <x v="8"/>
    <n v="1"/>
    <s v="Región"/>
    <n v="4"/>
    <x v="1"/>
    <x v="1"/>
    <m/>
  </r>
  <r>
    <s v="368"/>
    <s v="trafico_seniales_de_trafico"/>
    <n v="10"/>
    <x v="9"/>
    <m/>
    <m/>
    <m/>
    <x v="1"/>
    <x v="1"/>
    <m/>
  </r>
  <r>
    <s v="368"/>
    <s v="trafico_seniales_de_trafico"/>
    <n v="11"/>
    <x v="10"/>
    <n v="1"/>
    <s v="Provincia"/>
    <n v="5"/>
    <x v="1"/>
    <x v="1"/>
    <m/>
  </r>
  <r>
    <s v="368"/>
    <s v="trafico_seniales_de_trafico"/>
    <n v="12"/>
    <x v="11"/>
    <m/>
    <m/>
    <m/>
    <x v="1"/>
    <x v="1"/>
    <m/>
  </r>
  <r>
    <s v="368"/>
    <s v="trafico_seniales_de_trafico"/>
    <n v="13"/>
    <x v="12"/>
    <n v="1"/>
    <s v="Comuna"/>
    <n v="6"/>
    <x v="1"/>
    <x v="1"/>
    <m/>
  </r>
  <r>
    <s v="368"/>
    <s v="trafico_seniales_de_trafico"/>
    <n v="14"/>
    <x v="13"/>
    <m/>
    <m/>
    <m/>
    <x v="1"/>
    <x v="1"/>
    <m/>
  </r>
  <r>
    <s v="368"/>
    <s v="trafico_seniales_de_trafico"/>
    <n v="15"/>
    <x v="14"/>
    <m/>
    <m/>
    <m/>
    <x v="1"/>
    <x v="1"/>
    <m/>
  </r>
  <r>
    <s v="368"/>
    <s v="trafico_seniales_de_trafico"/>
    <n v="16"/>
    <x v="15"/>
    <m/>
    <m/>
    <m/>
    <x v="1"/>
    <x v="1"/>
    <m/>
  </r>
  <r>
    <s v="368"/>
    <s v="trafico_seniales_de_trafico"/>
    <n v="17"/>
    <x v="16"/>
    <n v="1"/>
    <s v="Clase"/>
    <n v="2"/>
    <x v="1"/>
    <x v="1"/>
    <m/>
  </r>
  <r>
    <s v="368"/>
    <s v="trafico_seniales_de_trafico"/>
    <n v="18"/>
    <x v="17"/>
    <n v="1"/>
    <s v="Categoría"/>
    <n v="1"/>
    <x v="1"/>
    <x v="1"/>
    <m/>
  </r>
  <r>
    <s v="368"/>
    <s v="trafico_seniales_de_trafico"/>
    <n v="19"/>
    <x v="18"/>
    <m/>
    <m/>
    <m/>
    <x v="1"/>
    <x v="1"/>
    <m/>
  </r>
  <r>
    <s v="368"/>
    <s v="trafico_seniales_de_trafico"/>
    <n v="20"/>
    <x v="19"/>
    <m/>
    <m/>
    <m/>
    <x v="1"/>
    <x v="1"/>
    <m/>
  </r>
  <r>
    <s v="369"/>
    <s v="combustible_y_estacionamiento_estacionamiento_bicicleta"/>
    <n v="1"/>
    <x v="0"/>
    <n v="1"/>
    <s v="Combustible: Estacionamiento Bicicletas"/>
    <n v="7"/>
    <x v="343"/>
    <x v="345"/>
    <n v="0"/>
  </r>
  <r>
    <s v="369"/>
    <s v="combustible_y_estacionamiento_estacionamiento_bicicleta"/>
    <n v="2"/>
    <x v="1"/>
    <m/>
    <m/>
    <m/>
    <x v="1"/>
    <x v="1"/>
    <m/>
  </r>
  <r>
    <s v="369"/>
    <s v="combustible_y_estacionamiento_estacionamiento_bicicleta"/>
    <n v="3"/>
    <x v="2"/>
    <m/>
    <m/>
    <m/>
    <x v="1"/>
    <x v="1"/>
    <m/>
  </r>
  <r>
    <s v="369"/>
    <s v="combustible_y_estacionamiento_estacionamiento_bicicleta"/>
    <n v="4"/>
    <x v="3"/>
    <m/>
    <m/>
    <m/>
    <x v="1"/>
    <x v="1"/>
    <m/>
  </r>
  <r>
    <s v="369"/>
    <s v="combustible_y_estacionamiento_estacionamiento_bicicleta"/>
    <n v="5"/>
    <x v="4"/>
    <n v="1"/>
    <s v="Detalle"/>
    <n v="3"/>
    <x v="344"/>
    <x v="346"/>
    <n v="1"/>
  </r>
  <r>
    <s v="369"/>
    <s v="combustible_y_estacionamiento_estacionamiento_bicicleta"/>
    <n v="6"/>
    <x v="5"/>
    <m/>
    <m/>
    <m/>
    <x v="1"/>
    <x v="1"/>
    <m/>
  </r>
  <r>
    <s v="369"/>
    <s v="combustible_y_estacionamiento_estacionamiento_bicicleta"/>
    <n v="7"/>
    <x v="6"/>
    <m/>
    <m/>
    <m/>
    <x v="1"/>
    <x v="1"/>
    <m/>
  </r>
  <r>
    <s v="369"/>
    <s v="combustible_y_estacionamiento_estacionamiento_bicicleta"/>
    <n v="8"/>
    <x v="7"/>
    <m/>
    <m/>
    <m/>
    <x v="1"/>
    <x v="1"/>
    <m/>
  </r>
  <r>
    <s v="369"/>
    <s v="combustible_y_estacionamiento_estacionamiento_bicicleta"/>
    <n v="9"/>
    <x v="8"/>
    <n v="1"/>
    <s v="Región"/>
    <n v="4"/>
    <x v="1"/>
    <x v="1"/>
    <m/>
  </r>
  <r>
    <s v="369"/>
    <s v="combustible_y_estacionamiento_estacionamiento_bicicleta"/>
    <n v="10"/>
    <x v="9"/>
    <m/>
    <m/>
    <m/>
    <x v="1"/>
    <x v="1"/>
    <m/>
  </r>
  <r>
    <s v="369"/>
    <s v="combustible_y_estacionamiento_estacionamiento_bicicleta"/>
    <n v="11"/>
    <x v="10"/>
    <n v="1"/>
    <s v="Provincia"/>
    <n v="5"/>
    <x v="1"/>
    <x v="1"/>
    <m/>
  </r>
  <r>
    <s v="369"/>
    <s v="combustible_y_estacionamiento_estacionamiento_bicicleta"/>
    <n v="12"/>
    <x v="11"/>
    <m/>
    <m/>
    <m/>
    <x v="1"/>
    <x v="1"/>
    <m/>
  </r>
  <r>
    <s v="369"/>
    <s v="combustible_y_estacionamiento_estacionamiento_bicicleta"/>
    <n v="13"/>
    <x v="12"/>
    <n v="1"/>
    <s v="Comuna"/>
    <n v="6"/>
    <x v="1"/>
    <x v="1"/>
    <m/>
  </r>
  <r>
    <s v="369"/>
    <s v="combustible_y_estacionamiento_estacionamiento_bicicleta"/>
    <n v="14"/>
    <x v="13"/>
    <m/>
    <m/>
    <m/>
    <x v="1"/>
    <x v="1"/>
    <m/>
  </r>
  <r>
    <s v="369"/>
    <s v="combustible_y_estacionamiento_estacionamiento_bicicleta"/>
    <n v="15"/>
    <x v="14"/>
    <m/>
    <m/>
    <m/>
    <x v="1"/>
    <x v="1"/>
    <m/>
  </r>
  <r>
    <s v="369"/>
    <s v="combustible_y_estacionamiento_estacionamiento_bicicleta"/>
    <n v="16"/>
    <x v="15"/>
    <m/>
    <m/>
    <m/>
    <x v="1"/>
    <x v="1"/>
    <m/>
  </r>
  <r>
    <s v="369"/>
    <s v="combustible_y_estacionamiento_estacionamiento_bicicleta"/>
    <n v="17"/>
    <x v="16"/>
    <n v="1"/>
    <s v="Clase"/>
    <n v="2"/>
    <x v="1"/>
    <x v="1"/>
    <m/>
  </r>
  <r>
    <s v="369"/>
    <s v="combustible_y_estacionamiento_estacionamiento_bicicleta"/>
    <n v="18"/>
    <x v="17"/>
    <n v="1"/>
    <s v="Categoría"/>
    <n v="1"/>
    <x v="1"/>
    <x v="1"/>
    <m/>
  </r>
  <r>
    <s v="369"/>
    <s v="combustible_y_estacionamiento_estacionamiento_bicicleta"/>
    <n v="19"/>
    <x v="18"/>
    <m/>
    <m/>
    <m/>
    <x v="1"/>
    <x v="1"/>
    <m/>
  </r>
  <r>
    <s v="369"/>
    <s v="combustible_y_estacionamiento_estacionamiento_bicicleta"/>
    <n v="20"/>
    <x v="19"/>
    <m/>
    <m/>
    <m/>
    <x v="1"/>
    <x v="1"/>
    <m/>
  </r>
  <r>
    <s v="370"/>
    <s v="trafico_farola"/>
    <n v="1"/>
    <x v="0"/>
    <n v="1"/>
    <s v="Tráfico: Farol"/>
    <n v="7"/>
    <x v="345"/>
    <x v="347"/>
    <n v="0"/>
  </r>
  <r>
    <s v="370"/>
    <s v="trafico_farola"/>
    <n v="2"/>
    <x v="1"/>
    <m/>
    <m/>
    <m/>
    <x v="1"/>
    <x v="1"/>
    <m/>
  </r>
  <r>
    <s v="370"/>
    <s v="trafico_farola"/>
    <n v="3"/>
    <x v="2"/>
    <m/>
    <m/>
    <m/>
    <x v="1"/>
    <x v="1"/>
    <m/>
  </r>
  <r>
    <s v="370"/>
    <s v="trafico_farola"/>
    <n v="4"/>
    <x v="3"/>
    <m/>
    <m/>
    <m/>
    <x v="1"/>
    <x v="1"/>
    <m/>
  </r>
  <r>
    <s v="370"/>
    <s v="trafico_farola"/>
    <n v="5"/>
    <x v="4"/>
    <n v="1"/>
    <s v="Detalle"/>
    <n v="3"/>
    <x v="346"/>
    <x v="348"/>
    <n v="1"/>
  </r>
  <r>
    <s v="370"/>
    <s v="trafico_farola"/>
    <n v="6"/>
    <x v="5"/>
    <m/>
    <m/>
    <m/>
    <x v="1"/>
    <x v="1"/>
    <m/>
  </r>
  <r>
    <s v="370"/>
    <s v="trafico_farola"/>
    <n v="7"/>
    <x v="6"/>
    <m/>
    <m/>
    <m/>
    <x v="1"/>
    <x v="1"/>
    <m/>
  </r>
  <r>
    <s v="370"/>
    <s v="trafico_farola"/>
    <n v="8"/>
    <x v="7"/>
    <m/>
    <m/>
    <m/>
    <x v="1"/>
    <x v="1"/>
    <m/>
  </r>
  <r>
    <s v="370"/>
    <s v="trafico_farola"/>
    <n v="9"/>
    <x v="8"/>
    <n v="1"/>
    <s v="Región"/>
    <n v="4"/>
    <x v="1"/>
    <x v="1"/>
    <m/>
  </r>
  <r>
    <s v="370"/>
    <s v="trafico_farola"/>
    <n v="10"/>
    <x v="9"/>
    <m/>
    <m/>
    <m/>
    <x v="1"/>
    <x v="1"/>
    <m/>
  </r>
  <r>
    <s v="370"/>
    <s v="trafico_farola"/>
    <n v="11"/>
    <x v="10"/>
    <n v="1"/>
    <s v="Provincia"/>
    <n v="5"/>
    <x v="1"/>
    <x v="1"/>
    <m/>
  </r>
  <r>
    <s v="370"/>
    <s v="trafico_farola"/>
    <n v="12"/>
    <x v="11"/>
    <m/>
    <m/>
    <m/>
    <x v="1"/>
    <x v="1"/>
    <m/>
  </r>
  <r>
    <s v="370"/>
    <s v="trafico_farola"/>
    <n v="13"/>
    <x v="12"/>
    <n v="1"/>
    <s v="Comuna"/>
    <n v="6"/>
    <x v="1"/>
    <x v="1"/>
    <m/>
  </r>
  <r>
    <s v="370"/>
    <s v="trafico_farola"/>
    <n v="14"/>
    <x v="13"/>
    <m/>
    <m/>
    <m/>
    <x v="1"/>
    <x v="1"/>
    <m/>
  </r>
  <r>
    <s v="370"/>
    <s v="trafico_farola"/>
    <n v="15"/>
    <x v="14"/>
    <m/>
    <m/>
    <m/>
    <x v="1"/>
    <x v="1"/>
    <m/>
  </r>
  <r>
    <s v="370"/>
    <s v="trafico_farola"/>
    <n v="16"/>
    <x v="15"/>
    <m/>
    <m/>
    <m/>
    <x v="1"/>
    <x v="1"/>
    <m/>
  </r>
  <r>
    <s v="370"/>
    <s v="trafico_farola"/>
    <n v="17"/>
    <x v="16"/>
    <n v="1"/>
    <s v="Clase"/>
    <n v="2"/>
    <x v="1"/>
    <x v="1"/>
    <m/>
  </r>
  <r>
    <s v="370"/>
    <s v="trafico_farola"/>
    <n v="18"/>
    <x v="17"/>
    <n v="1"/>
    <s v="Categoría"/>
    <n v="1"/>
    <x v="1"/>
    <x v="1"/>
    <m/>
  </r>
  <r>
    <s v="370"/>
    <s v="trafico_farola"/>
    <n v="19"/>
    <x v="18"/>
    <m/>
    <m/>
    <m/>
    <x v="1"/>
    <x v="1"/>
    <m/>
  </r>
  <r>
    <s v="370"/>
    <s v="trafico_farola"/>
    <n v="20"/>
    <x v="19"/>
    <m/>
    <m/>
    <m/>
    <x v="1"/>
    <x v="1"/>
    <m/>
  </r>
  <r>
    <s v="371"/>
    <s v="punto_de_interes_en_agua_grada"/>
    <n v="1"/>
    <x v="0"/>
    <n v="1"/>
    <s v="Punto Interés: Grada Agua"/>
    <n v="7"/>
    <x v="347"/>
    <x v="349"/>
    <n v="0"/>
  </r>
  <r>
    <s v="371"/>
    <s v="punto_de_interes_en_agua_grada"/>
    <n v="2"/>
    <x v="1"/>
    <m/>
    <m/>
    <m/>
    <x v="1"/>
    <x v="1"/>
    <m/>
  </r>
  <r>
    <s v="371"/>
    <s v="punto_de_interes_en_agua_grada"/>
    <n v="3"/>
    <x v="2"/>
    <m/>
    <m/>
    <m/>
    <x v="1"/>
    <x v="1"/>
    <m/>
  </r>
  <r>
    <s v="371"/>
    <s v="punto_de_interes_en_agua_grada"/>
    <n v="4"/>
    <x v="3"/>
    <m/>
    <m/>
    <m/>
    <x v="1"/>
    <x v="1"/>
    <m/>
  </r>
  <r>
    <s v="371"/>
    <s v="punto_de_interes_en_agua_grada"/>
    <n v="5"/>
    <x v="4"/>
    <n v="1"/>
    <s v="Detalle"/>
    <n v="3"/>
    <x v="348"/>
    <x v="350"/>
    <n v="1"/>
  </r>
  <r>
    <s v="371"/>
    <s v="punto_de_interes_en_agua_grada"/>
    <n v="6"/>
    <x v="5"/>
    <m/>
    <m/>
    <m/>
    <x v="1"/>
    <x v="1"/>
    <m/>
  </r>
  <r>
    <s v="371"/>
    <s v="punto_de_interes_en_agua_grada"/>
    <n v="7"/>
    <x v="6"/>
    <m/>
    <m/>
    <m/>
    <x v="1"/>
    <x v="1"/>
    <m/>
  </r>
  <r>
    <s v="371"/>
    <s v="punto_de_interes_en_agua_grada"/>
    <n v="8"/>
    <x v="7"/>
    <m/>
    <m/>
    <m/>
    <x v="1"/>
    <x v="1"/>
    <m/>
  </r>
  <r>
    <s v="371"/>
    <s v="punto_de_interes_en_agua_grada"/>
    <n v="9"/>
    <x v="8"/>
    <n v="1"/>
    <s v="Región"/>
    <n v="4"/>
    <x v="1"/>
    <x v="1"/>
    <m/>
  </r>
  <r>
    <s v="371"/>
    <s v="punto_de_interes_en_agua_grada"/>
    <n v="10"/>
    <x v="9"/>
    <m/>
    <m/>
    <m/>
    <x v="1"/>
    <x v="1"/>
    <m/>
  </r>
  <r>
    <s v="371"/>
    <s v="punto_de_interes_en_agua_grada"/>
    <n v="11"/>
    <x v="10"/>
    <n v="1"/>
    <s v="Provincia"/>
    <n v="5"/>
    <x v="1"/>
    <x v="1"/>
    <m/>
  </r>
  <r>
    <s v="371"/>
    <s v="punto_de_interes_en_agua_grada"/>
    <n v="12"/>
    <x v="11"/>
    <m/>
    <m/>
    <m/>
    <x v="1"/>
    <x v="1"/>
    <m/>
  </r>
  <r>
    <s v="371"/>
    <s v="punto_de_interes_en_agua_grada"/>
    <n v="13"/>
    <x v="12"/>
    <n v="1"/>
    <s v="Comuna"/>
    <n v="6"/>
    <x v="1"/>
    <x v="1"/>
    <m/>
  </r>
  <r>
    <s v="371"/>
    <s v="punto_de_interes_en_agua_grada"/>
    <n v="14"/>
    <x v="13"/>
    <m/>
    <m/>
    <m/>
    <x v="1"/>
    <x v="1"/>
    <m/>
  </r>
  <r>
    <s v="371"/>
    <s v="punto_de_interes_en_agua_grada"/>
    <n v="15"/>
    <x v="14"/>
    <m/>
    <m/>
    <m/>
    <x v="1"/>
    <x v="1"/>
    <m/>
  </r>
  <r>
    <s v="371"/>
    <s v="punto_de_interes_en_agua_grada"/>
    <n v="16"/>
    <x v="15"/>
    <m/>
    <m/>
    <m/>
    <x v="1"/>
    <x v="1"/>
    <m/>
  </r>
  <r>
    <s v="371"/>
    <s v="punto_de_interes_en_agua_grada"/>
    <n v="17"/>
    <x v="16"/>
    <n v="1"/>
    <s v="Clase"/>
    <n v="2"/>
    <x v="1"/>
    <x v="1"/>
    <m/>
  </r>
  <r>
    <s v="371"/>
    <s v="punto_de_interes_en_agua_grada"/>
    <n v="18"/>
    <x v="17"/>
    <n v="1"/>
    <s v="Categoría"/>
    <n v="1"/>
    <x v="1"/>
    <x v="1"/>
    <m/>
  </r>
  <r>
    <s v="371"/>
    <s v="punto_de_interes_en_agua_grada"/>
    <n v="19"/>
    <x v="18"/>
    <m/>
    <m/>
    <m/>
    <x v="1"/>
    <x v="1"/>
    <m/>
  </r>
  <r>
    <s v="371"/>
    <s v="punto_de_interes_en_agua_grada"/>
    <n v="20"/>
    <x v="19"/>
    <m/>
    <m/>
    <m/>
    <x v="1"/>
    <x v="1"/>
    <m/>
  </r>
  <r>
    <s v="372"/>
    <s v="trafico_senial_de_alto"/>
    <n v="1"/>
    <x v="0"/>
    <n v="1"/>
    <s v="Tráfico: Disco Pare"/>
    <n v="7"/>
    <x v="349"/>
    <x v="351"/>
    <n v="0"/>
  </r>
  <r>
    <s v="372"/>
    <s v="trafico_senial_de_alto"/>
    <n v="2"/>
    <x v="1"/>
    <m/>
    <m/>
    <m/>
    <x v="1"/>
    <x v="1"/>
    <m/>
  </r>
  <r>
    <s v="372"/>
    <s v="trafico_senial_de_alto"/>
    <n v="3"/>
    <x v="2"/>
    <m/>
    <m/>
    <m/>
    <x v="1"/>
    <x v="1"/>
    <m/>
  </r>
  <r>
    <s v="372"/>
    <s v="trafico_senial_de_alto"/>
    <n v="4"/>
    <x v="3"/>
    <m/>
    <m/>
    <m/>
    <x v="1"/>
    <x v="1"/>
    <m/>
  </r>
  <r>
    <s v="372"/>
    <s v="trafico_senial_de_alto"/>
    <n v="5"/>
    <x v="4"/>
    <n v="1"/>
    <s v="Detalle"/>
    <n v="3"/>
    <x v="350"/>
    <x v="352"/>
    <n v="1"/>
  </r>
  <r>
    <s v="372"/>
    <s v="trafico_senial_de_alto"/>
    <n v="6"/>
    <x v="5"/>
    <m/>
    <m/>
    <m/>
    <x v="1"/>
    <x v="1"/>
    <m/>
  </r>
  <r>
    <s v="372"/>
    <s v="trafico_senial_de_alto"/>
    <n v="7"/>
    <x v="6"/>
    <m/>
    <m/>
    <m/>
    <x v="1"/>
    <x v="1"/>
    <m/>
  </r>
  <r>
    <s v="372"/>
    <s v="trafico_senial_de_alto"/>
    <n v="8"/>
    <x v="7"/>
    <m/>
    <m/>
    <m/>
    <x v="1"/>
    <x v="1"/>
    <m/>
  </r>
  <r>
    <s v="372"/>
    <s v="trafico_senial_de_alto"/>
    <n v="9"/>
    <x v="8"/>
    <n v="1"/>
    <s v="Región"/>
    <n v="4"/>
    <x v="1"/>
    <x v="1"/>
    <m/>
  </r>
  <r>
    <s v="372"/>
    <s v="trafico_senial_de_alto"/>
    <n v="10"/>
    <x v="9"/>
    <m/>
    <m/>
    <m/>
    <x v="1"/>
    <x v="1"/>
    <m/>
  </r>
  <r>
    <s v="372"/>
    <s v="trafico_senial_de_alto"/>
    <n v="11"/>
    <x v="10"/>
    <n v="1"/>
    <s v="Provincia"/>
    <n v="5"/>
    <x v="1"/>
    <x v="1"/>
    <m/>
  </r>
  <r>
    <s v="372"/>
    <s v="trafico_senial_de_alto"/>
    <n v="12"/>
    <x v="11"/>
    <m/>
    <m/>
    <m/>
    <x v="1"/>
    <x v="1"/>
    <m/>
  </r>
  <r>
    <s v="372"/>
    <s v="trafico_senial_de_alto"/>
    <n v="13"/>
    <x v="12"/>
    <n v="1"/>
    <s v="Comuna"/>
    <n v="6"/>
    <x v="1"/>
    <x v="1"/>
    <m/>
  </r>
  <r>
    <s v="372"/>
    <s v="trafico_senial_de_alto"/>
    <n v="14"/>
    <x v="13"/>
    <m/>
    <m/>
    <m/>
    <x v="1"/>
    <x v="1"/>
    <m/>
  </r>
  <r>
    <s v="372"/>
    <s v="trafico_senial_de_alto"/>
    <n v="15"/>
    <x v="14"/>
    <m/>
    <m/>
    <m/>
    <x v="1"/>
    <x v="1"/>
    <m/>
  </r>
  <r>
    <s v="372"/>
    <s v="trafico_senial_de_alto"/>
    <n v="16"/>
    <x v="15"/>
    <m/>
    <m/>
    <m/>
    <x v="1"/>
    <x v="1"/>
    <m/>
  </r>
  <r>
    <s v="372"/>
    <s v="trafico_senial_de_alto"/>
    <n v="17"/>
    <x v="16"/>
    <n v="1"/>
    <s v="Clase"/>
    <n v="2"/>
    <x v="1"/>
    <x v="1"/>
    <m/>
  </r>
  <r>
    <s v="372"/>
    <s v="trafico_senial_de_alto"/>
    <n v="18"/>
    <x v="17"/>
    <n v="1"/>
    <s v="Categoría"/>
    <n v="1"/>
    <x v="1"/>
    <x v="1"/>
    <m/>
  </r>
  <r>
    <s v="372"/>
    <s v="trafico_senial_de_alto"/>
    <n v="19"/>
    <x v="18"/>
    <m/>
    <m/>
    <m/>
    <x v="1"/>
    <x v="1"/>
    <m/>
  </r>
  <r>
    <s v="372"/>
    <s v="trafico_senial_de_alto"/>
    <n v="20"/>
    <x v="19"/>
    <m/>
    <m/>
    <m/>
    <x v="1"/>
    <x v="1"/>
    <m/>
  </r>
  <r>
    <s v="373"/>
    <s v="trafico_pequenia_rotonda"/>
    <n v="1"/>
    <x v="0"/>
    <n v="1"/>
    <s v="Tráfico: Rotonda"/>
    <n v="7"/>
    <x v="351"/>
    <x v="353"/>
    <n v="0"/>
  </r>
  <r>
    <s v="373"/>
    <s v="trafico_pequenia_rotonda"/>
    <n v="2"/>
    <x v="1"/>
    <m/>
    <m/>
    <m/>
    <x v="1"/>
    <x v="1"/>
    <m/>
  </r>
  <r>
    <s v="373"/>
    <s v="trafico_pequenia_rotonda"/>
    <n v="3"/>
    <x v="2"/>
    <m/>
    <m/>
    <m/>
    <x v="1"/>
    <x v="1"/>
    <m/>
  </r>
  <r>
    <s v="373"/>
    <s v="trafico_pequenia_rotonda"/>
    <n v="4"/>
    <x v="3"/>
    <m/>
    <m/>
    <m/>
    <x v="1"/>
    <x v="1"/>
    <m/>
  </r>
  <r>
    <s v="373"/>
    <s v="trafico_pequenia_rotonda"/>
    <n v="5"/>
    <x v="4"/>
    <n v="1"/>
    <s v="Detalle"/>
    <n v="3"/>
    <x v="352"/>
    <x v="354"/>
    <n v="1"/>
  </r>
  <r>
    <s v="373"/>
    <s v="trafico_pequenia_rotonda"/>
    <n v="6"/>
    <x v="5"/>
    <m/>
    <m/>
    <m/>
    <x v="1"/>
    <x v="1"/>
    <m/>
  </r>
  <r>
    <s v="373"/>
    <s v="trafico_pequenia_rotonda"/>
    <n v="7"/>
    <x v="6"/>
    <m/>
    <m/>
    <m/>
    <x v="1"/>
    <x v="1"/>
    <m/>
  </r>
  <r>
    <s v="373"/>
    <s v="trafico_pequenia_rotonda"/>
    <n v="8"/>
    <x v="7"/>
    <m/>
    <m/>
    <m/>
    <x v="1"/>
    <x v="1"/>
    <m/>
  </r>
  <r>
    <s v="373"/>
    <s v="trafico_pequenia_rotonda"/>
    <n v="9"/>
    <x v="8"/>
    <n v="1"/>
    <s v="Región"/>
    <n v="4"/>
    <x v="1"/>
    <x v="1"/>
    <m/>
  </r>
  <r>
    <s v="373"/>
    <s v="trafico_pequenia_rotonda"/>
    <n v="10"/>
    <x v="9"/>
    <m/>
    <m/>
    <m/>
    <x v="1"/>
    <x v="1"/>
    <m/>
  </r>
  <r>
    <s v="373"/>
    <s v="trafico_pequenia_rotonda"/>
    <n v="11"/>
    <x v="10"/>
    <n v="1"/>
    <s v="Provincia"/>
    <n v="5"/>
    <x v="1"/>
    <x v="1"/>
    <m/>
  </r>
  <r>
    <s v="373"/>
    <s v="trafico_pequenia_rotonda"/>
    <n v="12"/>
    <x v="11"/>
    <m/>
    <m/>
    <m/>
    <x v="1"/>
    <x v="1"/>
    <m/>
  </r>
  <r>
    <s v="373"/>
    <s v="trafico_pequenia_rotonda"/>
    <n v="13"/>
    <x v="12"/>
    <n v="1"/>
    <s v="Comuna"/>
    <n v="6"/>
    <x v="1"/>
    <x v="1"/>
    <m/>
  </r>
  <r>
    <s v="373"/>
    <s v="trafico_pequenia_rotonda"/>
    <n v="14"/>
    <x v="13"/>
    <m/>
    <m/>
    <m/>
    <x v="1"/>
    <x v="1"/>
    <m/>
  </r>
  <r>
    <s v="373"/>
    <s v="trafico_pequenia_rotonda"/>
    <n v="15"/>
    <x v="14"/>
    <m/>
    <m/>
    <m/>
    <x v="1"/>
    <x v="1"/>
    <m/>
  </r>
  <r>
    <s v="373"/>
    <s v="trafico_pequenia_rotonda"/>
    <n v="16"/>
    <x v="15"/>
    <m/>
    <m/>
    <m/>
    <x v="1"/>
    <x v="1"/>
    <m/>
  </r>
  <r>
    <s v="373"/>
    <s v="trafico_pequenia_rotonda"/>
    <n v="17"/>
    <x v="16"/>
    <n v="1"/>
    <s v="Clase"/>
    <n v="2"/>
    <x v="1"/>
    <x v="1"/>
    <m/>
  </r>
  <r>
    <s v="373"/>
    <s v="trafico_pequenia_rotonda"/>
    <n v="18"/>
    <x v="17"/>
    <n v="1"/>
    <s v="Categoría"/>
    <n v="1"/>
    <x v="1"/>
    <x v="1"/>
    <m/>
  </r>
  <r>
    <s v="373"/>
    <s v="trafico_pequenia_rotonda"/>
    <n v="19"/>
    <x v="18"/>
    <m/>
    <m/>
    <m/>
    <x v="1"/>
    <x v="1"/>
    <m/>
  </r>
  <r>
    <s v="373"/>
    <s v="trafico_pequenia_rotonda"/>
    <n v="20"/>
    <x v="19"/>
    <m/>
    <m/>
    <m/>
    <x v="1"/>
    <x v="1"/>
    <m/>
  </r>
  <r>
    <s v="374"/>
    <s v="trafico_cruce_de_autopista"/>
    <n v="1"/>
    <x v="0"/>
    <n v="1"/>
    <s v="Tráfico: Cruce Autopista"/>
    <n v="7"/>
    <x v="353"/>
    <x v="355"/>
    <n v="0"/>
  </r>
  <r>
    <s v="374"/>
    <s v="trafico_cruce_de_autopista"/>
    <n v="2"/>
    <x v="1"/>
    <m/>
    <m/>
    <m/>
    <x v="1"/>
    <x v="1"/>
    <m/>
  </r>
  <r>
    <s v="374"/>
    <s v="trafico_cruce_de_autopista"/>
    <n v="3"/>
    <x v="2"/>
    <m/>
    <m/>
    <m/>
    <x v="1"/>
    <x v="1"/>
    <m/>
  </r>
  <r>
    <s v="374"/>
    <s v="trafico_cruce_de_autopista"/>
    <n v="4"/>
    <x v="3"/>
    <m/>
    <m/>
    <m/>
    <x v="1"/>
    <x v="1"/>
    <m/>
  </r>
  <r>
    <s v="374"/>
    <s v="trafico_cruce_de_autopista"/>
    <n v="5"/>
    <x v="4"/>
    <n v="1"/>
    <s v="Detalle"/>
    <n v="3"/>
    <x v="354"/>
    <x v="356"/>
    <n v="1"/>
  </r>
  <r>
    <s v="374"/>
    <s v="trafico_cruce_de_autopista"/>
    <n v="6"/>
    <x v="5"/>
    <m/>
    <m/>
    <m/>
    <x v="1"/>
    <x v="1"/>
    <m/>
  </r>
  <r>
    <s v="374"/>
    <s v="trafico_cruce_de_autopista"/>
    <n v="7"/>
    <x v="6"/>
    <m/>
    <m/>
    <m/>
    <x v="1"/>
    <x v="1"/>
    <m/>
  </r>
  <r>
    <s v="374"/>
    <s v="trafico_cruce_de_autopista"/>
    <n v="8"/>
    <x v="7"/>
    <m/>
    <m/>
    <m/>
    <x v="1"/>
    <x v="1"/>
    <m/>
  </r>
  <r>
    <s v="374"/>
    <s v="trafico_cruce_de_autopista"/>
    <n v="9"/>
    <x v="8"/>
    <n v="1"/>
    <s v="Región"/>
    <n v="4"/>
    <x v="1"/>
    <x v="1"/>
    <m/>
  </r>
  <r>
    <s v="374"/>
    <s v="trafico_cruce_de_autopista"/>
    <n v="10"/>
    <x v="9"/>
    <m/>
    <m/>
    <m/>
    <x v="1"/>
    <x v="1"/>
    <m/>
  </r>
  <r>
    <s v="374"/>
    <s v="trafico_cruce_de_autopista"/>
    <n v="11"/>
    <x v="10"/>
    <n v="1"/>
    <s v="Provincia"/>
    <n v="5"/>
    <x v="1"/>
    <x v="1"/>
    <m/>
  </r>
  <r>
    <s v="374"/>
    <s v="trafico_cruce_de_autopista"/>
    <n v="12"/>
    <x v="11"/>
    <m/>
    <m/>
    <m/>
    <x v="1"/>
    <x v="1"/>
    <m/>
  </r>
  <r>
    <s v="374"/>
    <s v="trafico_cruce_de_autopista"/>
    <n v="13"/>
    <x v="12"/>
    <n v="1"/>
    <s v="Comuna"/>
    <n v="6"/>
    <x v="1"/>
    <x v="1"/>
    <m/>
  </r>
  <r>
    <s v="374"/>
    <s v="trafico_cruce_de_autopista"/>
    <n v="14"/>
    <x v="13"/>
    <m/>
    <m/>
    <m/>
    <x v="1"/>
    <x v="1"/>
    <m/>
  </r>
  <r>
    <s v="374"/>
    <s v="trafico_cruce_de_autopista"/>
    <n v="15"/>
    <x v="14"/>
    <m/>
    <m/>
    <m/>
    <x v="1"/>
    <x v="1"/>
    <m/>
  </r>
  <r>
    <s v="374"/>
    <s v="trafico_cruce_de_autopista"/>
    <n v="16"/>
    <x v="15"/>
    <m/>
    <m/>
    <m/>
    <x v="1"/>
    <x v="1"/>
    <m/>
  </r>
  <r>
    <s v="374"/>
    <s v="trafico_cruce_de_autopista"/>
    <n v="17"/>
    <x v="16"/>
    <n v="1"/>
    <s v="Clase"/>
    <n v="2"/>
    <x v="1"/>
    <x v="1"/>
    <m/>
  </r>
  <r>
    <s v="374"/>
    <s v="trafico_cruce_de_autopista"/>
    <n v="18"/>
    <x v="17"/>
    <n v="1"/>
    <s v="Categoría"/>
    <n v="1"/>
    <x v="1"/>
    <x v="1"/>
    <m/>
  </r>
  <r>
    <s v="374"/>
    <s v="trafico_cruce_de_autopista"/>
    <n v="19"/>
    <x v="18"/>
    <m/>
    <m/>
    <m/>
    <x v="1"/>
    <x v="1"/>
    <m/>
  </r>
  <r>
    <s v="374"/>
    <s v="trafico_cruce_de_autopista"/>
    <n v="20"/>
    <x v="19"/>
    <m/>
    <m/>
    <m/>
    <x v="1"/>
    <x v="1"/>
    <m/>
  </r>
  <r>
    <s v="375"/>
    <s v="punto_de_interes_en_agua_presa"/>
    <n v="1"/>
    <x v="0"/>
    <n v="1"/>
    <s v="Punto Interés: Presa Agua"/>
    <n v="7"/>
    <x v="355"/>
    <x v="357"/>
    <n v="0"/>
  </r>
  <r>
    <s v="375"/>
    <s v="punto_de_interes_en_agua_presa"/>
    <n v="2"/>
    <x v="1"/>
    <m/>
    <m/>
    <m/>
    <x v="1"/>
    <x v="1"/>
    <m/>
  </r>
  <r>
    <s v="375"/>
    <s v="punto_de_interes_en_agua_presa"/>
    <n v="3"/>
    <x v="2"/>
    <m/>
    <m/>
    <m/>
    <x v="1"/>
    <x v="1"/>
    <m/>
  </r>
  <r>
    <s v="375"/>
    <s v="punto_de_interes_en_agua_presa"/>
    <n v="4"/>
    <x v="3"/>
    <m/>
    <m/>
    <m/>
    <x v="1"/>
    <x v="1"/>
    <m/>
  </r>
  <r>
    <s v="375"/>
    <s v="punto_de_interes_en_agua_presa"/>
    <n v="5"/>
    <x v="4"/>
    <n v="1"/>
    <s v="Detalle"/>
    <n v="3"/>
    <x v="356"/>
    <x v="358"/>
    <n v="1"/>
  </r>
  <r>
    <s v="375"/>
    <s v="punto_de_interes_en_agua_presa"/>
    <n v="6"/>
    <x v="5"/>
    <m/>
    <m/>
    <m/>
    <x v="1"/>
    <x v="1"/>
    <m/>
  </r>
  <r>
    <s v="375"/>
    <s v="punto_de_interes_en_agua_presa"/>
    <n v="7"/>
    <x v="6"/>
    <m/>
    <m/>
    <m/>
    <x v="1"/>
    <x v="1"/>
    <m/>
  </r>
  <r>
    <s v="375"/>
    <s v="punto_de_interes_en_agua_presa"/>
    <n v="8"/>
    <x v="7"/>
    <m/>
    <m/>
    <m/>
    <x v="1"/>
    <x v="1"/>
    <m/>
  </r>
  <r>
    <s v="375"/>
    <s v="punto_de_interes_en_agua_presa"/>
    <n v="9"/>
    <x v="8"/>
    <n v="1"/>
    <s v="Región"/>
    <n v="4"/>
    <x v="1"/>
    <x v="1"/>
    <m/>
  </r>
  <r>
    <s v="375"/>
    <s v="punto_de_interes_en_agua_presa"/>
    <n v="10"/>
    <x v="9"/>
    <m/>
    <m/>
    <m/>
    <x v="1"/>
    <x v="1"/>
    <m/>
  </r>
  <r>
    <s v="375"/>
    <s v="punto_de_interes_en_agua_presa"/>
    <n v="11"/>
    <x v="10"/>
    <n v="1"/>
    <s v="Provincia"/>
    <n v="5"/>
    <x v="1"/>
    <x v="1"/>
    <m/>
  </r>
  <r>
    <s v="375"/>
    <s v="punto_de_interes_en_agua_presa"/>
    <n v="12"/>
    <x v="11"/>
    <m/>
    <m/>
    <m/>
    <x v="1"/>
    <x v="1"/>
    <m/>
  </r>
  <r>
    <s v="375"/>
    <s v="punto_de_interes_en_agua_presa"/>
    <n v="13"/>
    <x v="12"/>
    <n v="1"/>
    <s v="Comuna"/>
    <n v="6"/>
    <x v="1"/>
    <x v="1"/>
    <m/>
  </r>
  <r>
    <s v="375"/>
    <s v="punto_de_interes_en_agua_presa"/>
    <n v="14"/>
    <x v="13"/>
    <m/>
    <m/>
    <m/>
    <x v="1"/>
    <x v="1"/>
    <m/>
  </r>
  <r>
    <s v="375"/>
    <s v="punto_de_interes_en_agua_presa"/>
    <n v="15"/>
    <x v="14"/>
    <m/>
    <m/>
    <m/>
    <x v="1"/>
    <x v="1"/>
    <m/>
  </r>
  <r>
    <s v="375"/>
    <s v="punto_de_interes_en_agua_presa"/>
    <n v="16"/>
    <x v="15"/>
    <m/>
    <m/>
    <m/>
    <x v="1"/>
    <x v="1"/>
    <m/>
  </r>
  <r>
    <s v="375"/>
    <s v="punto_de_interes_en_agua_presa"/>
    <n v="17"/>
    <x v="16"/>
    <n v="1"/>
    <s v="Clase"/>
    <n v="2"/>
    <x v="1"/>
    <x v="1"/>
    <m/>
  </r>
  <r>
    <s v="375"/>
    <s v="punto_de_interes_en_agua_presa"/>
    <n v="18"/>
    <x v="17"/>
    <n v="1"/>
    <s v="Categoría"/>
    <n v="1"/>
    <x v="1"/>
    <x v="1"/>
    <m/>
  </r>
  <r>
    <s v="375"/>
    <s v="punto_de_interes_en_agua_presa"/>
    <n v="19"/>
    <x v="18"/>
    <m/>
    <m/>
    <m/>
    <x v="1"/>
    <x v="1"/>
    <m/>
  </r>
  <r>
    <s v="375"/>
    <s v="punto_de_interes_en_agua_presa"/>
    <n v="20"/>
    <x v="19"/>
    <m/>
    <m/>
    <m/>
    <x v="1"/>
    <x v="1"/>
    <m/>
  </r>
  <r>
    <s v="376"/>
    <s v="punto_de_interes_en_agua_puerto_pequenio"/>
    <n v="1"/>
    <x v="0"/>
    <n v="1"/>
    <s v="Punto Interés: Puerto Pequeño"/>
    <n v="7"/>
    <x v="357"/>
    <x v="359"/>
    <n v="0"/>
  </r>
  <r>
    <s v="376"/>
    <s v="punto_de_interes_en_agua_puerto_pequenio"/>
    <n v="2"/>
    <x v="1"/>
    <m/>
    <m/>
    <m/>
    <x v="1"/>
    <x v="1"/>
    <m/>
  </r>
  <r>
    <s v="376"/>
    <s v="punto_de_interes_en_agua_puerto_pequenio"/>
    <n v="3"/>
    <x v="2"/>
    <m/>
    <m/>
    <m/>
    <x v="1"/>
    <x v="1"/>
    <m/>
  </r>
  <r>
    <s v="376"/>
    <s v="punto_de_interes_en_agua_puerto_pequenio"/>
    <n v="4"/>
    <x v="3"/>
    <m/>
    <m/>
    <m/>
    <x v="1"/>
    <x v="1"/>
    <m/>
  </r>
  <r>
    <s v="376"/>
    <s v="punto_de_interes_en_agua_puerto_pequenio"/>
    <n v="5"/>
    <x v="4"/>
    <n v="1"/>
    <s v="Detalle"/>
    <n v="3"/>
    <x v="358"/>
    <x v="360"/>
    <n v="1"/>
  </r>
  <r>
    <s v="376"/>
    <s v="punto_de_interes_en_agua_puerto_pequenio"/>
    <n v="6"/>
    <x v="5"/>
    <m/>
    <m/>
    <m/>
    <x v="1"/>
    <x v="1"/>
    <m/>
  </r>
  <r>
    <s v="376"/>
    <s v="punto_de_interes_en_agua_puerto_pequenio"/>
    <n v="7"/>
    <x v="6"/>
    <m/>
    <m/>
    <m/>
    <x v="1"/>
    <x v="1"/>
    <m/>
  </r>
  <r>
    <s v="376"/>
    <s v="punto_de_interes_en_agua_puerto_pequenio"/>
    <n v="8"/>
    <x v="7"/>
    <m/>
    <m/>
    <m/>
    <x v="1"/>
    <x v="1"/>
    <m/>
  </r>
  <r>
    <s v="376"/>
    <s v="punto_de_interes_en_agua_puerto_pequenio"/>
    <n v="9"/>
    <x v="8"/>
    <n v="1"/>
    <s v="Región"/>
    <n v="4"/>
    <x v="1"/>
    <x v="1"/>
    <m/>
  </r>
  <r>
    <s v="376"/>
    <s v="punto_de_interes_en_agua_puerto_pequenio"/>
    <n v="10"/>
    <x v="9"/>
    <m/>
    <m/>
    <m/>
    <x v="1"/>
    <x v="1"/>
    <m/>
  </r>
  <r>
    <s v="376"/>
    <s v="punto_de_interes_en_agua_puerto_pequenio"/>
    <n v="11"/>
    <x v="10"/>
    <n v="1"/>
    <s v="Provincia"/>
    <n v="5"/>
    <x v="1"/>
    <x v="1"/>
    <m/>
  </r>
  <r>
    <s v="376"/>
    <s v="punto_de_interes_en_agua_puerto_pequenio"/>
    <n v="12"/>
    <x v="11"/>
    <m/>
    <m/>
    <m/>
    <x v="1"/>
    <x v="1"/>
    <m/>
  </r>
  <r>
    <s v="376"/>
    <s v="punto_de_interes_en_agua_puerto_pequenio"/>
    <n v="13"/>
    <x v="12"/>
    <n v="1"/>
    <s v="Comuna"/>
    <n v="6"/>
    <x v="1"/>
    <x v="1"/>
    <m/>
  </r>
  <r>
    <s v="376"/>
    <s v="punto_de_interes_en_agua_puerto_pequenio"/>
    <n v="14"/>
    <x v="13"/>
    <m/>
    <m/>
    <m/>
    <x v="1"/>
    <x v="1"/>
    <m/>
  </r>
  <r>
    <s v="376"/>
    <s v="punto_de_interes_en_agua_puerto_pequenio"/>
    <n v="15"/>
    <x v="14"/>
    <m/>
    <m/>
    <m/>
    <x v="1"/>
    <x v="1"/>
    <m/>
  </r>
  <r>
    <s v="376"/>
    <s v="punto_de_interes_en_agua_puerto_pequenio"/>
    <n v="16"/>
    <x v="15"/>
    <m/>
    <m/>
    <m/>
    <x v="1"/>
    <x v="1"/>
    <m/>
  </r>
  <r>
    <s v="376"/>
    <s v="punto_de_interes_en_agua_puerto_pequenio"/>
    <n v="17"/>
    <x v="16"/>
    <n v="1"/>
    <s v="Clase"/>
    <n v="2"/>
    <x v="1"/>
    <x v="1"/>
    <m/>
  </r>
  <r>
    <s v="376"/>
    <s v="punto_de_interes_en_agua_puerto_pequenio"/>
    <n v="18"/>
    <x v="17"/>
    <n v="1"/>
    <s v="Categoría"/>
    <n v="1"/>
    <x v="1"/>
    <x v="1"/>
    <m/>
  </r>
  <r>
    <s v="376"/>
    <s v="punto_de_interes_en_agua_puerto_pequenio"/>
    <n v="19"/>
    <x v="18"/>
    <m/>
    <m/>
    <m/>
    <x v="1"/>
    <x v="1"/>
    <m/>
  </r>
  <r>
    <s v="376"/>
    <s v="punto_de_interes_en_agua_puerto_pequenio"/>
    <n v="20"/>
    <x v="19"/>
    <m/>
    <m/>
    <m/>
    <x v="1"/>
    <x v="1"/>
    <m/>
  </r>
  <r>
    <s v="377"/>
    <s v="punto_de_interes_en_agua_muelle"/>
    <n v="1"/>
    <x v="0"/>
    <n v="1"/>
    <s v="Punto Interés: Muelle"/>
    <n v="7"/>
    <x v="359"/>
    <x v="361"/>
    <n v="0"/>
  </r>
  <r>
    <s v="377"/>
    <s v="punto_de_interes_en_agua_muelle"/>
    <n v="2"/>
    <x v="1"/>
    <m/>
    <m/>
    <m/>
    <x v="1"/>
    <x v="1"/>
    <m/>
  </r>
  <r>
    <s v="377"/>
    <s v="punto_de_interes_en_agua_muelle"/>
    <n v="3"/>
    <x v="2"/>
    <m/>
    <m/>
    <m/>
    <x v="1"/>
    <x v="1"/>
    <m/>
  </r>
  <r>
    <s v="377"/>
    <s v="punto_de_interes_en_agua_muelle"/>
    <n v="4"/>
    <x v="3"/>
    <m/>
    <m/>
    <m/>
    <x v="1"/>
    <x v="1"/>
    <m/>
  </r>
  <r>
    <s v="377"/>
    <s v="punto_de_interes_en_agua_muelle"/>
    <n v="5"/>
    <x v="4"/>
    <n v="1"/>
    <s v="Detalle"/>
    <n v="3"/>
    <x v="360"/>
    <x v="362"/>
    <n v="1"/>
  </r>
  <r>
    <s v="377"/>
    <s v="punto_de_interes_en_agua_muelle"/>
    <n v="6"/>
    <x v="5"/>
    <m/>
    <m/>
    <m/>
    <x v="1"/>
    <x v="1"/>
    <m/>
  </r>
  <r>
    <s v="377"/>
    <s v="punto_de_interes_en_agua_muelle"/>
    <n v="7"/>
    <x v="6"/>
    <m/>
    <m/>
    <m/>
    <x v="1"/>
    <x v="1"/>
    <m/>
  </r>
  <r>
    <s v="377"/>
    <s v="punto_de_interes_en_agua_muelle"/>
    <n v="8"/>
    <x v="7"/>
    <m/>
    <m/>
    <m/>
    <x v="1"/>
    <x v="1"/>
    <m/>
  </r>
  <r>
    <s v="377"/>
    <s v="punto_de_interes_en_agua_muelle"/>
    <n v="9"/>
    <x v="8"/>
    <n v="1"/>
    <s v="Región"/>
    <n v="4"/>
    <x v="1"/>
    <x v="1"/>
    <m/>
  </r>
  <r>
    <s v="377"/>
    <s v="punto_de_interes_en_agua_muelle"/>
    <n v="10"/>
    <x v="9"/>
    <m/>
    <m/>
    <m/>
    <x v="1"/>
    <x v="1"/>
    <m/>
  </r>
  <r>
    <s v="377"/>
    <s v="punto_de_interes_en_agua_muelle"/>
    <n v="11"/>
    <x v="10"/>
    <n v="1"/>
    <s v="Provincia"/>
    <n v="5"/>
    <x v="1"/>
    <x v="1"/>
    <m/>
  </r>
  <r>
    <s v="377"/>
    <s v="punto_de_interes_en_agua_muelle"/>
    <n v="12"/>
    <x v="11"/>
    <m/>
    <m/>
    <m/>
    <x v="1"/>
    <x v="1"/>
    <m/>
  </r>
  <r>
    <s v="377"/>
    <s v="punto_de_interes_en_agua_muelle"/>
    <n v="13"/>
    <x v="12"/>
    <n v="1"/>
    <s v="Comuna"/>
    <n v="6"/>
    <x v="1"/>
    <x v="1"/>
    <m/>
  </r>
  <r>
    <s v="377"/>
    <s v="punto_de_interes_en_agua_muelle"/>
    <n v="14"/>
    <x v="13"/>
    <m/>
    <m/>
    <m/>
    <x v="1"/>
    <x v="1"/>
    <m/>
  </r>
  <r>
    <s v="377"/>
    <s v="punto_de_interes_en_agua_muelle"/>
    <n v="15"/>
    <x v="14"/>
    <m/>
    <m/>
    <m/>
    <x v="1"/>
    <x v="1"/>
    <m/>
  </r>
  <r>
    <s v="377"/>
    <s v="punto_de_interes_en_agua_muelle"/>
    <n v="16"/>
    <x v="15"/>
    <m/>
    <m/>
    <m/>
    <x v="1"/>
    <x v="1"/>
    <m/>
  </r>
  <r>
    <s v="377"/>
    <s v="punto_de_interes_en_agua_muelle"/>
    <n v="17"/>
    <x v="16"/>
    <n v="1"/>
    <s v="Clase"/>
    <n v="2"/>
    <x v="1"/>
    <x v="1"/>
    <m/>
  </r>
  <r>
    <s v="377"/>
    <s v="punto_de_interes_en_agua_muelle"/>
    <n v="18"/>
    <x v="17"/>
    <n v="1"/>
    <s v="Categoría"/>
    <n v="1"/>
    <x v="1"/>
    <x v="1"/>
    <m/>
  </r>
  <r>
    <s v="377"/>
    <s v="punto_de_interes_en_agua_muelle"/>
    <n v="19"/>
    <x v="18"/>
    <m/>
    <m/>
    <m/>
    <x v="1"/>
    <x v="1"/>
    <m/>
  </r>
  <r>
    <s v="377"/>
    <s v="punto_de_interes_en_agua_muelle"/>
    <n v="20"/>
    <x v="19"/>
    <m/>
    <m/>
    <m/>
    <x v="1"/>
    <x v="1"/>
    <m/>
  </r>
  <r>
    <s v="378"/>
    <s v="combustible_y_estacionamiento_servicio"/>
    <n v="1"/>
    <x v="0"/>
    <n v="1"/>
    <s v="Combustible: Servicio"/>
    <n v="7"/>
    <x v="361"/>
    <x v="363"/>
    <n v="0"/>
  </r>
  <r>
    <s v="378"/>
    <s v="combustible_y_estacionamiento_servicio"/>
    <n v="2"/>
    <x v="1"/>
    <m/>
    <m/>
    <m/>
    <x v="1"/>
    <x v="1"/>
    <m/>
  </r>
  <r>
    <s v="378"/>
    <s v="combustible_y_estacionamiento_servicio"/>
    <n v="3"/>
    <x v="2"/>
    <m/>
    <m/>
    <m/>
    <x v="1"/>
    <x v="1"/>
    <m/>
  </r>
  <r>
    <s v="378"/>
    <s v="combustible_y_estacionamiento_servicio"/>
    <n v="4"/>
    <x v="3"/>
    <m/>
    <m/>
    <m/>
    <x v="1"/>
    <x v="1"/>
    <m/>
  </r>
  <r>
    <s v="378"/>
    <s v="combustible_y_estacionamiento_servicio"/>
    <n v="5"/>
    <x v="4"/>
    <n v="1"/>
    <s v="Detalle"/>
    <n v="3"/>
    <x v="362"/>
    <x v="364"/>
    <n v="1"/>
  </r>
  <r>
    <s v="378"/>
    <s v="combustible_y_estacionamiento_servicio"/>
    <n v="6"/>
    <x v="5"/>
    <m/>
    <m/>
    <m/>
    <x v="1"/>
    <x v="1"/>
    <m/>
  </r>
  <r>
    <s v="378"/>
    <s v="combustible_y_estacionamiento_servicio"/>
    <n v="7"/>
    <x v="6"/>
    <m/>
    <m/>
    <m/>
    <x v="1"/>
    <x v="1"/>
    <m/>
  </r>
  <r>
    <s v="378"/>
    <s v="combustible_y_estacionamiento_servicio"/>
    <n v="8"/>
    <x v="7"/>
    <m/>
    <m/>
    <m/>
    <x v="1"/>
    <x v="1"/>
    <m/>
  </r>
  <r>
    <s v="378"/>
    <s v="combustible_y_estacionamiento_servicio"/>
    <n v="9"/>
    <x v="8"/>
    <n v="1"/>
    <s v="Región"/>
    <n v="4"/>
    <x v="1"/>
    <x v="1"/>
    <m/>
  </r>
  <r>
    <s v="378"/>
    <s v="combustible_y_estacionamiento_servicio"/>
    <n v="10"/>
    <x v="9"/>
    <m/>
    <m/>
    <m/>
    <x v="1"/>
    <x v="1"/>
    <m/>
  </r>
  <r>
    <s v="378"/>
    <s v="combustible_y_estacionamiento_servicio"/>
    <n v="11"/>
    <x v="10"/>
    <n v="1"/>
    <s v="Provincia"/>
    <n v="5"/>
    <x v="1"/>
    <x v="1"/>
    <m/>
  </r>
  <r>
    <s v="378"/>
    <s v="combustible_y_estacionamiento_servicio"/>
    <n v="12"/>
    <x v="11"/>
    <m/>
    <m/>
    <m/>
    <x v="1"/>
    <x v="1"/>
    <m/>
  </r>
  <r>
    <s v="378"/>
    <s v="combustible_y_estacionamiento_servicio"/>
    <n v="13"/>
    <x v="12"/>
    <n v="1"/>
    <s v="Comuna"/>
    <n v="6"/>
    <x v="1"/>
    <x v="1"/>
    <m/>
  </r>
  <r>
    <s v="378"/>
    <s v="combustible_y_estacionamiento_servicio"/>
    <n v="14"/>
    <x v="13"/>
    <m/>
    <m/>
    <m/>
    <x v="1"/>
    <x v="1"/>
    <m/>
  </r>
  <r>
    <s v="378"/>
    <s v="combustible_y_estacionamiento_servicio"/>
    <n v="15"/>
    <x v="14"/>
    <m/>
    <m/>
    <m/>
    <x v="1"/>
    <x v="1"/>
    <m/>
  </r>
  <r>
    <s v="378"/>
    <s v="combustible_y_estacionamiento_servicio"/>
    <n v="16"/>
    <x v="15"/>
    <m/>
    <m/>
    <m/>
    <x v="1"/>
    <x v="1"/>
    <m/>
  </r>
  <r>
    <s v="378"/>
    <s v="combustible_y_estacionamiento_servicio"/>
    <n v="17"/>
    <x v="16"/>
    <n v="1"/>
    <s v="Clase"/>
    <n v="2"/>
    <x v="1"/>
    <x v="1"/>
    <m/>
  </r>
  <r>
    <s v="378"/>
    <s v="combustible_y_estacionamiento_servicio"/>
    <n v="18"/>
    <x v="17"/>
    <n v="1"/>
    <s v="Categoría"/>
    <n v="1"/>
    <x v="1"/>
    <x v="1"/>
    <m/>
  </r>
  <r>
    <s v="378"/>
    <s v="combustible_y_estacionamiento_servicio"/>
    <n v="19"/>
    <x v="18"/>
    <m/>
    <m/>
    <m/>
    <x v="1"/>
    <x v="1"/>
    <m/>
  </r>
  <r>
    <s v="378"/>
    <s v="combustible_y_estacionamiento_servicio"/>
    <n v="20"/>
    <x v="19"/>
    <m/>
    <m/>
    <m/>
    <x v="1"/>
    <x v="1"/>
    <m/>
  </r>
  <r>
    <s v="379"/>
    <s v="combustible_y_estacionamiento_estacionamiento_subterraneo"/>
    <n v="1"/>
    <x v="0"/>
    <n v="1"/>
    <s v="Combustible: Estacionamiento Subterráneo"/>
    <n v="7"/>
    <x v="363"/>
    <x v="365"/>
    <n v="0"/>
  </r>
  <r>
    <s v="379"/>
    <s v="combustible_y_estacionamiento_estacionamiento_subterraneo"/>
    <n v="2"/>
    <x v="1"/>
    <m/>
    <m/>
    <m/>
    <x v="1"/>
    <x v="1"/>
    <m/>
  </r>
  <r>
    <s v="379"/>
    <s v="combustible_y_estacionamiento_estacionamiento_subterraneo"/>
    <n v="3"/>
    <x v="2"/>
    <m/>
    <m/>
    <m/>
    <x v="1"/>
    <x v="1"/>
    <m/>
  </r>
  <r>
    <s v="379"/>
    <s v="combustible_y_estacionamiento_estacionamiento_subterraneo"/>
    <n v="4"/>
    <x v="3"/>
    <m/>
    <m/>
    <m/>
    <x v="1"/>
    <x v="1"/>
    <m/>
  </r>
  <r>
    <s v="379"/>
    <s v="combustible_y_estacionamiento_estacionamiento_subterraneo"/>
    <n v="5"/>
    <x v="4"/>
    <n v="1"/>
    <s v="Detalle"/>
    <n v="3"/>
    <x v="364"/>
    <x v="366"/>
    <n v="1"/>
  </r>
  <r>
    <s v="379"/>
    <s v="combustible_y_estacionamiento_estacionamiento_subterraneo"/>
    <n v="6"/>
    <x v="5"/>
    <m/>
    <m/>
    <m/>
    <x v="1"/>
    <x v="1"/>
    <m/>
  </r>
  <r>
    <s v="379"/>
    <s v="combustible_y_estacionamiento_estacionamiento_subterraneo"/>
    <n v="7"/>
    <x v="6"/>
    <m/>
    <m/>
    <m/>
    <x v="1"/>
    <x v="1"/>
    <m/>
  </r>
  <r>
    <s v="379"/>
    <s v="combustible_y_estacionamiento_estacionamiento_subterraneo"/>
    <n v="8"/>
    <x v="7"/>
    <m/>
    <m/>
    <m/>
    <x v="1"/>
    <x v="1"/>
    <m/>
  </r>
  <r>
    <s v="379"/>
    <s v="combustible_y_estacionamiento_estacionamiento_subterraneo"/>
    <n v="9"/>
    <x v="8"/>
    <n v="1"/>
    <s v="Región"/>
    <n v="4"/>
    <x v="1"/>
    <x v="1"/>
    <m/>
  </r>
  <r>
    <s v="379"/>
    <s v="combustible_y_estacionamiento_estacionamiento_subterraneo"/>
    <n v="10"/>
    <x v="9"/>
    <m/>
    <m/>
    <m/>
    <x v="1"/>
    <x v="1"/>
    <m/>
  </r>
  <r>
    <s v="379"/>
    <s v="combustible_y_estacionamiento_estacionamiento_subterraneo"/>
    <n v="11"/>
    <x v="10"/>
    <n v="1"/>
    <s v="Provincia"/>
    <n v="5"/>
    <x v="1"/>
    <x v="1"/>
    <m/>
  </r>
  <r>
    <s v="379"/>
    <s v="combustible_y_estacionamiento_estacionamiento_subterraneo"/>
    <n v="12"/>
    <x v="11"/>
    <m/>
    <m/>
    <m/>
    <x v="1"/>
    <x v="1"/>
    <m/>
  </r>
  <r>
    <s v="379"/>
    <s v="combustible_y_estacionamiento_estacionamiento_subterraneo"/>
    <n v="13"/>
    <x v="12"/>
    <n v="1"/>
    <s v="Comuna"/>
    <n v="6"/>
    <x v="1"/>
    <x v="1"/>
    <m/>
  </r>
  <r>
    <s v="379"/>
    <s v="combustible_y_estacionamiento_estacionamiento_subterraneo"/>
    <n v="14"/>
    <x v="13"/>
    <m/>
    <m/>
    <m/>
    <x v="1"/>
    <x v="1"/>
    <m/>
  </r>
  <r>
    <s v="379"/>
    <s v="combustible_y_estacionamiento_estacionamiento_subterraneo"/>
    <n v="15"/>
    <x v="14"/>
    <m/>
    <m/>
    <m/>
    <x v="1"/>
    <x v="1"/>
    <m/>
  </r>
  <r>
    <s v="379"/>
    <s v="combustible_y_estacionamiento_estacionamiento_subterraneo"/>
    <n v="16"/>
    <x v="15"/>
    <m/>
    <m/>
    <m/>
    <x v="1"/>
    <x v="1"/>
    <m/>
  </r>
  <r>
    <s v="379"/>
    <s v="combustible_y_estacionamiento_estacionamiento_subterraneo"/>
    <n v="17"/>
    <x v="16"/>
    <n v="1"/>
    <s v="Clase"/>
    <n v="2"/>
    <x v="1"/>
    <x v="1"/>
    <m/>
  </r>
  <r>
    <s v="379"/>
    <s v="combustible_y_estacionamiento_estacionamiento_subterraneo"/>
    <n v="18"/>
    <x v="17"/>
    <n v="1"/>
    <s v="Categoría"/>
    <n v="1"/>
    <x v="1"/>
    <x v="1"/>
    <m/>
  </r>
  <r>
    <s v="379"/>
    <s v="combustible_y_estacionamiento_estacionamiento_subterraneo"/>
    <n v="19"/>
    <x v="18"/>
    <m/>
    <m/>
    <m/>
    <x v="1"/>
    <x v="1"/>
    <m/>
  </r>
  <r>
    <s v="379"/>
    <s v="combustible_y_estacionamiento_estacionamiento_subterraneo"/>
    <n v="20"/>
    <x v="19"/>
    <m/>
    <m/>
    <m/>
    <x v="1"/>
    <x v="1"/>
    <m/>
  </r>
  <r>
    <s v="380"/>
    <s v="punto_de_interes_en_agua_cortina_retencion_de_agua"/>
    <n v="1"/>
    <x v="0"/>
    <n v="1"/>
    <s v="Punto Interés: Cortina Retención Agua"/>
    <n v="7"/>
    <x v="365"/>
    <x v="367"/>
    <n v="0"/>
  </r>
  <r>
    <s v="380"/>
    <s v="punto_de_interes_en_agua_cortina_retencion_de_agua"/>
    <n v="2"/>
    <x v="1"/>
    <m/>
    <m/>
    <m/>
    <x v="1"/>
    <x v="1"/>
    <m/>
  </r>
  <r>
    <s v="380"/>
    <s v="punto_de_interes_en_agua_cortina_retencion_de_agua"/>
    <n v="3"/>
    <x v="2"/>
    <m/>
    <m/>
    <m/>
    <x v="1"/>
    <x v="1"/>
    <m/>
  </r>
  <r>
    <s v="380"/>
    <s v="punto_de_interes_en_agua_cortina_retencion_de_agua"/>
    <n v="4"/>
    <x v="3"/>
    <m/>
    <m/>
    <m/>
    <x v="1"/>
    <x v="1"/>
    <m/>
  </r>
  <r>
    <s v="380"/>
    <s v="punto_de_interes_en_agua_cortina_retencion_de_agua"/>
    <n v="5"/>
    <x v="4"/>
    <n v="1"/>
    <s v="Detalle"/>
    <n v="3"/>
    <x v="366"/>
    <x v="368"/>
    <n v="1"/>
  </r>
  <r>
    <s v="380"/>
    <s v="punto_de_interes_en_agua_cortina_retencion_de_agua"/>
    <n v="6"/>
    <x v="5"/>
    <m/>
    <m/>
    <m/>
    <x v="1"/>
    <x v="1"/>
    <m/>
  </r>
  <r>
    <s v="380"/>
    <s v="punto_de_interes_en_agua_cortina_retencion_de_agua"/>
    <n v="7"/>
    <x v="6"/>
    <m/>
    <m/>
    <m/>
    <x v="1"/>
    <x v="1"/>
    <m/>
  </r>
  <r>
    <s v="380"/>
    <s v="punto_de_interes_en_agua_cortina_retencion_de_agua"/>
    <n v="8"/>
    <x v="7"/>
    <m/>
    <m/>
    <m/>
    <x v="1"/>
    <x v="1"/>
    <m/>
  </r>
  <r>
    <s v="380"/>
    <s v="punto_de_interes_en_agua_cortina_retencion_de_agua"/>
    <n v="9"/>
    <x v="8"/>
    <n v="1"/>
    <s v="Región"/>
    <n v="4"/>
    <x v="1"/>
    <x v="1"/>
    <m/>
  </r>
  <r>
    <s v="380"/>
    <s v="punto_de_interes_en_agua_cortina_retencion_de_agua"/>
    <n v="10"/>
    <x v="9"/>
    <m/>
    <m/>
    <m/>
    <x v="1"/>
    <x v="1"/>
    <m/>
  </r>
  <r>
    <s v="380"/>
    <s v="punto_de_interes_en_agua_cortina_retencion_de_agua"/>
    <n v="11"/>
    <x v="10"/>
    <n v="1"/>
    <s v="Provincia"/>
    <n v="5"/>
    <x v="1"/>
    <x v="1"/>
    <m/>
  </r>
  <r>
    <s v="380"/>
    <s v="punto_de_interes_en_agua_cortina_retencion_de_agua"/>
    <n v="12"/>
    <x v="11"/>
    <m/>
    <m/>
    <m/>
    <x v="1"/>
    <x v="1"/>
    <m/>
  </r>
  <r>
    <s v="380"/>
    <s v="punto_de_interes_en_agua_cortina_retencion_de_agua"/>
    <n v="13"/>
    <x v="12"/>
    <n v="1"/>
    <s v="Comuna"/>
    <n v="6"/>
    <x v="1"/>
    <x v="1"/>
    <m/>
  </r>
  <r>
    <s v="380"/>
    <s v="punto_de_interes_en_agua_cortina_retencion_de_agua"/>
    <n v="14"/>
    <x v="13"/>
    <m/>
    <m/>
    <m/>
    <x v="1"/>
    <x v="1"/>
    <m/>
  </r>
  <r>
    <s v="380"/>
    <s v="punto_de_interes_en_agua_cortina_retencion_de_agua"/>
    <n v="15"/>
    <x v="14"/>
    <m/>
    <m/>
    <m/>
    <x v="1"/>
    <x v="1"/>
    <m/>
  </r>
  <r>
    <s v="380"/>
    <s v="punto_de_interes_en_agua_cortina_retencion_de_agua"/>
    <n v="16"/>
    <x v="15"/>
    <m/>
    <m/>
    <m/>
    <x v="1"/>
    <x v="1"/>
    <m/>
  </r>
  <r>
    <s v="380"/>
    <s v="punto_de_interes_en_agua_cortina_retencion_de_agua"/>
    <n v="17"/>
    <x v="16"/>
    <n v="1"/>
    <s v="Clase"/>
    <n v="2"/>
    <x v="1"/>
    <x v="1"/>
    <m/>
  </r>
  <r>
    <s v="380"/>
    <s v="punto_de_interes_en_agua_cortina_retencion_de_agua"/>
    <n v="18"/>
    <x v="17"/>
    <n v="1"/>
    <s v="Categoría"/>
    <n v="1"/>
    <x v="1"/>
    <x v="1"/>
    <m/>
  </r>
  <r>
    <s v="380"/>
    <s v="punto_de_interes_en_agua_cortina_retencion_de_agua"/>
    <n v="19"/>
    <x v="18"/>
    <m/>
    <m/>
    <m/>
    <x v="1"/>
    <x v="1"/>
    <m/>
  </r>
  <r>
    <s v="380"/>
    <s v="punto_de_interes_en_agua_cortina_retencion_de_agua"/>
    <n v="20"/>
    <x v="19"/>
    <m/>
    <m/>
    <m/>
    <x v="1"/>
    <x v="1"/>
    <m/>
  </r>
  <r>
    <s v="381"/>
    <s v="trafico_camara_de_vehiculos"/>
    <n v="1"/>
    <x v="0"/>
    <n v="1"/>
    <s v="Tráfico: Cámara Vehículos"/>
    <n v="7"/>
    <x v="367"/>
    <x v="369"/>
    <n v="0"/>
  </r>
  <r>
    <s v="381"/>
    <s v="trafico_camara_de_vehiculos"/>
    <n v="2"/>
    <x v="1"/>
    <m/>
    <m/>
    <m/>
    <x v="1"/>
    <x v="1"/>
    <m/>
  </r>
  <r>
    <s v="381"/>
    <s v="trafico_camara_de_vehiculos"/>
    <n v="3"/>
    <x v="2"/>
    <m/>
    <m/>
    <m/>
    <x v="1"/>
    <x v="1"/>
    <m/>
  </r>
  <r>
    <s v="381"/>
    <s v="trafico_camara_de_vehiculos"/>
    <n v="4"/>
    <x v="3"/>
    <m/>
    <m/>
    <m/>
    <x v="1"/>
    <x v="1"/>
    <m/>
  </r>
  <r>
    <s v="381"/>
    <s v="trafico_camara_de_vehiculos"/>
    <n v="5"/>
    <x v="4"/>
    <n v="1"/>
    <s v="Detalle"/>
    <n v="3"/>
    <x v="368"/>
    <x v="370"/>
    <n v="1"/>
  </r>
  <r>
    <s v="381"/>
    <s v="trafico_camara_de_vehiculos"/>
    <n v="6"/>
    <x v="5"/>
    <m/>
    <m/>
    <m/>
    <x v="1"/>
    <x v="1"/>
    <m/>
  </r>
  <r>
    <s v="381"/>
    <s v="trafico_camara_de_vehiculos"/>
    <n v="7"/>
    <x v="6"/>
    <m/>
    <m/>
    <m/>
    <x v="1"/>
    <x v="1"/>
    <m/>
  </r>
  <r>
    <s v="381"/>
    <s v="trafico_camara_de_vehiculos"/>
    <n v="8"/>
    <x v="7"/>
    <m/>
    <m/>
    <m/>
    <x v="1"/>
    <x v="1"/>
    <m/>
  </r>
  <r>
    <s v="381"/>
    <s v="trafico_camara_de_vehiculos"/>
    <n v="9"/>
    <x v="8"/>
    <n v="1"/>
    <s v="Región"/>
    <n v="4"/>
    <x v="1"/>
    <x v="1"/>
    <m/>
  </r>
  <r>
    <s v="381"/>
    <s v="trafico_camara_de_vehiculos"/>
    <n v="10"/>
    <x v="9"/>
    <m/>
    <m/>
    <m/>
    <x v="1"/>
    <x v="1"/>
    <m/>
  </r>
  <r>
    <s v="381"/>
    <s v="trafico_camara_de_vehiculos"/>
    <n v="11"/>
    <x v="10"/>
    <n v="1"/>
    <s v="Provincia"/>
    <n v="5"/>
    <x v="1"/>
    <x v="1"/>
    <m/>
  </r>
  <r>
    <s v="381"/>
    <s v="trafico_camara_de_vehiculos"/>
    <n v="12"/>
    <x v="11"/>
    <m/>
    <m/>
    <m/>
    <x v="1"/>
    <x v="1"/>
    <m/>
  </r>
  <r>
    <s v="381"/>
    <s v="trafico_camara_de_vehiculos"/>
    <n v="13"/>
    <x v="12"/>
    <n v="1"/>
    <s v="Comuna"/>
    <n v="6"/>
    <x v="1"/>
    <x v="1"/>
    <m/>
  </r>
  <r>
    <s v="381"/>
    <s v="trafico_camara_de_vehiculos"/>
    <n v="14"/>
    <x v="13"/>
    <m/>
    <m/>
    <m/>
    <x v="1"/>
    <x v="1"/>
    <m/>
  </r>
  <r>
    <s v="381"/>
    <s v="trafico_camara_de_vehiculos"/>
    <n v="15"/>
    <x v="14"/>
    <m/>
    <m/>
    <m/>
    <x v="1"/>
    <x v="1"/>
    <m/>
  </r>
  <r>
    <s v="381"/>
    <s v="trafico_camara_de_vehiculos"/>
    <n v="16"/>
    <x v="15"/>
    <m/>
    <m/>
    <m/>
    <x v="1"/>
    <x v="1"/>
    <m/>
  </r>
  <r>
    <s v="381"/>
    <s v="trafico_camara_de_vehiculos"/>
    <n v="17"/>
    <x v="16"/>
    <n v="1"/>
    <s v="Clase"/>
    <n v="2"/>
    <x v="1"/>
    <x v="1"/>
    <m/>
  </r>
  <r>
    <s v="381"/>
    <s v="trafico_camara_de_vehiculos"/>
    <n v="18"/>
    <x v="17"/>
    <n v="1"/>
    <s v="Categoría"/>
    <n v="1"/>
    <x v="1"/>
    <x v="1"/>
    <m/>
  </r>
  <r>
    <s v="381"/>
    <s v="trafico_camara_de_vehiculos"/>
    <n v="19"/>
    <x v="18"/>
    <m/>
    <m/>
    <m/>
    <x v="1"/>
    <x v="1"/>
    <m/>
  </r>
  <r>
    <s v="381"/>
    <s v="trafico_camara_de_vehiculos"/>
    <n v="20"/>
    <x v="19"/>
    <m/>
    <m/>
    <m/>
    <x v="1"/>
    <x v="1"/>
    <m/>
  </r>
  <r>
    <s v="382"/>
    <s v="combustible_y_estacionamiento_parking_de_varios_pisos"/>
    <n v="1"/>
    <x v="0"/>
    <n v="1"/>
    <s v="Combustible: Estacionamiento Varios Pisos"/>
    <n v="7"/>
    <x v="369"/>
    <x v="371"/>
    <n v="0"/>
  </r>
  <r>
    <s v="382"/>
    <s v="combustible_y_estacionamiento_parking_de_varios_pisos"/>
    <n v="2"/>
    <x v="1"/>
    <m/>
    <m/>
    <m/>
    <x v="1"/>
    <x v="1"/>
    <m/>
  </r>
  <r>
    <s v="382"/>
    <s v="combustible_y_estacionamiento_parking_de_varios_pisos"/>
    <n v="3"/>
    <x v="2"/>
    <m/>
    <m/>
    <m/>
    <x v="1"/>
    <x v="1"/>
    <m/>
  </r>
  <r>
    <s v="382"/>
    <s v="combustible_y_estacionamiento_parking_de_varios_pisos"/>
    <n v="4"/>
    <x v="3"/>
    <m/>
    <m/>
    <m/>
    <x v="1"/>
    <x v="1"/>
    <m/>
  </r>
  <r>
    <s v="382"/>
    <s v="combustible_y_estacionamiento_parking_de_varios_pisos"/>
    <n v="5"/>
    <x v="4"/>
    <n v="1"/>
    <s v="Detalle"/>
    <n v="3"/>
    <x v="370"/>
    <x v="372"/>
    <n v="1"/>
  </r>
  <r>
    <s v="382"/>
    <s v="combustible_y_estacionamiento_parking_de_varios_pisos"/>
    <n v="6"/>
    <x v="5"/>
    <m/>
    <m/>
    <m/>
    <x v="1"/>
    <x v="1"/>
    <m/>
  </r>
  <r>
    <s v="382"/>
    <s v="combustible_y_estacionamiento_parking_de_varios_pisos"/>
    <n v="7"/>
    <x v="6"/>
    <m/>
    <m/>
    <m/>
    <x v="1"/>
    <x v="1"/>
    <m/>
  </r>
  <r>
    <s v="382"/>
    <s v="combustible_y_estacionamiento_parking_de_varios_pisos"/>
    <n v="8"/>
    <x v="7"/>
    <m/>
    <m/>
    <m/>
    <x v="1"/>
    <x v="1"/>
    <m/>
  </r>
  <r>
    <s v="382"/>
    <s v="combustible_y_estacionamiento_parking_de_varios_pisos"/>
    <n v="9"/>
    <x v="8"/>
    <n v="1"/>
    <s v="Región"/>
    <n v="4"/>
    <x v="1"/>
    <x v="1"/>
    <m/>
  </r>
  <r>
    <s v="382"/>
    <s v="combustible_y_estacionamiento_parking_de_varios_pisos"/>
    <n v="10"/>
    <x v="9"/>
    <m/>
    <m/>
    <m/>
    <x v="1"/>
    <x v="1"/>
    <m/>
  </r>
  <r>
    <s v="382"/>
    <s v="combustible_y_estacionamiento_parking_de_varios_pisos"/>
    <n v="11"/>
    <x v="10"/>
    <n v="1"/>
    <s v="Provincia"/>
    <n v="5"/>
    <x v="1"/>
    <x v="1"/>
    <m/>
  </r>
  <r>
    <s v="382"/>
    <s v="combustible_y_estacionamiento_parking_de_varios_pisos"/>
    <n v="12"/>
    <x v="11"/>
    <m/>
    <m/>
    <m/>
    <x v="1"/>
    <x v="1"/>
    <m/>
  </r>
  <r>
    <s v="382"/>
    <s v="combustible_y_estacionamiento_parking_de_varios_pisos"/>
    <n v="13"/>
    <x v="12"/>
    <n v="1"/>
    <s v="Comuna"/>
    <n v="6"/>
    <x v="1"/>
    <x v="1"/>
    <m/>
  </r>
  <r>
    <s v="382"/>
    <s v="combustible_y_estacionamiento_parking_de_varios_pisos"/>
    <n v="14"/>
    <x v="13"/>
    <m/>
    <m/>
    <m/>
    <x v="1"/>
    <x v="1"/>
    <m/>
  </r>
  <r>
    <s v="382"/>
    <s v="combustible_y_estacionamiento_parking_de_varios_pisos"/>
    <n v="15"/>
    <x v="14"/>
    <m/>
    <m/>
    <m/>
    <x v="1"/>
    <x v="1"/>
    <m/>
  </r>
  <r>
    <s v="382"/>
    <s v="combustible_y_estacionamiento_parking_de_varios_pisos"/>
    <n v="16"/>
    <x v="15"/>
    <m/>
    <m/>
    <m/>
    <x v="1"/>
    <x v="1"/>
    <m/>
  </r>
  <r>
    <s v="382"/>
    <s v="combustible_y_estacionamiento_parking_de_varios_pisos"/>
    <n v="17"/>
    <x v="16"/>
    <n v="1"/>
    <s v="Clase"/>
    <n v="2"/>
    <x v="1"/>
    <x v="1"/>
    <m/>
  </r>
  <r>
    <s v="382"/>
    <s v="combustible_y_estacionamiento_parking_de_varios_pisos"/>
    <n v="18"/>
    <x v="17"/>
    <n v="1"/>
    <s v="Categoría"/>
    <n v="1"/>
    <x v="1"/>
    <x v="1"/>
    <m/>
  </r>
  <r>
    <s v="382"/>
    <s v="combustible_y_estacionamiento_parking_de_varios_pisos"/>
    <n v="19"/>
    <x v="18"/>
    <m/>
    <m/>
    <m/>
    <x v="1"/>
    <x v="1"/>
    <m/>
  </r>
  <r>
    <s v="382"/>
    <s v="combustible_y_estacionamiento_parking_de_varios_pisos"/>
    <n v="20"/>
    <x v="19"/>
    <m/>
    <m/>
    <m/>
    <x v="1"/>
    <x v="1"/>
    <m/>
  </r>
  <r>
    <s v="392"/>
    <s v="trafico_aereo_helipuerto"/>
    <n v="1"/>
    <x v="0"/>
    <n v="1"/>
    <s v="Tráfico: Helipuerto"/>
    <n v="7"/>
    <x v="371"/>
    <x v="373"/>
    <n v="0"/>
  </r>
  <r>
    <s v="392"/>
    <s v="trafico_aereo_helipuerto"/>
    <n v="2"/>
    <x v="1"/>
    <m/>
    <m/>
    <m/>
    <x v="1"/>
    <x v="1"/>
    <m/>
  </r>
  <r>
    <s v="392"/>
    <s v="trafico_aereo_helipuerto"/>
    <n v="3"/>
    <x v="2"/>
    <m/>
    <m/>
    <m/>
    <x v="1"/>
    <x v="1"/>
    <m/>
  </r>
  <r>
    <s v="392"/>
    <s v="trafico_aereo_helipuerto"/>
    <n v="4"/>
    <x v="3"/>
    <m/>
    <m/>
    <m/>
    <x v="1"/>
    <x v="1"/>
    <m/>
  </r>
  <r>
    <s v="392"/>
    <s v="trafico_aereo_helipuerto"/>
    <n v="5"/>
    <x v="4"/>
    <n v="1"/>
    <s v="Detalle"/>
    <n v="3"/>
    <x v="372"/>
    <x v="374"/>
    <n v="1"/>
  </r>
  <r>
    <s v="392"/>
    <s v="trafico_aereo_helipuerto"/>
    <n v="6"/>
    <x v="5"/>
    <m/>
    <m/>
    <m/>
    <x v="1"/>
    <x v="1"/>
    <m/>
  </r>
  <r>
    <s v="392"/>
    <s v="trafico_aereo_helipuerto"/>
    <n v="7"/>
    <x v="6"/>
    <m/>
    <m/>
    <m/>
    <x v="1"/>
    <x v="1"/>
    <m/>
  </r>
  <r>
    <s v="392"/>
    <s v="trafico_aereo_helipuerto"/>
    <n v="8"/>
    <x v="7"/>
    <m/>
    <m/>
    <m/>
    <x v="1"/>
    <x v="1"/>
    <m/>
  </r>
  <r>
    <s v="392"/>
    <s v="trafico_aereo_helipuerto"/>
    <n v="9"/>
    <x v="8"/>
    <n v="1"/>
    <s v="Región"/>
    <n v="4"/>
    <x v="1"/>
    <x v="1"/>
    <m/>
  </r>
  <r>
    <s v="392"/>
    <s v="trafico_aereo_helipuerto"/>
    <n v="10"/>
    <x v="9"/>
    <m/>
    <m/>
    <m/>
    <x v="1"/>
    <x v="1"/>
    <m/>
  </r>
  <r>
    <s v="392"/>
    <s v="trafico_aereo_helipuerto"/>
    <n v="11"/>
    <x v="10"/>
    <n v="1"/>
    <s v="Provincia"/>
    <n v="5"/>
    <x v="1"/>
    <x v="1"/>
    <m/>
  </r>
  <r>
    <s v="392"/>
    <s v="trafico_aereo_helipuerto"/>
    <n v="12"/>
    <x v="11"/>
    <m/>
    <m/>
    <m/>
    <x v="1"/>
    <x v="1"/>
    <m/>
  </r>
  <r>
    <s v="392"/>
    <s v="trafico_aereo_helipuerto"/>
    <n v="13"/>
    <x v="12"/>
    <n v="1"/>
    <s v="Comuna"/>
    <n v="6"/>
    <x v="1"/>
    <x v="1"/>
    <m/>
  </r>
  <r>
    <s v="392"/>
    <s v="trafico_aereo_helipuerto"/>
    <n v="14"/>
    <x v="13"/>
    <m/>
    <m/>
    <m/>
    <x v="1"/>
    <x v="1"/>
    <m/>
  </r>
  <r>
    <s v="392"/>
    <s v="trafico_aereo_helipuerto"/>
    <n v="15"/>
    <x v="14"/>
    <m/>
    <m/>
    <m/>
    <x v="1"/>
    <x v="1"/>
    <m/>
  </r>
  <r>
    <s v="392"/>
    <s v="trafico_aereo_helipuerto"/>
    <n v="16"/>
    <x v="15"/>
    <m/>
    <m/>
    <m/>
    <x v="1"/>
    <x v="1"/>
    <m/>
  </r>
  <r>
    <s v="392"/>
    <s v="trafico_aereo_helipuerto"/>
    <n v="17"/>
    <x v="16"/>
    <n v="1"/>
    <s v="Clase"/>
    <n v="2"/>
    <x v="1"/>
    <x v="1"/>
    <m/>
  </r>
  <r>
    <s v="392"/>
    <s v="trafico_aereo_helipuerto"/>
    <n v="18"/>
    <x v="17"/>
    <n v="1"/>
    <s v="Categoría"/>
    <n v="1"/>
    <x v="1"/>
    <x v="1"/>
    <m/>
  </r>
  <r>
    <s v="392"/>
    <s v="trafico_aereo_helipuerto"/>
    <n v="19"/>
    <x v="18"/>
    <m/>
    <m/>
    <m/>
    <x v="1"/>
    <x v="1"/>
    <m/>
  </r>
  <r>
    <s v="392"/>
    <s v="trafico_aereo_helipuerto"/>
    <n v="20"/>
    <x v="19"/>
    <m/>
    <m/>
    <m/>
    <x v="1"/>
    <x v="1"/>
    <m/>
  </r>
  <r>
    <s v="393"/>
    <s v="trafico_aereo_aeropuerto"/>
    <n v="1"/>
    <x v="0"/>
    <n v="1"/>
    <s v="Tráfico: Aeropuerto"/>
    <n v="7"/>
    <x v="373"/>
    <x v="375"/>
    <n v="0"/>
  </r>
  <r>
    <s v="393"/>
    <s v="trafico_aereo_aeropuerto"/>
    <n v="2"/>
    <x v="1"/>
    <m/>
    <m/>
    <m/>
    <x v="1"/>
    <x v="1"/>
    <m/>
  </r>
  <r>
    <s v="393"/>
    <s v="trafico_aereo_aeropuerto"/>
    <n v="3"/>
    <x v="2"/>
    <m/>
    <m/>
    <m/>
    <x v="1"/>
    <x v="1"/>
    <m/>
  </r>
  <r>
    <s v="393"/>
    <s v="trafico_aereo_aeropuerto"/>
    <n v="4"/>
    <x v="3"/>
    <m/>
    <m/>
    <m/>
    <x v="1"/>
    <x v="1"/>
    <m/>
  </r>
  <r>
    <s v="393"/>
    <s v="trafico_aereo_aeropuerto"/>
    <n v="5"/>
    <x v="4"/>
    <n v="1"/>
    <s v="Detalle"/>
    <n v="3"/>
    <x v="374"/>
    <x v="376"/>
    <n v="1"/>
  </r>
  <r>
    <s v="393"/>
    <s v="trafico_aereo_aeropuerto"/>
    <n v="6"/>
    <x v="5"/>
    <m/>
    <m/>
    <m/>
    <x v="1"/>
    <x v="1"/>
    <m/>
  </r>
  <r>
    <s v="393"/>
    <s v="trafico_aereo_aeropuerto"/>
    <n v="7"/>
    <x v="6"/>
    <m/>
    <m/>
    <m/>
    <x v="1"/>
    <x v="1"/>
    <m/>
  </r>
  <r>
    <s v="393"/>
    <s v="trafico_aereo_aeropuerto"/>
    <n v="8"/>
    <x v="7"/>
    <m/>
    <m/>
    <m/>
    <x v="1"/>
    <x v="1"/>
    <m/>
  </r>
  <r>
    <s v="393"/>
    <s v="trafico_aereo_aeropuerto"/>
    <n v="9"/>
    <x v="8"/>
    <n v="1"/>
    <s v="Región"/>
    <n v="4"/>
    <x v="1"/>
    <x v="1"/>
    <m/>
  </r>
  <r>
    <s v="393"/>
    <s v="trafico_aereo_aeropuerto"/>
    <n v="10"/>
    <x v="9"/>
    <m/>
    <m/>
    <m/>
    <x v="1"/>
    <x v="1"/>
    <m/>
  </r>
  <r>
    <s v="393"/>
    <s v="trafico_aereo_aeropuerto"/>
    <n v="11"/>
    <x v="10"/>
    <n v="1"/>
    <s v="Provincia"/>
    <n v="5"/>
    <x v="1"/>
    <x v="1"/>
    <m/>
  </r>
  <r>
    <s v="393"/>
    <s v="trafico_aereo_aeropuerto"/>
    <n v="12"/>
    <x v="11"/>
    <m/>
    <m/>
    <m/>
    <x v="1"/>
    <x v="1"/>
    <m/>
  </r>
  <r>
    <s v="393"/>
    <s v="trafico_aereo_aeropuerto"/>
    <n v="13"/>
    <x v="12"/>
    <n v="1"/>
    <s v="Comuna"/>
    <n v="6"/>
    <x v="1"/>
    <x v="1"/>
    <m/>
  </r>
  <r>
    <s v="393"/>
    <s v="trafico_aereo_aeropuerto"/>
    <n v="14"/>
    <x v="13"/>
    <m/>
    <m/>
    <m/>
    <x v="1"/>
    <x v="1"/>
    <m/>
  </r>
  <r>
    <s v="393"/>
    <s v="trafico_aereo_aeropuerto"/>
    <n v="15"/>
    <x v="14"/>
    <m/>
    <m/>
    <m/>
    <x v="1"/>
    <x v="1"/>
    <m/>
  </r>
  <r>
    <s v="393"/>
    <s v="trafico_aereo_aeropuerto"/>
    <n v="16"/>
    <x v="15"/>
    <m/>
    <m/>
    <m/>
    <x v="1"/>
    <x v="1"/>
    <m/>
  </r>
  <r>
    <s v="393"/>
    <s v="trafico_aereo_aeropuerto"/>
    <n v="17"/>
    <x v="16"/>
    <n v="1"/>
    <s v="Clase"/>
    <n v="2"/>
    <x v="1"/>
    <x v="1"/>
    <m/>
  </r>
  <r>
    <s v="393"/>
    <s v="trafico_aereo_aeropuerto"/>
    <n v="18"/>
    <x v="17"/>
    <n v="1"/>
    <s v="Categoría"/>
    <n v="1"/>
    <x v="1"/>
    <x v="1"/>
    <m/>
  </r>
  <r>
    <s v="393"/>
    <s v="trafico_aereo_aeropuerto"/>
    <n v="19"/>
    <x v="18"/>
    <m/>
    <m/>
    <m/>
    <x v="1"/>
    <x v="1"/>
    <m/>
  </r>
  <r>
    <s v="393"/>
    <s v="trafico_aereo_aeropuerto"/>
    <n v="20"/>
    <x v="19"/>
    <m/>
    <m/>
    <m/>
    <x v="1"/>
    <x v="1"/>
    <m/>
  </r>
  <r>
    <s v="394"/>
    <s v="trafico_de_agua_terminal_de_ferry"/>
    <n v="1"/>
    <x v="0"/>
    <n v="1"/>
    <s v="Tráfico: Terminal Ferry"/>
    <n v="7"/>
    <x v="375"/>
    <x v="377"/>
    <n v="0"/>
  </r>
  <r>
    <s v="394"/>
    <s v="trafico_de_agua_terminal_de_ferry"/>
    <n v="2"/>
    <x v="1"/>
    <m/>
    <m/>
    <m/>
    <x v="1"/>
    <x v="1"/>
    <m/>
  </r>
  <r>
    <s v="394"/>
    <s v="trafico_de_agua_terminal_de_ferry"/>
    <n v="3"/>
    <x v="2"/>
    <m/>
    <m/>
    <m/>
    <x v="1"/>
    <x v="1"/>
    <m/>
  </r>
  <r>
    <s v="394"/>
    <s v="trafico_de_agua_terminal_de_ferry"/>
    <n v="4"/>
    <x v="3"/>
    <m/>
    <m/>
    <m/>
    <x v="1"/>
    <x v="1"/>
    <m/>
  </r>
  <r>
    <s v="394"/>
    <s v="trafico_de_agua_terminal_de_ferry"/>
    <n v="5"/>
    <x v="4"/>
    <n v="1"/>
    <s v="Detalle"/>
    <n v="3"/>
    <x v="376"/>
    <x v="378"/>
    <n v="1"/>
  </r>
  <r>
    <s v="394"/>
    <s v="trafico_de_agua_terminal_de_ferry"/>
    <n v="6"/>
    <x v="5"/>
    <m/>
    <m/>
    <m/>
    <x v="1"/>
    <x v="1"/>
    <m/>
  </r>
  <r>
    <s v="394"/>
    <s v="trafico_de_agua_terminal_de_ferry"/>
    <n v="7"/>
    <x v="6"/>
    <m/>
    <m/>
    <m/>
    <x v="1"/>
    <x v="1"/>
    <m/>
  </r>
  <r>
    <s v="394"/>
    <s v="trafico_de_agua_terminal_de_ferry"/>
    <n v="8"/>
    <x v="7"/>
    <m/>
    <m/>
    <m/>
    <x v="1"/>
    <x v="1"/>
    <m/>
  </r>
  <r>
    <s v="394"/>
    <s v="trafico_de_agua_terminal_de_ferry"/>
    <n v="9"/>
    <x v="8"/>
    <n v="1"/>
    <s v="Región"/>
    <n v="4"/>
    <x v="1"/>
    <x v="1"/>
    <m/>
  </r>
  <r>
    <s v="394"/>
    <s v="trafico_de_agua_terminal_de_ferry"/>
    <n v="10"/>
    <x v="9"/>
    <m/>
    <m/>
    <m/>
    <x v="1"/>
    <x v="1"/>
    <m/>
  </r>
  <r>
    <s v="394"/>
    <s v="trafico_de_agua_terminal_de_ferry"/>
    <n v="11"/>
    <x v="10"/>
    <n v="1"/>
    <s v="Provincia"/>
    <n v="5"/>
    <x v="1"/>
    <x v="1"/>
    <m/>
  </r>
  <r>
    <s v="394"/>
    <s v="trafico_de_agua_terminal_de_ferry"/>
    <n v="12"/>
    <x v="11"/>
    <m/>
    <m/>
    <m/>
    <x v="1"/>
    <x v="1"/>
    <m/>
  </r>
  <r>
    <s v="394"/>
    <s v="trafico_de_agua_terminal_de_ferry"/>
    <n v="13"/>
    <x v="12"/>
    <n v="1"/>
    <s v="Comuna"/>
    <n v="6"/>
    <x v="1"/>
    <x v="1"/>
    <m/>
  </r>
  <r>
    <s v="394"/>
    <s v="trafico_de_agua_terminal_de_ferry"/>
    <n v="14"/>
    <x v="13"/>
    <m/>
    <m/>
    <m/>
    <x v="1"/>
    <x v="1"/>
    <m/>
  </r>
  <r>
    <s v="394"/>
    <s v="trafico_de_agua_terminal_de_ferry"/>
    <n v="15"/>
    <x v="14"/>
    <m/>
    <m/>
    <m/>
    <x v="1"/>
    <x v="1"/>
    <m/>
  </r>
  <r>
    <s v="394"/>
    <s v="trafico_de_agua_terminal_de_ferry"/>
    <n v="16"/>
    <x v="15"/>
    <m/>
    <m/>
    <m/>
    <x v="1"/>
    <x v="1"/>
    <m/>
  </r>
  <r>
    <s v="394"/>
    <s v="trafico_de_agua_terminal_de_ferry"/>
    <n v="17"/>
    <x v="16"/>
    <n v="1"/>
    <s v="Clase"/>
    <n v="2"/>
    <x v="1"/>
    <x v="1"/>
    <m/>
  </r>
  <r>
    <s v="394"/>
    <s v="trafico_de_agua_terminal_de_ferry"/>
    <n v="18"/>
    <x v="17"/>
    <n v="1"/>
    <s v="Categoría"/>
    <n v="1"/>
    <x v="1"/>
    <x v="1"/>
    <m/>
  </r>
  <r>
    <s v="394"/>
    <s v="trafico_de_agua_terminal_de_ferry"/>
    <n v="19"/>
    <x v="18"/>
    <m/>
    <m/>
    <m/>
    <x v="1"/>
    <x v="1"/>
    <m/>
  </r>
  <r>
    <s v="394"/>
    <s v="trafico_de_agua_terminal_de_ferry"/>
    <n v="20"/>
    <x v="19"/>
    <m/>
    <m/>
    <m/>
    <x v="1"/>
    <x v="1"/>
    <m/>
  </r>
  <r>
    <s v="395"/>
    <s v="transporte_parada_de_autobus"/>
    <n v="1"/>
    <x v="0"/>
    <n v="1"/>
    <s v="Transporte: Parada Autobus"/>
    <n v="7"/>
    <x v="377"/>
    <x v="379"/>
    <n v="0"/>
  </r>
  <r>
    <s v="395"/>
    <s v="transporte_parada_de_autobus"/>
    <n v="2"/>
    <x v="1"/>
    <m/>
    <m/>
    <m/>
    <x v="1"/>
    <x v="1"/>
    <m/>
  </r>
  <r>
    <s v="395"/>
    <s v="transporte_parada_de_autobus"/>
    <n v="3"/>
    <x v="2"/>
    <m/>
    <m/>
    <m/>
    <x v="1"/>
    <x v="1"/>
    <m/>
  </r>
  <r>
    <s v="395"/>
    <s v="transporte_parada_de_autobus"/>
    <n v="4"/>
    <x v="3"/>
    <m/>
    <m/>
    <m/>
    <x v="1"/>
    <x v="1"/>
    <m/>
  </r>
  <r>
    <s v="395"/>
    <s v="transporte_parada_de_autobus"/>
    <n v="5"/>
    <x v="4"/>
    <n v="1"/>
    <s v="Detalle"/>
    <n v="3"/>
    <x v="378"/>
    <x v="380"/>
    <n v="1"/>
  </r>
  <r>
    <s v="395"/>
    <s v="transporte_parada_de_autobus"/>
    <n v="6"/>
    <x v="5"/>
    <m/>
    <m/>
    <m/>
    <x v="1"/>
    <x v="1"/>
    <m/>
  </r>
  <r>
    <s v="395"/>
    <s v="transporte_parada_de_autobus"/>
    <n v="7"/>
    <x v="6"/>
    <m/>
    <m/>
    <m/>
    <x v="1"/>
    <x v="1"/>
    <m/>
  </r>
  <r>
    <s v="395"/>
    <s v="transporte_parada_de_autobus"/>
    <n v="8"/>
    <x v="7"/>
    <m/>
    <m/>
    <m/>
    <x v="1"/>
    <x v="1"/>
    <m/>
  </r>
  <r>
    <s v="395"/>
    <s v="transporte_parada_de_autobus"/>
    <n v="9"/>
    <x v="8"/>
    <n v="1"/>
    <s v="Región"/>
    <n v="4"/>
    <x v="1"/>
    <x v="1"/>
    <m/>
  </r>
  <r>
    <s v="395"/>
    <s v="transporte_parada_de_autobus"/>
    <n v="10"/>
    <x v="9"/>
    <m/>
    <m/>
    <m/>
    <x v="1"/>
    <x v="1"/>
    <m/>
  </r>
  <r>
    <s v="395"/>
    <s v="transporte_parada_de_autobus"/>
    <n v="11"/>
    <x v="10"/>
    <n v="1"/>
    <s v="Provincia"/>
    <n v="5"/>
    <x v="1"/>
    <x v="1"/>
    <m/>
  </r>
  <r>
    <s v="395"/>
    <s v="transporte_parada_de_autobus"/>
    <n v="12"/>
    <x v="11"/>
    <m/>
    <m/>
    <m/>
    <x v="1"/>
    <x v="1"/>
    <m/>
  </r>
  <r>
    <s v="395"/>
    <s v="transporte_parada_de_autobus"/>
    <n v="13"/>
    <x v="12"/>
    <n v="1"/>
    <s v="Comuna"/>
    <n v="6"/>
    <x v="1"/>
    <x v="1"/>
    <m/>
  </r>
  <r>
    <s v="395"/>
    <s v="transporte_parada_de_autobus"/>
    <n v="14"/>
    <x v="13"/>
    <m/>
    <m/>
    <m/>
    <x v="1"/>
    <x v="1"/>
    <m/>
  </r>
  <r>
    <s v="395"/>
    <s v="transporte_parada_de_autobus"/>
    <n v="15"/>
    <x v="14"/>
    <m/>
    <m/>
    <m/>
    <x v="1"/>
    <x v="1"/>
    <m/>
  </r>
  <r>
    <s v="395"/>
    <s v="transporte_parada_de_autobus"/>
    <n v="16"/>
    <x v="15"/>
    <m/>
    <m/>
    <m/>
    <x v="1"/>
    <x v="1"/>
    <m/>
  </r>
  <r>
    <s v="395"/>
    <s v="transporte_parada_de_autobus"/>
    <n v="17"/>
    <x v="16"/>
    <n v="1"/>
    <s v="Clase"/>
    <n v="2"/>
    <x v="1"/>
    <x v="1"/>
    <m/>
  </r>
  <r>
    <s v="395"/>
    <s v="transporte_parada_de_autobus"/>
    <n v="18"/>
    <x v="17"/>
    <n v="1"/>
    <s v="Categoría"/>
    <n v="1"/>
    <x v="1"/>
    <x v="1"/>
    <m/>
  </r>
  <r>
    <s v="395"/>
    <s v="transporte_parada_de_autobus"/>
    <n v="19"/>
    <x v="18"/>
    <m/>
    <m/>
    <m/>
    <x v="1"/>
    <x v="1"/>
    <m/>
  </r>
  <r>
    <s v="395"/>
    <s v="transporte_parada_de_autobus"/>
    <n v="20"/>
    <x v="19"/>
    <m/>
    <m/>
    <m/>
    <x v="1"/>
    <x v="1"/>
    <m/>
  </r>
  <r>
    <s v="396"/>
    <s v="transporte_estacion_de_autobuses"/>
    <n v="1"/>
    <x v="0"/>
    <n v="1"/>
    <s v="Transporte: Estación Autobus"/>
    <n v="7"/>
    <x v="379"/>
    <x v="381"/>
    <n v="0"/>
  </r>
  <r>
    <s v="396"/>
    <s v="transporte_estacion_de_autobuses"/>
    <n v="2"/>
    <x v="1"/>
    <m/>
    <m/>
    <m/>
    <x v="1"/>
    <x v="1"/>
    <m/>
  </r>
  <r>
    <s v="396"/>
    <s v="transporte_estacion_de_autobuses"/>
    <n v="3"/>
    <x v="2"/>
    <m/>
    <m/>
    <m/>
    <x v="1"/>
    <x v="1"/>
    <m/>
  </r>
  <r>
    <s v="396"/>
    <s v="transporte_estacion_de_autobuses"/>
    <n v="4"/>
    <x v="3"/>
    <m/>
    <m/>
    <m/>
    <x v="1"/>
    <x v="1"/>
    <m/>
  </r>
  <r>
    <s v="396"/>
    <s v="transporte_estacion_de_autobuses"/>
    <n v="5"/>
    <x v="4"/>
    <n v="1"/>
    <s v="Detalle"/>
    <n v="3"/>
    <x v="380"/>
    <x v="382"/>
    <n v="1"/>
  </r>
  <r>
    <s v="396"/>
    <s v="transporte_estacion_de_autobuses"/>
    <n v="6"/>
    <x v="5"/>
    <m/>
    <m/>
    <m/>
    <x v="1"/>
    <x v="1"/>
    <m/>
  </r>
  <r>
    <s v="396"/>
    <s v="transporte_estacion_de_autobuses"/>
    <n v="7"/>
    <x v="6"/>
    <m/>
    <m/>
    <m/>
    <x v="1"/>
    <x v="1"/>
    <m/>
  </r>
  <r>
    <s v="396"/>
    <s v="transporte_estacion_de_autobuses"/>
    <n v="8"/>
    <x v="7"/>
    <m/>
    <m/>
    <m/>
    <x v="1"/>
    <x v="1"/>
    <m/>
  </r>
  <r>
    <s v="396"/>
    <s v="transporte_estacion_de_autobuses"/>
    <n v="9"/>
    <x v="8"/>
    <n v="1"/>
    <s v="Región"/>
    <n v="4"/>
    <x v="1"/>
    <x v="1"/>
    <m/>
  </r>
  <r>
    <s v="396"/>
    <s v="transporte_estacion_de_autobuses"/>
    <n v="10"/>
    <x v="9"/>
    <m/>
    <m/>
    <m/>
    <x v="1"/>
    <x v="1"/>
    <m/>
  </r>
  <r>
    <s v="396"/>
    <s v="transporte_estacion_de_autobuses"/>
    <n v="11"/>
    <x v="10"/>
    <n v="1"/>
    <s v="Provincia"/>
    <n v="5"/>
    <x v="1"/>
    <x v="1"/>
    <m/>
  </r>
  <r>
    <s v="396"/>
    <s v="transporte_estacion_de_autobuses"/>
    <n v="12"/>
    <x v="11"/>
    <m/>
    <m/>
    <m/>
    <x v="1"/>
    <x v="1"/>
    <m/>
  </r>
  <r>
    <s v="396"/>
    <s v="transporte_estacion_de_autobuses"/>
    <n v="13"/>
    <x v="12"/>
    <n v="1"/>
    <s v="Comuna"/>
    <n v="6"/>
    <x v="1"/>
    <x v="1"/>
    <m/>
  </r>
  <r>
    <s v="396"/>
    <s v="transporte_estacion_de_autobuses"/>
    <n v="14"/>
    <x v="13"/>
    <m/>
    <m/>
    <m/>
    <x v="1"/>
    <x v="1"/>
    <m/>
  </r>
  <r>
    <s v="396"/>
    <s v="transporte_estacion_de_autobuses"/>
    <n v="15"/>
    <x v="14"/>
    <m/>
    <m/>
    <m/>
    <x v="1"/>
    <x v="1"/>
    <m/>
  </r>
  <r>
    <s v="396"/>
    <s v="transporte_estacion_de_autobuses"/>
    <n v="16"/>
    <x v="15"/>
    <m/>
    <m/>
    <m/>
    <x v="1"/>
    <x v="1"/>
    <m/>
  </r>
  <r>
    <s v="396"/>
    <s v="transporte_estacion_de_autobuses"/>
    <n v="17"/>
    <x v="16"/>
    <n v="1"/>
    <s v="Clase"/>
    <n v="2"/>
    <x v="1"/>
    <x v="1"/>
    <m/>
  </r>
  <r>
    <s v="396"/>
    <s v="transporte_estacion_de_autobuses"/>
    <n v="18"/>
    <x v="17"/>
    <n v="1"/>
    <s v="Categoría"/>
    <n v="1"/>
    <x v="1"/>
    <x v="1"/>
    <m/>
  </r>
  <r>
    <s v="396"/>
    <s v="transporte_estacion_de_autobuses"/>
    <n v="19"/>
    <x v="18"/>
    <m/>
    <m/>
    <m/>
    <x v="1"/>
    <x v="1"/>
    <m/>
  </r>
  <r>
    <s v="396"/>
    <s v="transporte_estacion_de_autobuses"/>
    <n v="20"/>
    <x v="19"/>
    <m/>
    <m/>
    <m/>
    <x v="1"/>
    <x v="1"/>
    <m/>
  </r>
  <r>
    <s v="397"/>
    <s v="transporte_punto_de_taxi"/>
    <n v="1"/>
    <x v="0"/>
    <n v="1"/>
    <s v="Transporte: Taxi"/>
    <n v="7"/>
    <x v="381"/>
    <x v="383"/>
    <n v="0"/>
  </r>
  <r>
    <s v="397"/>
    <s v="transporte_punto_de_taxi"/>
    <n v="2"/>
    <x v="1"/>
    <m/>
    <m/>
    <m/>
    <x v="1"/>
    <x v="1"/>
    <m/>
  </r>
  <r>
    <s v="397"/>
    <s v="transporte_punto_de_taxi"/>
    <n v="3"/>
    <x v="2"/>
    <m/>
    <m/>
    <m/>
    <x v="1"/>
    <x v="1"/>
    <m/>
  </r>
  <r>
    <s v="397"/>
    <s v="transporte_punto_de_taxi"/>
    <n v="4"/>
    <x v="3"/>
    <m/>
    <m/>
    <m/>
    <x v="1"/>
    <x v="1"/>
    <m/>
  </r>
  <r>
    <s v="397"/>
    <s v="transporte_punto_de_taxi"/>
    <n v="5"/>
    <x v="4"/>
    <n v="1"/>
    <s v="Detalle"/>
    <n v="3"/>
    <x v="382"/>
    <x v="384"/>
    <n v="1"/>
  </r>
  <r>
    <s v="397"/>
    <s v="transporte_punto_de_taxi"/>
    <n v="6"/>
    <x v="5"/>
    <m/>
    <m/>
    <m/>
    <x v="1"/>
    <x v="1"/>
    <m/>
  </r>
  <r>
    <s v="397"/>
    <s v="transporte_punto_de_taxi"/>
    <n v="7"/>
    <x v="6"/>
    <m/>
    <m/>
    <m/>
    <x v="1"/>
    <x v="1"/>
    <m/>
  </r>
  <r>
    <s v="397"/>
    <s v="transporte_punto_de_taxi"/>
    <n v="8"/>
    <x v="7"/>
    <m/>
    <m/>
    <m/>
    <x v="1"/>
    <x v="1"/>
    <m/>
  </r>
  <r>
    <s v="397"/>
    <s v="transporte_punto_de_taxi"/>
    <n v="9"/>
    <x v="8"/>
    <n v="1"/>
    <s v="Región"/>
    <n v="4"/>
    <x v="1"/>
    <x v="1"/>
    <m/>
  </r>
  <r>
    <s v="397"/>
    <s v="transporte_punto_de_taxi"/>
    <n v="10"/>
    <x v="9"/>
    <m/>
    <m/>
    <m/>
    <x v="1"/>
    <x v="1"/>
    <m/>
  </r>
  <r>
    <s v="397"/>
    <s v="transporte_punto_de_taxi"/>
    <n v="11"/>
    <x v="10"/>
    <n v="1"/>
    <s v="Provincia"/>
    <n v="5"/>
    <x v="1"/>
    <x v="1"/>
    <m/>
  </r>
  <r>
    <s v="397"/>
    <s v="transporte_punto_de_taxi"/>
    <n v="12"/>
    <x v="11"/>
    <m/>
    <m/>
    <m/>
    <x v="1"/>
    <x v="1"/>
    <m/>
  </r>
  <r>
    <s v="397"/>
    <s v="transporte_punto_de_taxi"/>
    <n v="13"/>
    <x v="12"/>
    <n v="1"/>
    <s v="Comuna"/>
    <n v="6"/>
    <x v="1"/>
    <x v="1"/>
    <m/>
  </r>
  <r>
    <s v="397"/>
    <s v="transporte_punto_de_taxi"/>
    <n v="14"/>
    <x v="13"/>
    <m/>
    <m/>
    <m/>
    <x v="1"/>
    <x v="1"/>
    <m/>
  </r>
  <r>
    <s v="397"/>
    <s v="transporte_punto_de_taxi"/>
    <n v="15"/>
    <x v="14"/>
    <m/>
    <m/>
    <m/>
    <x v="1"/>
    <x v="1"/>
    <m/>
  </r>
  <r>
    <s v="397"/>
    <s v="transporte_punto_de_taxi"/>
    <n v="16"/>
    <x v="15"/>
    <m/>
    <m/>
    <m/>
    <x v="1"/>
    <x v="1"/>
    <m/>
  </r>
  <r>
    <s v="397"/>
    <s v="transporte_punto_de_taxi"/>
    <n v="17"/>
    <x v="16"/>
    <n v="1"/>
    <s v="Clase"/>
    <n v="2"/>
    <x v="1"/>
    <x v="1"/>
    <m/>
  </r>
  <r>
    <s v="397"/>
    <s v="transporte_punto_de_taxi"/>
    <n v="18"/>
    <x v="17"/>
    <n v="1"/>
    <s v="Categoría"/>
    <n v="1"/>
    <x v="1"/>
    <x v="1"/>
    <m/>
  </r>
  <r>
    <s v="397"/>
    <s v="transporte_punto_de_taxi"/>
    <n v="19"/>
    <x v="18"/>
    <m/>
    <m/>
    <m/>
    <x v="1"/>
    <x v="1"/>
    <m/>
  </r>
  <r>
    <s v="397"/>
    <s v="transporte_punto_de_taxi"/>
    <n v="20"/>
    <x v="19"/>
    <m/>
    <m/>
    <m/>
    <x v="1"/>
    <x v="1"/>
    <m/>
  </r>
  <r>
    <s v="398"/>
    <s v="trafico_aereo_aerodromo"/>
    <n v="1"/>
    <x v="0"/>
    <n v="1"/>
    <s v="Tráfico: Aeródromo"/>
    <n v="7"/>
    <x v="383"/>
    <x v="385"/>
    <n v="0"/>
  </r>
  <r>
    <s v="398"/>
    <s v="trafico_aereo_aerodromo"/>
    <n v="2"/>
    <x v="1"/>
    <m/>
    <m/>
    <m/>
    <x v="1"/>
    <x v="1"/>
    <m/>
  </r>
  <r>
    <s v="398"/>
    <s v="trafico_aereo_aerodromo"/>
    <n v="3"/>
    <x v="2"/>
    <m/>
    <m/>
    <m/>
    <x v="1"/>
    <x v="1"/>
    <m/>
  </r>
  <r>
    <s v="398"/>
    <s v="trafico_aereo_aerodromo"/>
    <n v="4"/>
    <x v="3"/>
    <m/>
    <m/>
    <m/>
    <x v="1"/>
    <x v="1"/>
    <m/>
  </r>
  <r>
    <s v="398"/>
    <s v="trafico_aereo_aerodromo"/>
    <n v="5"/>
    <x v="4"/>
    <n v="1"/>
    <s v="Detalle"/>
    <n v="3"/>
    <x v="384"/>
    <x v="386"/>
    <n v="1"/>
  </r>
  <r>
    <s v="398"/>
    <s v="trafico_aereo_aerodromo"/>
    <n v="6"/>
    <x v="5"/>
    <m/>
    <m/>
    <m/>
    <x v="1"/>
    <x v="1"/>
    <m/>
  </r>
  <r>
    <s v="398"/>
    <s v="trafico_aereo_aerodromo"/>
    <n v="7"/>
    <x v="6"/>
    <m/>
    <m/>
    <m/>
    <x v="1"/>
    <x v="1"/>
    <m/>
  </r>
  <r>
    <s v="398"/>
    <s v="trafico_aereo_aerodromo"/>
    <n v="8"/>
    <x v="7"/>
    <m/>
    <m/>
    <m/>
    <x v="1"/>
    <x v="1"/>
    <m/>
  </r>
  <r>
    <s v="398"/>
    <s v="trafico_aereo_aerodromo"/>
    <n v="9"/>
    <x v="8"/>
    <n v="1"/>
    <s v="Región"/>
    <n v="4"/>
    <x v="1"/>
    <x v="1"/>
    <m/>
  </r>
  <r>
    <s v="398"/>
    <s v="trafico_aereo_aerodromo"/>
    <n v="10"/>
    <x v="9"/>
    <m/>
    <m/>
    <m/>
    <x v="1"/>
    <x v="1"/>
    <m/>
  </r>
  <r>
    <s v="398"/>
    <s v="trafico_aereo_aerodromo"/>
    <n v="11"/>
    <x v="10"/>
    <n v="1"/>
    <s v="Provincia"/>
    <n v="5"/>
    <x v="1"/>
    <x v="1"/>
    <m/>
  </r>
  <r>
    <s v="398"/>
    <s v="trafico_aereo_aerodromo"/>
    <n v="12"/>
    <x v="11"/>
    <m/>
    <m/>
    <m/>
    <x v="1"/>
    <x v="1"/>
    <m/>
  </r>
  <r>
    <s v="398"/>
    <s v="trafico_aereo_aerodromo"/>
    <n v="13"/>
    <x v="12"/>
    <n v="1"/>
    <s v="Comuna"/>
    <n v="6"/>
    <x v="1"/>
    <x v="1"/>
    <m/>
  </r>
  <r>
    <s v="398"/>
    <s v="trafico_aereo_aerodromo"/>
    <n v="14"/>
    <x v="13"/>
    <m/>
    <m/>
    <m/>
    <x v="1"/>
    <x v="1"/>
    <m/>
  </r>
  <r>
    <s v="398"/>
    <s v="trafico_aereo_aerodromo"/>
    <n v="15"/>
    <x v="14"/>
    <m/>
    <m/>
    <m/>
    <x v="1"/>
    <x v="1"/>
    <m/>
  </r>
  <r>
    <s v="398"/>
    <s v="trafico_aereo_aerodromo"/>
    <n v="16"/>
    <x v="15"/>
    <m/>
    <m/>
    <m/>
    <x v="1"/>
    <x v="1"/>
    <m/>
  </r>
  <r>
    <s v="398"/>
    <s v="trafico_aereo_aerodromo"/>
    <n v="17"/>
    <x v="16"/>
    <n v="1"/>
    <s v="Clase"/>
    <n v="2"/>
    <x v="1"/>
    <x v="1"/>
    <m/>
  </r>
  <r>
    <s v="398"/>
    <s v="trafico_aereo_aerodromo"/>
    <n v="18"/>
    <x v="17"/>
    <n v="1"/>
    <s v="Categoría"/>
    <n v="1"/>
    <x v="1"/>
    <x v="1"/>
    <m/>
  </r>
  <r>
    <s v="398"/>
    <s v="trafico_aereo_aerodromo"/>
    <n v="19"/>
    <x v="18"/>
    <m/>
    <m/>
    <m/>
    <x v="1"/>
    <x v="1"/>
    <m/>
  </r>
  <r>
    <s v="398"/>
    <s v="trafico_aereo_aerodromo"/>
    <n v="20"/>
    <x v="19"/>
    <m/>
    <m/>
    <m/>
    <x v="1"/>
    <x v="1"/>
    <m/>
  </r>
  <r>
    <s v="399"/>
    <s v="transporte_estacion_de_ferrocarril"/>
    <n v="1"/>
    <x v="0"/>
    <n v="1"/>
    <s v="Transporte: Estación Ferrocarril"/>
    <n v="7"/>
    <x v="385"/>
    <x v="387"/>
    <n v="0"/>
  </r>
  <r>
    <s v="399"/>
    <s v="transporte_estacion_de_ferrocarril"/>
    <n v="2"/>
    <x v="1"/>
    <m/>
    <m/>
    <m/>
    <x v="1"/>
    <x v="1"/>
    <m/>
  </r>
  <r>
    <s v="399"/>
    <s v="transporte_estacion_de_ferrocarril"/>
    <n v="3"/>
    <x v="2"/>
    <m/>
    <m/>
    <m/>
    <x v="1"/>
    <x v="1"/>
    <m/>
  </r>
  <r>
    <s v="399"/>
    <s v="transporte_estacion_de_ferrocarril"/>
    <n v="4"/>
    <x v="3"/>
    <m/>
    <m/>
    <m/>
    <x v="1"/>
    <x v="1"/>
    <m/>
  </r>
  <r>
    <s v="399"/>
    <s v="transporte_estacion_de_ferrocarril"/>
    <n v="5"/>
    <x v="4"/>
    <n v="1"/>
    <s v="Detalle"/>
    <n v="3"/>
    <x v="386"/>
    <x v="388"/>
    <n v="1"/>
  </r>
  <r>
    <s v="399"/>
    <s v="transporte_estacion_de_ferrocarril"/>
    <n v="6"/>
    <x v="5"/>
    <m/>
    <m/>
    <m/>
    <x v="1"/>
    <x v="1"/>
    <m/>
  </r>
  <r>
    <s v="399"/>
    <s v="transporte_estacion_de_ferrocarril"/>
    <n v="7"/>
    <x v="6"/>
    <m/>
    <m/>
    <m/>
    <x v="1"/>
    <x v="1"/>
    <m/>
  </r>
  <r>
    <s v="399"/>
    <s v="transporte_estacion_de_ferrocarril"/>
    <n v="8"/>
    <x v="7"/>
    <m/>
    <m/>
    <m/>
    <x v="1"/>
    <x v="1"/>
    <m/>
  </r>
  <r>
    <s v="399"/>
    <s v="transporte_estacion_de_ferrocarril"/>
    <n v="9"/>
    <x v="8"/>
    <n v="1"/>
    <s v="Región"/>
    <n v="4"/>
    <x v="1"/>
    <x v="1"/>
    <m/>
  </r>
  <r>
    <s v="399"/>
    <s v="transporte_estacion_de_ferrocarril"/>
    <n v="10"/>
    <x v="9"/>
    <m/>
    <m/>
    <m/>
    <x v="1"/>
    <x v="1"/>
    <m/>
  </r>
  <r>
    <s v="399"/>
    <s v="transporte_estacion_de_ferrocarril"/>
    <n v="11"/>
    <x v="10"/>
    <n v="1"/>
    <s v="Provincia"/>
    <n v="5"/>
    <x v="1"/>
    <x v="1"/>
    <m/>
  </r>
  <r>
    <s v="399"/>
    <s v="transporte_estacion_de_ferrocarril"/>
    <n v="12"/>
    <x v="11"/>
    <m/>
    <m/>
    <m/>
    <x v="1"/>
    <x v="1"/>
    <m/>
  </r>
  <r>
    <s v="399"/>
    <s v="transporte_estacion_de_ferrocarril"/>
    <n v="13"/>
    <x v="12"/>
    <n v="1"/>
    <s v="Comuna"/>
    <n v="6"/>
    <x v="1"/>
    <x v="1"/>
    <m/>
  </r>
  <r>
    <s v="399"/>
    <s v="transporte_estacion_de_ferrocarril"/>
    <n v="14"/>
    <x v="13"/>
    <m/>
    <m/>
    <m/>
    <x v="1"/>
    <x v="1"/>
    <m/>
  </r>
  <r>
    <s v="399"/>
    <s v="transporte_estacion_de_ferrocarril"/>
    <n v="15"/>
    <x v="14"/>
    <m/>
    <m/>
    <m/>
    <x v="1"/>
    <x v="1"/>
    <m/>
  </r>
  <r>
    <s v="399"/>
    <s v="transporte_estacion_de_ferrocarril"/>
    <n v="16"/>
    <x v="15"/>
    <m/>
    <m/>
    <m/>
    <x v="1"/>
    <x v="1"/>
    <m/>
  </r>
  <r>
    <s v="399"/>
    <s v="transporte_estacion_de_ferrocarril"/>
    <n v="17"/>
    <x v="16"/>
    <n v="1"/>
    <s v="Clase"/>
    <n v="2"/>
    <x v="1"/>
    <x v="1"/>
    <m/>
  </r>
  <r>
    <s v="399"/>
    <s v="transporte_estacion_de_ferrocarril"/>
    <n v="18"/>
    <x v="17"/>
    <n v="1"/>
    <s v="Categoría"/>
    <n v="1"/>
    <x v="1"/>
    <x v="1"/>
    <m/>
  </r>
  <r>
    <s v="399"/>
    <s v="transporte_estacion_de_ferrocarril"/>
    <n v="19"/>
    <x v="18"/>
    <m/>
    <m/>
    <m/>
    <x v="1"/>
    <x v="1"/>
    <m/>
  </r>
  <r>
    <s v="399"/>
    <s v="transporte_estacion_de_ferrocarril"/>
    <n v="20"/>
    <x v="19"/>
    <m/>
    <m/>
    <m/>
    <x v="1"/>
    <x v="1"/>
    <m/>
  </r>
  <r>
    <s v="400"/>
    <s v="transporte_parada_ferroviaria"/>
    <n v="1"/>
    <x v="0"/>
    <n v="1"/>
    <s v="Transporte: Parada Ferroviaria"/>
    <n v="7"/>
    <x v="387"/>
    <x v="389"/>
    <n v="0"/>
  </r>
  <r>
    <s v="400"/>
    <s v="transporte_parada_ferroviaria"/>
    <n v="2"/>
    <x v="1"/>
    <m/>
    <m/>
    <m/>
    <x v="1"/>
    <x v="1"/>
    <m/>
  </r>
  <r>
    <s v="400"/>
    <s v="transporte_parada_ferroviaria"/>
    <n v="3"/>
    <x v="2"/>
    <m/>
    <m/>
    <m/>
    <x v="1"/>
    <x v="1"/>
    <m/>
  </r>
  <r>
    <s v="400"/>
    <s v="transporte_parada_ferroviaria"/>
    <n v="4"/>
    <x v="3"/>
    <m/>
    <m/>
    <m/>
    <x v="1"/>
    <x v="1"/>
    <m/>
  </r>
  <r>
    <s v="400"/>
    <s v="transporte_parada_ferroviaria"/>
    <n v="5"/>
    <x v="4"/>
    <n v="1"/>
    <s v="Detalle"/>
    <n v="3"/>
    <x v="388"/>
    <x v="390"/>
    <n v="1"/>
  </r>
  <r>
    <s v="400"/>
    <s v="transporte_parada_ferroviaria"/>
    <n v="6"/>
    <x v="5"/>
    <m/>
    <m/>
    <m/>
    <x v="1"/>
    <x v="1"/>
    <m/>
  </r>
  <r>
    <s v="400"/>
    <s v="transporte_parada_ferroviaria"/>
    <n v="7"/>
    <x v="6"/>
    <m/>
    <m/>
    <m/>
    <x v="1"/>
    <x v="1"/>
    <m/>
  </r>
  <r>
    <s v="400"/>
    <s v="transporte_parada_ferroviaria"/>
    <n v="8"/>
    <x v="7"/>
    <m/>
    <m/>
    <m/>
    <x v="1"/>
    <x v="1"/>
    <m/>
  </r>
  <r>
    <s v="400"/>
    <s v="transporte_parada_ferroviaria"/>
    <n v="9"/>
    <x v="8"/>
    <n v="1"/>
    <s v="Región"/>
    <n v="4"/>
    <x v="1"/>
    <x v="1"/>
    <m/>
  </r>
  <r>
    <s v="400"/>
    <s v="transporte_parada_ferroviaria"/>
    <n v="10"/>
    <x v="9"/>
    <m/>
    <m/>
    <m/>
    <x v="1"/>
    <x v="1"/>
    <m/>
  </r>
  <r>
    <s v="400"/>
    <s v="transporte_parada_ferroviaria"/>
    <n v="11"/>
    <x v="10"/>
    <n v="1"/>
    <s v="Provincia"/>
    <n v="5"/>
    <x v="1"/>
    <x v="1"/>
    <m/>
  </r>
  <r>
    <s v="400"/>
    <s v="transporte_parada_ferroviaria"/>
    <n v="12"/>
    <x v="11"/>
    <m/>
    <m/>
    <m/>
    <x v="1"/>
    <x v="1"/>
    <m/>
  </r>
  <r>
    <s v="400"/>
    <s v="transporte_parada_ferroviaria"/>
    <n v="13"/>
    <x v="12"/>
    <n v="1"/>
    <s v="Comuna"/>
    <n v="6"/>
    <x v="1"/>
    <x v="1"/>
    <m/>
  </r>
  <r>
    <s v="400"/>
    <s v="transporte_parada_ferroviaria"/>
    <n v="14"/>
    <x v="13"/>
    <m/>
    <m/>
    <m/>
    <x v="1"/>
    <x v="1"/>
    <m/>
  </r>
  <r>
    <s v="400"/>
    <s v="transporte_parada_ferroviaria"/>
    <n v="15"/>
    <x v="14"/>
    <m/>
    <m/>
    <m/>
    <x v="1"/>
    <x v="1"/>
    <m/>
  </r>
  <r>
    <s v="400"/>
    <s v="transporte_parada_ferroviaria"/>
    <n v="16"/>
    <x v="15"/>
    <m/>
    <m/>
    <m/>
    <x v="1"/>
    <x v="1"/>
    <m/>
  </r>
  <r>
    <s v="400"/>
    <s v="transporte_parada_ferroviaria"/>
    <n v="17"/>
    <x v="16"/>
    <n v="1"/>
    <s v="Clase"/>
    <n v="2"/>
    <x v="1"/>
    <x v="1"/>
    <m/>
  </r>
  <r>
    <s v="400"/>
    <s v="transporte_parada_ferroviaria"/>
    <n v="18"/>
    <x v="17"/>
    <n v="1"/>
    <s v="Categoría"/>
    <n v="1"/>
    <x v="1"/>
    <x v="1"/>
    <m/>
  </r>
  <r>
    <s v="400"/>
    <s v="transporte_parada_ferroviaria"/>
    <n v="19"/>
    <x v="18"/>
    <m/>
    <m/>
    <m/>
    <x v="1"/>
    <x v="1"/>
    <m/>
  </r>
  <r>
    <s v="400"/>
    <s v="transporte_parada_ferroviaria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6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393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99">
        <item m="1" x="545"/>
        <item m="1" x="634"/>
        <item m="1" x="432"/>
        <item m="1" x="572"/>
        <item m="1" x="696"/>
        <item m="1" x="565"/>
        <item m="1" x="452"/>
        <item m="1" x="509"/>
        <item m="1" x="448"/>
        <item m="1" x="503"/>
        <item m="1" x="482"/>
        <item m="1" x="632"/>
        <item m="1" x="638"/>
        <item m="1" x="483"/>
        <item m="1" x="475"/>
        <item m="1" x="486"/>
        <item m="1" x="546"/>
        <item m="1" x="424"/>
        <item m="1" x="425"/>
        <item m="1" x="426"/>
        <item m="1" x="431"/>
        <item m="1" x="664"/>
        <item m="1" x="492"/>
        <item m="1" x="465"/>
        <item m="1" x="507"/>
        <item m="1" x="495"/>
        <item m="1" x="663"/>
        <item m="1" x="680"/>
        <item m="1" x="582"/>
        <item m="1" x="499"/>
        <item m="1" x="584"/>
        <item m="1" x="530"/>
        <item m="1" x="583"/>
        <item m="1" x="500"/>
        <item m="1" x="598"/>
        <item m="1" x="467"/>
        <item m="1" x="629"/>
        <item m="1" x="579"/>
        <item m="1" x="416"/>
        <item m="1" x="637"/>
        <item m="1" x="623"/>
        <item m="1" x="489"/>
        <item m="1" x="578"/>
        <item m="1" x="640"/>
        <item m="1" x="460"/>
        <item m="1" x="610"/>
        <item m="1" x="681"/>
        <item m="1" x="571"/>
        <item m="1" x="450"/>
        <item m="1" x="580"/>
        <item m="1" x="625"/>
        <item m="1" x="395"/>
        <item m="1" x="544"/>
        <item m="1" x="693"/>
        <item m="1" x="682"/>
        <item m="1" x="459"/>
        <item m="1" x="686"/>
        <item m="1" x="691"/>
        <item m="1" x="487"/>
        <item m="1" x="628"/>
        <item m="1" x="491"/>
        <item m="1" x="403"/>
        <item m="1" x="554"/>
        <item m="1" x="599"/>
        <item m="1" x="535"/>
        <item m="1" x="478"/>
        <item m="1" x="524"/>
        <item m="1" x="694"/>
        <item m="1" x="468"/>
        <item x="1"/>
        <item m="1" x="596"/>
        <item m="1" x="497"/>
        <item m="1" x="647"/>
        <item m="1" x="534"/>
        <item m="1" x="562"/>
        <item m="1" x="615"/>
        <item m="1" x="466"/>
        <item m="1" x="563"/>
        <item m="1" x="648"/>
        <item m="1" x="620"/>
        <item m="1" x="670"/>
        <item m="1" x="547"/>
        <item m="1" x="622"/>
        <item m="1" x="543"/>
        <item m="1" x="412"/>
        <item m="1" x="649"/>
        <item m="1" x="585"/>
        <item m="1" x="502"/>
        <item m="1" x="560"/>
        <item m="1" x="438"/>
        <item m="1" x="633"/>
        <item m="1" x="436"/>
        <item m="1" x="418"/>
        <item m="1" x="658"/>
        <item m="1" x="525"/>
        <item m="1" x="469"/>
        <item m="1" x="414"/>
        <item m="1" x="490"/>
        <item m="1" x="421"/>
        <item m="1" x="669"/>
        <item m="1" x="548"/>
        <item m="1" x="612"/>
        <item m="1" x="496"/>
        <item m="1" x="437"/>
        <item m="1" x="533"/>
        <item m="1" x="498"/>
        <item m="1" x="697"/>
        <item m="1" x="539"/>
        <item m="1" x="550"/>
        <item m="1" x="434"/>
        <item m="1" x="537"/>
        <item m="1" x="456"/>
        <item m="1" x="479"/>
        <item m="1" x="597"/>
        <item m="1" x="526"/>
        <item m="1" x="477"/>
        <item m="1" x="595"/>
        <item m="1" x="573"/>
        <item m="1" x="494"/>
        <item m="1" x="624"/>
        <item x="5"/>
        <item x="6"/>
        <item x="15"/>
        <item x="16"/>
        <item x="9"/>
        <item x="10"/>
        <item m="1" x="564"/>
        <item m="1" x="609"/>
        <item x="0"/>
        <item x="2"/>
        <item m="1" x="513"/>
        <item m="1" x="411"/>
        <item m="1" x="651"/>
        <item m="1" x="440"/>
        <item m="1" x="505"/>
        <item m="1" x="557"/>
        <item m="1" x="655"/>
        <item m="1" x="444"/>
        <item m="1" x="396"/>
        <item m="1" x="511"/>
        <item m="1" x="409"/>
        <item m="1" x="484"/>
        <item m="1" x="611"/>
        <item m="1" x="522"/>
        <item m="1" x="481"/>
        <item m="1" x="407"/>
        <item m="1" x="690"/>
        <item m="1" x="613"/>
        <item m="1" x="457"/>
        <item m="1" x="446"/>
        <item m="1" x="551"/>
        <item m="1" x="561"/>
        <item m="1" x="458"/>
        <item m="1" x="515"/>
        <item m="1" x="397"/>
        <item m="1" x="390"/>
        <item m="1" x="608"/>
        <item m="1" x="542"/>
        <item m="1" x="398"/>
        <item m="1" x="521"/>
        <item m="1" x="480"/>
        <item m="1" x="400"/>
        <item m="1" x="604"/>
        <item m="1" x="510"/>
        <item m="1" x="408"/>
        <item m="1" x="653"/>
        <item m="1" x="442"/>
        <item m="1" x="650"/>
        <item m="1" x="439"/>
        <item m="1" x="512"/>
        <item m="1" x="410"/>
        <item m="1" x="614"/>
        <item m="1" x="461"/>
        <item m="1" x="652"/>
        <item m="1" x="441"/>
        <item m="1" x="654"/>
        <item m="1" x="443"/>
        <item m="1" x="406"/>
        <item m="1" x="689"/>
        <item x="31"/>
        <item x="32"/>
        <item x="19"/>
        <item x="20"/>
        <item x="33"/>
        <item x="34"/>
        <item x="21"/>
        <item x="22"/>
        <item x="29"/>
        <item x="30"/>
        <item x="27"/>
        <item x="28"/>
        <item m="1" x="485"/>
        <item m="1" x="451"/>
        <item m="1" x="506"/>
        <item m="1" x="394"/>
        <item m="1" x="540"/>
        <item m="1" x="665"/>
        <item m="1" x="472"/>
        <item m="1" x="674"/>
        <item m="1" x="470"/>
        <item m="1" x="672"/>
        <item m="1" x="541"/>
        <item m="1" x="666"/>
        <item m="1" x="422"/>
        <item m="1" x="531"/>
        <item m="1" x="471"/>
        <item m="1" x="673"/>
        <item m="1" x="473"/>
        <item m="1" x="675"/>
        <item m="1" x="594"/>
        <item m="1" x="488"/>
        <item x="37"/>
        <item x="38"/>
        <item x="39"/>
        <item x="40"/>
        <item x="47"/>
        <item x="48"/>
        <item x="43"/>
        <item x="44"/>
        <item x="45"/>
        <item x="46"/>
        <item x="51"/>
        <item x="52"/>
        <item x="41"/>
        <item x="42"/>
        <item x="53"/>
        <item x="54"/>
        <item x="49"/>
        <item x="50"/>
        <item x="55"/>
        <item x="56"/>
        <item x="57"/>
        <item x="58"/>
        <item m="1" x="626"/>
        <item m="1" x="516"/>
        <item m="1" x="567"/>
        <item m="1" x="428"/>
        <item m="1" x="677"/>
        <item m="1" x="641"/>
        <item m="1" x="568"/>
        <item m="1" x="429"/>
        <item m="1" x="454"/>
        <item m="1" x="519"/>
        <item m="1" x="569"/>
        <item m="1" x="430"/>
        <item m="1" x="464"/>
        <item m="1" x="445"/>
        <item m="1" x="621"/>
        <item m="1" x="402"/>
        <item m="1" x="566"/>
        <item m="1" x="427"/>
        <item m="1" x="661"/>
        <item m="1" x="558"/>
        <item m="1" x="679"/>
        <item m="1" x="643"/>
        <item m="1" x="678"/>
        <item m="1" x="642"/>
        <item m="1" x="605"/>
        <item m="1" x="423"/>
        <item x="219"/>
        <item x="220"/>
        <item x="105"/>
        <item x="106"/>
        <item x="103"/>
        <item x="104"/>
        <item x="181"/>
        <item x="182"/>
        <item x="221"/>
        <item x="222"/>
        <item x="107"/>
        <item x="108"/>
        <item x="223"/>
        <item x="224"/>
        <item x="291"/>
        <item x="292"/>
        <item x="227"/>
        <item x="228"/>
        <item x="117"/>
        <item x="118"/>
        <item x="155"/>
        <item x="156"/>
        <item x="77"/>
        <item x="78"/>
        <item x="73"/>
        <item x="74"/>
        <item x="109"/>
        <item x="110"/>
        <item x="129"/>
        <item x="130"/>
        <item x="71"/>
        <item x="72"/>
        <item x="79"/>
        <item x="80"/>
        <item x="139"/>
        <item x="140"/>
        <item x="115"/>
        <item x="116"/>
        <item x="85"/>
        <item x="86"/>
        <item m="1" x="538"/>
        <item m="1" x="588"/>
        <item x="87"/>
        <item x="88"/>
        <item x="75"/>
        <item x="76"/>
        <item x="99"/>
        <item x="100"/>
        <item m="1" x="657"/>
        <item m="1" x="399"/>
        <item x="143"/>
        <item x="144"/>
        <item x="297"/>
        <item x="298"/>
        <item x="67"/>
        <item x="68"/>
        <item x="151"/>
        <item x="152"/>
        <item x="59"/>
        <item x="60"/>
        <item x="111"/>
        <item x="112"/>
        <item x="241"/>
        <item x="242"/>
        <item x="161"/>
        <item x="162"/>
        <item x="97"/>
        <item x="98"/>
        <item x="121"/>
        <item x="122"/>
        <item x="149"/>
        <item x="150"/>
        <item x="135"/>
        <item x="136"/>
        <item x="127"/>
        <item x="128"/>
        <item x="257"/>
        <item x="258"/>
        <item x="245"/>
        <item x="246"/>
        <item x="131"/>
        <item x="132"/>
        <item x="165"/>
        <item x="166"/>
        <item x="159"/>
        <item x="160"/>
        <item x="205"/>
        <item x="206"/>
        <item x="183"/>
        <item x="184"/>
        <item x="191"/>
        <item x="192"/>
        <item x="123"/>
        <item x="124"/>
        <item x="287"/>
        <item x="288"/>
        <item x="295"/>
        <item x="296"/>
        <item m="1" x="570"/>
        <item m="1" x="413"/>
        <item m="1" x="683"/>
        <item m="1" x="504"/>
        <item x="271"/>
        <item x="272"/>
        <item x="157"/>
        <item x="158"/>
        <item x="247"/>
        <item x="248"/>
        <item m="1" x="587"/>
        <item m="1" x="576"/>
        <item m="1" x="493"/>
        <item m="1" x="591"/>
        <item x="199"/>
        <item x="200"/>
        <item x="185"/>
        <item x="186"/>
        <item x="197"/>
        <item x="198"/>
        <item m="1" x="447"/>
        <item m="1" x="590"/>
        <item x="281"/>
        <item x="282"/>
        <item m="1" x="508"/>
        <item m="1" x="589"/>
        <item x="327"/>
        <item x="328"/>
        <item x="269"/>
        <item x="270"/>
        <item x="69"/>
        <item x="70"/>
        <item x="83"/>
        <item x="84"/>
        <item x="261"/>
        <item x="262"/>
        <item x="91"/>
        <item x="92"/>
        <item x="167"/>
        <item x="168"/>
        <item x="217"/>
        <item x="218"/>
        <item x="125"/>
        <item x="126"/>
        <item x="213"/>
        <item x="214"/>
        <item x="193"/>
        <item x="194"/>
        <item x="299"/>
        <item x="300"/>
        <item x="145"/>
        <item x="146"/>
        <item x="239"/>
        <item x="240"/>
        <item x="285"/>
        <item x="286"/>
        <item x="187"/>
        <item x="188"/>
        <item x="303"/>
        <item x="304"/>
        <item x="163"/>
        <item x="164"/>
        <item x="177"/>
        <item x="178"/>
        <item m="1" x="419"/>
        <item m="1" x="517"/>
        <item x="209"/>
        <item x="210"/>
        <item x="65"/>
        <item x="66"/>
        <item x="89"/>
        <item x="90"/>
        <item x="251"/>
        <item x="252"/>
        <item x="289"/>
        <item x="290"/>
        <item x="267"/>
        <item x="268"/>
        <item x="275"/>
        <item x="276"/>
        <item x="147"/>
        <item x="148"/>
        <item x="305"/>
        <item x="306"/>
        <item x="253"/>
        <item x="254"/>
        <item x="283"/>
        <item x="284"/>
        <item x="265"/>
        <item x="266"/>
        <item x="231"/>
        <item x="232"/>
        <item x="279"/>
        <item x="280"/>
        <item x="203"/>
        <item x="204"/>
        <item x="195"/>
        <item x="196"/>
        <item x="175"/>
        <item x="176"/>
        <item x="207"/>
        <item x="208"/>
        <item m="1" x="549"/>
        <item m="1" x="528"/>
        <item x="277"/>
        <item x="278"/>
        <item x="311"/>
        <item x="312"/>
        <item x="263"/>
        <item x="264"/>
        <item x="169"/>
        <item x="170"/>
        <item x="189"/>
        <item x="190"/>
        <item x="173"/>
        <item x="174"/>
        <item m="1" x="536"/>
        <item m="1" x="617"/>
        <item x="201"/>
        <item x="202"/>
        <item x="229"/>
        <item x="230"/>
        <item x="235"/>
        <item x="236"/>
        <item x="211"/>
        <item x="212"/>
        <item x="171"/>
        <item x="172"/>
        <item x="255"/>
        <item x="256"/>
        <item x="179"/>
        <item x="180"/>
        <item m="1" x="619"/>
        <item m="1" x="389"/>
        <item x="249"/>
        <item x="250"/>
        <item m="1" x="455"/>
        <item m="1" x="577"/>
        <item m="1" x="581"/>
        <item m="1" x="684"/>
        <item x="61"/>
        <item x="62"/>
        <item x="307"/>
        <item x="308"/>
        <item x="321"/>
        <item x="322"/>
        <item m="1" x="514"/>
        <item m="1" x="435"/>
        <item x="141"/>
        <item x="142"/>
        <item x="237"/>
        <item x="238"/>
        <item m="1" x="616"/>
        <item m="1" x="635"/>
        <item m="1" x="687"/>
        <item m="1" x="636"/>
        <item m="1" x="453"/>
        <item m="1" x="575"/>
        <item m="1" x="404"/>
        <item m="1" x="555"/>
        <item x="93"/>
        <item x="94"/>
        <item m="1" x="415"/>
        <item m="1" x="644"/>
        <item m="1" x="606"/>
        <item m="1" x="618"/>
        <item x="101"/>
        <item x="102"/>
        <item x="81"/>
        <item x="82"/>
        <item m="1" x="462"/>
        <item m="1" x="529"/>
        <item m="1" x="695"/>
        <item m="1" x="656"/>
        <item m="1" x="393"/>
        <item m="1" x="603"/>
        <item m="1" x="474"/>
        <item m="1" x="645"/>
        <item m="1" x="532"/>
        <item m="1" x="627"/>
        <item m="1" x="600"/>
        <item m="1" x="559"/>
        <item m="1" x="552"/>
        <item m="1" x="630"/>
        <item m="1" x="553"/>
        <item m="1" x="631"/>
        <item m="1" x="523"/>
        <item m="1" x="667"/>
        <item m="1" x="698"/>
        <item m="1" x="660"/>
        <item m="1" x="501"/>
        <item m="1" x="586"/>
        <item m="1" x="405"/>
        <item m="1" x="518"/>
        <item m="1" x="592"/>
        <item m="1" x="646"/>
        <item m="1" x="449"/>
        <item m="1" x="420"/>
        <item m="1" x="639"/>
        <item m="1" x="392"/>
        <item m="1" x="602"/>
        <item m="1" x="401"/>
        <item m="1" x="676"/>
        <item m="1" x="417"/>
        <item m="1" x="662"/>
        <item m="1" x="593"/>
        <item m="1" x="463"/>
        <item m="1" x="574"/>
        <item m="1" x="692"/>
        <item m="1" x="601"/>
        <item m="1" x="433"/>
        <item m="1" x="668"/>
        <item m="1" x="520"/>
        <item m="1" x="476"/>
        <item x="113"/>
        <item x="114"/>
        <item x="119"/>
        <item x="120"/>
        <item x="133"/>
        <item x="134"/>
        <item x="137"/>
        <item x="138"/>
        <item x="153"/>
        <item x="154"/>
        <item x="3"/>
        <item x="4"/>
        <item x="7"/>
        <item x="8"/>
        <item x="11"/>
        <item x="12"/>
        <item x="17"/>
        <item x="18"/>
        <item x="23"/>
        <item x="24"/>
        <item x="25"/>
        <item x="26"/>
        <item x="35"/>
        <item x="36"/>
        <item x="215"/>
        <item x="216"/>
        <item x="225"/>
        <item x="226"/>
        <item x="233"/>
        <item x="234"/>
        <item x="243"/>
        <item x="244"/>
        <item x="259"/>
        <item x="260"/>
        <item x="273"/>
        <item x="274"/>
        <item x="293"/>
        <item x="294"/>
        <item x="301"/>
        <item x="302"/>
        <item x="309"/>
        <item x="310"/>
        <item x="313"/>
        <item x="314"/>
        <item x="315"/>
        <item x="316"/>
        <item x="317"/>
        <item x="318"/>
        <item x="319"/>
        <item x="320"/>
        <item x="323"/>
        <item x="324"/>
        <item x="325"/>
        <item x="326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m="1" x="607"/>
        <item m="1" x="688"/>
        <item m="1" x="671"/>
        <item m="1" x="685"/>
        <item m="1" x="391"/>
        <item m="1" x="556"/>
        <item m="1" x="659"/>
        <item m="1" x="527"/>
        <item x="13"/>
        <item x="14"/>
        <item x="63"/>
        <item x="64"/>
        <item x="95"/>
        <item x="9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823">
        <item m="1" x="560"/>
        <item m="1" x="585"/>
        <item m="1" x="564"/>
        <item m="1" x="587"/>
        <item m="1" x="567"/>
        <item m="1" x="589"/>
        <item m="1" x="571"/>
        <item m="1" x="591"/>
        <item m="1" x="574"/>
        <item m="1" x="593"/>
        <item m="1" x="577"/>
        <item m="1" x="595"/>
        <item x="0"/>
        <item x="2"/>
        <item x="3"/>
        <item x="4"/>
        <item x="5"/>
        <item x="6"/>
        <item m="1" x="818"/>
        <item x="7"/>
        <item x="8"/>
        <item m="1" x="402"/>
        <item x="9"/>
        <item x="10"/>
        <item m="1" x="411"/>
        <item x="11"/>
        <item x="12"/>
        <item m="1" x="413"/>
        <item x="13"/>
        <item x="14"/>
        <item x="15"/>
        <item x="16"/>
        <item m="1" x="697"/>
        <item m="1" x="719"/>
        <item m="1" x="701"/>
        <item m="1" x="721"/>
        <item m="1" x="705"/>
        <item m="1" x="723"/>
        <item m="1" x="708"/>
        <item m="1" x="725"/>
        <item m="1" x="711"/>
        <item m="1" x="727"/>
        <item m="1" x="496"/>
        <item m="1" x="760"/>
        <item m="1" x="780"/>
        <item m="1" x="50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m="1" x="613"/>
        <item x="35"/>
        <item x="36"/>
        <item m="1" x="623"/>
        <item m="1" x="428"/>
        <item m="1" x="456"/>
        <item m="1" x="633"/>
        <item m="1" x="431"/>
        <item m="1" x="459"/>
        <item m="1" x="643"/>
        <item m="1" x="434"/>
        <item m="1" x="462"/>
        <item m="1" x="437"/>
        <item m="1" x="465"/>
        <item m="1" x="440"/>
        <item m="1" x="468"/>
        <item m="1" x="443"/>
        <item m="1" x="471"/>
        <item m="1" x="446"/>
        <item m="1" x="474"/>
        <item m="1" x="449"/>
        <item m="1" x="477"/>
        <item m="1" x="452"/>
        <item m="1" x="480"/>
        <item m="1" x="730"/>
        <item m="1" x="531"/>
        <item m="1" x="554"/>
        <item m="1" x="736"/>
        <item m="1" x="534"/>
        <item m="1" x="557"/>
        <item m="1" x="742"/>
        <item m="1" x="537"/>
        <item m="1" x="561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813"/>
        <item x="51"/>
        <item x="52"/>
        <item m="1" x="394"/>
        <item x="53"/>
        <item x="54"/>
        <item x="55"/>
        <item x="56"/>
        <item x="57"/>
        <item x="58"/>
        <item m="1" x="667"/>
        <item m="1" x="691"/>
        <item m="1" x="670"/>
        <item m="1" x="694"/>
        <item m="1" x="673"/>
        <item m="1" x="698"/>
        <item m="1" x="676"/>
        <item m="1" x="702"/>
        <item m="1" x="679"/>
        <item m="1" x="706"/>
        <item m="1" x="681"/>
        <item m="1" x="709"/>
        <item m="1" x="493"/>
        <item m="1" x="747"/>
        <item m="1" x="758"/>
        <item m="1" x="499"/>
        <item m="1" x="748"/>
        <item m="1" x="761"/>
        <item m="1" x="749"/>
        <item m="1" x="763"/>
        <item m="1" x="750"/>
        <item m="1" x="765"/>
        <item m="1" x="751"/>
        <item m="1" x="767"/>
        <item m="1" x="753"/>
        <item m="1" x="769"/>
        <item m="1" x="754"/>
        <item m="1" x="771"/>
        <item m="1" x="755"/>
        <item m="1" x="773"/>
        <item m="1" x="756"/>
        <item m="1" x="775"/>
        <item m="1" x="757"/>
        <item m="1" x="777"/>
        <item m="1" x="610"/>
        <item m="1" x="414"/>
        <item m="1" x="424"/>
        <item m="1" x="616"/>
        <item m="1" x="415"/>
        <item m="1" x="426"/>
        <item m="1" x="627"/>
        <item m="1" x="416"/>
        <item m="1" x="429"/>
        <item m="1" x="417"/>
        <item m="1" x="432"/>
        <item m="1" x="418"/>
        <item m="1" x="435"/>
        <item m="1" x="419"/>
        <item m="1" x="438"/>
        <item m="1" x="420"/>
        <item m="1" x="441"/>
        <item m="1" x="421"/>
        <item m="1" x="444"/>
        <item m="1" x="422"/>
        <item m="1" x="447"/>
        <item m="1" x="423"/>
        <item m="1" x="450"/>
        <item m="1" x="728"/>
        <item m="1" x="518"/>
        <item m="1" x="529"/>
        <item m="1" x="732"/>
        <item m="1" x="519"/>
        <item m="1" x="532"/>
        <item m="1" x="739"/>
        <item m="1" x="520"/>
        <item m="1" x="535"/>
        <item m="1" x="744"/>
        <item m="1" x="521"/>
        <item m="1" x="538"/>
        <item m="1" x="746"/>
        <item m="1" x="522"/>
        <item m="1" x="540"/>
        <item m="1" x="752"/>
        <item m="1" x="524"/>
        <item m="1" x="543"/>
        <item m="1" x="525"/>
        <item m="1" x="545"/>
        <item m="1" x="526"/>
        <item m="1" x="547"/>
        <item m="1" x="527"/>
        <item m="1" x="549"/>
        <item m="1" x="528"/>
        <item m="1" x="551"/>
        <item m="1" x="810"/>
        <item m="1" x="646"/>
        <item m="1" x="656"/>
        <item m="1" x="815"/>
        <item m="1" x="647"/>
        <item m="1" x="658"/>
        <item m="1" x="648"/>
        <item m="1" x="660"/>
        <item m="1" x="649"/>
        <item m="1" x="662"/>
        <item m="1" x="650"/>
        <item m="1" x="664"/>
        <item m="1" x="651"/>
        <item m="1" x="668"/>
        <item m="1" x="652"/>
        <item m="1" x="671"/>
        <item m="1" x="653"/>
        <item m="1" x="674"/>
        <item m="1" x="654"/>
        <item m="1" x="677"/>
        <item m="1" x="655"/>
        <item m="1" x="680"/>
        <item m="1" x="819"/>
        <item m="1" x="501"/>
        <item m="1" x="781"/>
        <item m="1" x="800"/>
        <item m="1" x="509"/>
        <item m="1" x="783"/>
        <item m="1" x="801"/>
        <item m="1" x="514"/>
        <item m="1" x="785"/>
        <item m="1" x="802"/>
        <item m="1" x="787"/>
        <item m="1" x="803"/>
        <item m="1" x="789"/>
        <item m="1" x="804"/>
        <item m="1" x="791"/>
        <item m="1" x="805"/>
        <item m="1" x="793"/>
        <item m="1" x="806"/>
        <item m="1" x="795"/>
        <item m="1" x="807"/>
        <item m="1" x="797"/>
        <item m="1" x="808"/>
        <item m="1" x="799"/>
        <item m="1" x="809"/>
        <item m="1" x="820"/>
        <item m="1" x="618"/>
        <item m="1" x="454"/>
        <item m="1" x="482"/>
        <item m="1" x="629"/>
        <item m="1" x="457"/>
        <item m="1" x="483"/>
        <item m="1" x="641"/>
        <item m="1" x="460"/>
        <item m="1" x="484"/>
        <item m="1" x="463"/>
        <item m="1" x="485"/>
        <item m="1" x="466"/>
        <item m="1" x="486"/>
        <item m="1" x="469"/>
        <item m="1" x="487"/>
        <item m="1" x="472"/>
        <item m="1" x="488"/>
        <item m="1" x="475"/>
        <item m="1" x="489"/>
        <item m="1" x="478"/>
        <item m="1" x="490"/>
        <item m="1" x="481"/>
        <item m="1" x="491"/>
        <item m="1" x="821"/>
        <item m="1" x="555"/>
        <item m="1" x="583"/>
        <item m="1" x="558"/>
        <item m="1" x="584"/>
        <item m="1" x="562"/>
        <item m="1" x="586"/>
        <item m="1" x="565"/>
        <item m="1" x="588"/>
        <item m="1" x="569"/>
        <item m="1" x="590"/>
        <item m="1" x="572"/>
        <item m="1" x="592"/>
        <item m="1" x="575"/>
        <item m="1" x="594"/>
        <item m="1" x="578"/>
        <item m="1" x="596"/>
        <item m="1" x="580"/>
        <item m="1" x="597"/>
        <item m="1" x="582"/>
        <item m="1" x="598"/>
        <item m="1" x="822"/>
        <item m="1" x="817"/>
        <item m="1" x="683"/>
        <item m="1" x="712"/>
        <item m="1" x="401"/>
        <item m="1" x="685"/>
        <item m="1" x="713"/>
        <item m="1" x="687"/>
        <item m="1" x="714"/>
        <item m="1" x="689"/>
        <item m="1" x="715"/>
        <item m="1" x="692"/>
        <item m="1" x="716"/>
        <item m="1" x="695"/>
        <item m="1" x="718"/>
        <item m="1" x="699"/>
        <item m="1" x="720"/>
        <item m="1" x="703"/>
        <item m="1" x="722"/>
        <item m="1" x="707"/>
        <item m="1" x="724"/>
        <item m="1" x="710"/>
        <item m="1" x="726"/>
        <item m="1" x="495"/>
        <item m="1" x="759"/>
        <item m="1" x="779"/>
        <item m="1" x="503"/>
        <item m="1" x="762"/>
        <item m="1" x="782"/>
        <item m="1" x="764"/>
        <item m="1" x="784"/>
        <item m="1" x="766"/>
        <item m="1" x="786"/>
        <item m="1" x="768"/>
        <item m="1" x="788"/>
        <item m="1" x="770"/>
        <item m="1" x="790"/>
        <item m="1" x="772"/>
        <item m="1" x="792"/>
        <item m="1" x="774"/>
        <item m="1" x="794"/>
        <item m="1" x="776"/>
        <item m="1" x="796"/>
        <item m="1" x="778"/>
        <item m="1" x="798"/>
        <item m="1" x="612"/>
        <item m="1" x="425"/>
        <item m="1" x="453"/>
        <item m="1" x="621"/>
        <item m="1" x="427"/>
        <item m="1" x="455"/>
        <item m="1" x="430"/>
        <item m="1" x="458"/>
        <item m="1" x="433"/>
        <item m="1" x="461"/>
        <item m="1" x="436"/>
        <item m="1" x="464"/>
        <item m="1" x="439"/>
        <item m="1" x="467"/>
        <item m="1" x="442"/>
        <item m="1" x="470"/>
        <item m="1" x="445"/>
        <item m="1" x="473"/>
        <item m="1" x="448"/>
        <item m="1" x="476"/>
        <item m="1" x="451"/>
        <item m="1" x="479"/>
        <item m="1" x="530"/>
        <item m="1" x="553"/>
        <item m="1" x="533"/>
        <item m="1" x="556"/>
        <item m="1" x="536"/>
        <item m="1" x="559"/>
        <item m="1" x="539"/>
        <item m="1" x="563"/>
        <item m="1" x="541"/>
        <item m="1" x="566"/>
        <item m="1" x="544"/>
        <item m="1" x="570"/>
        <item m="1" x="546"/>
        <item m="1" x="573"/>
        <item m="1" x="548"/>
        <item m="1" x="576"/>
        <item m="1" x="550"/>
        <item m="1" x="579"/>
        <item m="1" x="552"/>
        <item m="1" x="581"/>
        <item m="1" x="812"/>
        <item m="1" x="657"/>
        <item m="1" x="682"/>
        <item m="1" x="392"/>
        <item m="1" x="659"/>
        <item m="1" x="684"/>
        <item m="1" x="661"/>
        <item m="1" x="686"/>
        <item m="1" x="663"/>
        <item m="1" x="688"/>
        <item m="1" x="665"/>
        <item m="1" x="690"/>
        <item m="1" x="669"/>
        <item m="1" x="693"/>
        <item m="1" x="672"/>
        <item m="1" x="696"/>
        <item m="1" x="675"/>
        <item m="1" x="700"/>
        <item m="1" x="678"/>
        <item m="1" x="704"/>
        <item x="59"/>
        <item x="60"/>
        <item m="1" x="492"/>
        <item x="61"/>
        <item x="62"/>
        <item m="1" x="497"/>
        <item x="63"/>
        <item x="64"/>
        <item m="1" x="506"/>
        <item x="65"/>
        <item x="66"/>
        <item m="1" x="512"/>
        <item x="67"/>
        <item x="68"/>
        <item m="1" x="517"/>
        <item x="69"/>
        <item x="70"/>
        <item m="1" x="542"/>
        <item x="71"/>
        <item x="72"/>
        <item x="73"/>
        <item x="74"/>
        <item x="75"/>
        <item x="76"/>
        <item x="77"/>
        <item x="78"/>
        <item x="79"/>
        <item x="80"/>
        <item m="1" x="609"/>
        <item x="81"/>
        <item x="82"/>
        <item m="1" x="615"/>
        <item x="83"/>
        <item x="84"/>
        <item m="1" x="626"/>
        <item x="85"/>
        <item x="86"/>
        <item m="1" x="639"/>
        <item x="87"/>
        <item x="88"/>
        <item m="1" x="644"/>
        <item x="89"/>
        <item x="90"/>
        <item m="1" x="666"/>
        <item x="91"/>
        <item x="92"/>
        <item m="1" x="717"/>
        <item x="93"/>
        <item x="94"/>
        <item x="95"/>
        <item x="96"/>
        <item x="97"/>
        <item x="98"/>
        <item x="99"/>
        <item x="100"/>
        <item m="1" x="737"/>
        <item x="101"/>
        <item x="102"/>
        <item m="1" x="743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619"/>
        <item m="1" x="395"/>
        <item x="121"/>
        <item x="122"/>
        <item m="1" x="406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m="1" x="500"/>
        <item x="141"/>
        <item x="142"/>
        <item m="1" x="508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617"/>
        <item x="161"/>
        <item x="162"/>
        <item m="1" x="628"/>
        <item x="163"/>
        <item x="164"/>
        <item m="1" x="640"/>
        <item x="165"/>
        <item x="166"/>
        <item m="1" x="64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m="1" x="733"/>
        <item x="181"/>
        <item x="182"/>
        <item m="1" x="740"/>
        <item x="183"/>
        <item x="184"/>
        <item m="1" x="745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816"/>
        <item x="201"/>
        <item x="202"/>
        <item m="1" x="400"/>
        <item x="203"/>
        <item x="204"/>
        <item m="1" x="410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m="1" x="494"/>
        <item x="221"/>
        <item x="222"/>
        <item m="1" x="502"/>
        <item x="223"/>
        <item x="224"/>
        <item m="1" x="510"/>
        <item x="225"/>
        <item x="226"/>
        <item m="1" x="515"/>
        <item x="227"/>
        <item x="228"/>
        <item m="1" x="523"/>
        <item x="229"/>
        <item x="230"/>
        <item m="1" x="568"/>
        <item x="231"/>
        <item x="232"/>
        <item m="1" x="603"/>
        <item x="233"/>
        <item x="234"/>
        <item m="1" x="608"/>
        <item x="235"/>
        <item x="236"/>
        <item m="1" x="614"/>
        <item x="237"/>
        <item x="238"/>
        <item x="239"/>
        <item x="240"/>
        <item m="1" x="611"/>
        <item x="241"/>
        <item x="242"/>
        <item m="1" x="620"/>
        <item x="243"/>
        <item x="244"/>
        <item m="1" x="631"/>
        <item x="245"/>
        <item x="246"/>
        <item m="1" x="642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m="1" x="729"/>
        <item x="261"/>
        <item x="262"/>
        <item m="1" x="734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m="1" x="811"/>
        <item x="281"/>
        <item x="282"/>
        <item m="1" x="391"/>
        <item x="283"/>
        <item x="284"/>
        <item m="1" x="40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m="1" x="504"/>
        <item x="301"/>
        <item x="302"/>
        <item m="1" x="511"/>
        <item x="303"/>
        <item x="304"/>
        <item m="1" x="516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m="1" x="396"/>
        <item m="1" x="622"/>
        <item x="321"/>
        <item x="322"/>
        <item m="1" x="632"/>
        <item x="323"/>
        <item x="324"/>
        <item x="325"/>
        <item x="326"/>
        <item x="327"/>
        <item x="328"/>
        <item x="329"/>
        <item x="330"/>
        <item m="1" x="397"/>
        <item m="1" x="735"/>
        <item m="1" x="741"/>
        <item m="1" x="398"/>
        <item m="1" x="393"/>
        <item m="1" x="405"/>
        <item m="1" x="498"/>
        <item m="1" x="507"/>
        <item m="1" x="513"/>
        <item m="1" x="731"/>
        <item m="1" x="738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m="1" x="814"/>
        <item x="347"/>
        <item x="348"/>
        <item m="1" x="399"/>
        <item x="349"/>
        <item x="350"/>
        <item m="1" x="409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m="1" x="599"/>
        <item m="1" x="604"/>
        <item m="1" x="600"/>
        <item m="1" x="605"/>
        <item m="1" x="601"/>
        <item m="1" x="606"/>
        <item m="1" x="602"/>
        <item m="1" x="607"/>
        <item m="1" x="624"/>
        <item m="1" x="625"/>
        <item m="1" x="403"/>
        <item m="1" x="630"/>
        <item m="1" x="407"/>
        <item m="1" x="408"/>
        <item m="1" x="634"/>
        <item m="1" x="635"/>
        <item m="1" x="636"/>
        <item m="1" x="637"/>
        <item m="1" x="638"/>
        <item m="1" x="41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90">
    <i>
      <x v="12"/>
      <x v="128"/>
      <x v="7"/>
    </i>
    <i>
      <x v="13"/>
      <x v="129"/>
      <x v="10"/>
    </i>
    <i>
      <x v="14"/>
      <x v="581"/>
      <x v="7"/>
    </i>
    <i>
      <x v="15"/>
      <x v="582"/>
      <x v="10"/>
    </i>
    <i>
      <x v="16"/>
      <x v="120"/>
      <x v="7"/>
    </i>
    <i>
      <x v="17"/>
      <x v="121"/>
      <x v="10"/>
    </i>
    <i>
      <x v="19"/>
      <x v="583"/>
      <x v="7"/>
    </i>
    <i>
      <x v="20"/>
      <x v="584"/>
      <x v="10"/>
    </i>
    <i>
      <x v="22"/>
      <x v="124"/>
      <x v="7"/>
    </i>
    <i>
      <x v="23"/>
      <x v="125"/>
      <x v="10"/>
    </i>
    <i>
      <x v="25"/>
      <x v="585"/>
      <x v="7"/>
    </i>
    <i>
      <x v="26"/>
      <x v="586"/>
      <x v="10"/>
    </i>
    <i>
      <x v="28"/>
      <x v="693"/>
      <x v="7"/>
    </i>
    <i>
      <x v="29"/>
      <x v="694"/>
      <x v="10"/>
    </i>
    <i>
      <x v="30"/>
      <x v="122"/>
      <x v="7"/>
    </i>
    <i>
      <x v="31"/>
      <x v="123"/>
      <x v="10"/>
    </i>
    <i>
      <x v="46"/>
      <x v="587"/>
      <x v="7"/>
    </i>
    <i>
      <x v="47"/>
      <x v="588"/>
      <x v="10"/>
    </i>
    <i>
      <x v="48"/>
      <x v="181"/>
      <x v="7"/>
    </i>
    <i>
      <x v="49"/>
      <x v="182"/>
      <x v="10"/>
    </i>
    <i>
      <x v="50"/>
      <x v="185"/>
      <x v="7"/>
    </i>
    <i>
      <x v="51"/>
      <x v="186"/>
      <x v="10"/>
    </i>
    <i>
      <x v="52"/>
      <x v="589"/>
      <x v="7"/>
    </i>
    <i>
      <x v="53"/>
      <x v="590"/>
      <x v="10"/>
    </i>
    <i>
      <x v="54"/>
      <x v="591"/>
      <x v="7"/>
    </i>
    <i>
      <x v="55"/>
      <x v="592"/>
      <x v="10"/>
    </i>
    <i>
      <x v="56"/>
      <x v="189"/>
      <x v="7"/>
    </i>
    <i>
      <x v="57"/>
      <x v="190"/>
      <x v="10"/>
    </i>
    <i>
      <x v="58"/>
      <x v="187"/>
      <x v="7"/>
    </i>
    <i>
      <x v="59"/>
      <x v="188"/>
      <x v="10"/>
    </i>
    <i>
      <x v="60"/>
      <x v="179"/>
      <x v="7"/>
    </i>
    <i>
      <x v="61"/>
      <x v="180"/>
      <x v="10"/>
    </i>
    <i>
      <x v="62"/>
      <x v="183"/>
      <x v="7"/>
    </i>
    <i>
      <x v="63"/>
      <x v="184"/>
      <x v="10"/>
    </i>
    <i>
      <x v="65"/>
      <x v="593"/>
      <x v="7"/>
    </i>
    <i>
      <x v="66"/>
      <x v="594"/>
      <x v="10"/>
    </i>
    <i>
      <x v="97"/>
      <x v="211"/>
      <x v="7"/>
    </i>
    <i>
      <x v="98"/>
      <x v="212"/>
      <x v="10"/>
    </i>
    <i>
      <x v="99"/>
      <x v="213"/>
      <x v="7"/>
    </i>
    <i>
      <x v="100"/>
      <x v="214"/>
      <x v="10"/>
    </i>
    <i>
      <x v="101"/>
      <x v="223"/>
      <x v="7"/>
    </i>
    <i>
      <x v="102"/>
      <x v="224"/>
      <x v="10"/>
    </i>
    <i>
      <x v="103"/>
      <x v="217"/>
      <x v="7"/>
    </i>
    <i>
      <x v="104"/>
      <x v="218"/>
      <x v="10"/>
    </i>
    <i>
      <x v="105"/>
      <x v="219"/>
      <x v="7"/>
    </i>
    <i>
      <x v="106"/>
      <x v="220"/>
      <x v="10"/>
    </i>
    <i>
      <x v="107"/>
      <x v="215"/>
      <x v="7"/>
    </i>
    <i>
      <x v="108"/>
      <x v="216"/>
      <x v="10"/>
    </i>
    <i>
      <x v="109"/>
      <x v="227"/>
      <x v="7"/>
    </i>
    <i>
      <x v="110"/>
      <x v="228"/>
      <x v="10"/>
    </i>
    <i>
      <x v="112"/>
      <x v="221"/>
      <x v="7"/>
    </i>
    <i>
      <x v="113"/>
      <x v="222"/>
      <x v="10"/>
    </i>
    <i>
      <x v="115"/>
      <x v="225"/>
      <x v="7"/>
    </i>
    <i>
      <x v="116"/>
      <x v="226"/>
      <x v="10"/>
    </i>
    <i>
      <x v="117"/>
      <x v="229"/>
      <x v="7"/>
    </i>
    <i>
      <x v="118"/>
      <x v="230"/>
      <x v="10"/>
    </i>
    <i>
      <x v="119"/>
      <x v="231"/>
      <x v="7"/>
    </i>
    <i>
      <x v="120"/>
      <x v="232"/>
      <x v="10"/>
    </i>
    <i>
      <x v="402"/>
      <x v="317"/>
      <x v="7"/>
    </i>
    <i>
      <x v="403"/>
      <x v="318"/>
      <x v="10"/>
    </i>
    <i>
      <x v="405"/>
      <x v="497"/>
      <x v="7"/>
    </i>
    <i>
      <x v="406"/>
      <x v="498"/>
      <x v="10"/>
    </i>
    <i>
      <x v="408"/>
      <x v="695"/>
      <x v="7"/>
    </i>
    <i>
      <x v="409"/>
      <x v="696"/>
      <x v="10"/>
    </i>
    <i>
      <x v="411"/>
      <x v="425"/>
      <x v="7"/>
    </i>
    <i>
      <x v="412"/>
      <x v="426"/>
      <x v="10"/>
    </i>
    <i>
      <x v="414"/>
      <x v="313"/>
      <x v="7"/>
    </i>
    <i>
      <x v="415"/>
      <x v="314"/>
      <x v="10"/>
    </i>
    <i>
      <x v="417"/>
      <x v="387"/>
      <x v="7"/>
    </i>
    <i>
      <x v="418"/>
      <x v="388"/>
      <x v="10"/>
    </i>
    <i>
      <x v="420"/>
      <x v="289"/>
      <x v="7"/>
    </i>
    <i>
      <x v="421"/>
      <x v="290"/>
      <x v="10"/>
    </i>
    <i>
      <x v="422"/>
      <x v="283"/>
      <x v="7"/>
    </i>
    <i>
      <x v="423"/>
      <x v="284"/>
      <x v="10"/>
    </i>
    <i>
      <x v="424"/>
      <x v="303"/>
      <x v="7"/>
    </i>
    <i>
      <x v="425"/>
      <x v="304"/>
      <x v="10"/>
    </i>
    <i>
      <x v="426"/>
      <x v="281"/>
      <x v="7"/>
    </i>
    <i>
      <x v="427"/>
      <x v="282"/>
      <x v="10"/>
    </i>
    <i>
      <x v="428"/>
      <x v="291"/>
      <x v="7"/>
    </i>
    <i>
      <x v="429"/>
      <x v="292"/>
      <x v="10"/>
    </i>
    <i>
      <x v="431"/>
      <x v="525"/>
      <x v="7"/>
    </i>
    <i>
      <x v="432"/>
      <x v="526"/>
      <x v="10"/>
    </i>
    <i>
      <x v="434"/>
      <x v="389"/>
      <x v="7"/>
    </i>
    <i>
      <x v="435"/>
      <x v="390"/>
      <x v="10"/>
    </i>
    <i>
      <x v="437"/>
      <x v="297"/>
      <x v="7"/>
    </i>
    <i>
      <x v="438"/>
      <x v="298"/>
      <x v="10"/>
    </i>
    <i>
      <x v="440"/>
      <x v="301"/>
      <x v="7"/>
    </i>
    <i>
      <x v="441"/>
      <x v="302"/>
      <x v="10"/>
    </i>
    <i>
      <x v="443"/>
      <x v="427"/>
      <x v="7"/>
    </i>
    <i>
      <x v="444"/>
      <x v="428"/>
      <x v="10"/>
    </i>
    <i>
      <x v="446"/>
      <x v="393"/>
      <x v="7"/>
    </i>
    <i>
      <x v="447"/>
      <x v="394"/>
      <x v="10"/>
    </i>
    <i>
      <x v="449"/>
      <x v="517"/>
      <x v="7"/>
    </i>
    <i>
      <x v="450"/>
      <x v="518"/>
      <x v="10"/>
    </i>
    <i>
      <x v="451"/>
      <x v="697"/>
      <x v="7"/>
    </i>
    <i>
      <x v="452"/>
      <x v="698"/>
      <x v="10"/>
    </i>
    <i>
      <x v="453"/>
      <x v="325"/>
      <x v="7"/>
    </i>
    <i>
      <x v="454"/>
      <x v="326"/>
      <x v="10"/>
    </i>
    <i>
      <x v="455"/>
      <x v="305"/>
      <x v="7"/>
    </i>
    <i>
      <x v="456"/>
      <x v="306"/>
      <x v="10"/>
    </i>
    <i>
      <x v="458"/>
      <x v="523"/>
      <x v="7"/>
    </i>
    <i>
      <x v="459"/>
      <x v="524"/>
      <x v="10"/>
    </i>
    <i>
      <x v="461"/>
      <x v="263"/>
      <x v="7"/>
    </i>
    <i>
      <x v="462"/>
      <x v="264"/>
      <x v="10"/>
    </i>
    <i>
      <x v="463"/>
      <x v="261"/>
      <x v="7"/>
    </i>
    <i>
      <x v="464"/>
      <x v="262"/>
      <x v="10"/>
    </i>
    <i>
      <x v="465"/>
      <x v="269"/>
      <x v="7"/>
    </i>
    <i>
      <x v="466"/>
      <x v="270"/>
      <x v="10"/>
    </i>
    <i>
      <x v="467"/>
      <x v="285"/>
      <x v="7"/>
    </i>
    <i>
      <x v="468"/>
      <x v="286"/>
      <x v="10"/>
    </i>
    <i>
      <x v="469"/>
      <x v="319"/>
      <x v="7"/>
    </i>
    <i>
      <x v="470"/>
      <x v="320"/>
      <x v="10"/>
    </i>
    <i>
      <x v="471"/>
      <x v="571"/>
      <x v="7"/>
    </i>
    <i>
      <x v="472"/>
      <x v="572"/>
      <x v="10"/>
    </i>
    <i>
      <x v="473"/>
      <x v="295"/>
      <x v="7"/>
    </i>
    <i>
      <x v="474"/>
      <x v="296"/>
      <x v="10"/>
    </i>
    <i>
      <x v="475"/>
      <x v="277"/>
      <x v="7"/>
    </i>
    <i>
      <x v="476"/>
      <x v="278"/>
      <x v="10"/>
    </i>
    <i>
      <x v="477"/>
      <x v="573"/>
      <x v="7"/>
    </i>
    <i>
      <x v="478"/>
      <x v="574"/>
      <x v="10"/>
    </i>
    <i>
      <x v="481"/>
      <x v="327"/>
      <x v="7"/>
    </i>
    <i>
      <x v="482"/>
      <x v="328"/>
      <x v="10"/>
    </i>
    <i>
      <x v="484"/>
      <x v="351"/>
      <x v="7"/>
    </i>
    <i>
      <x v="485"/>
      <x v="352"/>
      <x v="10"/>
    </i>
    <i>
      <x v="486"/>
      <x v="399"/>
      <x v="7"/>
    </i>
    <i>
      <x v="487"/>
      <x v="400"/>
      <x v="10"/>
    </i>
    <i>
      <x v="488"/>
      <x v="333"/>
      <x v="7"/>
    </i>
    <i>
      <x v="489"/>
      <x v="334"/>
      <x v="10"/>
    </i>
    <i>
      <x v="490"/>
      <x v="287"/>
      <x v="7"/>
    </i>
    <i>
      <x v="491"/>
      <x v="288"/>
      <x v="10"/>
    </i>
    <i>
      <x v="492"/>
      <x v="339"/>
      <x v="7"/>
    </i>
    <i>
      <x v="493"/>
      <x v="340"/>
      <x v="10"/>
    </i>
    <i>
      <x v="494"/>
      <x v="575"/>
      <x v="7"/>
    </i>
    <i>
      <x v="495"/>
      <x v="576"/>
      <x v="10"/>
    </i>
    <i>
      <x v="496"/>
      <x v="331"/>
      <x v="7"/>
    </i>
    <i>
      <x v="497"/>
      <x v="332"/>
      <x v="10"/>
    </i>
    <i>
      <x v="498"/>
      <x v="577"/>
      <x v="7"/>
    </i>
    <i>
      <x v="499"/>
      <x v="578"/>
      <x v="10"/>
    </i>
    <i>
      <x v="500"/>
      <x v="293"/>
      <x v="7"/>
    </i>
    <i>
      <x v="501"/>
      <x v="294"/>
      <x v="10"/>
    </i>
    <i>
      <x v="503"/>
      <x v="505"/>
      <x v="7"/>
    </i>
    <i>
      <x v="504"/>
      <x v="506"/>
      <x v="10"/>
    </i>
    <i>
      <x v="506"/>
      <x v="309"/>
      <x v="7"/>
    </i>
    <i>
      <x v="507"/>
      <x v="310"/>
      <x v="10"/>
    </i>
    <i>
      <x v="508"/>
      <x v="407"/>
      <x v="7"/>
    </i>
    <i>
      <x v="509"/>
      <x v="408"/>
      <x v="10"/>
    </i>
    <i>
      <x v="510"/>
      <x v="437"/>
      <x v="7"/>
    </i>
    <i>
      <x v="511"/>
      <x v="438"/>
      <x v="10"/>
    </i>
    <i>
      <x v="512"/>
      <x v="329"/>
      <x v="7"/>
    </i>
    <i>
      <x v="513"/>
      <x v="330"/>
      <x v="10"/>
    </i>
    <i>
      <x v="514"/>
      <x v="315"/>
      <x v="7"/>
    </i>
    <i>
      <x v="515"/>
      <x v="316"/>
      <x v="10"/>
    </i>
    <i>
      <x v="516"/>
      <x v="579"/>
      <x v="7"/>
    </i>
    <i>
      <x v="517"/>
      <x v="580"/>
      <x v="10"/>
    </i>
    <i>
      <x v="518"/>
      <x v="279"/>
      <x v="7"/>
    </i>
    <i>
      <x v="519"/>
      <x v="280"/>
      <x v="10"/>
    </i>
    <i>
      <x v="520"/>
      <x v="363"/>
      <x v="7"/>
    </i>
    <i>
      <x v="521"/>
      <x v="364"/>
      <x v="10"/>
    </i>
    <i>
      <x v="522"/>
      <x v="343"/>
      <x v="7"/>
    </i>
    <i>
      <x v="523"/>
      <x v="344"/>
      <x v="10"/>
    </i>
    <i>
      <x v="525"/>
      <x v="323"/>
      <x v="7"/>
    </i>
    <i>
      <x v="526"/>
      <x v="324"/>
      <x v="10"/>
    </i>
    <i>
      <x v="528"/>
      <x v="417"/>
      <x v="7"/>
    </i>
    <i>
      <x v="529"/>
      <x v="418"/>
      <x v="10"/>
    </i>
    <i>
      <x v="531"/>
      <x v="341"/>
      <x v="7"/>
    </i>
    <i>
      <x v="532"/>
      <x v="342"/>
      <x v="10"/>
    </i>
    <i>
      <x v="534"/>
      <x v="395"/>
      <x v="7"/>
    </i>
    <i>
      <x v="535"/>
      <x v="396"/>
      <x v="10"/>
    </i>
    <i>
      <x v="536"/>
      <x v="467"/>
      <x v="7"/>
    </i>
    <i>
      <x v="537"/>
      <x v="468"/>
      <x v="10"/>
    </i>
    <i>
      <x v="538"/>
      <x v="483"/>
      <x v="7"/>
    </i>
    <i>
      <x v="539"/>
      <x v="484"/>
      <x v="10"/>
    </i>
    <i>
      <x v="540"/>
      <x v="471"/>
      <x v="7"/>
    </i>
    <i>
      <x v="541"/>
      <x v="472"/>
      <x v="10"/>
    </i>
    <i>
      <x v="542"/>
      <x v="455"/>
      <x v="7"/>
    </i>
    <i>
      <x v="543"/>
      <x v="456"/>
      <x v="10"/>
    </i>
    <i>
      <x v="544"/>
      <x v="419"/>
      <x v="7"/>
    </i>
    <i>
      <x v="545"/>
      <x v="420"/>
      <x v="10"/>
    </i>
    <i>
      <x v="546"/>
      <x v="487"/>
      <x v="7"/>
    </i>
    <i>
      <x v="547"/>
      <x v="488"/>
      <x v="10"/>
    </i>
    <i>
      <x v="549"/>
      <x v="265"/>
      <x v="7"/>
    </i>
    <i>
      <x v="550"/>
      <x v="266"/>
      <x v="10"/>
    </i>
    <i>
      <x v="552"/>
      <x v="347"/>
      <x v="7"/>
    </i>
    <i>
      <x v="553"/>
      <x v="348"/>
      <x v="10"/>
    </i>
    <i>
      <x v="555"/>
      <x v="373"/>
      <x v="7"/>
    </i>
    <i>
      <x v="556"/>
      <x v="374"/>
      <x v="10"/>
    </i>
    <i>
      <x v="557"/>
      <x v="413"/>
      <x v="7"/>
    </i>
    <i>
      <x v="558"/>
      <x v="414"/>
      <x v="10"/>
    </i>
    <i>
      <x v="559"/>
      <x v="469"/>
      <x v="7"/>
    </i>
    <i>
      <x v="560"/>
      <x v="470"/>
      <x v="10"/>
    </i>
    <i>
      <x v="561"/>
      <x v="349"/>
      <x v="7"/>
    </i>
    <i>
      <x v="562"/>
      <x v="350"/>
      <x v="10"/>
    </i>
    <i>
      <x v="563"/>
      <x v="403"/>
      <x v="7"/>
    </i>
    <i>
      <x v="564"/>
      <x v="404"/>
      <x v="10"/>
    </i>
    <i>
      <x v="565"/>
      <x v="453"/>
      <x v="7"/>
    </i>
    <i>
      <x v="566"/>
      <x v="454"/>
      <x v="10"/>
    </i>
    <i>
      <x v="567"/>
      <x v="375"/>
      <x v="7"/>
    </i>
    <i>
      <x v="568"/>
      <x v="376"/>
      <x v="10"/>
    </i>
    <i>
      <x v="569"/>
      <x v="371"/>
      <x v="7"/>
    </i>
    <i>
      <x v="570"/>
      <x v="372"/>
      <x v="10"/>
    </i>
    <i>
      <x v="572"/>
      <x v="475"/>
      <x v="7"/>
    </i>
    <i>
      <x v="573"/>
      <x v="476"/>
      <x v="10"/>
    </i>
    <i>
      <x v="575"/>
      <x v="451"/>
      <x v="7"/>
    </i>
    <i>
      <x v="576"/>
      <x v="452"/>
      <x v="10"/>
    </i>
    <i>
      <x v="578"/>
      <x v="345"/>
      <x v="7"/>
    </i>
    <i>
      <x v="579"/>
      <x v="346"/>
      <x v="10"/>
    </i>
    <i>
      <x v="580"/>
      <x v="457"/>
      <x v="7"/>
    </i>
    <i>
      <x v="581"/>
      <x v="458"/>
      <x v="10"/>
    </i>
    <i>
      <x v="582"/>
      <x v="423"/>
      <x v="7"/>
    </i>
    <i>
      <x v="583"/>
      <x v="424"/>
      <x v="10"/>
    </i>
    <i>
      <x v="584"/>
      <x v="481"/>
      <x v="7"/>
    </i>
    <i>
      <x v="585"/>
      <x v="482"/>
      <x v="10"/>
    </i>
    <i>
      <x v="586"/>
      <x v="401"/>
      <x v="7"/>
    </i>
    <i>
      <x v="587"/>
      <x v="402"/>
      <x v="10"/>
    </i>
    <i>
      <x v="588"/>
      <x v="417"/>
      <x v="7"/>
    </i>
    <i>
      <x v="589"/>
      <x v="418"/>
      <x v="10"/>
    </i>
    <i>
      <x v="590"/>
      <x v="595"/>
      <x v="7"/>
    </i>
    <i>
      <x v="591"/>
      <x v="596"/>
      <x v="10"/>
    </i>
    <i>
      <x v="592"/>
      <x v="397"/>
      <x v="7"/>
    </i>
    <i>
      <x v="593"/>
      <x v="398"/>
      <x v="10"/>
    </i>
    <i>
      <x v="595"/>
      <x v="259"/>
      <x v="7"/>
    </i>
    <i>
      <x v="596"/>
      <x v="260"/>
      <x v="10"/>
    </i>
    <i>
      <x v="598"/>
      <x v="267"/>
      <x v="7"/>
    </i>
    <i>
      <x v="599"/>
      <x v="268"/>
      <x v="10"/>
    </i>
    <i>
      <x v="601"/>
      <x v="271"/>
      <x v="7"/>
    </i>
    <i>
      <x v="602"/>
      <x v="272"/>
      <x v="10"/>
    </i>
    <i>
      <x v="604"/>
      <x v="597"/>
      <x v="7"/>
    </i>
    <i>
      <x v="605"/>
      <x v="598"/>
      <x v="10"/>
    </i>
    <i>
      <x v="607"/>
      <x v="275"/>
      <x v="7"/>
    </i>
    <i>
      <x v="608"/>
      <x v="276"/>
      <x v="10"/>
    </i>
    <i>
      <x v="610"/>
      <x v="477"/>
      <x v="7"/>
    </i>
    <i>
      <x v="611"/>
      <x v="478"/>
      <x v="10"/>
    </i>
    <i>
      <x v="613"/>
      <x v="447"/>
      <x v="7"/>
    </i>
    <i>
      <x v="614"/>
      <x v="448"/>
      <x v="10"/>
    </i>
    <i>
      <x v="616"/>
      <x v="599"/>
      <x v="7"/>
    </i>
    <i>
      <x v="617"/>
      <x v="600"/>
      <x v="10"/>
    </i>
    <i>
      <x v="619"/>
      <x v="479"/>
      <x v="7"/>
    </i>
    <i>
      <x v="620"/>
      <x v="480"/>
      <x v="10"/>
    </i>
    <i>
      <x v="621"/>
      <x v="507"/>
      <x v="7"/>
    </i>
    <i>
      <x v="622"/>
      <x v="508"/>
      <x v="10"/>
    </i>
    <i>
      <x v="624"/>
      <x v="409"/>
      <x v="7"/>
    </i>
    <i>
      <x v="625"/>
      <x v="410"/>
      <x v="10"/>
    </i>
    <i>
      <x v="627"/>
      <x v="321"/>
      <x v="7"/>
    </i>
    <i>
      <x v="628"/>
      <x v="322"/>
      <x v="10"/>
    </i>
    <i>
      <x v="630"/>
      <x v="601"/>
      <x v="7"/>
    </i>
    <i>
      <x v="631"/>
      <x v="602"/>
      <x v="10"/>
    </i>
    <i>
      <x v="633"/>
      <x v="337"/>
      <x v="7"/>
    </i>
    <i>
      <x v="634"/>
      <x v="338"/>
      <x v="10"/>
    </i>
    <i>
      <x v="635"/>
      <x v="365"/>
      <x v="7"/>
    </i>
    <i>
      <x v="636"/>
      <x v="366"/>
      <x v="10"/>
    </i>
    <i>
      <x v="637"/>
      <x v="491"/>
      <x v="7"/>
    </i>
    <i>
      <x v="638"/>
      <x v="492"/>
      <x v="10"/>
    </i>
    <i>
      <x v="639"/>
      <x v="429"/>
      <x v="7"/>
    </i>
    <i>
      <x v="640"/>
      <x v="430"/>
      <x v="10"/>
    </i>
    <i>
      <x v="641"/>
      <x v="441"/>
      <x v="7"/>
    </i>
    <i>
      <x v="642"/>
      <x v="442"/>
      <x v="10"/>
    </i>
    <i>
      <x v="643"/>
      <x v="485"/>
      <x v="7"/>
    </i>
    <i>
      <x v="644"/>
      <x v="486"/>
      <x v="10"/>
    </i>
    <i>
      <x v="645"/>
      <x v="335"/>
      <x v="7"/>
    </i>
    <i>
      <x v="646"/>
      <x v="336"/>
      <x v="10"/>
    </i>
    <i>
      <x v="648"/>
      <x v="603"/>
      <x v="7"/>
    </i>
    <i>
      <x v="649"/>
      <x v="604"/>
      <x v="10"/>
    </i>
    <i>
      <x v="651"/>
      <x v="391"/>
      <x v="7"/>
    </i>
    <i>
      <x v="652"/>
      <x v="392"/>
      <x v="10"/>
    </i>
    <i>
      <x v="653"/>
      <x v="465"/>
      <x v="7"/>
    </i>
    <i>
      <x v="654"/>
      <x v="466"/>
      <x v="10"/>
    </i>
    <i>
      <x v="655"/>
      <x v="445"/>
      <x v="7"/>
    </i>
    <i>
      <x v="656"/>
      <x v="446"/>
      <x v="10"/>
    </i>
    <i>
      <x v="657"/>
      <x v="433"/>
      <x v="7"/>
    </i>
    <i>
      <x v="658"/>
      <x v="434"/>
      <x v="10"/>
    </i>
    <i>
      <x v="659"/>
      <x v="385"/>
      <x v="7"/>
    </i>
    <i>
      <x v="660"/>
      <x v="386"/>
      <x v="10"/>
    </i>
    <i>
      <x v="661"/>
      <x v="361"/>
      <x v="7"/>
    </i>
    <i>
      <x v="662"/>
      <x v="362"/>
      <x v="10"/>
    </i>
    <i>
      <x v="663"/>
      <x v="605"/>
      <x v="7"/>
    </i>
    <i>
      <x v="664"/>
      <x v="606"/>
      <x v="10"/>
    </i>
    <i>
      <x v="665"/>
      <x v="435"/>
      <x v="7"/>
    </i>
    <i>
      <x v="666"/>
      <x v="436"/>
      <x v="10"/>
    </i>
    <i>
      <x v="667"/>
      <x v="461"/>
      <x v="7"/>
    </i>
    <i>
      <x v="668"/>
      <x v="462"/>
      <x v="10"/>
    </i>
    <i>
      <x v="670"/>
      <x v="449"/>
      <x v="7"/>
    </i>
    <i>
      <x v="671"/>
      <x v="450"/>
      <x v="10"/>
    </i>
    <i>
      <x v="673"/>
      <x v="379"/>
      <x v="7"/>
    </i>
    <i>
      <x v="674"/>
      <x v="380"/>
      <x v="10"/>
    </i>
    <i>
      <x v="676"/>
      <x v="443"/>
      <x v="7"/>
    </i>
    <i>
      <x v="677"/>
      <x v="444"/>
      <x v="10"/>
    </i>
    <i>
      <x v="678"/>
      <x v="411"/>
      <x v="7"/>
    </i>
    <i>
      <x v="679"/>
      <x v="412"/>
      <x v="10"/>
    </i>
    <i>
      <x v="680"/>
      <x v="353"/>
      <x v="7"/>
    </i>
    <i>
      <x v="681"/>
      <x v="354"/>
      <x v="10"/>
    </i>
    <i>
      <x v="682"/>
      <x v="431"/>
      <x v="7"/>
    </i>
    <i>
      <x v="683"/>
      <x v="432"/>
      <x v="10"/>
    </i>
    <i>
      <x v="684"/>
      <x v="273"/>
      <x v="7"/>
    </i>
    <i>
      <x v="685"/>
      <x v="274"/>
      <x v="10"/>
    </i>
    <i>
      <x v="686"/>
      <x v="607"/>
      <x v="7"/>
    </i>
    <i>
      <x v="687"/>
      <x v="608"/>
      <x v="10"/>
    </i>
    <i>
      <x v="688"/>
      <x v="355"/>
      <x v="7"/>
    </i>
    <i>
      <x v="689"/>
      <x v="356"/>
      <x v="10"/>
    </i>
    <i>
      <x v="690"/>
      <x v="311"/>
      <x v="7"/>
    </i>
    <i>
      <x v="691"/>
      <x v="312"/>
      <x v="10"/>
    </i>
    <i>
      <x v="693"/>
      <x v="405"/>
      <x v="7"/>
    </i>
    <i>
      <x v="694"/>
      <x v="406"/>
      <x v="10"/>
    </i>
    <i>
      <x v="696"/>
      <x v="609"/>
      <x v="7"/>
    </i>
    <i>
      <x v="697"/>
      <x v="610"/>
      <x v="10"/>
    </i>
    <i>
      <x v="699"/>
      <x v="415"/>
      <x v="7"/>
    </i>
    <i>
      <x v="700"/>
      <x v="416"/>
      <x v="10"/>
    </i>
    <i>
      <x v="701"/>
      <x v="439"/>
      <x v="7"/>
    </i>
    <i>
      <x v="702"/>
      <x v="440"/>
      <x v="10"/>
    </i>
    <i>
      <x v="703"/>
      <x v="499"/>
      <x v="7"/>
    </i>
    <i>
      <x v="704"/>
      <x v="500"/>
      <x v="10"/>
    </i>
    <i>
      <x v="705"/>
      <x v="611"/>
      <x v="7"/>
    </i>
    <i>
      <x v="706"/>
      <x v="612"/>
      <x v="10"/>
    </i>
    <i>
      <x v="707"/>
      <x v="463"/>
      <x v="7"/>
    </i>
    <i>
      <x v="708"/>
      <x v="464"/>
      <x v="10"/>
    </i>
    <i>
      <x v="709"/>
      <x v="613"/>
      <x v="7"/>
    </i>
    <i>
      <x v="710"/>
      <x v="614"/>
      <x v="10"/>
    </i>
    <i>
      <x v="711"/>
      <x v="615"/>
      <x v="7"/>
    </i>
    <i>
      <x v="712"/>
      <x v="616"/>
      <x v="10"/>
    </i>
    <i>
      <x v="713"/>
      <x v="617"/>
      <x v="7"/>
    </i>
    <i>
      <x v="714"/>
      <x v="618"/>
      <x v="10"/>
    </i>
    <i>
      <x v="717"/>
      <x v="619"/>
      <x v="7"/>
    </i>
    <i>
      <x v="718"/>
      <x v="620"/>
      <x v="10"/>
    </i>
    <i>
      <x v="720"/>
      <x v="501"/>
      <x v="7"/>
    </i>
    <i>
      <x v="721"/>
      <x v="502"/>
      <x v="10"/>
    </i>
    <i>
      <x v="722"/>
      <x v="621"/>
      <x v="7"/>
    </i>
    <i>
      <x v="723"/>
      <x v="622"/>
      <x v="10"/>
    </i>
    <i>
      <x v="724"/>
      <x v="623"/>
      <x v="7"/>
    </i>
    <i>
      <x v="725"/>
      <x v="624"/>
      <x v="10"/>
    </i>
    <i>
      <x v="726"/>
      <x v="383"/>
      <x v="7"/>
    </i>
    <i>
      <x v="727"/>
      <x v="384"/>
      <x v="10"/>
    </i>
    <i>
      <x v="739"/>
      <x v="625"/>
      <x v="7"/>
    </i>
    <i>
      <x v="740"/>
      <x v="626"/>
      <x v="10"/>
    </i>
    <i>
      <x v="741"/>
      <x v="627"/>
      <x v="7"/>
    </i>
    <i>
      <x v="742"/>
      <x v="628"/>
      <x v="10"/>
    </i>
    <i>
      <x v="743"/>
      <x v="629"/>
      <x v="7"/>
    </i>
    <i>
      <x v="744"/>
      <x v="630"/>
      <x v="10"/>
    </i>
    <i>
      <x v="745"/>
      <x v="631"/>
      <x v="7"/>
    </i>
    <i>
      <x v="746"/>
      <x v="632"/>
      <x v="10"/>
    </i>
    <i>
      <x v="747"/>
      <x v="633"/>
      <x v="7"/>
    </i>
    <i>
      <x v="748"/>
      <x v="634"/>
      <x v="10"/>
    </i>
    <i>
      <x v="749"/>
      <x v="635"/>
      <x v="7"/>
    </i>
    <i>
      <x v="750"/>
      <x v="636"/>
      <x v="10"/>
    </i>
    <i>
      <x v="751"/>
      <x v="637"/>
      <x v="7"/>
    </i>
    <i>
      <x v="752"/>
      <x v="638"/>
      <x v="10"/>
    </i>
    <i>
      <x v="753"/>
      <x v="639"/>
      <x v="7"/>
    </i>
    <i>
      <x v="754"/>
      <x v="640"/>
      <x v="10"/>
    </i>
    <i>
      <x v="756"/>
      <x v="641"/>
      <x v="7"/>
    </i>
    <i>
      <x v="757"/>
      <x v="642"/>
      <x v="10"/>
    </i>
    <i>
      <x v="759"/>
      <x v="643"/>
      <x v="7"/>
    </i>
    <i>
      <x v="760"/>
      <x v="644"/>
      <x v="10"/>
    </i>
    <i>
      <x v="762"/>
      <x v="645"/>
      <x v="7"/>
    </i>
    <i>
      <x v="763"/>
      <x v="646"/>
      <x v="10"/>
    </i>
    <i>
      <x v="764"/>
      <x v="647"/>
      <x v="7"/>
    </i>
    <i>
      <x v="765"/>
      <x v="648"/>
      <x v="10"/>
    </i>
    <i>
      <x v="766"/>
      <x v="649"/>
      <x v="7"/>
    </i>
    <i>
      <x v="767"/>
      <x v="650"/>
      <x v="10"/>
    </i>
    <i>
      <x v="768"/>
      <x v="651"/>
      <x v="7"/>
    </i>
    <i>
      <x v="769"/>
      <x v="652"/>
      <x v="10"/>
    </i>
    <i>
      <x v="770"/>
      <x v="653"/>
      <x v="7"/>
    </i>
    <i>
      <x v="771"/>
      <x v="654"/>
      <x v="10"/>
    </i>
    <i>
      <x v="772"/>
      <x v="655"/>
      <x v="7"/>
    </i>
    <i>
      <x v="773"/>
      <x v="656"/>
      <x v="10"/>
    </i>
    <i>
      <x v="774"/>
      <x v="657"/>
      <x v="7"/>
    </i>
    <i>
      <x v="775"/>
      <x v="658"/>
      <x v="10"/>
    </i>
    <i>
      <x v="776"/>
      <x v="659"/>
      <x v="7"/>
    </i>
    <i>
      <x v="777"/>
      <x v="660"/>
      <x v="10"/>
    </i>
    <i>
      <x v="778"/>
      <x v="661"/>
      <x v="7"/>
    </i>
    <i>
      <x v="779"/>
      <x v="662"/>
      <x v="10"/>
    </i>
    <i>
      <x v="780"/>
      <x v="663"/>
      <x v="7"/>
    </i>
    <i>
      <x v="781"/>
      <x v="664"/>
      <x v="10"/>
    </i>
    <i>
      <x v="782"/>
      <x v="665"/>
      <x v="7"/>
    </i>
    <i>
      <x v="783"/>
      <x v="666"/>
      <x v="10"/>
    </i>
    <i>
      <x v="784"/>
      <x v="667"/>
      <x v="7"/>
    </i>
    <i>
      <x v="785"/>
      <x v="668"/>
      <x v="10"/>
    </i>
    <i>
      <x v="786"/>
      <x v="669"/>
      <x v="7"/>
    </i>
    <i>
      <x v="787"/>
      <x v="670"/>
      <x v="10"/>
    </i>
    <i>
      <x v="788"/>
      <x v="671"/>
      <x v="7"/>
    </i>
    <i>
      <x v="789"/>
      <x v="672"/>
      <x v="10"/>
    </i>
    <i>
      <x v="790"/>
      <x v="673"/>
      <x v="7"/>
    </i>
    <i>
      <x v="791"/>
      <x v="674"/>
      <x v="10"/>
    </i>
    <i>
      <x v="792"/>
      <x v="675"/>
      <x v="7"/>
    </i>
    <i>
      <x v="793"/>
      <x v="676"/>
      <x v="10"/>
    </i>
    <i>
      <x v="794"/>
      <x v="677"/>
      <x v="7"/>
    </i>
    <i>
      <x v="795"/>
      <x v="678"/>
      <x v="10"/>
    </i>
    <i>
      <x v="796"/>
      <x v="679"/>
      <x v="7"/>
    </i>
    <i>
      <x v="797"/>
      <x v="680"/>
      <x v="10"/>
    </i>
    <i>
      <x v="798"/>
      <x v="681"/>
      <x v="7"/>
    </i>
    <i>
      <x v="799"/>
      <x v="682"/>
      <x v="10"/>
    </i>
    <i>
      <x v="800"/>
      <x v="683"/>
      <x v="7"/>
    </i>
    <i>
      <x v="801"/>
      <x v="684"/>
      <x v="10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7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200" totalsRowShown="0">
  <autoFilter ref="A1:E200" xr:uid="{E3CB9C7B-30C6-4250-9C5D-467A4357B151}"/>
  <tableColumns count="5">
    <tableColumn id="1" xr3:uid="{3DCCD367-4176-4B1B-9DB1-7E15C5AB3C2E}" name="idcapa" dataDxfId="48"/>
    <tableColumn id="2" xr3:uid="{84365576-6006-4249-8C10-3C939914AB46}" name="Capa" dataDxfId="47"/>
    <tableColumn id="3" xr3:uid="{23CB737A-7056-44F6-A537-CEB5ED7BC8A4}" name="Tipo" dataDxfId="46"/>
    <tableColumn id="4" xr3:uid="{77A06ECF-D67C-454F-B0CE-327D202410E8}" name="url_ícono" dataDxfId="45"/>
    <tableColumn id="5" xr3:uid="{041AD1F6-23D8-4ACA-92DC-196A5ACE0392}" name="url" dataDxfId="44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909" totalsRowShown="0" headerRowDxfId="42">
  <autoFilter ref="A9:J3909" xr:uid="{B860159C-4E5B-4F1C-AD34-ACA1A658D8AB}"/>
  <tableColumns count="10">
    <tableColumn id="1" xr3:uid="{75A8A884-1D65-4E5E-B8C8-77E85AB66F2B}" name="idcapa" dataDxfId="41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40"/>
    <tableColumn id="6" xr3:uid="{A9A0E11B-B8EA-4D4C-9546-EA4565E015BB}" name="descripcion_pop-up" dataDxfId="39"/>
    <tableColumn id="7" xr3:uid="{5F6D8D2E-E38C-46CC-8F2C-5ED1D580678F}" name="posicion_popup" dataDxfId="38"/>
    <tableColumn id="8" xr3:uid="{8B5DC378-B7F9-4E3D-AC39-A4AF81250C0B}" name="descripcion_capa"/>
    <tableColumn id="9" xr3:uid="{5C03E193-7980-49E1-894D-9DEECE0C9DBE}" name="clase" dataDxfId="37"/>
    <tableColumn id="10" xr3:uid="{92421CFC-4A75-4D76-9B47-B3E7C2151B6C}" name="posición_capa" dataDxfId="3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399" totalsRowShown="0">
  <autoFilter ref="A9:I399" xr:uid="{96BBB32F-0C5C-4CD7-BF04-9E1F2EB9C00E}"/>
  <sortState xmlns:xlrd2="http://schemas.microsoft.com/office/spreadsheetml/2017/richdata2" ref="A10:I67">
    <sortCondition ref="A9:A67"/>
  </sortState>
  <tableColumns count="9">
    <tableColumn id="1" xr3:uid="{9D7FBDA9-0788-4563-AA35-00082D95202E}" name="Clase" dataDxfId="30">
      <calculatedColumnFormula>+A9</calculatedColumnFormula>
    </tableColumn>
    <tableColumn id="7" xr3:uid="{83BA5E88-8850-4C0E-B07A-7893981D4057}" name="Descripción Capa" dataDxfId="29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28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27"/>
    <tableColumn id="4" xr3:uid="{5414C827-224B-4470-A9E1-6A29EF6EA250}" name="Color" dataDxfId="26"/>
    <tableColumn id="5" xr3:uid="{FA622BA5-65BA-42EE-91CA-9F9E3510C671}" name="titulo_leyenda" dataDxfId="25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24"/>
    <tableColumn id="8" xr3:uid="{02FCDEF8-A182-4154-ACFD-C31BD15BAC9D}" name="idcapa" dataDxfId="23">
      <calculatedColumnFormula>+LEFT(BD_Detalles[[#This Row],[Clase]],3)</calculatedColumnFormula>
    </tableColumn>
    <tableColumn id="9" xr3:uid="{0DAE07AA-CA28-46ED-BED9-EDE4E800CFF8}" name="Tipo" dataDxfId="22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1366" tableType="queryTable" totalsRowShown="0">
  <autoFilter ref="A1:Q1366" xr:uid="{7AC383FC-01BE-4EF3-804E-B1D165C63818}"/>
  <sortState xmlns:xlrd2="http://schemas.microsoft.com/office/spreadsheetml/2017/richdata2" ref="A2:Q1366">
    <sortCondition ref="H1:H1366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9"/>
    <tableColumn id="3" xr3:uid="{42797560-E23E-4585-909F-D47B8BA464C8}" uniqueName="3" name="idpropiedad" queryTableFieldId="3"/>
    <tableColumn id="4" xr3:uid="{39BB973A-AB48-4770-AA48-2EB263D61EC2}" uniqueName="4" name="Propiedad" queryTableFieldId="4" dataDxfId="8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7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6"/>
    <tableColumn id="9" xr3:uid="{32B2ED96-0DD6-4ADE-87AF-B7ED7A0534FB}" uniqueName="9" name="clase" queryTableFieldId="9" dataDxfId="5"/>
    <tableColumn id="10" xr3:uid="{B2FB5E95-FA88-487B-9206-B6E7F079B714}" uniqueName="10" name="posición_capa" queryTableFieldId="10"/>
    <tableColumn id="11" xr3:uid="{FAC68029-648A-4EAF-8C51-25A7C5E3FE1B}" uniqueName="11" name="Tipo" queryTableFieldId="11" dataDxfId="4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3"/>
    <tableColumn id="14" xr3:uid="{9A72167E-DB9E-46B1-86CA-052167332E56}" uniqueName="14" name="Variable" queryTableFieldId="14" dataDxfId="2"/>
    <tableColumn id="15" xr3:uid="{13A7D352-24E4-4AFB-BF87-998BE16B0301}" uniqueName="15" name="Color" queryTableFieldId="15" dataDxfId="1"/>
    <tableColumn id="16" xr3:uid="{6D4578CA-37C4-4E3D-943B-65A36077567C}" uniqueName="16" name="titulo_leyenda" queryTableFieldId="16" dataDxfId="0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200" tableType="queryTable" totalsRowShown="0">
  <autoFilter ref="A1:E200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1"/>
    <tableColumn id="3" xr3:uid="{4014DA1F-B84E-4528-B682-D095C29B7876}" uniqueName="3" name="Tipo" queryTableFieldId="3" dataDxfId="2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901" tableType="queryTable" totalsRowShown="0">
  <autoFilter ref="A1:J390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19"/>
    <tableColumn id="3" xr3:uid="{D62C477A-0E4D-4083-A695-7461E87D7261}" uniqueName="3" name="idpropiedad" queryTableFieldId="3"/>
    <tableColumn id="4" xr3:uid="{E99AA84F-1597-4CB3-8729-38D3FC0099BD}" uniqueName="4" name="Propiedad" queryTableFieldId="4" dataDxfId="1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6"/>
    <tableColumn id="9" xr3:uid="{BDD32029-B2DF-4385-96D0-BAA3350373FC}" uniqueName="9" name="clase" queryTableFieldId="9" dataDxfId="1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391" tableType="queryTable" totalsRowShown="0">
  <autoFilter ref="A1:I391" xr:uid="{86493A20-3CB7-4245-AC88-A38A8BE062D1}"/>
  <tableColumns count="9">
    <tableColumn id="1" xr3:uid="{48713DC3-192C-4883-810C-05F72AD98830}" uniqueName="1" name="Clase" queryTableFieldId="1" dataDxfId="1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13"/>
    <tableColumn id="3" xr3:uid="{E68331ED-D6D2-4864-8879-A62B10583CDA}" uniqueName="3" name="Variable" queryTableFieldId="3" dataDxfId="12"/>
    <tableColumn id="4" xr3:uid="{B418A81A-9C02-481F-9D4A-40DC6737F3BE}" uniqueName="4" name="Color" queryTableFieldId="4" dataDxfId="11"/>
    <tableColumn id="5" xr3:uid="{042A550C-2F82-4479-9F9F-25053CB84666}" uniqueName="5" name="titulo_leyenda" queryTableFieldId="5" dataDxfId="1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hyperlink" Target="https://raw.githubusercontent.com/Sud-Austral/DATA_MAPA_PUBLIC_V2/main/AGUAS/Iconos/3_acantilado/1.svg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raw.githubusercontent.com/Sud-Austral/DATA_MAPA_PUBLIC_V2/main/AGUAS/Iconos/1_arbol/1.svg" TargetMode="External"/><Relationship Id="rId1" Type="http://schemas.openxmlformats.org/officeDocument/2006/relationships/hyperlink" Target="https://raw.githubusercontent.com/Sud-Austral/DATA_MAPA_PUBLIC_V2/main/AGUAS/Iconos/2_cumbreMontana/1.svg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aw.githubusercontent.com/Sud-Austral/DATA_MAPA_PUBLIC_V2/main/AGUAS/Iconos/4_volcan/1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200"/>
  <sheetViews>
    <sheetView showGridLines="0" workbookViewId="0">
      <pane ySplit="1" topLeftCell="A119" activePane="bottomLeft" state="frozen"/>
      <selection pane="bottomLeft" activeCell="B205" sqref="B205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104" bestFit="1" customWidth="1"/>
    <col min="6" max="6" width="5.21875" customWidth="1"/>
  </cols>
  <sheetData>
    <row r="1" spans="1:5" x14ac:dyDescent="0.3">
      <c r="A1" t="s">
        <v>9</v>
      </c>
      <c r="B1" t="s">
        <v>0</v>
      </c>
      <c r="C1" s="11" t="s">
        <v>21</v>
      </c>
      <c r="D1" t="s">
        <v>22</v>
      </c>
      <c r="E1" t="s">
        <v>24</v>
      </c>
    </row>
    <row r="2" spans="1:5" x14ac:dyDescent="0.3">
      <c r="A2" s="31" t="s">
        <v>244</v>
      </c>
      <c r="B2" s="13" t="s">
        <v>45</v>
      </c>
      <c r="C2" s="16" t="s">
        <v>231</v>
      </c>
      <c r="D2" s="11" t="s">
        <v>568</v>
      </c>
      <c r="E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https://raw.githubusercontent.com/Sud-Austral/mapa_insumos2/main/oms2/natural_arbol/?CUT_COM=00000.json</v>
      </c>
    </row>
    <row r="3" spans="1:5" x14ac:dyDescent="0.3">
      <c r="A3" s="31" t="s">
        <v>245</v>
      </c>
      <c r="B3" s="13" t="s">
        <v>451</v>
      </c>
      <c r="C3" s="16" t="s">
        <v>231</v>
      </c>
      <c r="D3" s="11" t="str">
        <f t="shared" ref="D3:D66" si="0">+D2</f>
        <v>oms2</v>
      </c>
      <c r="E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https://raw.githubusercontent.com/Sud-Austral/mapa_insumos2/main/oms2/natural_cumbre_de_montania/?CUT_COM=00000.json</v>
      </c>
    </row>
    <row r="4" spans="1:5" x14ac:dyDescent="0.3">
      <c r="A4" s="31" t="s">
        <v>246</v>
      </c>
      <c r="B4" s="13" t="s">
        <v>41</v>
      </c>
      <c r="C4" s="16" t="s">
        <v>231</v>
      </c>
      <c r="D4" s="11" t="str">
        <f t="shared" si="0"/>
        <v>oms2</v>
      </c>
      <c r="E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https://raw.githubusercontent.com/Sud-Austral/mapa_insumos2/main/oms2/natural_acantilado/?CUT_COM=00000.json</v>
      </c>
    </row>
    <row r="5" spans="1:5" x14ac:dyDescent="0.3">
      <c r="A5" s="31" t="s">
        <v>247</v>
      </c>
      <c r="B5" s="13" t="s">
        <v>46</v>
      </c>
      <c r="C5" s="16" t="s">
        <v>231</v>
      </c>
      <c r="D5" s="11" t="str">
        <f t="shared" si="0"/>
        <v>oms2</v>
      </c>
      <c r="E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https://raw.githubusercontent.com/Sud-Austral/mapa_insumos2/main/oms2/natural_volcan/?CUT_COM=00000.json</v>
      </c>
    </row>
    <row r="6" spans="1:5" x14ac:dyDescent="0.3">
      <c r="A6" s="31" t="s">
        <v>248</v>
      </c>
      <c r="B6" s="13" t="s">
        <v>43</v>
      </c>
      <c r="C6" s="16" t="s">
        <v>231</v>
      </c>
      <c r="D6" s="11" t="str">
        <f t="shared" si="0"/>
        <v>oms2</v>
      </c>
      <c r="E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https://raw.githubusercontent.com/Sud-Austral/mapa_insumos2/main/oms2/natural_playa/?CUT_COM=00000.json</v>
      </c>
    </row>
    <row r="7" spans="1:5" x14ac:dyDescent="0.3">
      <c r="A7" s="31" t="s">
        <v>249</v>
      </c>
      <c r="B7" s="13" t="s">
        <v>47</v>
      </c>
      <c r="C7" s="16" t="s">
        <v>231</v>
      </c>
      <c r="D7" s="11" t="str">
        <f t="shared" si="0"/>
        <v>oms2</v>
      </c>
      <c r="E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https://raw.githubusercontent.com/Sud-Austral/mapa_insumos2/main/oms2/natural_entrada_a_cueva/?CUT_COM=00000.json</v>
      </c>
    </row>
    <row r="8" spans="1:5" x14ac:dyDescent="0.3">
      <c r="A8" s="31" t="s">
        <v>250</v>
      </c>
      <c r="B8" s="13" t="s">
        <v>44</v>
      </c>
      <c r="C8" s="16" t="s">
        <v>231</v>
      </c>
      <c r="D8" s="11" t="str">
        <f t="shared" si="0"/>
        <v>oms2</v>
      </c>
      <c r="E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https://raw.githubusercontent.com/Sud-Austral/mapa_insumos2/main/oms2/natural_primavera/?CUT_COM=00000.json</v>
      </c>
    </row>
    <row r="9" spans="1:5" x14ac:dyDescent="0.3">
      <c r="A9" s="31" t="s">
        <v>251</v>
      </c>
      <c r="B9" s="13" t="s">
        <v>42</v>
      </c>
      <c r="C9" s="16" t="s">
        <v>231</v>
      </c>
      <c r="D9" s="11" t="str">
        <f t="shared" si="0"/>
        <v>oms2</v>
      </c>
      <c r="E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https://raw.githubusercontent.com/Sud-Austral/mapa_insumos2/main/oms2/natural_glaciar/?CUT_COM=00000.json</v>
      </c>
    </row>
    <row r="10" spans="1:5" x14ac:dyDescent="0.3">
      <c r="A10" s="31" t="s">
        <v>252</v>
      </c>
      <c r="B10" s="13" t="s">
        <v>54</v>
      </c>
      <c r="C10" s="16" t="s">
        <v>231</v>
      </c>
      <c r="D10" s="11" t="str">
        <f t="shared" si="0"/>
        <v>oms2</v>
      </c>
      <c r="E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https://raw.githubusercontent.com/Sud-Austral/mapa_insumos2/main/oms2/lugar_localidad/?CUT_COM=00000.json</v>
      </c>
    </row>
    <row r="11" spans="1:5" x14ac:dyDescent="0.3">
      <c r="A11" s="31" t="s">
        <v>253</v>
      </c>
      <c r="B11" s="13" t="s">
        <v>49</v>
      </c>
      <c r="C11" s="16" t="s">
        <v>231</v>
      </c>
      <c r="D11" s="11" t="str">
        <f t="shared" si="0"/>
        <v>oms2</v>
      </c>
      <c r="E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https://raw.githubusercontent.com/Sud-Austral/mapa_insumos2/main/oms2/lugar_isla/?CUT_COM=00000.json</v>
      </c>
    </row>
    <row r="12" spans="1:5" x14ac:dyDescent="0.3">
      <c r="A12" s="31" t="s">
        <v>254</v>
      </c>
      <c r="B12" s="13" t="s">
        <v>51</v>
      </c>
      <c r="C12" s="16" t="s">
        <v>231</v>
      </c>
      <c r="D12" s="11" t="str">
        <f t="shared" si="0"/>
        <v>oms2</v>
      </c>
      <c r="E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https://raw.githubusercontent.com/Sud-Austral/mapa_insumos2/main/oms2/lugar_aldea/?CUT_COM=00000.json</v>
      </c>
    </row>
    <row r="13" spans="1:5" x14ac:dyDescent="0.3">
      <c r="A13" s="31" t="s">
        <v>255</v>
      </c>
      <c r="B13" s="13" t="s">
        <v>55</v>
      </c>
      <c r="C13" s="16" t="s">
        <v>231</v>
      </c>
      <c r="D13" s="11" t="str">
        <f t="shared" si="0"/>
        <v>oms2</v>
      </c>
      <c r="E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https://raw.githubusercontent.com/Sud-Austral/mapa_insumos2/main/oms2/lugar_pueblo/?CUT_COM=00000.json</v>
      </c>
    </row>
    <row r="14" spans="1:5" x14ac:dyDescent="0.3">
      <c r="A14" s="31" t="s">
        <v>256</v>
      </c>
      <c r="B14" s="13" t="s">
        <v>56</v>
      </c>
      <c r="C14" s="16" t="s">
        <v>231</v>
      </c>
      <c r="D14" s="11" t="str">
        <f t="shared" si="0"/>
        <v>oms2</v>
      </c>
      <c r="E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https://raw.githubusercontent.com/Sud-Austral/mapa_insumos2/main/oms2/lugar_ciudad/?CUT_COM=00000.json</v>
      </c>
    </row>
    <row r="15" spans="1:5" x14ac:dyDescent="0.3">
      <c r="A15" s="31" t="s">
        <v>257</v>
      </c>
      <c r="B15" s="13" t="s">
        <v>53</v>
      </c>
      <c r="C15" s="16" t="s">
        <v>231</v>
      </c>
      <c r="D15" s="11" t="str">
        <f t="shared" si="0"/>
        <v>oms2</v>
      </c>
      <c r="E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https://raw.githubusercontent.com/Sud-Austral/mapa_insumos2/main/oms2/lugar_villa/?CUT_COM=00000.json</v>
      </c>
    </row>
    <row r="16" spans="1:5" x14ac:dyDescent="0.3">
      <c r="A16" s="31" t="s">
        <v>258</v>
      </c>
      <c r="B16" s="13" t="s">
        <v>52</v>
      </c>
      <c r="C16" s="16" t="s">
        <v>231</v>
      </c>
      <c r="D16" s="11" t="str">
        <f t="shared" si="0"/>
        <v>oms2</v>
      </c>
      <c r="E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https://raw.githubusercontent.com/Sud-Austral/mapa_insumos2/main/oms2/lugar_suburbio/?CUT_COM=00000.json</v>
      </c>
    </row>
    <row r="17" spans="1:5" x14ac:dyDescent="0.3">
      <c r="A17" s="31" t="s">
        <v>259</v>
      </c>
      <c r="B17" s="13" t="s">
        <v>48</v>
      </c>
      <c r="C17" s="16" t="s">
        <v>231</v>
      </c>
      <c r="D17" s="11" t="str">
        <f t="shared" si="0"/>
        <v>oms2</v>
      </c>
      <c r="E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https://raw.githubusercontent.com/Sud-Austral/mapa_insumos2/main/oms2/lugar_granja/?CUT_COM=00000.json</v>
      </c>
    </row>
    <row r="18" spans="1:5" x14ac:dyDescent="0.3">
      <c r="A18" s="31" t="s">
        <v>260</v>
      </c>
      <c r="B18" s="13" t="s">
        <v>50</v>
      </c>
      <c r="C18" s="16" t="s">
        <v>231</v>
      </c>
      <c r="D18" s="11" t="str">
        <f t="shared" si="0"/>
        <v>oms2</v>
      </c>
      <c r="E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https://raw.githubusercontent.com/Sud-Austral/mapa_insumos2/main/oms2/lugar_region/?CUT_COM=00000.json</v>
      </c>
    </row>
    <row r="19" spans="1:5" x14ac:dyDescent="0.3">
      <c r="A19" s="31" t="s">
        <v>261</v>
      </c>
      <c r="B19" s="13" t="s">
        <v>57</v>
      </c>
      <c r="C19" s="16" t="s">
        <v>231</v>
      </c>
      <c r="D19" s="11" t="str">
        <f t="shared" si="0"/>
        <v>oms2</v>
      </c>
      <c r="E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https://raw.githubusercontent.com/Sud-Austral/mapa_insumos2/main/oms2/lugar_capital_nacional/?CUT_COM=00000.json</v>
      </c>
    </row>
    <row r="20" spans="1:5" x14ac:dyDescent="0.3">
      <c r="A20" s="31" t="s">
        <v>262</v>
      </c>
      <c r="B20" s="13" t="s">
        <v>58</v>
      </c>
      <c r="C20" s="16" t="s">
        <v>231</v>
      </c>
      <c r="D20" s="11" t="str">
        <f t="shared" si="0"/>
        <v>oms2</v>
      </c>
      <c r="E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https://raw.githubusercontent.com/Sud-Austral/mapa_insumos2/main/oms2/templo_religioso_templo_cristiano/?CUT_COM=00000.json</v>
      </c>
    </row>
    <row r="21" spans="1:5" x14ac:dyDescent="0.3">
      <c r="A21" s="31" t="s">
        <v>263</v>
      </c>
      <c r="B21" s="13" t="s">
        <v>59</v>
      </c>
      <c r="C21" s="16" t="s">
        <v>231</v>
      </c>
      <c r="D21" s="11" t="str">
        <f t="shared" si="0"/>
        <v>oms2</v>
      </c>
      <c r="E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https://raw.githubusercontent.com/Sud-Austral/mapa_insumos2/main/oms2/templo_religioso_templo_cristiano-catolico/?CUT_COM=00000.json</v>
      </c>
    </row>
    <row r="22" spans="1:5" x14ac:dyDescent="0.3">
      <c r="A22" s="31" t="s">
        <v>264</v>
      </c>
      <c r="B22" s="13" t="s">
        <v>64</v>
      </c>
      <c r="C22" s="16" t="s">
        <v>231</v>
      </c>
      <c r="D22" s="11" t="str">
        <f t="shared" si="0"/>
        <v>oms2</v>
      </c>
      <c r="E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https://raw.githubusercontent.com/Sud-Austral/mapa_insumos2/main/oms2/templo_religioso_templo_cristiano_luterano/?CUT_COM=00000.json</v>
      </c>
    </row>
    <row r="23" spans="1:5" x14ac:dyDescent="0.3">
      <c r="A23" s="31" t="s">
        <v>265</v>
      </c>
      <c r="B23" s="13" t="s">
        <v>61</v>
      </c>
      <c r="C23" s="16" t="s">
        <v>231</v>
      </c>
      <c r="D23" s="11" t="str">
        <f t="shared" si="0"/>
        <v>oms2</v>
      </c>
      <c r="E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https://raw.githubusercontent.com/Sud-Austral/mapa_insumos2/main/oms2/templo_religioso_templo_cristiano_protestante/?CUT_COM=00000.json</v>
      </c>
    </row>
    <row r="24" spans="1:5" x14ac:dyDescent="0.3">
      <c r="A24" s="31" t="s">
        <v>266</v>
      </c>
      <c r="B24" s="13" t="s">
        <v>62</v>
      </c>
      <c r="C24" s="16" t="s">
        <v>231</v>
      </c>
      <c r="D24" s="11" t="str">
        <f t="shared" si="0"/>
        <v>oms2</v>
      </c>
      <c r="E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https://raw.githubusercontent.com/Sud-Austral/mapa_insumos2/main/oms2/templo_religioso_templo_metodista_cristiano/?CUT_COM=00000.json</v>
      </c>
    </row>
    <row r="25" spans="1:5" x14ac:dyDescent="0.3">
      <c r="A25" s="31" t="s">
        <v>267</v>
      </c>
      <c r="B25" s="13" t="s">
        <v>60</v>
      </c>
      <c r="C25" s="16" t="s">
        <v>231</v>
      </c>
      <c r="D25" s="11" t="str">
        <f t="shared" si="0"/>
        <v>oms2</v>
      </c>
      <c r="E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https://raw.githubusercontent.com/Sud-Austral/mapa_insumos2/main/oms2/templo_religioso_templo_cristiano-evangelico/?CUT_COM=00000.json</v>
      </c>
    </row>
    <row r="26" spans="1:5" x14ac:dyDescent="0.3">
      <c r="A26" s="31" t="s">
        <v>268</v>
      </c>
      <c r="B26" s="13" t="s">
        <v>66</v>
      </c>
      <c r="C26" s="16" t="s">
        <v>231</v>
      </c>
      <c r="D26" s="11" t="str">
        <f t="shared" si="0"/>
        <v>oms2</v>
      </c>
      <c r="E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https://raw.githubusercontent.com/Sud-Austral/mapa_insumos2/main/oms2/templo_religioso_templo_budista/?CUT_COM=00000.json</v>
      </c>
    </row>
    <row r="27" spans="1:5" x14ac:dyDescent="0.3">
      <c r="A27" s="31" t="s">
        <v>269</v>
      </c>
      <c r="B27" s="13" t="s">
        <v>63</v>
      </c>
      <c r="C27" s="16" t="s">
        <v>231</v>
      </c>
      <c r="D27" s="11" t="str">
        <f t="shared" si="0"/>
        <v>oms2</v>
      </c>
      <c r="E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https://raw.githubusercontent.com/Sud-Austral/mapa_insumos2/main/oms2/templo_religioso_templo_cristiano-anglicano/?CUT_COM=00000.json</v>
      </c>
    </row>
    <row r="28" spans="1:5" x14ac:dyDescent="0.3">
      <c r="A28" s="31" t="s">
        <v>270</v>
      </c>
      <c r="B28" s="13" t="s">
        <v>65</v>
      </c>
      <c r="C28" s="16" t="s">
        <v>231</v>
      </c>
      <c r="D28" s="11" t="str">
        <f t="shared" si="0"/>
        <v>oms2</v>
      </c>
      <c r="E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https://raw.githubusercontent.com/Sud-Austral/mapa_insumos2/main/oms2/templo_religioso_templo_judio/?CUT_COM=00000.json</v>
      </c>
    </row>
    <row r="29" spans="1:5" x14ac:dyDescent="0.3">
      <c r="A29" s="31" t="s">
        <v>271</v>
      </c>
      <c r="B29" s="13" t="s">
        <v>67</v>
      </c>
      <c r="C29" s="16" t="s">
        <v>231</v>
      </c>
      <c r="D29" s="11" t="str">
        <f t="shared" si="0"/>
        <v>oms2</v>
      </c>
      <c r="E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https://raw.githubusercontent.com/Sud-Austral/mapa_insumos2/main/oms2/templo_religioso_templo_cristiano_ortodoxo/?CUT_COM=00000.json</v>
      </c>
    </row>
    <row r="30" spans="1:5" x14ac:dyDescent="0.3">
      <c r="A30" s="31" t="s">
        <v>272</v>
      </c>
      <c r="B30" s="13" t="s">
        <v>68</v>
      </c>
      <c r="C30" s="16" t="s">
        <v>231</v>
      </c>
      <c r="D30" s="11" t="str">
        <f t="shared" si="0"/>
        <v>oms2</v>
      </c>
      <c r="E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https://raw.githubusercontent.com/Sud-Austral/mapa_insumos2/main/oms2/templo_religioso_templo_musulman/?CUT_COM=00000.json</v>
      </c>
    </row>
    <row r="31" spans="1:5" x14ac:dyDescent="0.3">
      <c r="A31" s="31" t="s">
        <v>273</v>
      </c>
      <c r="B31" s="13" t="s">
        <v>98</v>
      </c>
      <c r="C31" s="16" t="s">
        <v>231</v>
      </c>
      <c r="D31" s="11" t="str">
        <f t="shared" si="0"/>
        <v>oms2</v>
      </c>
      <c r="E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https://raw.githubusercontent.com/Sud-Austral/mapa_insumos2/main/oms2/punto_de_interes_faro/?CUT_COM=00000.json</v>
      </c>
    </row>
    <row r="32" spans="1:5" x14ac:dyDescent="0.3">
      <c r="A32" s="31" t="s">
        <v>35</v>
      </c>
      <c r="B32" s="13" t="s">
        <v>186</v>
      </c>
      <c r="C32" s="16" t="s">
        <v>231</v>
      </c>
      <c r="D32" s="11" t="str">
        <f t="shared" si="0"/>
        <v>oms2</v>
      </c>
      <c r="E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https://raw.githubusercontent.com/Sud-Austral/mapa_insumos2/main/oms2/punto_de_interes_torre_de_comunicaciones/?CUT_COM=00000.json</v>
      </c>
    </row>
    <row r="33" spans="1:5" x14ac:dyDescent="0.3">
      <c r="A33" s="31" t="s">
        <v>274</v>
      </c>
      <c r="B33" s="13" t="s">
        <v>189</v>
      </c>
      <c r="C33" s="16" t="s">
        <v>231</v>
      </c>
      <c r="D33" s="11" t="str">
        <f t="shared" si="0"/>
        <v>oms2</v>
      </c>
      <c r="E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https://raw.githubusercontent.com/Sud-Austral/mapa_insumos2/main/oms2/punto_de_interes_mesa_de_trabajo/?CUT_COM=00000.json</v>
      </c>
    </row>
    <row r="34" spans="1:5" x14ac:dyDescent="0.3">
      <c r="A34" s="31" t="s">
        <v>275</v>
      </c>
      <c r="B34" s="13" t="s">
        <v>150</v>
      </c>
      <c r="C34" s="16" t="s">
        <v>231</v>
      </c>
      <c r="D34" s="11" t="str">
        <f t="shared" si="0"/>
        <v>oms2</v>
      </c>
      <c r="E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https://raw.githubusercontent.com/Sud-Austral/mapa_insumos2/main/oms2/turismo_-_destinos_memorial/?CUT_COM=00000.json</v>
      </c>
    </row>
    <row r="35" spans="1:5" x14ac:dyDescent="0.3">
      <c r="A35" s="31" t="s">
        <v>276</v>
      </c>
      <c r="B35" s="13" t="s">
        <v>96</v>
      </c>
      <c r="C35" s="16" t="s">
        <v>231</v>
      </c>
      <c r="D35" s="11" t="str">
        <f t="shared" si="0"/>
        <v>oms2</v>
      </c>
      <c r="E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https://raw.githubusercontent.com/Sud-Austral/mapa_insumos2/main/oms2/turismo_-_destinos_ruinas/?CUT_COM=00000.json</v>
      </c>
    </row>
    <row r="36" spans="1:5" x14ac:dyDescent="0.3">
      <c r="A36" s="31" t="s">
        <v>277</v>
      </c>
      <c r="B36" s="13" t="s">
        <v>132</v>
      </c>
      <c r="C36" s="16" t="s">
        <v>231</v>
      </c>
      <c r="D36" s="11" t="str">
        <f t="shared" si="0"/>
        <v>oms2</v>
      </c>
      <c r="E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https://raw.githubusercontent.com/Sud-Austral/mapa_insumos2/main/oms2/turismo_-_destinos_mirador/?CUT_COM=00000.json</v>
      </c>
    </row>
    <row r="37" spans="1:5" x14ac:dyDescent="0.3">
      <c r="A37" s="31" t="s">
        <v>278</v>
      </c>
      <c r="B37" s="13" t="s">
        <v>84</v>
      </c>
      <c r="C37" s="16" t="s">
        <v>231</v>
      </c>
      <c r="D37" s="11" t="str">
        <f t="shared" si="0"/>
        <v>oms2</v>
      </c>
      <c r="E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https://raw.githubusercontent.com/Sud-Austral/mapa_insumos2/main/oms2/alojamiento_camping/?CUT_COM=00000.json</v>
      </c>
    </row>
    <row r="38" spans="1:5" x14ac:dyDescent="0.3">
      <c r="A38" s="31" t="s">
        <v>279</v>
      </c>
      <c r="B38" s="13" t="s">
        <v>81</v>
      </c>
      <c r="C38" s="16" t="s">
        <v>231</v>
      </c>
      <c r="D38" s="11" t="str">
        <f t="shared" si="0"/>
        <v>oms2</v>
      </c>
      <c r="E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https://raw.githubusercontent.com/Sud-Austral/mapa_insumos2/main/oms2/alojamiento_refugio/?CUT_COM=00000.json</v>
      </c>
    </row>
    <row r="39" spans="1:5" x14ac:dyDescent="0.3">
      <c r="A39" s="31" t="s">
        <v>280</v>
      </c>
      <c r="B39" s="13" t="s">
        <v>91</v>
      </c>
      <c r="C39" s="16" t="s">
        <v>231</v>
      </c>
      <c r="D39" s="11" t="str">
        <f t="shared" si="0"/>
        <v>oms2</v>
      </c>
      <c r="E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https://raw.githubusercontent.com/Sud-Austral/mapa_insumos2/main/oms2/alojamiento_choza_alpina/?CUT_COM=00000.json</v>
      </c>
    </row>
    <row r="40" spans="1:5" x14ac:dyDescent="0.3">
      <c r="A40" s="31" t="s">
        <v>281</v>
      </c>
      <c r="B40" s="13" t="s">
        <v>80</v>
      </c>
      <c r="C40" s="16" t="s">
        <v>231</v>
      </c>
      <c r="D40" s="11" t="str">
        <f t="shared" si="0"/>
        <v>oms2</v>
      </c>
      <c r="E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https://raw.githubusercontent.com/Sud-Austral/mapa_insumos2/main/oms2/turismo_-_destinos_atraccion/?CUT_COM=00000.json</v>
      </c>
    </row>
    <row r="41" spans="1:5" x14ac:dyDescent="0.3">
      <c r="A41" s="31" t="s">
        <v>282</v>
      </c>
      <c r="B41" s="13" t="s">
        <v>85</v>
      </c>
      <c r="C41" s="16" t="s">
        <v>231</v>
      </c>
      <c r="D41" s="11" t="str">
        <f t="shared" si="0"/>
        <v>oms2</v>
      </c>
      <c r="E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https://raw.githubusercontent.com/Sud-Austral/mapa_insumos2/main/oms2/turismo-informacion_informacion_turistica/?CUT_COM=00000.json</v>
      </c>
    </row>
    <row r="42" spans="1:5" x14ac:dyDescent="0.3">
      <c r="A42" s="31" t="s">
        <v>283</v>
      </c>
      <c r="B42" s="13" t="s">
        <v>118</v>
      </c>
      <c r="C42" s="16" t="s">
        <v>231</v>
      </c>
      <c r="D42" s="11" t="str">
        <f t="shared" si="0"/>
        <v>oms2</v>
      </c>
      <c r="E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https://raw.githubusercontent.com/Sud-Austral/mapa_insumos2/main/oms2/compras_agente_de_viajes/?CUT_COM=00000.json</v>
      </c>
    </row>
    <row r="43" spans="1:5" x14ac:dyDescent="0.3">
      <c r="A43" s="31" t="s">
        <v>284</v>
      </c>
      <c r="B43" s="13" t="s">
        <v>133</v>
      </c>
      <c r="C43" s="16" t="s">
        <v>231</v>
      </c>
      <c r="D43" s="11" t="str">
        <f t="shared" si="0"/>
        <v>oms2</v>
      </c>
      <c r="E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https://raw.githubusercontent.com/Sud-Austral/mapa_insumos2/main/oms2/turismo_-_destinos_sitio_de_picnic/?CUT_COM=00000.json</v>
      </c>
    </row>
    <row r="44" spans="1:5" x14ac:dyDescent="0.3">
      <c r="A44" s="31" t="s">
        <v>285</v>
      </c>
      <c r="B44" s="13" t="s">
        <v>88</v>
      </c>
      <c r="C44" s="16" t="s">
        <v>231</v>
      </c>
      <c r="D44" s="11" t="str">
        <f t="shared" si="0"/>
        <v>oms2</v>
      </c>
      <c r="E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https://raw.githubusercontent.com/Sud-Austral/mapa_insumos2/main/oms2/ocio_patio_de_recreo/?CUT_COM=00000.json</v>
      </c>
    </row>
    <row r="45" spans="1:5" x14ac:dyDescent="0.3">
      <c r="A45" s="31" t="s">
        <v>286</v>
      </c>
      <c r="B45" s="13" t="s">
        <v>90</v>
      </c>
      <c r="C45" s="16" t="s">
        <v>231</v>
      </c>
      <c r="D45" s="11" t="str">
        <f t="shared" si="0"/>
        <v>oms2</v>
      </c>
      <c r="E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https://raw.githubusercontent.com/Sud-Austral/mapa_insumos2/main/oms2/alojamiento_albergue/?CUT_COM=00000.json</v>
      </c>
    </row>
    <row r="46" spans="1:5" x14ac:dyDescent="0.3">
      <c r="A46" s="31" t="s">
        <v>287</v>
      </c>
      <c r="B46" s="13" t="s">
        <v>151</v>
      </c>
      <c r="C46" s="16" t="s">
        <v>231</v>
      </c>
      <c r="D46" s="11" t="str">
        <f t="shared" si="0"/>
        <v>oms2</v>
      </c>
      <c r="E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https://raw.githubusercontent.com/Sud-Austral/mapa_insumos2/main/oms2/publico_punto_de_reciclaje/?CUT_COM=00000.json</v>
      </c>
    </row>
    <row r="47" spans="1:5" x14ac:dyDescent="0.3">
      <c r="A47" s="31" t="s">
        <v>288</v>
      </c>
      <c r="B47" s="13" t="s">
        <v>135</v>
      </c>
      <c r="C47" s="16" t="s">
        <v>231</v>
      </c>
      <c r="D47" s="11" t="str">
        <f t="shared" si="0"/>
        <v>oms2</v>
      </c>
      <c r="E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https://raw.githubusercontent.com/Sud-Austral/mapa_insumos2/main/oms2/abastecimiento_bar/?CUT_COM=00000.json</v>
      </c>
    </row>
    <row r="48" spans="1:5" x14ac:dyDescent="0.3">
      <c r="A48" s="31" t="s">
        <v>289</v>
      </c>
      <c r="B48" s="13" t="s">
        <v>89</v>
      </c>
      <c r="C48" s="16" t="s">
        <v>231</v>
      </c>
      <c r="D48" s="11" t="str">
        <f t="shared" si="0"/>
        <v>oms2</v>
      </c>
      <c r="E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https://raw.githubusercontent.com/Sud-Austral/mapa_insumos2/main/oms2/abastecimiento_restaurante/?CUT_COM=00000.json</v>
      </c>
    </row>
    <row r="49" spans="1:5" x14ac:dyDescent="0.3">
      <c r="A49" s="31" t="s">
        <v>290</v>
      </c>
      <c r="B49" s="13" t="s">
        <v>192</v>
      </c>
      <c r="C49" s="16" t="s">
        <v>231</v>
      </c>
      <c r="D49" s="11" t="str">
        <f t="shared" si="0"/>
        <v>oms2</v>
      </c>
      <c r="E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https://raw.githubusercontent.com/Sud-Austral/mapa_insumos2/main/oms2/punto_de_interes_papelera/?CUT_COM=00000.json</v>
      </c>
    </row>
    <row r="50" spans="1:5" x14ac:dyDescent="0.3">
      <c r="A50" s="31" t="s">
        <v>291</v>
      </c>
      <c r="B50" s="13" t="s">
        <v>102</v>
      </c>
      <c r="C50" s="16" t="s">
        <v>231</v>
      </c>
      <c r="D50" s="11" t="str">
        <f t="shared" si="0"/>
        <v>oms2</v>
      </c>
      <c r="E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https://raw.githubusercontent.com/Sud-Austral/mapa_insumos2/main/oms2/turismo_-_destinos_museo/?CUT_COM=00000.json</v>
      </c>
    </row>
    <row r="51" spans="1:5" x14ac:dyDescent="0.3">
      <c r="A51" s="31" t="s">
        <v>292</v>
      </c>
      <c r="B51" s="13" t="s">
        <v>92</v>
      </c>
      <c r="C51" s="16" t="s">
        <v>231</v>
      </c>
      <c r="D51" s="11" t="str">
        <f t="shared" si="0"/>
        <v>oms2</v>
      </c>
      <c r="E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https://raw.githubusercontent.com/Sud-Austral/mapa_insumos2/main/oms2/compras_supermercado/?CUT_COM=00000.json</v>
      </c>
    </row>
    <row r="52" spans="1:5" x14ac:dyDescent="0.3">
      <c r="A52" s="31" t="s">
        <v>34</v>
      </c>
      <c r="B52" s="13" t="s">
        <v>122</v>
      </c>
      <c r="C52" s="16" t="s">
        <v>231</v>
      </c>
      <c r="D52" s="11" t="str">
        <f t="shared" si="0"/>
        <v>oms2</v>
      </c>
      <c r="E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https://raw.githubusercontent.com/Sud-Austral/mapa_insumos2/main/oms2/publico_oficina_de_correos/?CUT_COM=00000.json</v>
      </c>
    </row>
    <row r="53" spans="1:5" x14ac:dyDescent="0.3">
      <c r="A53" s="31" t="s">
        <v>293</v>
      </c>
      <c r="B53" s="13" t="s">
        <v>71</v>
      </c>
      <c r="C53" s="16" t="s">
        <v>231</v>
      </c>
      <c r="D53" s="11" t="str">
        <f t="shared" si="0"/>
        <v>oms2</v>
      </c>
      <c r="E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https://raw.githubusercontent.com/Sud-Austral/mapa_insumos2/main/oms2/abastecimiento_cafeteria/?CUT_COM=00000.json</v>
      </c>
    </row>
    <row r="54" spans="1:5" x14ac:dyDescent="0.3">
      <c r="A54" s="31" t="s">
        <v>294</v>
      </c>
      <c r="B54" s="13" t="s">
        <v>70</v>
      </c>
      <c r="C54" s="16" t="s">
        <v>231</v>
      </c>
      <c r="D54" s="11" t="str">
        <f t="shared" si="0"/>
        <v>oms2</v>
      </c>
      <c r="E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https://raw.githubusercontent.com/Sud-Austral/mapa_insumos2/main/oms2/compras_conveniencia/?CUT_COM=00000.json</v>
      </c>
    </row>
    <row r="55" spans="1:5" x14ac:dyDescent="0.3">
      <c r="A55" s="31" t="s">
        <v>295</v>
      </c>
      <c r="B55" s="13" t="s">
        <v>74</v>
      </c>
      <c r="C55" s="16" t="s">
        <v>231</v>
      </c>
      <c r="D55" s="11" t="str">
        <f t="shared" si="0"/>
        <v>oms2</v>
      </c>
      <c r="E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https://raw.githubusercontent.com/Sud-Austral/mapa_insumos2/main/oms2/publico_policia/?CUT_COM=00000.json</v>
      </c>
    </row>
    <row r="56" spans="1:5" x14ac:dyDescent="0.3">
      <c r="A56" s="31" t="s">
        <v>296</v>
      </c>
      <c r="B56" s="13" t="s">
        <v>82</v>
      </c>
      <c r="C56" s="16" t="s">
        <v>231</v>
      </c>
      <c r="D56" s="11" t="str">
        <f t="shared" si="0"/>
        <v>oms2</v>
      </c>
      <c r="E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https://raw.githubusercontent.com/Sud-Austral/mapa_insumos2/main/oms2/alojamiento_casa_de_invitados/?CUT_COM=00000.json</v>
      </c>
    </row>
    <row r="57" spans="1:5" x14ac:dyDescent="0.3">
      <c r="A57" s="31" t="s">
        <v>297</v>
      </c>
      <c r="B57" s="13" t="s">
        <v>99</v>
      </c>
      <c r="C57" s="16" t="s">
        <v>231</v>
      </c>
      <c r="D57" s="11" t="str">
        <f t="shared" si="0"/>
        <v>oms2</v>
      </c>
      <c r="E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https://raw.githubusercontent.com/Sud-Austral/mapa_insumos2/main/oms2/alojamiento_hotel/?CUT_COM=00000.json</v>
      </c>
    </row>
    <row r="58" spans="1:5" x14ac:dyDescent="0.3">
      <c r="A58" s="31" t="s">
        <v>298</v>
      </c>
      <c r="B58" s="13" t="s">
        <v>193</v>
      </c>
      <c r="C58" s="16" t="s">
        <v>231</v>
      </c>
      <c r="D58" s="11" t="str">
        <f t="shared" si="0"/>
        <v>oms2</v>
      </c>
      <c r="E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https://raw.githubusercontent.com/Sud-Austral/mapa_insumos2/main/oms2/punto_de_interes_agua_potable/?CUT_COM=00000.json</v>
      </c>
    </row>
    <row r="59" spans="1:5" x14ac:dyDescent="0.3">
      <c r="A59" s="31" t="s">
        <v>299</v>
      </c>
      <c r="B59" s="13" t="s">
        <v>87</v>
      </c>
      <c r="C59" s="16" t="s">
        <v>231</v>
      </c>
      <c r="D59" s="11" t="str">
        <f t="shared" si="0"/>
        <v>oms2</v>
      </c>
      <c r="E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https://raw.githubusercontent.com/Sud-Austral/mapa_insumos2/main/oms2/compras_quiosco/?CUT_COM=00000.json</v>
      </c>
    </row>
    <row r="60" spans="1:5" x14ac:dyDescent="0.3">
      <c r="A60" s="31" t="s">
        <v>300</v>
      </c>
      <c r="B60" s="13" t="s">
        <v>78</v>
      </c>
      <c r="C60" s="16" t="s">
        <v>231</v>
      </c>
      <c r="D60" s="11" t="str">
        <f t="shared" si="0"/>
        <v>oms2</v>
      </c>
      <c r="E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https://raw.githubusercontent.com/Sud-Austral/mapa_insumos2/main/oms2/salud_medico/?CUT_COM=00000.json</v>
      </c>
    </row>
    <row r="61" spans="1:5" x14ac:dyDescent="0.3">
      <c r="A61" s="31" t="s">
        <v>301</v>
      </c>
      <c r="B61" s="13" t="s">
        <v>93</v>
      </c>
      <c r="C61" s="16" t="s">
        <v>231</v>
      </c>
      <c r="D61" s="11" t="str">
        <f t="shared" si="0"/>
        <v>oms2</v>
      </c>
      <c r="E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https://raw.githubusercontent.com/Sud-Austral/mapa_insumos2/main/oms2/publico_municipalidad/?CUT_COM=00000.json</v>
      </c>
    </row>
    <row r="62" spans="1:5" x14ac:dyDescent="0.3">
      <c r="A62" s="31" t="s">
        <v>302</v>
      </c>
      <c r="B62" s="13" t="s">
        <v>452</v>
      </c>
      <c r="C62" s="16" t="s">
        <v>231</v>
      </c>
      <c r="D62" s="11" t="str">
        <f t="shared" si="0"/>
        <v>oms2</v>
      </c>
      <c r="E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https://raw.githubusercontent.com/Sud-Austral/mapa_insumos2/main/oms2/punto_de_interes_banio/?CUT_COM=00000.json</v>
      </c>
    </row>
    <row r="63" spans="1:5" x14ac:dyDescent="0.3">
      <c r="A63" s="31" t="s">
        <v>303</v>
      </c>
      <c r="B63" s="13" t="s">
        <v>114</v>
      </c>
      <c r="C63" s="16" t="s">
        <v>231</v>
      </c>
      <c r="D63" s="11" t="str">
        <f t="shared" si="0"/>
        <v>oms2</v>
      </c>
      <c r="E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https://raw.githubusercontent.com/Sud-Austral/mapa_insumos2/main/oms2/turismo_-_destinos_monumento/?CUT_COM=00000.json</v>
      </c>
    </row>
    <row r="64" spans="1:5" x14ac:dyDescent="0.3">
      <c r="A64" s="31" t="s">
        <v>304</v>
      </c>
      <c r="B64" s="13" t="s">
        <v>138</v>
      </c>
      <c r="C64" s="16" t="s">
        <v>231</v>
      </c>
      <c r="D64" s="11" t="str">
        <f t="shared" si="0"/>
        <v>oms2</v>
      </c>
      <c r="E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https://raw.githubusercontent.com/Sud-Austral/mapa_insumos2/main/oms2/compras_alquiler_de_coches/?CUT_COM=00000.json</v>
      </c>
    </row>
    <row r="65" spans="1:5" x14ac:dyDescent="0.3">
      <c r="A65" s="31" t="s">
        <v>305</v>
      </c>
      <c r="B65" s="13" t="s">
        <v>105</v>
      </c>
      <c r="C65" s="16" t="s">
        <v>231</v>
      </c>
      <c r="D65" s="11" t="str">
        <f t="shared" si="0"/>
        <v>oms2</v>
      </c>
      <c r="E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https://raw.githubusercontent.com/Sud-Austral/mapa_insumos2/main/oms2/turismo_-_destinos_arqueologico/?CUT_COM=00000.json</v>
      </c>
    </row>
    <row r="66" spans="1:5" x14ac:dyDescent="0.3">
      <c r="A66" s="31" t="s">
        <v>306</v>
      </c>
      <c r="B66" s="13" t="s">
        <v>83</v>
      </c>
      <c r="C66" s="16" t="s">
        <v>231</v>
      </c>
      <c r="D66" s="11" t="str">
        <f t="shared" si="0"/>
        <v>oms2</v>
      </c>
      <c r="E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https://raw.githubusercontent.com/Sud-Austral/mapa_insumos2/main/oms2/abastecimiento_comida_rapida/?CUT_COM=00000.json</v>
      </c>
    </row>
    <row r="67" spans="1:5" x14ac:dyDescent="0.3">
      <c r="A67" s="31" t="s">
        <v>307</v>
      </c>
      <c r="B67" s="13" t="s">
        <v>108</v>
      </c>
      <c r="C67" s="16" t="s">
        <v>231</v>
      </c>
      <c r="D67" s="11" t="str">
        <f t="shared" ref="D67:D130" si="1">+D66</f>
        <v>oms2</v>
      </c>
      <c r="E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https://raw.githubusercontent.com/Sud-Austral/mapa_insumos2/main/oms2/compras_panaderia/?CUT_COM=00000.json</v>
      </c>
    </row>
    <row r="68" spans="1:5" x14ac:dyDescent="0.3">
      <c r="A68" s="31" t="s">
        <v>308</v>
      </c>
      <c r="B68" s="13" t="s">
        <v>129</v>
      </c>
      <c r="C68" s="16" t="s">
        <v>231</v>
      </c>
      <c r="D68" s="11" t="str">
        <f t="shared" si="1"/>
        <v>oms2</v>
      </c>
      <c r="E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https://raw.githubusercontent.com/Sud-Austral/mapa_insumos2/main/oms2/compras_hazlo_tu_mismo/?CUT_COM=00000.json</v>
      </c>
    </row>
    <row r="69" spans="1:5" x14ac:dyDescent="0.3">
      <c r="A69" s="31" t="s">
        <v>309</v>
      </c>
      <c r="B69" s="13" t="s">
        <v>104</v>
      </c>
      <c r="C69" s="16" t="s">
        <v>231</v>
      </c>
      <c r="D69" s="11" t="str">
        <f t="shared" si="1"/>
        <v>oms2</v>
      </c>
      <c r="E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https://raw.githubusercontent.com/Sud-Austral/mapa_insumos2/main/oms2/publico_palacio_de_justicia/?CUT_COM=00000.json</v>
      </c>
    </row>
    <row r="70" spans="1:5" x14ac:dyDescent="0.3">
      <c r="A70" s="31" t="s">
        <v>310</v>
      </c>
      <c r="B70" s="13" t="s">
        <v>123</v>
      </c>
      <c r="C70" s="16" t="s">
        <v>231</v>
      </c>
      <c r="D70" s="11" t="str">
        <f t="shared" si="1"/>
        <v>oms2</v>
      </c>
      <c r="E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https://raw.githubusercontent.com/Sud-Austral/mapa_insumos2/main/oms2/compras_tienda_de_regalos/?CUT_COM=00000.json</v>
      </c>
    </row>
    <row r="71" spans="1:5" x14ac:dyDescent="0.3">
      <c r="A71" s="31" t="s">
        <v>311</v>
      </c>
      <c r="B71" s="13" t="s">
        <v>86</v>
      </c>
      <c r="C71" s="16" t="s">
        <v>231</v>
      </c>
      <c r="D71" s="11" t="str">
        <f t="shared" si="1"/>
        <v>oms2</v>
      </c>
      <c r="E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https://raw.githubusercontent.com/Sud-Austral/mapa_insumos2/main/oms2/dinero_banco/?CUT_COM=00000.json</v>
      </c>
    </row>
    <row r="72" spans="1:5" x14ac:dyDescent="0.3">
      <c r="A72" s="31" t="s">
        <v>36</v>
      </c>
      <c r="B72" s="13" t="s">
        <v>190</v>
      </c>
      <c r="C72" s="16" t="s">
        <v>231</v>
      </c>
      <c r="D72" s="11" t="str">
        <f t="shared" si="1"/>
        <v>oms2</v>
      </c>
      <c r="E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https://raw.githubusercontent.com/Sud-Austral/mapa_insumos2/main/oms2/dinero_cajero_automatico/?CUT_COM=00000.json</v>
      </c>
    </row>
    <row r="73" spans="1:5" x14ac:dyDescent="0.3">
      <c r="A73" s="31" t="s">
        <v>312</v>
      </c>
      <c r="B73" s="13" t="s">
        <v>94</v>
      </c>
      <c r="C73" s="16" t="s">
        <v>231</v>
      </c>
      <c r="D73" s="11" t="str">
        <f t="shared" si="1"/>
        <v>oms2</v>
      </c>
      <c r="E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https://raw.githubusercontent.com/Sud-Austral/mapa_insumos2/main/oms2/publico_biblioteca/?CUT_COM=00000.json</v>
      </c>
    </row>
    <row r="74" spans="1:5" x14ac:dyDescent="0.3">
      <c r="A74" s="31" t="s">
        <v>313</v>
      </c>
      <c r="B74" s="13" t="s">
        <v>142</v>
      </c>
      <c r="C74" s="16" t="s">
        <v>231</v>
      </c>
      <c r="D74" s="11" t="str">
        <f t="shared" si="1"/>
        <v>oms2</v>
      </c>
      <c r="E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https://raw.githubusercontent.com/Sud-Austral/mapa_insumos2/main/oms2/salud_farmacia/?CUT_COM=00000.json</v>
      </c>
    </row>
    <row r="75" spans="1:5" x14ac:dyDescent="0.3">
      <c r="A75" s="31" t="s">
        <v>314</v>
      </c>
      <c r="B75" s="13" t="s">
        <v>156</v>
      </c>
      <c r="C75" s="16" t="s">
        <v>231</v>
      </c>
      <c r="D75" s="11" t="str">
        <f t="shared" si="1"/>
        <v>oms2</v>
      </c>
      <c r="E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https://raw.githubusercontent.com/Sud-Austral/mapa_insumos2/main/oms2/compras_grandes_almacenes/?CUT_COM=00000.json</v>
      </c>
    </row>
    <row r="76" spans="1:5" x14ac:dyDescent="0.3">
      <c r="A76" s="31" t="s">
        <v>315</v>
      </c>
      <c r="B76" s="13" t="s">
        <v>103</v>
      </c>
      <c r="C76" s="16" t="s">
        <v>231</v>
      </c>
      <c r="D76" s="11" t="str">
        <f t="shared" si="1"/>
        <v>oms2</v>
      </c>
      <c r="E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https://raw.githubusercontent.com/Sud-Austral/mapa_insumos2/main/oms2/educacion_jardin_infantil/?CUT_COM=00000.json</v>
      </c>
    </row>
    <row r="77" spans="1:5" x14ac:dyDescent="0.3">
      <c r="A77" s="31" t="s">
        <v>316</v>
      </c>
      <c r="B77" s="13" t="s">
        <v>97</v>
      </c>
      <c r="C77" s="16" t="s">
        <v>231</v>
      </c>
      <c r="D77" s="11" t="str">
        <f t="shared" si="1"/>
        <v>oms2</v>
      </c>
      <c r="E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https://raw.githubusercontent.com/Sud-Austral/mapa_insumos2/main/oms2/ocio-deporte_alberca/?CUT_COM=00000.json</v>
      </c>
    </row>
    <row r="78" spans="1:5" x14ac:dyDescent="0.3">
      <c r="A78" s="31" t="s">
        <v>317</v>
      </c>
      <c r="B78" s="13" t="s">
        <v>127</v>
      </c>
      <c r="C78" s="16" t="s">
        <v>231</v>
      </c>
      <c r="D78" s="11" t="str">
        <f t="shared" si="1"/>
        <v>oms2</v>
      </c>
      <c r="E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https://raw.githubusercontent.com/Sud-Austral/mapa_insumos2/main/oms2/compras_tienda_de_muebles/?CUT_COM=00000.json</v>
      </c>
    </row>
    <row r="79" spans="1:5" x14ac:dyDescent="0.3">
      <c r="A79" s="31" t="s">
        <v>318</v>
      </c>
      <c r="B79" s="13" t="s">
        <v>79</v>
      </c>
      <c r="C79" s="16" t="s">
        <v>231</v>
      </c>
      <c r="D79" s="11" t="str">
        <f t="shared" si="1"/>
        <v>oms2</v>
      </c>
      <c r="E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https://raw.githubusercontent.com/Sud-Austral/mapa_insumos2/main/oms2/ocio-deporte_centro_deportivo/?CUT_COM=00000.json</v>
      </c>
    </row>
    <row r="80" spans="1:5" x14ac:dyDescent="0.3">
      <c r="A80" s="31" t="s">
        <v>319</v>
      </c>
      <c r="B80" s="13" t="s">
        <v>120</v>
      </c>
      <c r="C80" s="16" t="s">
        <v>231</v>
      </c>
      <c r="D80" s="11" t="str">
        <f t="shared" si="1"/>
        <v>oms2</v>
      </c>
      <c r="E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https://raw.githubusercontent.com/Sud-Austral/mapa_insumos2/main/oms2/publico_prision/?CUT_COM=00000.json</v>
      </c>
    </row>
    <row r="81" spans="1:5" x14ac:dyDescent="0.3">
      <c r="A81" s="31" t="s">
        <v>320</v>
      </c>
      <c r="B81" s="13" t="s">
        <v>110</v>
      </c>
      <c r="C81" s="16" t="s">
        <v>231</v>
      </c>
      <c r="D81" s="11" t="str">
        <f t="shared" si="1"/>
        <v>oms2</v>
      </c>
      <c r="E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https://raw.githubusercontent.com/Sud-Austral/mapa_insumos2/main/oms2/abastecimiento_sitio_publico/?CUT_COM=00000.json</v>
      </c>
    </row>
    <row r="82" spans="1:5" x14ac:dyDescent="0.3">
      <c r="A82" s="31" t="s">
        <v>321</v>
      </c>
      <c r="B82" s="13" t="s">
        <v>101</v>
      </c>
      <c r="C82" s="16" t="s">
        <v>231</v>
      </c>
      <c r="D82" s="11" t="str">
        <f t="shared" si="1"/>
        <v>oms2</v>
      </c>
      <c r="E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https://raw.githubusercontent.com/Sud-Austral/mapa_insumos2/main/oms2/salud_clinica/?CUT_COM=00000.json</v>
      </c>
    </row>
    <row r="83" spans="1:5" x14ac:dyDescent="0.3">
      <c r="A83" s="31" t="s">
        <v>322</v>
      </c>
      <c r="B83" s="13" t="s">
        <v>147</v>
      </c>
      <c r="C83" s="16" t="s">
        <v>231</v>
      </c>
      <c r="D83" s="11" t="str">
        <f t="shared" si="1"/>
        <v>oms2</v>
      </c>
      <c r="E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84" spans="1:5" x14ac:dyDescent="0.3">
      <c r="A84" s="31" t="s">
        <v>323</v>
      </c>
      <c r="B84" s="13" t="s">
        <v>109</v>
      </c>
      <c r="C84" s="16" t="s">
        <v>231</v>
      </c>
      <c r="D84" s="11" t="str">
        <f t="shared" si="1"/>
        <v>oms2</v>
      </c>
      <c r="E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https://raw.githubusercontent.com/Sud-Austral/mapa_insumos2/main/oms2/publico_centro_comunitario/?CUT_COM=00000.json</v>
      </c>
    </row>
    <row r="85" spans="1:5" x14ac:dyDescent="0.3">
      <c r="A85" s="31" t="s">
        <v>324</v>
      </c>
      <c r="B85" s="13" t="s">
        <v>136</v>
      </c>
      <c r="C85" s="16" t="s">
        <v>231</v>
      </c>
      <c r="D85" s="11" t="str">
        <f t="shared" si="1"/>
        <v>oms2</v>
      </c>
      <c r="E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https://raw.githubusercontent.com/Sud-Austral/mapa_insumos2/main/oms2/compras_peluqueria/?CUT_COM=00000.json</v>
      </c>
    </row>
    <row r="86" spans="1:5" x14ac:dyDescent="0.3">
      <c r="A86" s="31" t="s">
        <v>325</v>
      </c>
      <c r="B86" s="13" t="s">
        <v>171</v>
      </c>
      <c r="C86" s="16" t="s">
        <v>231</v>
      </c>
      <c r="D86" s="11" t="str">
        <f t="shared" si="1"/>
        <v>oms2</v>
      </c>
      <c r="E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https://raw.githubusercontent.com/Sud-Austral/mapa_insumos2/main/oms2/turismo_-_destinos_obra_de_arte/?CUT_COM=00000.json</v>
      </c>
    </row>
    <row r="87" spans="1:5" x14ac:dyDescent="0.3">
      <c r="A87" s="31" t="s">
        <v>326</v>
      </c>
      <c r="B87" s="13" t="s">
        <v>179</v>
      </c>
      <c r="C87" s="16" t="s">
        <v>231</v>
      </c>
      <c r="D87" s="11" t="str">
        <f t="shared" si="1"/>
        <v>oms2</v>
      </c>
      <c r="E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https://raw.githubusercontent.com/Sud-Austral/mapa_insumos2/main/oms2/publico_embajada/?CUT_COM=00000.json</v>
      </c>
    </row>
    <row r="88" spans="1:5" x14ac:dyDescent="0.3">
      <c r="A88" s="31" t="s">
        <v>327</v>
      </c>
      <c r="B88" s="13" t="s">
        <v>173</v>
      </c>
      <c r="C88" s="16" t="s">
        <v>231</v>
      </c>
      <c r="D88" s="11" t="str">
        <f t="shared" si="1"/>
        <v>oms2</v>
      </c>
      <c r="E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https://raw.githubusercontent.com/Sud-Austral/mapa_insumos2/main/oms2/compras_tienda_exterior/?CUT_COM=00000.json</v>
      </c>
    </row>
    <row r="89" spans="1:5" x14ac:dyDescent="0.3">
      <c r="A89" s="31" t="s">
        <v>328</v>
      </c>
      <c r="B89" s="13" t="s">
        <v>165</v>
      </c>
      <c r="C89" s="16" t="s">
        <v>231</v>
      </c>
      <c r="D89" s="11" t="str">
        <f t="shared" si="1"/>
        <v>oms2</v>
      </c>
      <c r="E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https://raw.githubusercontent.com/Sud-Austral/mapa_insumos2/main/oms2/compras_optica/?CUT_COM=00000.json</v>
      </c>
    </row>
    <row r="90" spans="1:5" x14ac:dyDescent="0.3">
      <c r="A90" s="31" t="s">
        <v>329</v>
      </c>
      <c r="B90" s="13" t="s">
        <v>148</v>
      </c>
      <c r="C90" s="16" t="s">
        <v>231</v>
      </c>
      <c r="D90" s="11" t="str">
        <f t="shared" si="1"/>
        <v>oms2</v>
      </c>
      <c r="E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https://raw.githubusercontent.com/Sud-Austral/mapa_insumos2/main/oms2/compras_tienda_de_bicicletas/?CUT_COM=00000.json</v>
      </c>
    </row>
    <row r="91" spans="1:5" x14ac:dyDescent="0.3">
      <c r="A91" s="31" t="s">
        <v>330</v>
      </c>
      <c r="B91" s="13" t="s">
        <v>181</v>
      </c>
      <c r="C91" s="16" t="s">
        <v>231</v>
      </c>
      <c r="D91" s="11" t="str">
        <f t="shared" si="1"/>
        <v>oms2</v>
      </c>
      <c r="E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https://raw.githubusercontent.com/Sud-Austral/mapa_insumos2/main/oms2/compras_lavanderia/?CUT_COM=00000.json</v>
      </c>
    </row>
    <row r="92" spans="1:5" x14ac:dyDescent="0.3">
      <c r="A92" s="31" t="s">
        <v>37</v>
      </c>
      <c r="B92" s="13" t="s">
        <v>72</v>
      </c>
      <c r="C92" s="16" t="s">
        <v>231</v>
      </c>
      <c r="D92" s="11" t="str">
        <f t="shared" si="1"/>
        <v>oms2</v>
      </c>
      <c r="E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https://raw.githubusercontent.com/Sud-Austral/mapa_insumos2/main/oms2/publico_estacion_de_bomberos/?CUT_COM=00000.json</v>
      </c>
    </row>
    <row r="93" spans="1:5" x14ac:dyDescent="0.3">
      <c r="A93" s="31" t="s">
        <v>331</v>
      </c>
      <c r="B93" s="13" t="s">
        <v>112</v>
      </c>
      <c r="C93" s="16" t="s">
        <v>231</v>
      </c>
      <c r="D93" s="11" t="str">
        <f t="shared" si="1"/>
        <v>oms2</v>
      </c>
      <c r="E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https://raw.githubusercontent.com/Sud-Austral/mapa_insumos2/main/oms2/ocio_club_nocturno/?CUT_COM=00000.json</v>
      </c>
    </row>
    <row r="94" spans="1:5" x14ac:dyDescent="0.3">
      <c r="A94" s="31" t="s">
        <v>332</v>
      </c>
      <c r="B94" s="13" t="s">
        <v>125</v>
      </c>
      <c r="C94" s="16" t="s">
        <v>231</v>
      </c>
      <c r="D94" s="11" t="str">
        <f t="shared" si="1"/>
        <v>oms2</v>
      </c>
      <c r="E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https://raw.githubusercontent.com/Sud-Austral/mapa_insumos2/main/oms2/compras_verduleria/?CUT_COM=00000.json</v>
      </c>
    </row>
    <row r="95" spans="1:5" x14ac:dyDescent="0.3">
      <c r="A95" s="31" t="s">
        <v>333</v>
      </c>
      <c r="B95" s="13" t="s">
        <v>145</v>
      </c>
      <c r="C95" s="16" t="s">
        <v>231</v>
      </c>
      <c r="D95" s="11" t="str">
        <f t="shared" si="1"/>
        <v>oms2</v>
      </c>
      <c r="E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https://raw.githubusercontent.com/Sud-Austral/mapa_insumos2/main/oms2/salud_dentista/?CUT_COM=00000.json</v>
      </c>
    </row>
    <row r="96" spans="1:5" x14ac:dyDescent="0.3">
      <c r="A96" s="31" t="s">
        <v>334</v>
      </c>
      <c r="B96" s="13" t="s">
        <v>172</v>
      </c>
      <c r="C96" s="16" t="s">
        <v>231</v>
      </c>
      <c r="D96" s="11" t="str">
        <f t="shared" si="1"/>
        <v>oms2</v>
      </c>
      <c r="E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https://raw.githubusercontent.com/Sud-Austral/mapa_insumos2/main/oms2/compras_tienda_telefonos_moviles/?CUT_COM=00000.json</v>
      </c>
    </row>
    <row r="97" spans="1:5" x14ac:dyDescent="0.3">
      <c r="A97" s="31" t="s">
        <v>335</v>
      </c>
      <c r="B97" s="13" t="s">
        <v>113</v>
      </c>
      <c r="C97" s="16" t="s">
        <v>231</v>
      </c>
      <c r="D97" s="11" t="str">
        <f t="shared" si="1"/>
        <v>oms2</v>
      </c>
      <c r="E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https://raw.githubusercontent.com/Sud-Austral/mapa_insumos2/main/oms2/alojamiento_motel/?CUT_COM=00000.json</v>
      </c>
    </row>
    <row r="98" spans="1:5" x14ac:dyDescent="0.3">
      <c r="A98" s="31" t="s">
        <v>336</v>
      </c>
      <c r="B98" s="13" t="s">
        <v>140</v>
      </c>
      <c r="C98" s="16" t="s">
        <v>231</v>
      </c>
      <c r="D98" s="11" t="str">
        <f t="shared" si="1"/>
        <v>oms2</v>
      </c>
      <c r="E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https://raw.githubusercontent.com/Sud-Austral/mapa_insumos2/main/oms2/compras_tienda_de_zapatos/?CUT_COM=00000.json</v>
      </c>
    </row>
    <row r="99" spans="1:5" x14ac:dyDescent="0.3">
      <c r="A99" s="31" t="s">
        <v>337</v>
      </c>
      <c r="B99" s="13" t="s">
        <v>164</v>
      </c>
      <c r="C99" s="16" t="s">
        <v>231</v>
      </c>
      <c r="D99" s="11" t="str">
        <f t="shared" si="1"/>
        <v>oms2</v>
      </c>
      <c r="E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https://raw.githubusercontent.com/Sud-Austral/mapa_insumos2/main/oms2/salud_veterinario/?CUT_COM=00000.json</v>
      </c>
    </row>
    <row r="100" spans="1:5" x14ac:dyDescent="0.3">
      <c r="A100" s="31" t="s">
        <v>338</v>
      </c>
      <c r="B100" s="13" t="s">
        <v>126</v>
      </c>
      <c r="C100" s="16" t="s">
        <v>231</v>
      </c>
      <c r="D100" s="11" t="str">
        <f t="shared" si="1"/>
        <v>oms2</v>
      </c>
      <c r="E1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https://raw.githubusercontent.com/Sud-Austral/mapa_insumos2/main/oms2/compras_ropa/?CUT_COM=00000.json</v>
      </c>
    </row>
    <row r="101" spans="1:5" x14ac:dyDescent="0.3">
      <c r="A101" s="31" t="s">
        <v>339</v>
      </c>
      <c r="B101" s="13" t="s">
        <v>124</v>
      </c>
      <c r="C101" s="16" t="s">
        <v>231</v>
      </c>
      <c r="D101" s="11" t="str">
        <f t="shared" si="1"/>
        <v>oms2</v>
      </c>
      <c r="E1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https://raw.githubusercontent.com/Sud-Austral/mapa_insumos2/main/oms2/compras_bebidas/?CUT_COM=00000.json</v>
      </c>
    </row>
    <row r="102" spans="1:5" x14ac:dyDescent="0.3">
      <c r="A102" s="31" t="s">
        <v>33</v>
      </c>
      <c r="B102" s="13" t="s">
        <v>175</v>
      </c>
      <c r="C102" s="16" t="s">
        <v>231</v>
      </c>
      <c r="D102" s="11" t="str">
        <f t="shared" si="1"/>
        <v>oms2</v>
      </c>
      <c r="E1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https://raw.githubusercontent.com/Sud-Austral/mapa_insumos2/main/oms2/compras_lavado_de_autos/?CUT_COM=00000.json</v>
      </c>
    </row>
    <row r="103" spans="1:5" x14ac:dyDescent="0.3">
      <c r="A103" s="31" t="s">
        <v>340</v>
      </c>
      <c r="B103" s="13" t="s">
        <v>163</v>
      </c>
      <c r="C103" s="16" t="s">
        <v>231</v>
      </c>
      <c r="D103" s="11" t="str">
        <f t="shared" si="1"/>
        <v>oms2</v>
      </c>
      <c r="E1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https://raw.githubusercontent.com/Sud-Austral/mapa_insumos2/main/oms2/abastecimiento_cerveceria/?CUT_COM=00000.json</v>
      </c>
    </row>
    <row r="104" spans="1:5" x14ac:dyDescent="0.3">
      <c r="A104" s="31" t="s">
        <v>341</v>
      </c>
      <c r="B104" s="13" t="s">
        <v>111</v>
      </c>
      <c r="C104" s="16" t="s">
        <v>231</v>
      </c>
      <c r="D104" s="11" t="str">
        <f t="shared" si="1"/>
        <v>oms2</v>
      </c>
      <c r="E1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https://raw.githubusercontent.com/Sud-Austral/mapa_insumos2/main/oms2/compras_carniceria/?CUT_COM=00000.json</v>
      </c>
    </row>
    <row r="105" spans="1:5" x14ac:dyDescent="0.3">
      <c r="A105" s="31" t="s">
        <v>342</v>
      </c>
      <c r="B105" s="13" t="s">
        <v>166</v>
      </c>
      <c r="C105" s="16" t="s">
        <v>231</v>
      </c>
      <c r="D105" s="11" t="str">
        <f t="shared" si="1"/>
        <v>oms2</v>
      </c>
      <c r="E1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https://raw.githubusercontent.com/Sud-Austral/mapa_insumos2/main/oms2/compras_papeleria/?CUT_COM=00000.json</v>
      </c>
    </row>
    <row r="106" spans="1:5" x14ac:dyDescent="0.3">
      <c r="A106" s="31" t="s">
        <v>343</v>
      </c>
      <c r="B106" s="13" t="s">
        <v>149</v>
      </c>
      <c r="C106" s="16" t="s">
        <v>231</v>
      </c>
      <c r="D106" s="11" t="str">
        <f t="shared" si="1"/>
        <v>oms2</v>
      </c>
      <c r="E1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https://raw.githubusercontent.com/Sud-Austral/mapa_insumos2/main/oms2/ocio_cine/?CUT_COM=00000.json</v>
      </c>
    </row>
    <row r="107" spans="1:5" x14ac:dyDescent="0.3">
      <c r="A107" s="31" t="s">
        <v>344</v>
      </c>
      <c r="B107" s="13" t="s">
        <v>178</v>
      </c>
      <c r="C107" s="16" t="s">
        <v>231</v>
      </c>
      <c r="D107" s="11" t="str">
        <f t="shared" si="1"/>
        <v>oms2</v>
      </c>
      <c r="E1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https://raw.githubusercontent.com/Sud-Austral/mapa_insumos2/main/oms2/compras_joyeria/?CUT_COM=00000.json</v>
      </c>
    </row>
    <row r="108" spans="1:5" x14ac:dyDescent="0.3">
      <c r="A108" s="31" t="s">
        <v>345</v>
      </c>
      <c r="B108" s="13" t="s">
        <v>139</v>
      </c>
      <c r="C108" s="16" t="s">
        <v>231</v>
      </c>
      <c r="D108" s="11" t="str">
        <f t="shared" si="1"/>
        <v>oms2</v>
      </c>
      <c r="E1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https://raw.githubusercontent.com/Sud-Austral/mapa_insumos2/main/oms2/compras_florista/?CUT_COM=00000.json</v>
      </c>
    </row>
    <row r="109" spans="1:5" x14ac:dyDescent="0.3">
      <c r="A109" s="31" t="s">
        <v>346</v>
      </c>
      <c r="B109" s="13" t="s">
        <v>147</v>
      </c>
      <c r="C109" s="16" t="s">
        <v>231</v>
      </c>
      <c r="D109" s="11" t="str">
        <f t="shared" si="1"/>
        <v>oms2</v>
      </c>
      <c r="E1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110" spans="1:5" x14ac:dyDescent="0.3">
      <c r="A110" s="31" t="s">
        <v>347</v>
      </c>
      <c r="B110" s="13" t="s">
        <v>174</v>
      </c>
      <c r="C110" s="16" t="s">
        <v>231</v>
      </c>
      <c r="D110" s="11" t="str">
        <f t="shared" si="1"/>
        <v>oms2</v>
      </c>
      <c r="E1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https://raw.githubusercontent.com/Sud-Austral/mapa_insumos2/main/oms2/compras_salon_de_belleza/?CUT_COM=00000.json</v>
      </c>
    </row>
    <row r="111" spans="1:5" x14ac:dyDescent="0.3">
      <c r="A111" s="31" t="s">
        <v>348</v>
      </c>
      <c r="B111" s="13" t="s">
        <v>137</v>
      </c>
      <c r="C111" s="16" t="s">
        <v>231</v>
      </c>
      <c r="D111" s="11" t="str">
        <f t="shared" si="1"/>
        <v>oms2</v>
      </c>
      <c r="E1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https://raw.githubusercontent.com/Sud-Austral/mapa_insumos2/main/oms2/publico_asilo_de_ancianos/?CUT_COM=00000.json</v>
      </c>
    </row>
    <row r="112" spans="1:5" x14ac:dyDescent="0.3">
      <c r="A112" s="31" t="s">
        <v>38</v>
      </c>
      <c r="B112" s="13" t="s">
        <v>69</v>
      </c>
      <c r="C112" s="16" t="s">
        <v>231</v>
      </c>
      <c r="D112" s="11" t="str">
        <f t="shared" si="1"/>
        <v>oms2</v>
      </c>
      <c r="E1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https://raw.githubusercontent.com/Sud-Austral/mapa_insumos2/main/oms2/ocio-deporte_terreno_de_juego/?CUT_COM=00000.json</v>
      </c>
    </row>
    <row r="113" spans="1:5" x14ac:dyDescent="0.3">
      <c r="A113" s="31" t="s">
        <v>349</v>
      </c>
      <c r="B113" s="13" t="s">
        <v>73</v>
      </c>
      <c r="C113" s="16" t="s">
        <v>231</v>
      </c>
      <c r="D113" s="11" t="str">
        <f t="shared" si="1"/>
        <v>oms2</v>
      </c>
      <c r="E1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https://raw.githubusercontent.com/Sud-Austral/mapa_insumos2/main/oms2/educacion_colegio/?CUT_COM=00000.json</v>
      </c>
    </row>
    <row r="114" spans="1:5" x14ac:dyDescent="0.3">
      <c r="A114" s="31" t="s">
        <v>350</v>
      </c>
      <c r="B114" s="13" t="s">
        <v>75</v>
      </c>
      <c r="C114" s="16" t="s">
        <v>231</v>
      </c>
      <c r="D114" s="11" t="str">
        <f t="shared" si="1"/>
        <v>oms2</v>
      </c>
      <c r="E1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https://raw.githubusercontent.com/Sud-Austral/mapa_insumos2/main/oms2/ocio_parque/?CUT_COM=00000.json</v>
      </c>
    </row>
    <row r="115" spans="1:5" x14ac:dyDescent="0.3">
      <c r="A115" s="31" t="s">
        <v>351</v>
      </c>
      <c r="B115" s="13" t="s">
        <v>194</v>
      </c>
      <c r="C115" s="16" t="s">
        <v>231</v>
      </c>
      <c r="D115" s="11" t="str">
        <f t="shared" si="1"/>
        <v>oms2</v>
      </c>
      <c r="E1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https://raw.githubusercontent.com/Sud-Austral/mapa_insumos2/main/oms2/publico_buzon/?CUT_COM=00000.json</v>
      </c>
    </row>
    <row r="116" spans="1:5" x14ac:dyDescent="0.3">
      <c r="A116" s="31" t="s">
        <v>352</v>
      </c>
      <c r="B116" s="13" t="s">
        <v>77</v>
      </c>
      <c r="C116" s="16" t="s">
        <v>231</v>
      </c>
      <c r="D116" s="11" t="str">
        <f t="shared" si="1"/>
        <v>oms2</v>
      </c>
      <c r="E1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https://raw.githubusercontent.com/Sud-Austral/mapa_insumos2/main/oms2/punto_de_interes_torre/?CUT_COM=00000.json</v>
      </c>
    </row>
    <row r="117" spans="1:5" x14ac:dyDescent="0.3">
      <c r="A117" s="31" t="s">
        <v>353</v>
      </c>
      <c r="B117" s="13" t="s">
        <v>176</v>
      </c>
      <c r="C117" s="16" t="s">
        <v>231</v>
      </c>
      <c r="D117" s="11" t="str">
        <f t="shared" si="1"/>
        <v>oms2</v>
      </c>
      <c r="E1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https://raw.githubusercontent.com/Sud-Austral/mapa_insumos2/main/oms2/compras_tienda_de_computadoras/?CUT_COM=00000.json</v>
      </c>
    </row>
    <row r="118" spans="1:5" x14ac:dyDescent="0.3">
      <c r="A118" s="31" t="s">
        <v>354</v>
      </c>
      <c r="B118" s="13" t="s">
        <v>161</v>
      </c>
      <c r="C118" s="16" t="s">
        <v>231</v>
      </c>
      <c r="D118" s="11" t="str">
        <f t="shared" si="1"/>
        <v>oms2</v>
      </c>
      <c r="E1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https://raw.githubusercontent.com/Sud-Austral/mapa_insumos2/main/oms2/compras_concesionario_de_coches/?CUT_COM=00000.json</v>
      </c>
    </row>
    <row r="119" spans="1:5" x14ac:dyDescent="0.3">
      <c r="A119" s="31" t="s">
        <v>355</v>
      </c>
      <c r="B119" s="13" t="s">
        <v>195</v>
      </c>
      <c r="C119" s="16" t="s">
        <v>231</v>
      </c>
      <c r="D119" s="11" t="str">
        <f t="shared" si="1"/>
        <v>oms2</v>
      </c>
      <c r="E1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https://raw.githubusercontent.com/Sud-Austral/mapa_insumos2/main/oms2/publico_telefono/?CUT_COM=00000.json</v>
      </c>
    </row>
    <row r="120" spans="1:5" x14ac:dyDescent="0.3">
      <c r="A120" s="31" t="s">
        <v>356</v>
      </c>
      <c r="B120" s="13" t="s">
        <v>177</v>
      </c>
      <c r="C120" s="16" t="s">
        <v>231</v>
      </c>
      <c r="D120" s="11" t="str">
        <f t="shared" si="1"/>
        <v>oms2</v>
      </c>
      <c r="E1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https://raw.githubusercontent.com/Sud-Austral/mapa_insumos2/main/oms2/compras_tienda_de_deportes/?CUT_COM=00000.json</v>
      </c>
    </row>
    <row r="121" spans="1:5" x14ac:dyDescent="0.3">
      <c r="A121" s="31" t="s">
        <v>357</v>
      </c>
      <c r="B121" s="13" t="s">
        <v>191</v>
      </c>
      <c r="C121" s="16" t="s">
        <v>231</v>
      </c>
      <c r="D121" s="11" t="str">
        <f t="shared" si="1"/>
        <v>oms2</v>
      </c>
      <c r="E1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https://raw.githubusercontent.com/Sud-Austral/mapa_insumos2/main/oms2/ocio-deporte_pista_de_hielo/?CUT_COM=00000.json</v>
      </c>
    </row>
    <row r="122" spans="1:5" x14ac:dyDescent="0.3">
      <c r="A122" s="31" t="s">
        <v>358</v>
      </c>
      <c r="B122" s="13" t="s">
        <v>143</v>
      </c>
      <c r="C122" s="16" t="s">
        <v>231</v>
      </c>
      <c r="D122" s="11" t="str">
        <f t="shared" si="1"/>
        <v>oms2</v>
      </c>
      <c r="E1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https://raw.githubusercontent.com/Sud-Austral/mapa_insumos2/main/oms2/compras_centro_de_jardineria/?CUT_COM=00000.json</v>
      </c>
    </row>
    <row r="123" spans="1:5" x14ac:dyDescent="0.3">
      <c r="A123" s="31" t="s">
        <v>359</v>
      </c>
      <c r="B123" s="13" t="s">
        <v>100</v>
      </c>
      <c r="C123" s="16" t="s">
        <v>231</v>
      </c>
      <c r="D123" s="11" t="str">
        <f t="shared" si="1"/>
        <v>oms2</v>
      </c>
      <c r="E1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https://raw.githubusercontent.com/Sud-Austral/mapa_insumos2/main/oms2/punto_de_interes_torre_de_agua/?CUT_COM=00000.json</v>
      </c>
    </row>
    <row r="124" spans="1:5" x14ac:dyDescent="0.3">
      <c r="A124" s="31" t="s">
        <v>360</v>
      </c>
      <c r="B124" s="13" t="s">
        <v>196</v>
      </c>
      <c r="C124" s="16" t="s">
        <v>231</v>
      </c>
      <c r="D124" s="11" t="str">
        <f t="shared" si="1"/>
        <v>oms2</v>
      </c>
      <c r="E1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https://raw.githubusercontent.com/Sud-Austral/mapa_insumos2/main/oms2/alojamiento_sitio_de_caravanas/?CUT_COM=00000.json</v>
      </c>
    </row>
    <row r="125" spans="1:5" x14ac:dyDescent="0.3">
      <c r="A125" s="31" t="s">
        <v>361</v>
      </c>
      <c r="B125" s="13" t="s">
        <v>107</v>
      </c>
      <c r="C125" s="16" t="s">
        <v>231</v>
      </c>
      <c r="D125" s="11" t="str">
        <f t="shared" si="1"/>
        <v>oms2</v>
      </c>
      <c r="E1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https://raw.githubusercontent.com/Sud-Austral/mapa_insumos2/main/oms2/alojamiento_chalet/?CUT_COM=00000.json</v>
      </c>
    </row>
    <row r="126" spans="1:5" x14ac:dyDescent="0.3">
      <c r="A126" s="31" t="s">
        <v>362</v>
      </c>
      <c r="B126" s="13" t="s">
        <v>121</v>
      </c>
      <c r="C126" s="16" t="s">
        <v>231</v>
      </c>
      <c r="D126" s="11" t="str">
        <f t="shared" si="1"/>
        <v>oms2</v>
      </c>
      <c r="E1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https://raw.githubusercontent.com/Sud-Austral/mapa_insumos2/main/oms2/publico_mercado/?CUT_COM=00000.json</v>
      </c>
    </row>
    <row r="127" spans="1:5" x14ac:dyDescent="0.3">
      <c r="A127" s="31" t="s">
        <v>363</v>
      </c>
      <c r="B127" s="13" t="s">
        <v>183</v>
      </c>
      <c r="C127" s="16" t="s">
        <v>231</v>
      </c>
      <c r="D127" s="11" t="str">
        <f t="shared" si="1"/>
        <v>oms2</v>
      </c>
      <c r="E1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https://raw.githubusercontent.com/Sud-Austral/mapa_insumos2/main/oms2/compras_alquiler_de_bicicletas/?CUT_COM=00000.json</v>
      </c>
    </row>
    <row r="128" spans="1:5" x14ac:dyDescent="0.3">
      <c r="A128" s="31" t="s">
        <v>364</v>
      </c>
      <c r="B128" s="13" t="s">
        <v>152</v>
      </c>
      <c r="C128" s="16" t="s">
        <v>231</v>
      </c>
      <c r="D128" s="11" t="str">
        <f t="shared" si="1"/>
        <v>oms2</v>
      </c>
      <c r="E1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https://raw.githubusercontent.com/Sud-Austral/mapa_insumos2/main/oms2/publico_centro_de_arte/?CUT_COM=00000.json</v>
      </c>
    </row>
    <row r="129" spans="1:5" x14ac:dyDescent="0.3">
      <c r="A129" s="31" t="s">
        <v>365</v>
      </c>
      <c r="B129" s="13" t="s">
        <v>158</v>
      </c>
      <c r="C129" s="16" t="s">
        <v>231</v>
      </c>
      <c r="D129" s="11" t="str">
        <f t="shared" si="1"/>
        <v>oms2</v>
      </c>
      <c r="E1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https://raw.githubusercontent.com/Sud-Austral/mapa_insumos2/main/oms2/punto_de_interes_fuente/?CUT_COM=00000.json</v>
      </c>
    </row>
    <row r="130" spans="1:5" x14ac:dyDescent="0.3">
      <c r="A130" s="31" t="s">
        <v>366</v>
      </c>
      <c r="B130" s="13" t="s">
        <v>180</v>
      </c>
      <c r="C130" s="16" t="s">
        <v>231</v>
      </c>
      <c r="D130" s="11" t="str">
        <f t="shared" si="1"/>
        <v>oms2</v>
      </c>
      <c r="E1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https://raw.githubusercontent.com/Sud-Austral/mapa_insumos2/main/oms2/compras_tienda_de_juguetes/?CUT_COM=00000.json</v>
      </c>
    </row>
    <row r="131" spans="1:5" x14ac:dyDescent="0.3">
      <c r="A131" s="31" t="s">
        <v>367</v>
      </c>
      <c r="B131" s="13" t="s">
        <v>106</v>
      </c>
      <c r="C131" s="16" t="s">
        <v>231</v>
      </c>
      <c r="D131" s="11" t="str">
        <f t="shared" ref="D131:D194" si="2">+D130</f>
        <v>oms2</v>
      </c>
      <c r="E1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https://raw.githubusercontent.com/Sud-Austral/mapa_insumos2/main/oms2/salud_hospital/?CUT_COM=00000.json</v>
      </c>
    </row>
    <row r="132" spans="1:5" x14ac:dyDescent="0.3">
      <c r="A132" s="31" t="s">
        <v>39</v>
      </c>
      <c r="B132" s="13" t="s">
        <v>167</v>
      </c>
      <c r="C132" s="16" t="s">
        <v>231</v>
      </c>
      <c r="D132" s="11" t="str">
        <f t="shared" si="2"/>
        <v>oms2</v>
      </c>
      <c r="E1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https://raw.githubusercontent.com/Sud-Austral/mapa_insumos2/main/oms2/punto_de_interes_camara_de_vigilancia/?CUT_COM=00000.json</v>
      </c>
    </row>
    <row r="133" spans="1:5" x14ac:dyDescent="0.3">
      <c r="A133" s="31" t="s">
        <v>368</v>
      </c>
      <c r="B133" s="13" t="s">
        <v>134</v>
      </c>
      <c r="C133" s="16" t="s">
        <v>231</v>
      </c>
      <c r="D133" s="11" t="str">
        <f t="shared" si="2"/>
        <v>oms2</v>
      </c>
      <c r="E1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https://raw.githubusercontent.com/Sud-Austral/mapa_insumos2/main/oms2/turismo_-_destinos_ermita/?CUT_COM=00000.json</v>
      </c>
    </row>
    <row r="134" spans="1:5" x14ac:dyDescent="0.3">
      <c r="A134" s="31" t="s">
        <v>369</v>
      </c>
      <c r="B134" s="13" t="s">
        <v>170</v>
      </c>
      <c r="C134" s="16" t="s">
        <v>231</v>
      </c>
      <c r="D134" s="11" t="str">
        <f t="shared" si="2"/>
        <v>oms2</v>
      </c>
      <c r="E1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https://raw.githubusercontent.com/Sud-Austral/mapa_insumos2/main/oms2/compras_libreria/?CUT_COM=00000.json</v>
      </c>
    </row>
    <row r="135" spans="1:5" x14ac:dyDescent="0.3">
      <c r="A135" s="31" t="s">
        <v>370</v>
      </c>
      <c r="B135" s="13" t="s">
        <v>160</v>
      </c>
      <c r="C135" s="16" t="s">
        <v>231</v>
      </c>
      <c r="D135" s="11" t="str">
        <f t="shared" si="2"/>
        <v>oms2</v>
      </c>
      <c r="E1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https://raw.githubusercontent.com/Sud-Austral/mapa_insumos2/main/oms2/punto_de_interes_pozo/?CUT_COM=00000.json</v>
      </c>
    </row>
    <row r="136" spans="1:5" x14ac:dyDescent="0.3">
      <c r="A136" s="31" t="s">
        <v>371</v>
      </c>
      <c r="B136" s="13" t="s">
        <v>154</v>
      </c>
      <c r="C136" s="16" t="s">
        <v>231</v>
      </c>
      <c r="D136" s="11" t="str">
        <f t="shared" si="2"/>
        <v>oms2</v>
      </c>
      <c r="E1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https://raw.githubusercontent.com/Sud-Austral/mapa_insumos2/main/oms2/educacion_universidad/?CUT_COM=00000.json</v>
      </c>
    </row>
    <row r="137" spans="1:5" x14ac:dyDescent="0.3">
      <c r="A137" s="31" t="s">
        <v>372</v>
      </c>
      <c r="B137" s="13" t="s">
        <v>131</v>
      </c>
      <c r="C137" s="16" t="s">
        <v>231</v>
      </c>
      <c r="D137" s="11" t="str">
        <f t="shared" si="2"/>
        <v>oms2</v>
      </c>
      <c r="E1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https://raw.githubusercontent.com/Sud-Austral/mapa_insumos2/main/oms2/ocio_teatro/?CUT_COM=00000.json</v>
      </c>
    </row>
    <row r="138" spans="1:5" x14ac:dyDescent="0.3">
      <c r="A138" s="31" t="s">
        <v>373</v>
      </c>
      <c r="B138" s="13" t="s">
        <v>119</v>
      </c>
      <c r="C138" s="16" t="s">
        <v>231</v>
      </c>
      <c r="D138" s="11" t="str">
        <f t="shared" si="2"/>
        <v>oms2</v>
      </c>
      <c r="E1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https://raw.githubusercontent.com/Sud-Austral/mapa_insumos2/main/oms2/punto_de_interes_torre_de_observacion/?CUT_COM=00000.json</v>
      </c>
    </row>
    <row r="139" spans="1:5" x14ac:dyDescent="0.3">
      <c r="A139" s="31" t="s">
        <v>374</v>
      </c>
      <c r="B139" s="13" t="s">
        <v>117</v>
      </c>
      <c r="C139" s="16" t="s">
        <v>231</v>
      </c>
      <c r="D139" s="11" t="str">
        <f t="shared" si="2"/>
        <v>oms2</v>
      </c>
      <c r="E1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https://raw.githubusercontent.com/Sud-Austral/mapa_insumos2/main/oms2/punto_de_interes_planta_de_aguas_residuales/?CUT_COM=00000.json</v>
      </c>
    </row>
    <row r="140" spans="1:5" x14ac:dyDescent="0.3">
      <c r="A140" s="31" t="s">
        <v>375</v>
      </c>
      <c r="B140" s="13" t="s">
        <v>155</v>
      </c>
      <c r="C140" s="16" t="s">
        <v>231</v>
      </c>
      <c r="D140" s="11" t="str">
        <f t="shared" si="2"/>
        <v>oms2</v>
      </c>
      <c r="E1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https://raw.githubusercontent.com/Sud-Austral/mapa_insumos2/main/oms2/punto_de_interes_molino_de_agua/?CUT_COM=00000.json</v>
      </c>
    </row>
    <row r="141" spans="1:5" x14ac:dyDescent="0.3">
      <c r="A141" s="31" t="s">
        <v>376</v>
      </c>
      <c r="B141" s="13" t="s">
        <v>168</v>
      </c>
      <c r="C141" s="16" t="s">
        <v>231</v>
      </c>
      <c r="D141" s="11" t="str">
        <f t="shared" si="2"/>
        <v>oms2</v>
      </c>
      <c r="E1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https://raw.githubusercontent.com/Sud-Austral/mapa_insumos2/main/oms2/punto_de_interes_molino/?CUT_COM=00000.json</v>
      </c>
    </row>
    <row r="142" spans="1:5" x14ac:dyDescent="0.3">
      <c r="A142" s="31" t="s">
        <v>377</v>
      </c>
      <c r="B142" s="13" t="s">
        <v>162</v>
      </c>
      <c r="C142" s="16" t="s">
        <v>231</v>
      </c>
      <c r="D142" s="11" t="str">
        <f t="shared" si="2"/>
        <v>oms2</v>
      </c>
      <c r="E1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https://raw.githubusercontent.com/Sud-Austral/mapa_insumos2/main/oms2/educacion_universidad/college/?CUT_COM=00000.json</v>
      </c>
    </row>
    <row r="143" spans="1:5" x14ac:dyDescent="0.3">
      <c r="A143" s="31" t="s">
        <v>378</v>
      </c>
      <c r="B143" s="13" t="s">
        <v>128</v>
      </c>
      <c r="C143" s="16" t="s">
        <v>231</v>
      </c>
      <c r="D143" s="11" t="str">
        <f t="shared" si="2"/>
        <v>oms2</v>
      </c>
      <c r="E1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https://raw.githubusercontent.com/Sud-Austral/mapa_insumos2/main/oms2/punto_de_interes_abastecimiento/?CUT_COM=00000.json</v>
      </c>
    </row>
    <row r="144" spans="1:5" x14ac:dyDescent="0.3">
      <c r="A144" s="31" t="s">
        <v>379</v>
      </c>
      <c r="B144" s="13" t="s">
        <v>159</v>
      </c>
      <c r="C144" s="16" t="s">
        <v>231</v>
      </c>
      <c r="D144" s="11" t="str">
        <f t="shared" si="2"/>
        <v>oms2</v>
      </c>
      <c r="E1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https://raw.githubusercontent.com/Sud-Austral/mapa_insumos2/main/oms2/turismo_-_destinos_zoologico/?CUT_COM=00000.json</v>
      </c>
    </row>
    <row r="145" spans="1:5" x14ac:dyDescent="0.3">
      <c r="A145" s="31" t="s">
        <v>380</v>
      </c>
      <c r="B145" s="13" t="s">
        <v>144</v>
      </c>
      <c r="C145" s="16" t="s">
        <v>231</v>
      </c>
      <c r="D145" s="11" t="str">
        <f t="shared" si="2"/>
        <v>oms2</v>
      </c>
      <c r="E1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https://raw.githubusercontent.com/Sud-Austral/mapa_insumos2/main/oms2/turismo_-_destinos_parque_tematico/?CUT_COM=00000.json</v>
      </c>
    </row>
    <row r="146" spans="1:5" x14ac:dyDescent="0.3">
      <c r="A146" s="31" t="s">
        <v>381</v>
      </c>
      <c r="B146" s="13" t="s">
        <v>115</v>
      </c>
      <c r="C146" s="16" t="s">
        <v>231</v>
      </c>
      <c r="D146" s="11" t="str">
        <f t="shared" si="2"/>
        <v>oms2</v>
      </c>
      <c r="E1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https://raw.githubusercontent.com/Sud-Austral/mapa_insumos2/main/oms2/compras_centro_comercial/?CUT_COM=00000.json</v>
      </c>
    </row>
    <row r="147" spans="1:5" x14ac:dyDescent="0.3">
      <c r="A147" s="31" t="s">
        <v>382</v>
      </c>
      <c r="B147" s="13" t="s">
        <v>153</v>
      </c>
      <c r="C147" s="16" t="s">
        <v>231</v>
      </c>
      <c r="D147" s="11" t="str">
        <f t="shared" si="2"/>
        <v>oms2</v>
      </c>
      <c r="E1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https://raw.githubusercontent.com/Sud-Austral/mapa_insumos2/main/oms2/abastecimiento_zona_de_comidas/?CUT_COM=00000.json</v>
      </c>
    </row>
    <row r="148" spans="1:5" x14ac:dyDescent="0.3">
      <c r="A148" s="31" t="s">
        <v>383</v>
      </c>
      <c r="B148" s="13" t="s">
        <v>76</v>
      </c>
      <c r="C148" s="16" t="s">
        <v>231</v>
      </c>
      <c r="D148" s="11" t="str">
        <f t="shared" si="2"/>
        <v>oms2</v>
      </c>
      <c r="E1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https://raw.githubusercontent.com/Sud-Austral/mapa_insumos2/main/oms2/publico_cementerio/?CUT_COM=00000.json</v>
      </c>
    </row>
    <row r="149" spans="1:5" x14ac:dyDescent="0.3">
      <c r="A149" s="31" t="s">
        <v>384</v>
      </c>
      <c r="B149" s="13" t="s">
        <v>197</v>
      </c>
      <c r="C149" s="16" t="s">
        <v>231</v>
      </c>
      <c r="D149" s="11" t="str">
        <f t="shared" si="2"/>
        <v>oms2</v>
      </c>
      <c r="E1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https://raw.githubusercontent.com/Sud-Austral/mapa_insumos2/main/oms2/turismo_-_destinos_campo_de_batalla/?CUT_COM=00000.json</v>
      </c>
    </row>
    <row r="150" spans="1:5" x14ac:dyDescent="0.3">
      <c r="A150" s="31" t="s">
        <v>385</v>
      </c>
      <c r="B150" s="13" t="s">
        <v>116</v>
      </c>
      <c r="C150" s="16" t="s">
        <v>231</v>
      </c>
      <c r="D150" s="11" t="str">
        <f t="shared" si="2"/>
        <v>oms2</v>
      </c>
      <c r="E1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https://raw.githubusercontent.com/Sud-Austral/mapa_insumos2/main/oms2/publico_edificio_publico/?CUT_COM=00000.json</v>
      </c>
    </row>
    <row r="151" spans="1:5" x14ac:dyDescent="0.3">
      <c r="A151" s="31" t="s">
        <v>386</v>
      </c>
      <c r="B151" s="13" t="s">
        <v>95</v>
      </c>
      <c r="C151" s="16" t="s">
        <v>231</v>
      </c>
      <c r="D151" s="11" t="str">
        <f t="shared" si="2"/>
        <v>oms2</v>
      </c>
      <c r="E1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https://raw.githubusercontent.com/Sud-Austral/mapa_insumos2/main/oms2/ocio-deporte_estadio/?CUT_COM=00000.json</v>
      </c>
    </row>
    <row r="152" spans="1:5" x14ac:dyDescent="0.3">
      <c r="A152" s="31" t="s">
        <v>32</v>
      </c>
      <c r="B152" s="13" t="s">
        <v>141</v>
      </c>
      <c r="C152" s="16" t="s">
        <v>231</v>
      </c>
      <c r="D152" s="11" t="str">
        <f t="shared" si="2"/>
        <v>oms2</v>
      </c>
      <c r="E1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https://raw.githubusercontent.com/Sud-Austral/mapa_insumos2/main/oms2/publico_reciclaje_vidrio/?CUT_COM=00000.json</v>
      </c>
    </row>
    <row r="153" spans="1:5" x14ac:dyDescent="0.3">
      <c r="A153" s="31" t="s">
        <v>387</v>
      </c>
      <c r="B153" s="13" t="s">
        <v>184</v>
      </c>
      <c r="C153" s="16" t="s">
        <v>231</v>
      </c>
      <c r="D153" s="11" t="str">
        <f t="shared" si="2"/>
        <v>oms2</v>
      </c>
      <c r="E1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https://raw.githubusercontent.com/Sud-Austral/mapa_insumos2/main/oms2/turismo_-_destinos_cruce_de_camino/?CUT_COM=00000.json</v>
      </c>
    </row>
    <row r="154" spans="1:5" x14ac:dyDescent="0.3">
      <c r="A154" s="31" t="s">
        <v>388</v>
      </c>
      <c r="B154" s="13" t="s">
        <v>146</v>
      </c>
      <c r="C154" s="16" t="s">
        <v>231</v>
      </c>
      <c r="D154" s="11" t="str">
        <f t="shared" si="2"/>
        <v>oms2</v>
      </c>
      <c r="E1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https://raw.githubusercontent.com/Sud-Austral/mapa_insumos2/main/oms2/compras_quimico/?CUT_COM=00000.json</v>
      </c>
    </row>
    <row r="155" spans="1:5" x14ac:dyDescent="0.3">
      <c r="A155" s="31" t="s">
        <v>389</v>
      </c>
      <c r="B155" s="13" t="s">
        <v>157</v>
      </c>
      <c r="C155" s="16" t="s">
        <v>231</v>
      </c>
      <c r="D155" s="11" t="str">
        <f t="shared" si="2"/>
        <v>oms2</v>
      </c>
      <c r="E1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https://raw.githubusercontent.com/Sud-Austral/mapa_insumos2/main/oms2/turismo_-_destinos_castillo/?CUT_COM=00000.json</v>
      </c>
    </row>
    <row r="156" spans="1:5" x14ac:dyDescent="0.3">
      <c r="A156" s="31" t="s">
        <v>390</v>
      </c>
      <c r="B156" s="13" t="s">
        <v>187</v>
      </c>
      <c r="C156" s="16" t="s">
        <v>231</v>
      </c>
      <c r="D156" s="11" t="str">
        <f t="shared" si="2"/>
        <v>oms2</v>
      </c>
      <c r="E1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https://raw.githubusercontent.com/Sud-Austral/mapa_insumos2/main/oms2/compras_venta_periodicos/?CUT_COM=00000.json</v>
      </c>
    </row>
    <row r="157" spans="1:5" x14ac:dyDescent="0.3">
      <c r="A157" s="31" t="s">
        <v>391</v>
      </c>
      <c r="B157" s="13" t="s">
        <v>198</v>
      </c>
      <c r="C157" s="16" t="s">
        <v>231</v>
      </c>
      <c r="D157" s="11" t="str">
        <f t="shared" si="2"/>
        <v>oms2</v>
      </c>
      <c r="E1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https://raw.githubusercontent.com/Sud-Austral/mapa_insumos2/main/oms2/punto_de_interes_puesto_de_caza/?CUT_COM=00000.json</v>
      </c>
    </row>
    <row r="158" spans="1:5" x14ac:dyDescent="0.3">
      <c r="A158" s="31" t="s">
        <v>392</v>
      </c>
      <c r="B158" s="13" t="s">
        <v>169</v>
      </c>
      <c r="C158" s="16" t="s">
        <v>231</v>
      </c>
      <c r="D158" s="11" t="str">
        <f t="shared" si="2"/>
        <v>oms2</v>
      </c>
      <c r="E1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https://raw.githubusercontent.com/Sud-Austral/mapa_insumos2/main/oms2/turismo_-_destinos_fuerte/?CUT_COM=00000.json</v>
      </c>
    </row>
    <row r="159" spans="1:5" x14ac:dyDescent="0.3">
      <c r="A159" s="31" t="s">
        <v>393</v>
      </c>
      <c r="B159" s="13" t="s">
        <v>199</v>
      </c>
      <c r="C159" s="16" t="s">
        <v>231</v>
      </c>
      <c r="D159" s="11" t="str">
        <f t="shared" si="2"/>
        <v>oms2</v>
      </c>
      <c r="E1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https://raw.githubusercontent.com/Sud-Austral/mapa_insumos2/main/oms2/compras_tienda_de_videos/?CUT_COM=00000.json</v>
      </c>
    </row>
    <row r="160" spans="1:5" x14ac:dyDescent="0.3">
      <c r="A160" s="31" t="s">
        <v>394</v>
      </c>
      <c r="B160" s="13" t="s">
        <v>200</v>
      </c>
      <c r="C160" s="16" t="s">
        <v>231</v>
      </c>
      <c r="D160" s="11" t="str">
        <f t="shared" si="2"/>
        <v>oms2</v>
      </c>
      <c r="E1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https://raw.githubusercontent.com/Sud-Austral/mapa_insumos2/main/oms2/compras_maquina_expendedora/?CUT_COM=00000.json</v>
      </c>
    </row>
    <row r="161" spans="1:5" x14ac:dyDescent="0.3">
      <c r="A161" s="31" t="s">
        <v>395</v>
      </c>
      <c r="B161" s="13" t="s">
        <v>453</v>
      </c>
      <c r="C161" s="16" t="s">
        <v>231</v>
      </c>
      <c r="D161" s="11" t="str">
        <f t="shared" si="2"/>
        <v>oms2</v>
      </c>
      <c r="E1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https://raw.githubusercontent.com/Sud-Austral/mapa_insumos2/main/oms2/carreteras-muy_pequenias_pista/?CUT_COM=00000.json</v>
      </c>
    </row>
    <row r="162" spans="1:5" x14ac:dyDescent="0.3">
      <c r="A162" s="31" t="s">
        <v>396</v>
      </c>
      <c r="B162" s="13" t="s">
        <v>182</v>
      </c>
      <c r="C162" s="16" t="s">
        <v>231</v>
      </c>
      <c r="D162" s="11" t="str">
        <f t="shared" si="2"/>
        <v>oms2</v>
      </c>
      <c r="E1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https://raw.githubusercontent.com/Sud-Austral/mapa_insumos2/main/oms2/publico_reciclaje_metal/?CUT_COM=00000.json</v>
      </c>
    </row>
    <row r="163" spans="1:5" x14ac:dyDescent="0.3">
      <c r="A163" s="31" t="s">
        <v>397</v>
      </c>
      <c r="B163" s="13" t="s">
        <v>188</v>
      </c>
      <c r="C163" s="16" t="s">
        <v>231</v>
      </c>
      <c r="D163" s="11" t="str">
        <f t="shared" si="2"/>
        <v>oms2</v>
      </c>
      <c r="E1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https://raw.githubusercontent.com/Sud-Austral/mapa_insumos2/main/oms2/publico_papel_reciclado/?CUT_COM=00000.json</v>
      </c>
    </row>
    <row r="164" spans="1:5" x14ac:dyDescent="0.3">
      <c r="A164" s="31" t="s">
        <v>398</v>
      </c>
      <c r="B164" s="13" t="s">
        <v>185</v>
      </c>
      <c r="C164" s="16" t="s">
        <v>231</v>
      </c>
      <c r="D164" s="11" t="str">
        <f t="shared" si="2"/>
        <v>oms2</v>
      </c>
      <c r="E1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https://raw.githubusercontent.com/Sud-Austral/mapa_insumos2/main/oms2/ocio_parque_para_perro/?CUT_COM=00000.json</v>
      </c>
    </row>
    <row r="165" spans="1:5" x14ac:dyDescent="0.3">
      <c r="A165" s="31" t="s">
        <v>399</v>
      </c>
      <c r="B165" s="13" t="s">
        <v>201</v>
      </c>
      <c r="C165" s="16" t="s">
        <v>231</v>
      </c>
      <c r="D165" s="11" t="str">
        <f t="shared" si="2"/>
        <v>oms2</v>
      </c>
      <c r="E1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https://raw.githubusercontent.com/Sud-Austral/mapa_insumos2/main/oms2/combustible_y_estacionamiento_expendedor_estacionamiento/?CUT_COM=00000.json</v>
      </c>
    </row>
    <row r="166" spans="1:5" x14ac:dyDescent="0.3">
      <c r="A166" s="31" t="s">
        <v>400</v>
      </c>
      <c r="B166" s="13" t="s">
        <v>130</v>
      </c>
      <c r="C166" s="16" t="s">
        <v>231</v>
      </c>
      <c r="D166" s="11" t="str">
        <f t="shared" si="2"/>
        <v>oms2</v>
      </c>
      <c r="E1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https://raw.githubusercontent.com/Sud-Austral/mapa_insumos2/main/oms2/ocio-deporte_campo_de_golf/?CUT_COM=00000.json</v>
      </c>
    </row>
    <row r="167" spans="1:5" x14ac:dyDescent="0.3">
      <c r="A167" s="31" t="s">
        <v>401</v>
      </c>
      <c r="B167" s="13" t="s">
        <v>207</v>
      </c>
      <c r="C167" s="16" t="s">
        <v>231</v>
      </c>
      <c r="D167" s="11" t="str">
        <f t="shared" si="2"/>
        <v>oms2</v>
      </c>
      <c r="E1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https://raw.githubusercontent.com/Sud-Austral/mapa_insumos2/main/oms2/punto_de_interes_en_agua_tranque/?CUT_COM=00000.json</v>
      </c>
    </row>
    <row r="168" spans="1:5" x14ac:dyDescent="0.3">
      <c r="A168" s="31" t="s">
        <v>402</v>
      </c>
      <c r="B168" s="13" t="s">
        <v>212</v>
      </c>
      <c r="C168" s="16" t="s">
        <v>231</v>
      </c>
      <c r="D168" s="11" t="str">
        <f t="shared" si="2"/>
        <v>oms2</v>
      </c>
      <c r="E1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https://raw.githubusercontent.com/Sud-Austral/mapa_insumos2/main/oms2/punto_de_interes_en_agua_cascada/?CUT_COM=00000.json</v>
      </c>
    </row>
    <row r="169" spans="1:5" x14ac:dyDescent="0.3">
      <c r="A169" s="31" t="s">
        <v>403</v>
      </c>
      <c r="B169" s="13" t="s">
        <v>203</v>
      </c>
      <c r="C169" s="16" t="s">
        <v>231</v>
      </c>
      <c r="D169" s="11" t="str">
        <f t="shared" si="2"/>
        <v>oms2</v>
      </c>
      <c r="E1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https://raw.githubusercontent.com/Sud-Austral/mapa_insumos2/main/oms2/combustible_y_estacionamiento_estacionamiento/?CUT_COM=00000.json</v>
      </c>
    </row>
    <row r="170" spans="1:5" x14ac:dyDescent="0.3">
      <c r="A170" s="31" t="s">
        <v>404</v>
      </c>
      <c r="B170" s="13" t="s">
        <v>206</v>
      </c>
      <c r="C170" s="16" t="s">
        <v>231</v>
      </c>
      <c r="D170" s="11" t="str">
        <f t="shared" si="2"/>
        <v>oms2</v>
      </c>
      <c r="E1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https://raw.githubusercontent.com/Sud-Austral/mapa_insumos2/main/oms2/combustible_y_estacionamiento_gasolinera/?CUT_COM=00000.json</v>
      </c>
    </row>
    <row r="171" spans="1:5" x14ac:dyDescent="0.3">
      <c r="A171" s="31" t="s">
        <v>405</v>
      </c>
      <c r="B171" s="13" t="s">
        <v>213</v>
      </c>
      <c r="C171" s="16" t="s">
        <v>231</v>
      </c>
      <c r="D171" s="11" t="str">
        <f t="shared" si="2"/>
        <v>oms2</v>
      </c>
      <c r="E1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https://raw.githubusercontent.com/Sud-Austral/mapa_insumos2/main/oms2/trafico_radio_de_giro_de_auto/?CUT_COM=00000.json</v>
      </c>
    </row>
    <row r="172" spans="1:5" x14ac:dyDescent="0.3">
      <c r="A172" s="31" t="s">
        <v>406</v>
      </c>
      <c r="B172" s="13" t="s">
        <v>454</v>
      </c>
      <c r="C172" s="16" t="s">
        <v>231</v>
      </c>
      <c r="D172" s="11" t="str">
        <f t="shared" si="2"/>
        <v>oms2</v>
      </c>
      <c r="E1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https://raw.githubusercontent.com/Sud-Austral/mapa_insumos2/main/oms2/trafico_senial_de_cruce/?CUT_COM=00000.json</v>
      </c>
    </row>
    <row r="173" spans="1:5" x14ac:dyDescent="0.3">
      <c r="A173" s="31" t="s">
        <v>407</v>
      </c>
      <c r="B173" s="13" t="s">
        <v>455</v>
      </c>
      <c r="C173" s="16" t="s">
        <v>231</v>
      </c>
      <c r="D173" s="11" t="str">
        <f t="shared" si="2"/>
        <v>oms2</v>
      </c>
      <c r="E1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https://raw.githubusercontent.com/Sud-Austral/mapa_insumos2/main/oms2/trafico_seniales_de_trafico/?CUT_COM=00000.json</v>
      </c>
    </row>
    <row r="174" spans="1:5" x14ac:dyDescent="0.3">
      <c r="A174" s="31" t="s">
        <v>408</v>
      </c>
      <c r="B174" s="13" t="s">
        <v>209</v>
      </c>
      <c r="C174" s="16" t="s">
        <v>231</v>
      </c>
      <c r="D174" s="11" t="str">
        <f t="shared" si="2"/>
        <v>oms2</v>
      </c>
      <c r="E1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https://raw.githubusercontent.com/Sud-Austral/mapa_insumos2/main/oms2/combustible_y_estacionamiento_estacionamiento_bicicleta/?CUT_COM=00000.json</v>
      </c>
    </row>
    <row r="175" spans="1:5" x14ac:dyDescent="0.3">
      <c r="A175" s="31" t="s">
        <v>409</v>
      </c>
      <c r="B175" s="13" t="s">
        <v>214</v>
      </c>
      <c r="C175" s="16" t="s">
        <v>231</v>
      </c>
      <c r="D175" s="11" t="str">
        <f t="shared" si="2"/>
        <v>oms2</v>
      </c>
      <c r="E1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https://raw.githubusercontent.com/Sud-Austral/mapa_insumos2/main/oms2/trafico_farola/?CUT_COM=00000.json</v>
      </c>
    </row>
    <row r="176" spans="1:5" x14ac:dyDescent="0.3">
      <c r="A176" s="31" t="s">
        <v>410</v>
      </c>
      <c r="B176" s="13" t="s">
        <v>211</v>
      </c>
      <c r="C176" s="16" t="s">
        <v>231</v>
      </c>
      <c r="D176" s="11" t="str">
        <f t="shared" si="2"/>
        <v>oms2</v>
      </c>
      <c r="E1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https://raw.githubusercontent.com/Sud-Austral/mapa_insumos2/main/oms2/punto_de_interes_en_agua_grada/?CUT_COM=00000.json</v>
      </c>
    </row>
    <row r="177" spans="1:5" x14ac:dyDescent="0.3">
      <c r="A177" s="31" t="s">
        <v>411</v>
      </c>
      <c r="B177" s="13" t="s">
        <v>456</v>
      </c>
      <c r="C177" s="16" t="s">
        <v>231</v>
      </c>
      <c r="D177" s="11" t="str">
        <f t="shared" si="2"/>
        <v>oms2</v>
      </c>
      <c r="E1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https://raw.githubusercontent.com/Sud-Austral/mapa_insumos2/main/oms2/trafico_senial_de_alto/?CUT_COM=00000.json</v>
      </c>
    </row>
    <row r="178" spans="1:5" x14ac:dyDescent="0.3">
      <c r="A178" s="31" t="s">
        <v>412</v>
      </c>
      <c r="B178" s="13" t="s">
        <v>457</v>
      </c>
      <c r="C178" s="16" t="s">
        <v>231</v>
      </c>
      <c r="D178" s="11" t="str">
        <f t="shared" si="2"/>
        <v>oms2</v>
      </c>
      <c r="E1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https://raw.githubusercontent.com/Sud-Austral/mapa_insumos2/main/oms2/trafico_pequenia_rotonda/?CUT_COM=00000.json</v>
      </c>
    </row>
    <row r="179" spans="1:5" x14ac:dyDescent="0.3">
      <c r="A179" s="31" t="s">
        <v>413</v>
      </c>
      <c r="B179" s="13" t="s">
        <v>215</v>
      </c>
      <c r="C179" s="16" t="s">
        <v>231</v>
      </c>
      <c r="D179" s="11" t="str">
        <f t="shared" si="2"/>
        <v>oms2</v>
      </c>
      <c r="E1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https://raw.githubusercontent.com/Sud-Austral/mapa_insumos2/main/oms2/trafico_cruce_de_autopista/?CUT_COM=00000.json</v>
      </c>
    </row>
    <row r="180" spans="1:5" x14ac:dyDescent="0.3">
      <c r="A180" s="31" t="s">
        <v>414</v>
      </c>
      <c r="B180" s="13" t="s">
        <v>205</v>
      </c>
      <c r="C180" s="16" t="s">
        <v>231</v>
      </c>
      <c r="D180" s="11" t="str">
        <f t="shared" si="2"/>
        <v>oms2</v>
      </c>
      <c r="E1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https://raw.githubusercontent.com/Sud-Austral/mapa_insumos2/main/oms2/punto_de_interes_en_agua_presa/?CUT_COM=00000.json</v>
      </c>
    </row>
    <row r="181" spans="1:5" x14ac:dyDescent="0.3">
      <c r="A181" s="31" t="s">
        <v>415</v>
      </c>
      <c r="B181" s="13" t="s">
        <v>458</v>
      </c>
      <c r="C181" s="16" t="s">
        <v>231</v>
      </c>
      <c r="D181" s="11" t="str">
        <f t="shared" si="2"/>
        <v>oms2</v>
      </c>
      <c r="E1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https://raw.githubusercontent.com/Sud-Austral/mapa_insumos2/main/oms2/punto_de_interes_en_agua_puerto_pequenio/?CUT_COM=00000.json</v>
      </c>
    </row>
    <row r="182" spans="1:5" x14ac:dyDescent="0.3">
      <c r="A182" s="31" t="s">
        <v>416</v>
      </c>
      <c r="B182" s="13" t="s">
        <v>204</v>
      </c>
      <c r="C182" s="16" t="s">
        <v>231</v>
      </c>
      <c r="D182" s="11" t="str">
        <f t="shared" si="2"/>
        <v>oms2</v>
      </c>
      <c r="E1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https://raw.githubusercontent.com/Sud-Austral/mapa_insumos2/main/oms2/punto_de_interes_en_agua_muelle/?CUT_COM=00000.json</v>
      </c>
    </row>
    <row r="183" spans="1:5" x14ac:dyDescent="0.3">
      <c r="A183" s="31" t="s">
        <v>417</v>
      </c>
      <c r="B183" s="13" t="s">
        <v>202</v>
      </c>
      <c r="C183" s="16" t="s">
        <v>231</v>
      </c>
      <c r="D183" s="11" t="str">
        <f t="shared" si="2"/>
        <v>oms2</v>
      </c>
      <c r="E1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https://raw.githubusercontent.com/Sud-Austral/mapa_insumos2/main/oms2/combustible_y_estacionamiento_servicio/?CUT_COM=00000.json</v>
      </c>
    </row>
    <row r="184" spans="1:5" x14ac:dyDescent="0.3">
      <c r="A184" s="31" t="s">
        <v>418</v>
      </c>
      <c r="B184" s="13" t="s">
        <v>210</v>
      </c>
      <c r="C184" s="16" t="s">
        <v>231</v>
      </c>
      <c r="D184" s="11" t="str">
        <f t="shared" si="2"/>
        <v>oms2</v>
      </c>
      <c r="E1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https://raw.githubusercontent.com/Sud-Austral/mapa_insumos2/main/oms2/combustible_y_estacionamiento_estacionamiento_subterraneo/?CUT_COM=00000.json</v>
      </c>
    </row>
    <row r="185" spans="1:5" x14ac:dyDescent="0.3">
      <c r="A185" s="31" t="s">
        <v>419</v>
      </c>
      <c r="B185" s="13" t="s">
        <v>216</v>
      </c>
      <c r="C185" s="16" t="s">
        <v>231</v>
      </c>
      <c r="D185" s="11" t="str">
        <f t="shared" si="2"/>
        <v>oms2</v>
      </c>
      <c r="E1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https://raw.githubusercontent.com/Sud-Austral/mapa_insumos2/main/oms2/punto_de_interes_en_agua_cortina_retencion_de_agua/?CUT_COM=00000.json</v>
      </c>
    </row>
    <row r="186" spans="1:5" x14ac:dyDescent="0.3">
      <c r="A186" s="31" t="s">
        <v>420</v>
      </c>
      <c r="B186" s="13" t="s">
        <v>217</v>
      </c>
      <c r="C186" s="16" t="s">
        <v>231</v>
      </c>
      <c r="D186" s="11" t="str">
        <f t="shared" si="2"/>
        <v>oms2</v>
      </c>
      <c r="E1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https://raw.githubusercontent.com/Sud-Austral/mapa_insumos2/main/oms2/trafico_camara_de_vehiculos/?CUT_COM=00000.json</v>
      </c>
    </row>
    <row r="187" spans="1:5" x14ac:dyDescent="0.3">
      <c r="A187" s="31" t="s">
        <v>421</v>
      </c>
      <c r="B187" s="13" t="s">
        <v>208</v>
      </c>
      <c r="C187" s="16" t="s">
        <v>231</v>
      </c>
      <c r="D187" s="11" t="str">
        <f t="shared" si="2"/>
        <v>oms2</v>
      </c>
      <c r="E1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https://raw.githubusercontent.com/Sud-Austral/mapa_insumos2/main/oms2/combustible_y_estacionamiento_parking_de_varios_pisos/?CUT_COM=00000.json</v>
      </c>
    </row>
    <row r="188" spans="1:5" x14ac:dyDescent="0.3">
      <c r="A188" s="31" t="s">
        <v>422</v>
      </c>
      <c r="B188" s="13" t="s">
        <v>218</v>
      </c>
      <c r="C188" s="16" t="s">
        <v>231</v>
      </c>
      <c r="D188" s="11" t="str">
        <f t="shared" si="2"/>
        <v>oms2</v>
      </c>
      <c r="E1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https://raw.githubusercontent.com/Sud-Austral/mapa_insumos2/main/oms2/trafico_aereo_helipuerto/?CUT_COM=00000.json</v>
      </c>
    </row>
    <row r="189" spans="1:5" x14ac:dyDescent="0.3">
      <c r="A189" s="31" t="s">
        <v>423</v>
      </c>
      <c r="B189" s="13" t="s">
        <v>219</v>
      </c>
      <c r="C189" s="16" t="s">
        <v>231</v>
      </c>
      <c r="D189" s="11" t="str">
        <f t="shared" si="2"/>
        <v>oms2</v>
      </c>
      <c r="E1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https://raw.githubusercontent.com/Sud-Austral/mapa_insumos2/main/oms2/trafico_aereo_aeropuerto/?CUT_COM=00000.json</v>
      </c>
    </row>
    <row r="190" spans="1:5" x14ac:dyDescent="0.3">
      <c r="A190" s="31" t="s">
        <v>424</v>
      </c>
      <c r="B190" s="13" t="s">
        <v>221</v>
      </c>
      <c r="C190" s="16" t="s">
        <v>231</v>
      </c>
      <c r="D190" s="11" t="str">
        <f t="shared" si="2"/>
        <v>oms2</v>
      </c>
      <c r="E1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https://raw.githubusercontent.com/Sud-Austral/mapa_insumos2/main/oms2/trafico_de_agua_terminal_de_ferry/?CUT_COM=00000.json</v>
      </c>
    </row>
    <row r="191" spans="1:5" x14ac:dyDescent="0.3">
      <c r="A191" s="31" t="s">
        <v>425</v>
      </c>
      <c r="B191" s="13" t="s">
        <v>222</v>
      </c>
      <c r="C191" s="16" t="s">
        <v>231</v>
      </c>
      <c r="D191" s="11" t="str">
        <f t="shared" si="2"/>
        <v>oms2</v>
      </c>
      <c r="E1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https://raw.githubusercontent.com/Sud-Austral/mapa_insumos2/main/oms2/transporte_parada_de_autobus/?CUT_COM=00000.json</v>
      </c>
    </row>
    <row r="192" spans="1:5" x14ac:dyDescent="0.3">
      <c r="A192" s="31" t="s">
        <v>426</v>
      </c>
      <c r="B192" s="13" t="s">
        <v>220</v>
      </c>
      <c r="C192" s="16" t="s">
        <v>231</v>
      </c>
      <c r="D192" s="11" t="str">
        <f t="shared" si="2"/>
        <v>oms2</v>
      </c>
      <c r="E1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https://raw.githubusercontent.com/Sud-Austral/mapa_insumos2/main/oms2/transporte_estacion_de_autobuses/?CUT_COM=00000.json</v>
      </c>
    </row>
    <row r="193" spans="1:5" x14ac:dyDescent="0.3">
      <c r="A193" s="31" t="s">
        <v>427</v>
      </c>
      <c r="B193" s="13" t="s">
        <v>224</v>
      </c>
      <c r="C193" s="16" t="s">
        <v>231</v>
      </c>
      <c r="D193" s="11" t="str">
        <f t="shared" si="2"/>
        <v>oms2</v>
      </c>
      <c r="E1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https://raw.githubusercontent.com/Sud-Austral/mapa_insumos2/main/oms2/transporte_punto_de_taxi/?CUT_COM=00000.json</v>
      </c>
    </row>
    <row r="194" spans="1:5" x14ac:dyDescent="0.3">
      <c r="A194" s="31" t="s">
        <v>428</v>
      </c>
      <c r="B194" s="13" t="s">
        <v>225</v>
      </c>
      <c r="C194" s="16" t="s">
        <v>231</v>
      </c>
      <c r="D194" s="11" t="str">
        <f t="shared" si="2"/>
        <v>oms2</v>
      </c>
      <c r="E1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https://raw.githubusercontent.com/Sud-Austral/mapa_insumos2/main/oms2/trafico_aereo_aerodromo/?CUT_COM=00000.json</v>
      </c>
    </row>
    <row r="195" spans="1:5" x14ac:dyDescent="0.3">
      <c r="A195" s="31" t="s">
        <v>429</v>
      </c>
      <c r="B195" s="13" t="s">
        <v>223</v>
      </c>
      <c r="C195" s="16" t="s">
        <v>231</v>
      </c>
      <c r="D195" s="11" t="str">
        <f t="shared" ref="D195:D200" si="3">+D194</f>
        <v>oms2</v>
      </c>
      <c r="E1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https://raw.githubusercontent.com/Sud-Austral/mapa_insumos2/main/oms2/transporte_estacion_de_ferrocarril/?CUT_COM=00000.json</v>
      </c>
    </row>
    <row r="196" spans="1:5" x14ac:dyDescent="0.3">
      <c r="A196" s="31" t="s">
        <v>31</v>
      </c>
      <c r="B196" s="13" t="s">
        <v>226</v>
      </c>
      <c r="C196" s="16" t="s">
        <v>231</v>
      </c>
      <c r="D196" s="11" t="str">
        <f t="shared" si="3"/>
        <v>oms2</v>
      </c>
      <c r="E1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https://raw.githubusercontent.com/Sud-Austral/mapa_insumos2/main/oms2/transporte_parada_ferroviaria/?CUT_COM=00000.json</v>
      </c>
    </row>
    <row r="197" spans="1:5" x14ac:dyDescent="0.3">
      <c r="A197" s="31" t="s">
        <v>30</v>
      </c>
      <c r="B197" s="13" t="s">
        <v>227</v>
      </c>
      <c r="C197" s="16" t="s">
        <v>231</v>
      </c>
      <c r="D197" s="11" t="str">
        <f t="shared" si="3"/>
        <v>oms2</v>
      </c>
      <c r="E1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https://raw.githubusercontent.com/Sud-Austral/mapa_insumos2/main/oms2/curso_agua_estero/?CUT_COM=00000.json</v>
      </c>
    </row>
    <row r="198" spans="1:5" x14ac:dyDescent="0.3">
      <c r="A198" s="31" t="s">
        <v>430</v>
      </c>
      <c r="B198" s="13" t="s">
        <v>228</v>
      </c>
      <c r="C198" s="16" t="s">
        <v>231</v>
      </c>
      <c r="D198" s="11" t="str">
        <f t="shared" si="3"/>
        <v>oms2</v>
      </c>
      <c r="E1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https://raw.githubusercontent.com/Sud-Austral/mapa_insumos2/main/oms2/curso_agua_canal/?CUT_COM=00000.json</v>
      </c>
    </row>
    <row r="199" spans="1:5" x14ac:dyDescent="0.3">
      <c r="A199" s="31" t="s">
        <v>431</v>
      </c>
      <c r="B199" s="13" t="s">
        <v>229</v>
      </c>
      <c r="C199" s="16" t="s">
        <v>231</v>
      </c>
      <c r="D199" s="11" t="str">
        <f t="shared" si="3"/>
        <v>oms2</v>
      </c>
      <c r="E1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https://raw.githubusercontent.com/Sud-Austral/mapa_insumos2/main/oms2/curso_agua_rio/?CUT_COM=00000.json</v>
      </c>
    </row>
    <row r="200" spans="1:5" x14ac:dyDescent="0.3">
      <c r="A200" s="31" t="s">
        <v>432</v>
      </c>
      <c r="B200" s="13" t="s">
        <v>230</v>
      </c>
      <c r="C200" s="16" t="s">
        <v>231</v>
      </c>
      <c r="D200" s="11" t="str">
        <f t="shared" si="3"/>
        <v>oms2</v>
      </c>
      <c r="E2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https://raw.githubusercontent.com/Sud-Austral/mapa_insumos2/main/oms2/curso_agua_drenaje/?CUT_COM=00000.json</v>
      </c>
    </row>
  </sheetData>
  <phoneticPr fontId="4" type="noConversion"/>
  <hyperlinks>
    <hyperlink ref="E2:E200" r:id="rId1" display="https://raw.githubusercontent.com/Sud-Austral/DATA_MAPA_PUBLIC_V2/main/AGUAS_V2/acuifero/01101.json" xr:uid="{9551F32B-CF50-4D40-8534-DFE1B7D2539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909"/>
  <sheetViews>
    <sheetView showGridLines="0" workbookViewId="0">
      <pane ySplit="9" topLeftCell="A3832" activePane="bottomLeft" state="frozen"/>
      <selection pane="bottomLeft" activeCell="B3911" sqref="B3911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9</v>
      </c>
      <c r="B9" s="3" t="s">
        <v>0</v>
      </c>
      <c r="C9" s="3" t="s">
        <v>10</v>
      </c>
      <c r="D9" s="3" t="s">
        <v>1</v>
      </c>
      <c r="E9" s="3" t="s">
        <v>11</v>
      </c>
      <c r="F9" s="3" t="s">
        <v>7</v>
      </c>
      <c r="G9" s="3" t="s">
        <v>15</v>
      </c>
      <c r="H9" s="3" t="s">
        <v>6</v>
      </c>
      <c r="I9" s="3" t="s">
        <v>8</v>
      </c>
      <c r="J9" s="3" t="s">
        <v>16</v>
      </c>
    </row>
    <row r="10" spans="1:10" x14ac:dyDescent="0.3">
      <c r="A10" s="28" t="s">
        <v>244</v>
      </c>
      <c r="B10" s="23" t="str">
        <f>+VLOOKUP(BD_Capas[[#This Row],[idcapa]],Capas[],2,0)</f>
        <v>natural_arbol</v>
      </c>
      <c r="C10" s="27">
        <v>1</v>
      </c>
      <c r="D10" s="23" t="s">
        <v>232</v>
      </c>
      <c r="E10" s="21">
        <v>1</v>
      </c>
      <c r="F10" s="22" t="str">
        <f>+BD_Capas[[#This Row],[descripcion_capa]]</f>
        <v>Natural: Árbol</v>
      </c>
      <c r="G10" s="24">
        <v>7</v>
      </c>
      <c r="H10" s="23" t="s">
        <v>895</v>
      </c>
      <c r="I10" s="25" t="str">
        <f>BD_Capas[[#This Row],[idcapa]]&amp;"-"&amp;BD_Capas[[#This Row],[posición_capa]]</f>
        <v>007-0</v>
      </c>
      <c r="J10" s="26">
        <v>0</v>
      </c>
    </row>
    <row r="11" spans="1:10" x14ac:dyDescent="0.3">
      <c r="A11" s="2" t="str">
        <f t="shared" ref="A11:A29" si="0">+A10</f>
        <v>007</v>
      </c>
      <c r="B11" t="str">
        <f>+VLOOKUP(BD_Capas[[#This Row],[idcapa]],Capas[],2,0)</f>
        <v>natural_arbol</v>
      </c>
      <c r="C11" s="4">
        <v>2</v>
      </c>
      <c r="D11" t="s">
        <v>40</v>
      </c>
      <c r="E11" s="21"/>
      <c r="F11" s="22"/>
      <c r="G11" s="5"/>
      <c r="I11" s="6"/>
      <c r="J11" s="7"/>
    </row>
    <row r="12" spans="1:10" x14ac:dyDescent="0.3">
      <c r="A12" s="2" t="str">
        <f t="shared" si="0"/>
        <v>007</v>
      </c>
      <c r="B12" t="str">
        <f>+VLOOKUP(BD_Capas[[#This Row],[idcapa]],Capas[],2,0)</f>
        <v>natural_arbol</v>
      </c>
      <c r="C12" s="4">
        <v>3</v>
      </c>
      <c r="D12" t="s">
        <v>233</v>
      </c>
      <c r="E12" s="21"/>
      <c r="F12" s="22"/>
      <c r="G12" s="5"/>
      <c r="I12" s="6"/>
      <c r="J12" s="7"/>
    </row>
    <row r="13" spans="1:10" x14ac:dyDescent="0.3">
      <c r="A13" s="2" t="str">
        <f t="shared" si="0"/>
        <v>007</v>
      </c>
      <c r="B13" t="str">
        <f>+VLOOKUP(BD_Capas[[#This Row],[idcapa]],Capas[],2,0)</f>
        <v>natural_arbol</v>
      </c>
      <c r="C13" s="4">
        <v>4</v>
      </c>
      <c r="D13" t="s">
        <v>234</v>
      </c>
      <c r="E13" s="21"/>
      <c r="F13" s="22"/>
      <c r="G13" s="5"/>
      <c r="I13" s="6"/>
      <c r="J13" s="7"/>
    </row>
    <row r="14" spans="1:10" x14ac:dyDescent="0.3">
      <c r="A14" s="2" t="str">
        <f t="shared" si="0"/>
        <v>007</v>
      </c>
      <c r="B14" t="str">
        <f>+VLOOKUP(BD_Capas[[#This Row],[idcapa]],Capas[],2,0)</f>
        <v>natural_arbol</v>
      </c>
      <c r="C14" s="4">
        <v>5</v>
      </c>
      <c r="D14" t="s">
        <v>235</v>
      </c>
      <c r="E14" s="21">
        <v>1</v>
      </c>
      <c r="F14" s="22" t="s">
        <v>433</v>
      </c>
      <c r="G14" s="5">
        <v>3</v>
      </c>
      <c r="H14" t="str">
        <f>+H10&amp;" - Detalle"</f>
        <v>Natural: Árbol - Detalle</v>
      </c>
      <c r="I14" s="29" t="str">
        <f>BD_Capas[[#This Row],[idcapa]]&amp;"-"&amp;BD_Capas[[#This Row],[posición_capa]]</f>
        <v>007-1</v>
      </c>
      <c r="J14" s="30">
        <v>1</v>
      </c>
    </row>
    <row r="15" spans="1:10" x14ac:dyDescent="0.3">
      <c r="A15" s="2" t="str">
        <f t="shared" si="0"/>
        <v>007</v>
      </c>
      <c r="B15" t="str">
        <f>+VLOOKUP(BD_Capas[[#This Row],[idcapa]],Capas[],2,0)</f>
        <v>natural_arbol</v>
      </c>
      <c r="C15" s="4">
        <v>6</v>
      </c>
      <c r="D15" t="s">
        <v>236</v>
      </c>
      <c r="E15" s="21"/>
      <c r="F15" s="22"/>
      <c r="G15" s="5"/>
      <c r="I15" s="6"/>
      <c r="J15" s="7"/>
    </row>
    <row r="16" spans="1:10" x14ac:dyDescent="0.3">
      <c r="A16" s="2" t="str">
        <f t="shared" si="0"/>
        <v>007</v>
      </c>
      <c r="B16" t="str">
        <f>+VLOOKUP(BD_Capas[[#This Row],[idcapa]],Capas[],2,0)</f>
        <v>natural_arbol</v>
      </c>
      <c r="C16" s="4">
        <v>7</v>
      </c>
      <c r="D16" t="s">
        <v>237</v>
      </c>
      <c r="E16" s="21"/>
      <c r="F16" s="22"/>
      <c r="G16" s="5"/>
      <c r="I16" s="6"/>
      <c r="J16" s="7"/>
    </row>
    <row r="17" spans="1:10" x14ac:dyDescent="0.3">
      <c r="A17" s="2" t="str">
        <f t="shared" si="0"/>
        <v>007</v>
      </c>
      <c r="B17" t="str">
        <f>+VLOOKUP(BD_Capas[[#This Row],[idcapa]],Capas[],2,0)</f>
        <v>natural_arbol</v>
      </c>
      <c r="C17" s="4">
        <v>8</v>
      </c>
      <c r="D17" t="s">
        <v>2</v>
      </c>
      <c r="E17" s="21"/>
      <c r="F17" s="22"/>
      <c r="G17" s="5"/>
      <c r="I17" s="6"/>
      <c r="J17" s="7"/>
    </row>
    <row r="18" spans="1:10" x14ac:dyDescent="0.3">
      <c r="A18" s="2" t="str">
        <f t="shared" si="0"/>
        <v>007</v>
      </c>
      <c r="B18" t="str">
        <f>+VLOOKUP(BD_Capas[[#This Row],[idcapa]],Capas[],2,0)</f>
        <v>natural_arbol</v>
      </c>
      <c r="C18" s="4">
        <v>9</v>
      </c>
      <c r="D18" t="s">
        <v>238</v>
      </c>
      <c r="E18" s="21">
        <v>1</v>
      </c>
      <c r="F18" s="22" t="s">
        <v>12</v>
      </c>
      <c r="G18" s="5">
        <v>4</v>
      </c>
      <c r="I18" s="6"/>
      <c r="J18" s="7"/>
    </row>
    <row r="19" spans="1:10" x14ac:dyDescent="0.3">
      <c r="A19" s="2" t="str">
        <f t="shared" si="0"/>
        <v>007</v>
      </c>
      <c r="B19" t="str">
        <f>+VLOOKUP(BD_Capas[[#This Row],[idcapa]],Capas[],2,0)</f>
        <v>natural_arbol</v>
      </c>
      <c r="C19" s="4">
        <v>10</v>
      </c>
      <c r="D19" t="s">
        <v>3</v>
      </c>
      <c r="E19" s="21"/>
      <c r="F19" s="22"/>
      <c r="G19" s="5"/>
      <c r="I19" s="6"/>
      <c r="J19" s="7"/>
    </row>
    <row r="20" spans="1:10" x14ac:dyDescent="0.3">
      <c r="A20" s="2" t="str">
        <f t="shared" si="0"/>
        <v>007</v>
      </c>
      <c r="B20" t="str">
        <f>+VLOOKUP(BD_Capas[[#This Row],[idcapa]],Capas[],2,0)</f>
        <v>natural_arbol</v>
      </c>
      <c r="C20" s="4">
        <v>11</v>
      </c>
      <c r="D20" t="s">
        <v>239</v>
      </c>
      <c r="E20" s="21">
        <v>1</v>
      </c>
      <c r="F20" s="22" t="s">
        <v>13</v>
      </c>
      <c r="G20" s="5">
        <v>5</v>
      </c>
      <c r="I20" s="6"/>
      <c r="J20" s="7"/>
    </row>
    <row r="21" spans="1:10" x14ac:dyDescent="0.3">
      <c r="A21" s="2" t="str">
        <f t="shared" si="0"/>
        <v>007</v>
      </c>
      <c r="B21" t="str">
        <f>+VLOOKUP(BD_Capas[[#This Row],[idcapa]],Capas[],2,0)</f>
        <v>natural_arbol</v>
      </c>
      <c r="C21" s="4">
        <v>12</v>
      </c>
      <c r="D21" t="s">
        <v>4</v>
      </c>
      <c r="E21" s="21"/>
      <c r="F21" s="22"/>
      <c r="G21" s="5"/>
      <c r="I21" s="6"/>
      <c r="J21" s="7"/>
    </row>
    <row r="22" spans="1:10" x14ac:dyDescent="0.3">
      <c r="A22" s="2" t="str">
        <f t="shared" si="0"/>
        <v>007</v>
      </c>
      <c r="B22" t="str">
        <f>+VLOOKUP(BD_Capas[[#This Row],[idcapa]],Capas[],2,0)</f>
        <v>natural_arbol</v>
      </c>
      <c r="C22" s="4">
        <v>13</v>
      </c>
      <c r="D22" t="s">
        <v>240</v>
      </c>
      <c r="E22" s="21">
        <v>1</v>
      </c>
      <c r="F22" s="22" t="s">
        <v>14</v>
      </c>
      <c r="G22" s="5">
        <v>6</v>
      </c>
      <c r="I22" s="6"/>
      <c r="J22" s="7"/>
    </row>
    <row r="23" spans="1:10" x14ac:dyDescent="0.3">
      <c r="A23" s="2" t="str">
        <f t="shared" si="0"/>
        <v>007</v>
      </c>
      <c r="B23" t="str">
        <f>+VLOOKUP(BD_Capas[[#This Row],[idcapa]],Capas[],2,0)</f>
        <v>natural_arbol</v>
      </c>
      <c r="C23" s="4">
        <v>14</v>
      </c>
      <c r="D23" t="s">
        <v>241</v>
      </c>
      <c r="E23" s="21"/>
      <c r="F23" s="22"/>
      <c r="G23" s="5"/>
      <c r="I23" s="6"/>
      <c r="J23" s="7"/>
    </row>
    <row r="24" spans="1:10" x14ac:dyDescent="0.3">
      <c r="A24" s="2" t="str">
        <f t="shared" si="0"/>
        <v>007</v>
      </c>
      <c r="B24" t="str">
        <f>+VLOOKUP(BD_Capas[[#This Row],[idcapa]],Capas[],2,0)</f>
        <v>natural_arbol</v>
      </c>
      <c r="C24" s="4">
        <v>15</v>
      </c>
      <c r="D24" t="s">
        <v>1</v>
      </c>
      <c r="E24" s="21"/>
      <c r="F24" s="22"/>
      <c r="G24" s="5"/>
      <c r="I24" s="29"/>
      <c r="J24" s="30"/>
    </row>
    <row r="25" spans="1:10" x14ac:dyDescent="0.3">
      <c r="A25" s="2" t="str">
        <f t="shared" si="0"/>
        <v>007</v>
      </c>
      <c r="B25" t="str">
        <f>+VLOOKUP(BD_Capas[[#This Row],[idcapa]],Capas[],2,0)</f>
        <v>natural_arbol</v>
      </c>
      <c r="C25" s="4">
        <v>16</v>
      </c>
      <c r="D25" t="s">
        <v>5</v>
      </c>
      <c r="E25" s="21"/>
      <c r="F25" s="22"/>
      <c r="G25" s="5"/>
      <c r="I25" s="29"/>
      <c r="J25" s="30"/>
    </row>
    <row r="26" spans="1:10" x14ac:dyDescent="0.3">
      <c r="A26" s="2" t="str">
        <f t="shared" si="0"/>
        <v>007</v>
      </c>
      <c r="B26" t="str">
        <f>+VLOOKUP(BD_Capas[[#This Row],[idcapa]],Capas[],2,0)</f>
        <v>natural_arbol</v>
      </c>
      <c r="C26" s="4">
        <v>17</v>
      </c>
      <c r="D26" t="s">
        <v>19</v>
      </c>
      <c r="E26" s="21">
        <v>1</v>
      </c>
      <c r="F26" s="22" t="s">
        <v>19</v>
      </c>
      <c r="G26" s="5">
        <v>2</v>
      </c>
      <c r="I26" s="29"/>
      <c r="J26" s="30"/>
    </row>
    <row r="27" spans="1:10" x14ac:dyDescent="0.3">
      <c r="A27" s="2" t="str">
        <f t="shared" si="0"/>
        <v>007</v>
      </c>
      <c r="B27" t="str">
        <f>+VLOOKUP(BD_Capas[[#This Row],[idcapa]],Capas[],2,0)</f>
        <v>natural_arbol</v>
      </c>
      <c r="C27" s="4">
        <v>18</v>
      </c>
      <c r="D27" t="s">
        <v>27</v>
      </c>
      <c r="E27" s="21">
        <v>1</v>
      </c>
      <c r="F27" s="22" t="s">
        <v>27</v>
      </c>
      <c r="G27" s="5">
        <v>1</v>
      </c>
      <c r="I27" s="29"/>
      <c r="J27" s="30"/>
    </row>
    <row r="28" spans="1:10" x14ac:dyDescent="0.3">
      <c r="A28" s="2" t="str">
        <f t="shared" si="0"/>
        <v>007</v>
      </c>
      <c r="B28" t="str">
        <f>+VLOOKUP(BD_Capas[[#This Row],[idcapa]],Capas[],2,0)</f>
        <v>natural_arbol</v>
      </c>
      <c r="C28" s="4">
        <v>19</v>
      </c>
      <c r="D28" t="s">
        <v>242</v>
      </c>
      <c r="E28" s="21"/>
      <c r="F28" s="22"/>
      <c r="G28" s="5"/>
      <c r="I28" s="29"/>
      <c r="J28" s="30"/>
    </row>
    <row r="29" spans="1:10" x14ac:dyDescent="0.3">
      <c r="A29" s="2" t="str">
        <f t="shared" si="0"/>
        <v>007</v>
      </c>
      <c r="B29" t="str">
        <f>+VLOOKUP(BD_Capas[[#This Row],[idcapa]],Capas[],2,0)</f>
        <v>natural_arbol</v>
      </c>
      <c r="C29" s="4">
        <v>20</v>
      </c>
      <c r="D29" t="s">
        <v>243</v>
      </c>
      <c r="E29" s="21"/>
      <c r="F29" s="22"/>
      <c r="G29" s="5"/>
      <c r="I29" s="29"/>
      <c r="J29" s="30"/>
    </row>
    <row r="30" spans="1:10" x14ac:dyDescent="0.3">
      <c r="A30" s="28" t="s">
        <v>245</v>
      </c>
      <c r="B30" s="23" t="str">
        <f>+VLOOKUP(BD_Capas[[#This Row],[idcapa]],Capas[],2,0)</f>
        <v>natural_cumbre_de_montania</v>
      </c>
      <c r="C30" s="27">
        <v>1</v>
      </c>
      <c r="D30" s="23" t="s">
        <v>232</v>
      </c>
      <c r="E30" s="21">
        <v>1</v>
      </c>
      <c r="F30" s="22" t="str">
        <f>+BD_Capas[[#This Row],[descripcion_capa]]</f>
        <v>Natural: Cumbre</v>
      </c>
      <c r="G30" s="24">
        <v>7</v>
      </c>
      <c r="H30" s="23" t="s">
        <v>896</v>
      </c>
      <c r="I30" s="25" t="str">
        <f>BD_Capas[[#This Row],[idcapa]]&amp;"-"&amp;BD_Capas[[#This Row],[posición_capa]]</f>
        <v>008-0</v>
      </c>
      <c r="J30" s="26">
        <v>0</v>
      </c>
    </row>
    <row r="31" spans="1:10" x14ac:dyDescent="0.3">
      <c r="A31" s="2" t="str">
        <f t="shared" ref="A31:A49" si="1">+A30</f>
        <v>008</v>
      </c>
      <c r="B31" t="str">
        <f>+VLOOKUP(BD_Capas[[#This Row],[idcapa]],Capas[],2,0)</f>
        <v>natural_cumbre_de_montania</v>
      </c>
      <c r="C31" s="4">
        <v>2</v>
      </c>
      <c r="D31" t="s">
        <v>40</v>
      </c>
      <c r="E31" s="21"/>
      <c r="F31" s="22"/>
      <c r="G31" s="5"/>
      <c r="I31" s="6"/>
      <c r="J31" s="7"/>
    </row>
    <row r="32" spans="1:10" x14ac:dyDescent="0.3">
      <c r="A32" s="2" t="str">
        <f t="shared" si="1"/>
        <v>008</v>
      </c>
      <c r="B32" t="str">
        <f>+VLOOKUP(BD_Capas[[#This Row],[idcapa]],Capas[],2,0)</f>
        <v>natural_cumbre_de_montania</v>
      </c>
      <c r="C32" s="4">
        <v>3</v>
      </c>
      <c r="D32" t="s">
        <v>233</v>
      </c>
      <c r="E32" s="21"/>
      <c r="F32" s="22"/>
      <c r="G32" s="5"/>
      <c r="I32" s="6"/>
      <c r="J32" s="7"/>
    </row>
    <row r="33" spans="1:10" x14ac:dyDescent="0.3">
      <c r="A33" s="2" t="str">
        <f t="shared" si="1"/>
        <v>008</v>
      </c>
      <c r="B33" t="str">
        <f>+VLOOKUP(BD_Capas[[#This Row],[idcapa]],Capas[],2,0)</f>
        <v>natural_cumbre_de_montania</v>
      </c>
      <c r="C33" s="4">
        <v>4</v>
      </c>
      <c r="D33" t="s">
        <v>234</v>
      </c>
      <c r="E33" s="21"/>
      <c r="F33" s="22"/>
      <c r="G33" s="5"/>
      <c r="I33" s="6"/>
      <c r="J33" s="7"/>
    </row>
    <row r="34" spans="1:10" x14ac:dyDescent="0.3">
      <c r="A34" s="2" t="str">
        <f t="shared" si="1"/>
        <v>008</v>
      </c>
      <c r="B34" t="str">
        <f>+VLOOKUP(BD_Capas[[#This Row],[idcapa]],Capas[],2,0)</f>
        <v>natural_cumbre_de_montania</v>
      </c>
      <c r="C34" s="4">
        <v>5</v>
      </c>
      <c r="D34" t="s">
        <v>235</v>
      </c>
      <c r="E34" s="21">
        <v>1</v>
      </c>
      <c r="F34" s="22" t="s">
        <v>433</v>
      </c>
      <c r="G34" s="5">
        <v>3</v>
      </c>
      <c r="H34" t="str">
        <f>+H30&amp;" - Detalle"</f>
        <v>Natural: Cumbre - Detalle</v>
      </c>
      <c r="I34" s="29" t="str">
        <f>BD_Capas[[#This Row],[idcapa]]&amp;"-"&amp;BD_Capas[[#This Row],[posición_capa]]</f>
        <v>008-1</v>
      </c>
      <c r="J34" s="30">
        <v>1</v>
      </c>
    </row>
    <row r="35" spans="1:10" x14ac:dyDescent="0.3">
      <c r="A35" s="2" t="str">
        <f t="shared" si="1"/>
        <v>008</v>
      </c>
      <c r="B35" t="str">
        <f>+VLOOKUP(BD_Capas[[#This Row],[idcapa]],Capas[],2,0)</f>
        <v>natural_cumbre_de_montania</v>
      </c>
      <c r="C35" s="4">
        <v>6</v>
      </c>
      <c r="D35" t="s">
        <v>236</v>
      </c>
      <c r="E35" s="21"/>
      <c r="F35" s="22"/>
      <c r="G35" s="5"/>
      <c r="I35" s="6"/>
      <c r="J35" s="7"/>
    </row>
    <row r="36" spans="1:10" x14ac:dyDescent="0.3">
      <c r="A36" s="2" t="str">
        <f t="shared" si="1"/>
        <v>008</v>
      </c>
      <c r="B36" t="str">
        <f>+VLOOKUP(BD_Capas[[#This Row],[idcapa]],Capas[],2,0)</f>
        <v>natural_cumbre_de_montania</v>
      </c>
      <c r="C36" s="4">
        <v>7</v>
      </c>
      <c r="D36" t="s">
        <v>237</v>
      </c>
      <c r="E36" s="21"/>
      <c r="F36" s="22"/>
      <c r="G36" s="5"/>
      <c r="I36" s="6"/>
      <c r="J36" s="7"/>
    </row>
    <row r="37" spans="1:10" x14ac:dyDescent="0.3">
      <c r="A37" s="2" t="str">
        <f t="shared" si="1"/>
        <v>008</v>
      </c>
      <c r="B37" t="str">
        <f>+VLOOKUP(BD_Capas[[#This Row],[idcapa]],Capas[],2,0)</f>
        <v>natural_cumbre_de_montania</v>
      </c>
      <c r="C37" s="4">
        <v>8</v>
      </c>
      <c r="D37" t="s">
        <v>2</v>
      </c>
      <c r="E37" s="21"/>
      <c r="F37" s="22"/>
      <c r="G37" s="5"/>
      <c r="I37" s="6"/>
      <c r="J37" s="7"/>
    </row>
    <row r="38" spans="1:10" x14ac:dyDescent="0.3">
      <c r="A38" s="2" t="str">
        <f t="shared" si="1"/>
        <v>008</v>
      </c>
      <c r="B38" t="str">
        <f>+VLOOKUP(BD_Capas[[#This Row],[idcapa]],Capas[],2,0)</f>
        <v>natural_cumbre_de_montania</v>
      </c>
      <c r="C38" s="4">
        <v>9</v>
      </c>
      <c r="D38" t="s">
        <v>238</v>
      </c>
      <c r="E38" s="21">
        <v>1</v>
      </c>
      <c r="F38" s="22" t="s">
        <v>12</v>
      </c>
      <c r="G38" s="5">
        <v>4</v>
      </c>
      <c r="I38" s="6"/>
      <c r="J38" s="7"/>
    </row>
    <row r="39" spans="1:10" x14ac:dyDescent="0.3">
      <c r="A39" s="2" t="str">
        <f t="shared" si="1"/>
        <v>008</v>
      </c>
      <c r="B39" t="str">
        <f>+VLOOKUP(BD_Capas[[#This Row],[idcapa]],Capas[],2,0)</f>
        <v>natural_cumbre_de_montania</v>
      </c>
      <c r="C39" s="4">
        <v>10</v>
      </c>
      <c r="D39" t="s">
        <v>3</v>
      </c>
      <c r="E39" s="21"/>
      <c r="F39" s="22"/>
      <c r="G39" s="5"/>
      <c r="I39" s="6"/>
      <c r="J39" s="7"/>
    </row>
    <row r="40" spans="1:10" x14ac:dyDescent="0.3">
      <c r="A40" s="2" t="str">
        <f t="shared" si="1"/>
        <v>008</v>
      </c>
      <c r="B40" t="str">
        <f>+VLOOKUP(BD_Capas[[#This Row],[idcapa]],Capas[],2,0)</f>
        <v>natural_cumbre_de_montania</v>
      </c>
      <c r="C40" s="4">
        <v>11</v>
      </c>
      <c r="D40" t="s">
        <v>239</v>
      </c>
      <c r="E40" s="21">
        <v>1</v>
      </c>
      <c r="F40" s="22" t="s">
        <v>13</v>
      </c>
      <c r="G40" s="5">
        <v>5</v>
      </c>
      <c r="I40" s="6"/>
      <c r="J40" s="7"/>
    </row>
    <row r="41" spans="1:10" x14ac:dyDescent="0.3">
      <c r="A41" s="2" t="str">
        <f t="shared" si="1"/>
        <v>008</v>
      </c>
      <c r="B41" t="str">
        <f>+VLOOKUP(BD_Capas[[#This Row],[idcapa]],Capas[],2,0)</f>
        <v>natural_cumbre_de_montania</v>
      </c>
      <c r="C41" s="4">
        <v>12</v>
      </c>
      <c r="D41" t="s">
        <v>4</v>
      </c>
      <c r="E41" s="21"/>
      <c r="F41" s="22"/>
      <c r="G41" s="5"/>
      <c r="I41" s="6"/>
      <c r="J41" s="7"/>
    </row>
    <row r="42" spans="1:10" x14ac:dyDescent="0.3">
      <c r="A42" s="2" t="str">
        <f t="shared" si="1"/>
        <v>008</v>
      </c>
      <c r="B42" t="str">
        <f>+VLOOKUP(BD_Capas[[#This Row],[idcapa]],Capas[],2,0)</f>
        <v>natural_cumbre_de_montania</v>
      </c>
      <c r="C42" s="4">
        <v>13</v>
      </c>
      <c r="D42" t="s">
        <v>240</v>
      </c>
      <c r="E42" s="21">
        <v>1</v>
      </c>
      <c r="F42" s="22" t="s">
        <v>14</v>
      </c>
      <c r="G42" s="5">
        <v>6</v>
      </c>
      <c r="I42" s="6"/>
      <c r="J42" s="7"/>
    </row>
    <row r="43" spans="1:10" x14ac:dyDescent="0.3">
      <c r="A43" s="2" t="str">
        <f t="shared" si="1"/>
        <v>008</v>
      </c>
      <c r="B43" t="str">
        <f>+VLOOKUP(BD_Capas[[#This Row],[idcapa]],Capas[],2,0)</f>
        <v>natural_cumbre_de_montania</v>
      </c>
      <c r="C43" s="4">
        <v>14</v>
      </c>
      <c r="D43" t="s">
        <v>241</v>
      </c>
      <c r="E43" s="21"/>
      <c r="F43" s="22"/>
      <c r="G43" s="5"/>
      <c r="I43" s="6"/>
      <c r="J43" s="7"/>
    </row>
    <row r="44" spans="1:10" x14ac:dyDescent="0.3">
      <c r="A44" s="2" t="str">
        <f t="shared" si="1"/>
        <v>008</v>
      </c>
      <c r="B44" t="str">
        <f>+VLOOKUP(BD_Capas[[#This Row],[idcapa]],Capas[],2,0)</f>
        <v>natural_cumbre_de_montania</v>
      </c>
      <c r="C44" s="4">
        <v>15</v>
      </c>
      <c r="D44" t="s">
        <v>1</v>
      </c>
      <c r="E44" s="21"/>
      <c r="F44" s="22"/>
      <c r="G44" s="5"/>
      <c r="I44" s="29"/>
      <c r="J44" s="30"/>
    </row>
    <row r="45" spans="1:10" x14ac:dyDescent="0.3">
      <c r="A45" s="2" t="str">
        <f t="shared" si="1"/>
        <v>008</v>
      </c>
      <c r="B45" t="str">
        <f>+VLOOKUP(BD_Capas[[#This Row],[idcapa]],Capas[],2,0)</f>
        <v>natural_cumbre_de_montania</v>
      </c>
      <c r="C45" s="4">
        <v>16</v>
      </c>
      <c r="D45" t="s">
        <v>5</v>
      </c>
      <c r="E45" s="21"/>
      <c r="F45" s="22"/>
      <c r="G45" s="5"/>
      <c r="I45" s="29"/>
      <c r="J45" s="30"/>
    </row>
    <row r="46" spans="1:10" x14ac:dyDescent="0.3">
      <c r="A46" s="2" t="str">
        <f t="shared" si="1"/>
        <v>008</v>
      </c>
      <c r="B46" t="str">
        <f>+VLOOKUP(BD_Capas[[#This Row],[idcapa]],Capas[],2,0)</f>
        <v>natural_cumbre_de_montania</v>
      </c>
      <c r="C46" s="4">
        <v>17</v>
      </c>
      <c r="D46" t="s">
        <v>19</v>
      </c>
      <c r="E46" s="21">
        <v>1</v>
      </c>
      <c r="F46" s="22" t="s">
        <v>19</v>
      </c>
      <c r="G46" s="5">
        <v>2</v>
      </c>
      <c r="I46" s="29"/>
      <c r="J46" s="30"/>
    </row>
    <row r="47" spans="1:10" x14ac:dyDescent="0.3">
      <c r="A47" s="2" t="str">
        <f t="shared" si="1"/>
        <v>008</v>
      </c>
      <c r="B47" t="str">
        <f>+VLOOKUP(BD_Capas[[#This Row],[idcapa]],Capas[],2,0)</f>
        <v>natural_cumbre_de_montania</v>
      </c>
      <c r="C47" s="4">
        <v>18</v>
      </c>
      <c r="D47" t="s">
        <v>27</v>
      </c>
      <c r="E47" s="21">
        <v>1</v>
      </c>
      <c r="F47" s="22" t="s">
        <v>27</v>
      </c>
      <c r="G47" s="5">
        <v>1</v>
      </c>
      <c r="I47" s="29"/>
      <c r="J47" s="30"/>
    </row>
    <row r="48" spans="1:10" x14ac:dyDescent="0.3">
      <c r="A48" s="2" t="str">
        <f t="shared" si="1"/>
        <v>008</v>
      </c>
      <c r="B48" t="str">
        <f>+VLOOKUP(BD_Capas[[#This Row],[idcapa]],Capas[],2,0)</f>
        <v>natural_cumbre_de_montania</v>
      </c>
      <c r="C48" s="4">
        <v>19</v>
      </c>
      <c r="D48" t="s">
        <v>242</v>
      </c>
      <c r="E48" s="21"/>
      <c r="F48" s="22"/>
      <c r="G48" s="5"/>
      <c r="I48" s="29"/>
      <c r="J48" s="30"/>
    </row>
    <row r="49" spans="1:10" x14ac:dyDescent="0.3">
      <c r="A49" s="2" t="str">
        <f t="shared" si="1"/>
        <v>008</v>
      </c>
      <c r="B49" t="str">
        <f>+VLOOKUP(BD_Capas[[#This Row],[idcapa]],Capas[],2,0)</f>
        <v>natural_cumbre_de_montania</v>
      </c>
      <c r="C49" s="4">
        <v>20</v>
      </c>
      <c r="D49" t="s">
        <v>243</v>
      </c>
      <c r="E49" s="21"/>
      <c r="F49" s="22"/>
      <c r="G49" s="5"/>
      <c r="I49" s="29"/>
      <c r="J49" s="30"/>
    </row>
    <row r="50" spans="1:10" x14ac:dyDescent="0.3">
      <c r="A50" s="28" t="s">
        <v>246</v>
      </c>
      <c r="B50" s="23" t="str">
        <f>+VLOOKUP(BD_Capas[[#This Row],[idcapa]],Capas[],2,0)</f>
        <v>natural_acantilado</v>
      </c>
      <c r="C50" s="27">
        <v>1</v>
      </c>
      <c r="D50" s="23" t="s">
        <v>232</v>
      </c>
      <c r="E50" s="21">
        <v>1</v>
      </c>
      <c r="F50" s="22" t="str">
        <f>+BD_Capas[[#This Row],[descripcion_capa]]</f>
        <v>Natural: Acantilado</v>
      </c>
      <c r="G50" s="24">
        <v>7</v>
      </c>
      <c r="H50" s="23" t="s">
        <v>897</v>
      </c>
      <c r="I50" s="25" t="str">
        <f>BD_Capas[[#This Row],[idcapa]]&amp;"-"&amp;BD_Capas[[#This Row],[posición_capa]]</f>
        <v>009-0</v>
      </c>
      <c r="J50" s="26">
        <v>0</v>
      </c>
    </row>
    <row r="51" spans="1:10" x14ac:dyDescent="0.3">
      <c r="A51" s="2" t="str">
        <f t="shared" ref="A51:A69" si="2">+A50</f>
        <v>009</v>
      </c>
      <c r="B51" t="str">
        <f>+VLOOKUP(BD_Capas[[#This Row],[idcapa]],Capas[],2,0)</f>
        <v>natural_acantilado</v>
      </c>
      <c r="C51" s="4">
        <v>2</v>
      </c>
      <c r="D51" t="s">
        <v>40</v>
      </c>
      <c r="E51" s="21"/>
      <c r="F51" s="22"/>
      <c r="G51" s="5"/>
      <c r="I51" s="6"/>
      <c r="J51" s="7"/>
    </row>
    <row r="52" spans="1:10" x14ac:dyDescent="0.3">
      <c r="A52" s="2" t="str">
        <f t="shared" si="2"/>
        <v>009</v>
      </c>
      <c r="B52" t="str">
        <f>+VLOOKUP(BD_Capas[[#This Row],[idcapa]],Capas[],2,0)</f>
        <v>natural_acantilado</v>
      </c>
      <c r="C52" s="4">
        <v>3</v>
      </c>
      <c r="D52" t="s">
        <v>233</v>
      </c>
      <c r="E52" s="21"/>
      <c r="F52" s="22"/>
      <c r="G52" s="5"/>
      <c r="I52" s="6"/>
      <c r="J52" s="7"/>
    </row>
    <row r="53" spans="1:10" x14ac:dyDescent="0.3">
      <c r="A53" s="2" t="str">
        <f t="shared" si="2"/>
        <v>009</v>
      </c>
      <c r="B53" t="str">
        <f>+VLOOKUP(BD_Capas[[#This Row],[idcapa]],Capas[],2,0)</f>
        <v>natural_acantilado</v>
      </c>
      <c r="C53" s="4">
        <v>4</v>
      </c>
      <c r="D53" t="s">
        <v>234</v>
      </c>
      <c r="E53" s="21"/>
      <c r="F53" s="22"/>
      <c r="G53" s="5"/>
      <c r="I53" s="6"/>
      <c r="J53" s="7"/>
    </row>
    <row r="54" spans="1:10" x14ac:dyDescent="0.3">
      <c r="A54" s="2" t="str">
        <f t="shared" si="2"/>
        <v>009</v>
      </c>
      <c r="B54" t="str">
        <f>+VLOOKUP(BD_Capas[[#This Row],[idcapa]],Capas[],2,0)</f>
        <v>natural_acantilado</v>
      </c>
      <c r="C54" s="4">
        <v>5</v>
      </c>
      <c r="D54" t="s">
        <v>235</v>
      </c>
      <c r="E54" s="21">
        <v>1</v>
      </c>
      <c r="F54" s="22" t="s">
        <v>433</v>
      </c>
      <c r="G54" s="5">
        <v>3</v>
      </c>
      <c r="H54" t="str">
        <f>+H50&amp;" - Detalle"</f>
        <v>Natural: Acantilado - Detalle</v>
      </c>
      <c r="I54" s="29" t="str">
        <f>BD_Capas[[#This Row],[idcapa]]&amp;"-"&amp;BD_Capas[[#This Row],[posición_capa]]</f>
        <v>009-1</v>
      </c>
      <c r="J54" s="30">
        <v>1</v>
      </c>
    </row>
    <row r="55" spans="1:10" x14ac:dyDescent="0.3">
      <c r="A55" s="2" t="str">
        <f t="shared" si="2"/>
        <v>009</v>
      </c>
      <c r="B55" t="str">
        <f>+VLOOKUP(BD_Capas[[#This Row],[idcapa]],Capas[],2,0)</f>
        <v>natural_acantilado</v>
      </c>
      <c r="C55" s="4">
        <v>6</v>
      </c>
      <c r="D55" t="s">
        <v>236</v>
      </c>
      <c r="E55" s="21"/>
      <c r="F55" s="22"/>
      <c r="G55" s="5"/>
      <c r="I55" s="6"/>
      <c r="J55" s="7"/>
    </row>
    <row r="56" spans="1:10" x14ac:dyDescent="0.3">
      <c r="A56" s="2" t="str">
        <f t="shared" si="2"/>
        <v>009</v>
      </c>
      <c r="B56" t="str">
        <f>+VLOOKUP(BD_Capas[[#This Row],[idcapa]],Capas[],2,0)</f>
        <v>natural_acantilado</v>
      </c>
      <c r="C56" s="4">
        <v>7</v>
      </c>
      <c r="D56" t="s">
        <v>237</v>
      </c>
      <c r="E56" s="21"/>
      <c r="F56" s="22"/>
      <c r="G56" s="5"/>
      <c r="I56" s="6"/>
      <c r="J56" s="7"/>
    </row>
    <row r="57" spans="1:10" x14ac:dyDescent="0.3">
      <c r="A57" s="2" t="str">
        <f t="shared" si="2"/>
        <v>009</v>
      </c>
      <c r="B57" t="str">
        <f>+VLOOKUP(BD_Capas[[#This Row],[idcapa]],Capas[],2,0)</f>
        <v>natural_acantilado</v>
      </c>
      <c r="C57" s="4">
        <v>8</v>
      </c>
      <c r="D57" t="s">
        <v>2</v>
      </c>
      <c r="E57" s="21"/>
      <c r="F57" s="22"/>
      <c r="G57" s="5"/>
      <c r="I57" s="6"/>
      <c r="J57" s="7"/>
    </row>
    <row r="58" spans="1:10" x14ac:dyDescent="0.3">
      <c r="A58" s="2" t="str">
        <f t="shared" si="2"/>
        <v>009</v>
      </c>
      <c r="B58" t="str">
        <f>+VLOOKUP(BD_Capas[[#This Row],[idcapa]],Capas[],2,0)</f>
        <v>natural_acantilado</v>
      </c>
      <c r="C58" s="4">
        <v>9</v>
      </c>
      <c r="D58" t="s">
        <v>238</v>
      </c>
      <c r="E58" s="21">
        <v>1</v>
      </c>
      <c r="F58" s="22" t="s">
        <v>12</v>
      </c>
      <c r="G58" s="5">
        <v>4</v>
      </c>
      <c r="I58" s="6"/>
      <c r="J58" s="7"/>
    </row>
    <row r="59" spans="1:10" x14ac:dyDescent="0.3">
      <c r="A59" s="2" t="str">
        <f t="shared" si="2"/>
        <v>009</v>
      </c>
      <c r="B59" t="str">
        <f>+VLOOKUP(BD_Capas[[#This Row],[idcapa]],Capas[],2,0)</f>
        <v>natural_acantilado</v>
      </c>
      <c r="C59" s="4">
        <v>10</v>
      </c>
      <c r="D59" t="s">
        <v>3</v>
      </c>
      <c r="E59" s="21"/>
      <c r="F59" s="22"/>
      <c r="G59" s="5"/>
      <c r="I59" s="6"/>
      <c r="J59" s="7"/>
    </row>
    <row r="60" spans="1:10" x14ac:dyDescent="0.3">
      <c r="A60" s="2" t="str">
        <f t="shared" si="2"/>
        <v>009</v>
      </c>
      <c r="B60" t="str">
        <f>+VLOOKUP(BD_Capas[[#This Row],[idcapa]],Capas[],2,0)</f>
        <v>natural_acantilado</v>
      </c>
      <c r="C60" s="4">
        <v>11</v>
      </c>
      <c r="D60" t="s">
        <v>239</v>
      </c>
      <c r="E60" s="21">
        <v>1</v>
      </c>
      <c r="F60" s="22" t="s">
        <v>13</v>
      </c>
      <c r="G60" s="5">
        <v>5</v>
      </c>
      <c r="I60" s="6"/>
      <c r="J60" s="7"/>
    </row>
    <row r="61" spans="1:10" x14ac:dyDescent="0.3">
      <c r="A61" s="2" t="str">
        <f t="shared" si="2"/>
        <v>009</v>
      </c>
      <c r="B61" t="str">
        <f>+VLOOKUP(BD_Capas[[#This Row],[idcapa]],Capas[],2,0)</f>
        <v>natural_acantilado</v>
      </c>
      <c r="C61" s="4">
        <v>12</v>
      </c>
      <c r="D61" t="s">
        <v>4</v>
      </c>
      <c r="E61" s="21"/>
      <c r="F61" s="22"/>
      <c r="G61" s="5"/>
      <c r="I61" s="6"/>
      <c r="J61" s="7"/>
    </row>
    <row r="62" spans="1:10" x14ac:dyDescent="0.3">
      <c r="A62" s="2" t="str">
        <f t="shared" si="2"/>
        <v>009</v>
      </c>
      <c r="B62" t="str">
        <f>+VLOOKUP(BD_Capas[[#This Row],[idcapa]],Capas[],2,0)</f>
        <v>natural_acantilado</v>
      </c>
      <c r="C62" s="4">
        <v>13</v>
      </c>
      <c r="D62" t="s">
        <v>240</v>
      </c>
      <c r="E62" s="21">
        <v>1</v>
      </c>
      <c r="F62" s="22" t="s">
        <v>14</v>
      </c>
      <c r="G62" s="5">
        <v>6</v>
      </c>
      <c r="I62" s="6"/>
      <c r="J62" s="7"/>
    </row>
    <row r="63" spans="1:10" x14ac:dyDescent="0.3">
      <c r="A63" s="2" t="str">
        <f t="shared" si="2"/>
        <v>009</v>
      </c>
      <c r="B63" t="str">
        <f>+VLOOKUP(BD_Capas[[#This Row],[idcapa]],Capas[],2,0)</f>
        <v>natural_acantilado</v>
      </c>
      <c r="C63" s="4">
        <v>14</v>
      </c>
      <c r="D63" t="s">
        <v>241</v>
      </c>
      <c r="E63" s="21"/>
      <c r="F63" s="22"/>
      <c r="G63" s="5"/>
      <c r="I63" s="6"/>
      <c r="J63" s="7"/>
    </row>
    <row r="64" spans="1:10" x14ac:dyDescent="0.3">
      <c r="A64" s="2" t="str">
        <f t="shared" si="2"/>
        <v>009</v>
      </c>
      <c r="B64" t="str">
        <f>+VLOOKUP(BD_Capas[[#This Row],[idcapa]],Capas[],2,0)</f>
        <v>natural_acantilado</v>
      </c>
      <c r="C64" s="4">
        <v>15</v>
      </c>
      <c r="D64" t="s">
        <v>1</v>
      </c>
      <c r="E64" s="21"/>
      <c r="F64" s="22"/>
      <c r="G64" s="5"/>
      <c r="I64" s="29"/>
      <c r="J64" s="30"/>
    </row>
    <row r="65" spans="1:10" x14ac:dyDescent="0.3">
      <c r="A65" s="2" t="str">
        <f t="shared" si="2"/>
        <v>009</v>
      </c>
      <c r="B65" t="str">
        <f>+VLOOKUP(BD_Capas[[#This Row],[idcapa]],Capas[],2,0)</f>
        <v>natural_acantilado</v>
      </c>
      <c r="C65" s="4">
        <v>16</v>
      </c>
      <c r="D65" t="s">
        <v>5</v>
      </c>
      <c r="E65" s="21"/>
      <c r="F65" s="22"/>
      <c r="G65" s="5"/>
      <c r="I65" s="29"/>
      <c r="J65" s="30"/>
    </row>
    <row r="66" spans="1:10" x14ac:dyDescent="0.3">
      <c r="A66" s="2" t="str">
        <f t="shared" si="2"/>
        <v>009</v>
      </c>
      <c r="B66" t="str">
        <f>+VLOOKUP(BD_Capas[[#This Row],[idcapa]],Capas[],2,0)</f>
        <v>natural_acantilado</v>
      </c>
      <c r="C66" s="4">
        <v>17</v>
      </c>
      <c r="D66" t="s">
        <v>19</v>
      </c>
      <c r="E66" s="21">
        <v>1</v>
      </c>
      <c r="F66" s="22" t="s">
        <v>19</v>
      </c>
      <c r="G66" s="5">
        <v>2</v>
      </c>
      <c r="I66" s="29"/>
      <c r="J66" s="30"/>
    </row>
    <row r="67" spans="1:10" x14ac:dyDescent="0.3">
      <c r="A67" s="2" t="str">
        <f t="shared" si="2"/>
        <v>009</v>
      </c>
      <c r="B67" t="str">
        <f>+VLOOKUP(BD_Capas[[#This Row],[idcapa]],Capas[],2,0)</f>
        <v>natural_acantilado</v>
      </c>
      <c r="C67" s="4">
        <v>18</v>
      </c>
      <c r="D67" t="s">
        <v>27</v>
      </c>
      <c r="E67" s="21">
        <v>1</v>
      </c>
      <c r="F67" s="22" t="s">
        <v>27</v>
      </c>
      <c r="G67" s="5">
        <v>1</v>
      </c>
      <c r="I67" s="29"/>
      <c r="J67" s="30"/>
    </row>
    <row r="68" spans="1:10" x14ac:dyDescent="0.3">
      <c r="A68" s="2" t="str">
        <f t="shared" si="2"/>
        <v>009</v>
      </c>
      <c r="B68" t="str">
        <f>+VLOOKUP(BD_Capas[[#This Row],[idcapa]],Capas[],2,0)</f>
        <v>natural_acantilado</v>
      </c>
      <c r="C68" s="4">
        <v>19</v>
      </c>
      <c r="D68" t="s">
        <v>242</v>
      </c>
      <c r="E68" s="21"/>
      <c r="F68" s="22"/>
      <c r="G68" s="5"/>
      <c r="I68" s="29"/>
      <c r="J68" s="30"/>
    </row>
    <row r="69" spans="1:10" x14ac:dyDescent="0.3">
      <c r="A69" s="2" t="str">
        <f t="shared" si="2"/>
        <v>009</v>
      </c>
      <c r="B69" t="str">
        <f>+VLOOKUP(BD_Capas[[#This Row],[idcapa]],Capas[],2,0)</f>
        <v>natural_acantilado</v>
      </c>
      <c r="C69" s="4">
        <v>20</v>
      </c>
      <c r="D69" t="s">
        <v>243</v>
      </c>
      <c r="E69" s="21"/>
      <c r="F69" s="22"/>
      <c r="G69" s="5"/>
      <c r="I69" s="29"/>
      <c r="J69" s="30"/>
    </row>
    <row r="70" spans="1:10" x14ac:dyDescent="0.3">
      <c r="A70" s="28" t="s">
        <v>247</v>
      </c>
      <c r="B70" s="23" t="str">
        <f>+VLOOKUP(BD_Capas[[#This Row],[idcapa]],Capas[],2,0)</f>
        <v>natural_volcan</v>
      </c>
      <c r="C70" s="27">
        <v>1</v>
      </c>
      <c r="D70" s="23" t="s">
        <v>232</v>
      </c>
      <c r="E70" s="21">
        <v>1</v>
      </c>
      <c r="F70" s="22" t="str">
        <f>+BD_Capas[[#This Row],[descripcion_capa]]</f>
        <v>Natural: Volcán</v>
      </c>
      <c r="G70" s="24">
        <v>7</v>
      </c>
      <c r="H70" s="23" t="s">
        <v>898</v>
      </c>
      <c r="I70" s="25" t="str">
        <f>BD_Capas[[#This Row],[idcapa]]&amp;"-"&amp;BD_Capas[[#This Row],[posición_capa]]</f>
        <v>010-0</v>
      </c>
      <c r="J70" s="26">
        <v>0</v>
      </c>
    </row>
    <row r="71" spans="1:10" x14ac:dyDescent="0.3">
      <c r="A71" s="2" t="str">
        <f t="shared" ref="A71:A89" si="3">+A70</f>
        <v>010</v>
      </c>
      <c r="B71" t="str">
        <f>+VLOOKUP(BD_Capas[[#This Row],[idcapa]],Capas[],2,0)</f>
        <v>natural_volcan</v>
      </c>
      <c r="C71" s="4">
        <v>2</v>
      </c>
      <c r="D71" t="s">
        <v>40</v>
      </c>
      <c r="E71" s="21"/>
      <c r="F71" s="22"/>
      <c r="G71" s="5"/>
      <c r="I71" s="6"/>
      <c r="J71" s="7"/>
    </row>
    <row r="72" spans="1:10" x14ac:dyDescent="0.3">
      <c r="A72" s="2" t="str">
        <f t="shared" si="3"/>
        <v>010</v>
      </c>
      <c r="B72" t="str">
        <f>+VLOOKUP(BD_Capas[[#This Row],[idcapa]],Capas[],2,0)</f>
        <v>natural_volcan</v>
      </c>
      <c r="C72" s="4">
        <v>3</v>
      </c>
      <c r="D72" t="s">
        <v>233</v>
      </c>
      <c r="E72" s="21"/>
      <c r="F72" s="22"/>
      <c r="G72" s="5"/>
      <c r="I72" s="6"/>
      <c r="J72" s="7"/>
    </row>
    <row r="73" spans="1:10" x14ac:dyDescent="0.3">
      <c r="A73" s="2" t="str">
        <f t="shared" si="3"/>
        <v>010</v>
      </c>
      <c r="B73" t="str">
        <f>+VLOOKUP(BD_Capas[[#This Row],[idcapa]],Capas[],2,0)</f>
        <v>natural_volcan</v>
      </c>
      <c r="C73" s="4">
        <v>4</v>
      </c>
      <c r="D73" t="s">
        <v>234</v>
      </c>
      <c r="E73" s="21"/>
      <c r="F73" s="22"/>
      <c r="G73" s="5"/>
      <c r="I73" s="6"/>
      <c r="J73" s="7"/>
    </row>
    <row r="74" spans="1:10" x14ac:dyDescent="0.3">
      <c r="A74" s="2" t="str">
        <f t="shared" si="3"/>
        <v>010</v>
      </c>
      <c r="B74" t="str">
        <f>+VLOOKUP(BD_Capas[[#This Row],[idcapa]],Capas[],2,0)</f>
        <v>natural_volcan</v>
      </c>
      <c r="C74" s="4">
        <v>5</v>
      </c>
      <c r="D74" t="s">
        <v>235</v>
      </c>
      <c r="E74" s="21">
        <v>1</v>
      </c>
      <c r="F74" s="22" t="s">
        <v>433</v>
      </c>
      <c r="G74" s="5">
        <v>3</v>
      </c>
      <c r="H74" t="str">
        <f>+H70&amp;" - Detalle"</f>
        <v>Natural: Volcán - Detalle</v>
      </c>
      <c r="I74" s="29" t="str">
        <f>BD_Capas[[#This Row],[idcapa]]&amp;"-"&amp;BD_Capas[[#This Row],[posición_capa]]</f>
        <v>010-1</v>
      </c>
      <c r="J74" s="30">
        <v>1</v>
      </c>
    </row>
    <row r="75" spans="1:10" x14ac:dyDescent="0.3">
      <c r="A75" s="2" t="str">
        <f t="shared" si="3"/>
        <v>010</v>
      </c>
      <c r="B75" t="str">
        <f>+VLOOKUP(BD_Capas[[#This Row],[idcapa]],Capas[],2,0)</f>
        <v>natural_volcan</v>
      </c>
      <c r="C75" s="4">
        <v>6</v>
      </c>
      <c r="D75" t="s">
        <v>236</v>
      </c>
      <c r="E75" s="21"/>
      <c r="F75" s="22"/>
      <c r="G75" s="5"/>
      <c r="I75" s="6"/>
      <c r="J75" s="7"/>
    </row>
    <row r="76" spans="1:10" x14ac:dyDescent="0.3">
      <c r="A76" s="2" t="str">
        <f t="shared" si="3"/>
        <v>010</v>
      </c>
      <c r="B76" t="str">
        <f>+VLOOKUP(BD_Capas[[#This Row],[idcapa]],Capas[],2,0)</f>
        <v>natural_volcan</v>
      </c>
      <c r="C76" s="4">
        <v>7</v>
      </c>
      <c r="D76" t="s">
        <v>237</v>
      </c>
      <c r="E76" s="21"/>
      <c r="F76" s="22"/>
      <c r="G76" s="5"/>
      <c r="I76" s="6"/>
      <c r="J76" s="7"/>
    </row>
    <row r="77" spans="1:10" x14ac:dyDescent="0.3">
      <c r="A77" s="2" t="str">
        <f t="shared" si="3"/>
        <v>010</v>
      </c>
      <c r="B77" t="str">
        <f>+VLOOKUP(BD_Capas[[#This Row],[idcapa]],Capas[],2,0)</f>
        <v>natural_volcan</v>
      </c>
      <c r="C77" s="4">
        <v>8</v>
      </c>
      <c r="D77" t="s">
        <v>2</v>
      </c>
      <c r="E77" s="21"/>
      <c r="F77" s="22"/>
      <c r="G77" s="5"/>
      <c r="I77" s="6"/>
      <c r="J77" s="7"/>
    </row>
    <row r="78" spans="1:10" x14ac:dyDescent="0.3">
      <c r="A78" s="2" t="str">
        <f t="shared" si="3"/>
        <v>010</v>
      </c>
      <c r="B78" t="str">
        <f>+VLOOKUP(BD_Capas[[#This Row],[idcapa]],Capas[],2,0)</f>
        <v>natural_volcan</v>
      </c>
      <c r="C78" s="4">
        <v>9</v>
      </c>
      <c r="D78" t="s">
        <v>238</v>
      </c>
      <c r="E78" s="21">
        <v>1</v>
      </c>
      <c r="F78" s="22" t="s">
        <v>12</v>
      </c>
      <c r="G78" s="5">
        <v>4</v>
      </c>
      <c r="I78" s="6"/>
      <c r="J78" s="7"/>
    </row>
    <row r="79" spans="1:10" x14ac:dyDescent="0.3">
      <c r="A79" s="2" t="str">
        <f t="shared" si="3"/>
        <v>010</v>
      </c>
      <c r="B79" t="str">
        <f>+VLOOKUP(BD_Capas[[#This Row],[idcapa]],Capas[],2,0)</f>
        <v>natural_volcan</v>
      </c>
      <c r="C79" s="4">
        <v>10</v>
      </c>
      <c r="D79" t="s">
        <v>3</v>
      </c>
      <c r="E79" s="21"/>
      <c r="F79" s="22"/>
      <c r="G79" s="5"/>
      <c r="I79" s="6"/>
      <c r="J79" s="7"/>
    </row>
    <row r="80" spans="1:10" x14ac:dyDescent="0.3">
      <c r="A80" s="2" t="str">
        <f t="shared" si="3"/>
        <v>010</v>
      </c>
      <c r="B80" t="str">
        <f>+VLOOKUP(BD_Capas[[#This Row],[idcapa]],Capas[],2,0)</f>
        <v>natural_volcan</v>
      </c>
      <c r="C80" s="4">
        <v>11</v>
      </c>
      <c r="D80" t="s">
        <v>239</v>
      </c>
      <c r="E80" s="21">
        <v>1</v>
      </c>
      <c r="F80" s="22" t="s">
        <v>13</v>
      </c>
      <c r="G80" s="5">
        <v>5</v>
      </c>
      <c r="I80" s="6"/>
      <c r="J80" s="7"/>
    </row>
    <row r="81" spans="1:10" x14ac:dyDescent="0.3">
      <c r="A81" s="2" t="str">
        <f t="shared" si="3"/>
        <v>010</v>
      </c>
      <c r="B81" t="str">
        <f>+VLOOKUP(BD_Capas[[#This Row],[idcapa]],Capas[],2,0)</f>
        <v>natural_volcan</v>
      </c>
      <c r="C81" s="4">
        <v>12</v>
      </c>
      <c r="D81" t="s">
        <v>4</v>
      </c>
      <c r="E81" s="21"/>
      <c r="F81" s="22"/>
      <c r="G81" s="5"/>
      <c r="I81" s="6"/>
      <c r="J81" s="7"/>
    </row>
    <row r="82" spans="1:10" x14ac:dyDescent="0.3">
      <c r="A82" s="2" t="str">
        <f t="shared" si="3"/>
        <v>010</v>
      </c>
      <c r="B82" t="str">
        <f>+VLOOKUP(BD_Capas[[#This Row],[idcapa]],Capas[],2,0)</f>
        <v>natural_volcan</v>
      </c>
      <c r="C82" s="4">
        <v>13</v>
      </c>
      <c r="D82" t="s">
        <v>240</v>
      </c>
      <c r="E82" s="21">
        <v>1</v>
      </c>
      <c r="F82" s="22" t="s">
        <v>14</v>
      </c>
      <c r="G82" s="5">
        <v>6</v>
      </c>
      <c r="I82" s="6"/>
      <c r="J82" s="7"/>
    </row>
    <row r="83" spans="1:10" x14ac:dyDescent="0.3">
      <c r="A83" s="2" t="str">
        <f t="shared" si="3"/>
        <v>010</v>
      </c>
      <c r="B83" t="str">
        <f>+VLOOKUP(BD_Capas[[#This Row],[idcapa]],Capas[],2,0)</f>
        <v>natural_volcan</v>
      </c>
      <c r="C83" s="4">
        <v>14</v>
      </c>
      <c r="D83" t="s">
        <v>241</v>
      </c>
      <c r="E83" s="21"/>
      <c r="F83" s="22"/>
      <c r="G83" s="5"/>
      <c r="I83" s="6"/>
      <c r="J83" s="7"/>
    </row>
    <row r="84" spans="1:10" x14ac:dyDescent="0.3">
      <c r="A84" s="2" t="str">
        <f t="shared" si="3"/>
        <v>010</v>
      </c>
      <c r="B84" t="str">
        <f>+VLOOKUP(BD_Capas[[#This Row],[idcapa]],Capas[],2,0)</f>
        <v>natural_volcan</v>
      </c>
      <c r="C84" s="4">
        <v>15</v>
      </c>
      <c r="D84" t="s">
        <v>1</v>
      </c>
      <c r="E84" s="21"/>
      <c r="F84" s="22"/>
      <c r="G84" s="5"/>
      <c r="I84" s="29"/>
      <c r="J84" s="30"/>
    </row>
    <row r="85" spans="1:10" x14ac:dyDescent="0.3">
      <c r="A85" s="2" t="str">
        <f t="shared" si="3"/>
        <v>010</v>
      </c>
      <c r="B85" t="str">
        <f>+VLOOKUP(BD_Capas[[#This Row],[idcapa]],Capas[],2,0)</f>
        <v>natural_volcan</v>
      </c>
      <c r="C85" s="4">
        <v>16</v>
      </c>
      <c r="D85" t="s">
        <v>5</v>
      </c>
      <c r="E85" s="21"/>
      <c r="F85" s="22"/>
      <c r="G85" s="5"/>
      <c r="I85" s="29"/>
      <c r="J85" s="30"/>
    </row>
    <row r="86" spans="1:10" x14ac:dyDescent="0.3">
      <c r="A86" s="2" t="str">
        <f t="shared" si="3"/>
        <v>010</v>
      </c>
      <c r="B86" t="str">
        <f>+VLOOKUP(BD_Capas[[#This Row],[idcapa]],Capas[],2,0)</f>
        <v>natural_volcan</v>
      </c>
      <c r="C86" s="4">
        <v>17</v>
      </c>
      <c r="D86" t="s">
        <v>19</v>
      </c>
      <c r="E86" s="21">
        <v>1</v>
      </c>
      <c r="F86" s="22" t="s">
        <v>19</v>
      </c>
      <c r="G86" s="5">
        <v>2</v>
      </c>
      <c r="I86" s="29"/>
      <c r="J86" s="30"/>
    </row>
    <row r="87" spans="1:10" x14ac:dyDescent="0.3">
      <c r="A87" s="2" t="str">
        <f t="shared" si="3"/>
        <v>010</v>
      </c>
      <c r="B87" t="str">
        <f>+VLOOKUP(BD_Capas[[#This Row],[idcapa]],Capas[],2,0)</f>
        <v>natural_volcan</v>
      </c>
      <c r="C87" s="4">
        <v>18</v>
      </c>
      <c r="D87" t="s">
        <v>27</v>
      </c>
      <c r="E87" s="21">
        <v>1</v>
      </c>
      <c r="F87" s="22" t="s">
        <v>27</v>
      </c>
      <c r="G87" s="5">
        <v>1</v>
      </c>
      <c r="I87" s="29"/>
      <c r="J87" s="30"/>
    </row>
    <row r="88" spans="1:10" x14ac:dyDescent="0.3">
      <c r="A88" s="2" t="str">
        <f t="shared" si="3"/>
        <v>010</v>
      </c>
      <c r="B88" t="str">
        <f>+VLOOKUP(BD_Capas[[#This Row],[idcapa]],Capas[],2,0)</f>
        <v>natural_volcan</v>
      </c>
      <c r="C88" s="4">
        <v>19</v>
      </c>
      <c r="D88" t="s">
        <v>242</v>
      </c>
      <c r="E88" s="21"/>
      <c r="F88" s="22"/>
      <c r="G88" s="5"/>
      <c r="I88" s="29"/>
      <c r="J88" s="30"/>
    </row>
    <row r="89" spans="1:10" x14ac:dyDescent="0.3">
      <c r="A89" s="2" t="str">
        <f t="shared" si="3"/>
        <v>010</v>
      </c>
      <c r="B89" t="str">
        <f>+VLOOKUP(BD_Capas[[#This Row],[idcapa]],Capas[],2,0)</f>
        <v>natural_volcan</v>
      </c>
      <c r="C89" s="4">
        <v>20</v>
      </c>
      <c r="D89" t="s">
        <v>243</v>
      </c>
      <c r="E89" s="21"/>
      <c r="F89" s="22"/>
      <c r="G89" s="5"/>
      <c r="I89" s="29"/>
      <c r="J89" s="30"/>
    </row>
    <row r="90" spans="1:10" x14ac:dyDescent="0.3">
      <c r="A90" s="28" t="s">
        <v>248</v>
      </c>
      <c r="B90" s="23" t="str">
        <f>+VLOOKUP(BD_Capas[[#This Row],[idcapa]],Capas[],2,0)</f>
        <v>natural_playa</v>
      </c>
      <c r="C90" s="27">
        <v>1</v>
      </c>
      <c r="D90" s="23" t="s">
        <v>232</v>
      </c>
      <c r="E90" s="21">
        <v>1</v>
      </c>
      <c r="F90" s="22" t="str">
        <f>+BD_Capas[[#This Row],[descripcion_capa]]</f>
        <v>Natural: Playa</v>
      </c>
      <c r="G90" s="24">
        <v>7</v>
      </c>
      <c r="H90" s="23" t="s">
        <v>899</v>
      </c>
      <c r="I90" s="25" t="str">
        <f>BD_Capas[[#This Row],[idcapa]]&amp;"-"&amp;BD_Capas[[#This Row],[posición_capa]]</f>
        <v>011-0</v>
      </c>
      <c r="J90" s="26">
        <v>0</v>
      </c>
    </row>
    <row r="91" spans="1:10" x14ac:dyDescent="0.3">
      <c r="A91" s="2" t="str">
        <f t="shared" ref="A91:A109" si="4">+A90</f>
        <v>011</v>
      </c>
      <c r="B91" t="str">
        <f>+VLOOKUP(BD_Capas[[#This Row],[idcapa]],Capas[],2,0)</f>
        <v>natural_playa</v>
      </c>
      <c r="C91" s="4">
        <v>2</v>
      </c>
      <c r="D91" t="s">
        <v>40</v>
      </c>
      <c r="E91" s="21"/>
      <c r="F91" s="22"/>
      <c r="G91" s="5"/>
      <c r="I91" s="6"/>
      <c r="J91" s="7"/>
    </row>
    <row r="92" spans="1:10" x14ac:dyDescent="0.3">
      <c r="A92" s="2" t="str">
        <f t="shared" si="4"/>
        <v>011</v>
      </c>
      <c r="B92" t="str">
        <f>+VLOOKUP(BD_Capas[[#This Row],[idcapa]],Capas[],2,0)</f>
        <v>natural_playa</v>
      </c>
      <c r="C92" s="4">
        <v>3</v>
      </c>
      <c r="D92" t="s">
        <v>233</v>
      </c>
      <c r="E92" s="21"/>
      <c r="F92" s="22"/>
      <c r="G92" s="5"/>
      <c r="I92" s="6"/>
      <c r="J92" s="7"/>
    </row>
    <row r="93" spans="1:10" x14ac:dyDescent="0.3">
      <c r="A93" s="2" t="str">
        <f t="shared" si="4"/>
        <v>011</v>
      </c>
      <c r="B93" t="str">
        <f>+VLOOKUP(BD_Capas[[#This Row],[idcapa]],Capas[],2,0)</f>
        <v>natural_playa</v>
      </c>
      <c r="C93" s="4">
        <v>4</v>
      </c>
      <c r="D93" t="s">
        <v>234</v>
      </c>
      <c r="E93" s="21"/>
      <c r="F93" s="22"/>
      <c r="G93" s="5"/>
      <c r="I93" s="6"/>
      <c r="J93" s="7"/>
    </row>
    <row r="94" spans="1:10" x14ac:dyDescent="0.3">
      <c r="A94" s="2" t="str">
        <f t="shared" si="4"/>
        <v>011</v>
      </c>
      <c r="B94" t="str">
        <f>+VLOOKUP(BD_Capas[[#This Row],[idcapa]],Capas[],2,0)</f>
        <v>natural_playa</v>
      </c>
      <c r="C94" s="4">
        <v>5</v>
      </c>
      <c r="D94" t="s">
        <v>235</v>
      </c>
      <c r="E94" s="21">
        <v>1</v>
      </c>
      <c r="F94" s="22" t="s">
        <v>433</v>
      </c>
      <c r="G94" s="5">
        <v>3</v>
      </c>
      <c r="H94" t="str">
        <f>+H90&amp;" - Detalle"</f>
        <v>Natural: Playa - Detalle</v>
      </c>
      <c r="I94" s="29" t="str">
        <f>BD_Capas[[#This Row],[idcapa]]&amp;"-"&amp;BD_Capas[[#This Row],[posición_capa]]</f>
        <v>011-1</v>
      </c>
      <c r="J94" s="30">
        <v>1</v>
      </c>
    </row>
    <row r="95" spans="1:10" x14ac:dyDescent="0.3">
      <c r="A95" s="2" t="str">
        <f t="shared" si="4"/>
        <v>011</v>
      </c>
      <c r="B95" t="str">
        <f>+VLOOKUP(BD_Capas[[#This Row],[idcapa]],Capas[],2,0)</f>
        <v>natural_playa</v>
      </c>
      <c r="C95" s="4">
        <v>6</v>
      </c>
      <c r="D95" t="s">
        <v>236</v>
      </c>
      <c r="E95" s="21"/>
      <c r="F95" s="22"/>
      <c r="G95" s="5"/>
      <c r="I95" s="6"/>
      <c r="J95" s="7"/>
    </row>
    <row r="96" spans="1:10" x14ac:dyDescent="0.3">
      <c r="A96" s="2" t="str">
        <f t="shared" si="4"/>
        <v>011</v>
      </c>
      <c r="B96" t="str">
        <f>+VLOOKUP(BD_Capas[[#This Row],[idcapa]],Capas[],2,0)</f>
        <v>natural_playa</v>
      </c>
      <c r="C96" s="4">
        <v>7</v>
      </c>
      <c r="D96" t="s">
        <v>237</v>
      </c>
      <c r="E96" s="21"/>
      <c r="F96" s="22"/>
      <c r="G96" s="5"/>
      <c r="I96" s="6"/>
      <c r="J96" s="7"/>
    </row>
    <row r="97" spans="1:10" x14ac:dyDescent="0.3">
      <c r="A97" s="2" t="str">
        <f t="shared" si="4"/>
        <v>011</v>
      </c>
      <c r="B97" t="str">
        <f>+VLOOKUP(BD_Capas[[#This Row],[idcapa]],Capas[],2,0)</f>
        <v>natural_playa</v>
      </c>
      <c r="C97" s="4">
        <v>8</v>
      </c>
      <c r="D97" t="s">
        <v>2</v>
      </c>
      <c r="E97" s="21"/>
      <c r="F97" s="22"/>
      <c r="G97" s="5"/>
      <c r="I97" s="6"/>
      <c r="J97" s="7"/>
    </row>
    <row r="98" spans="1:10" x14ac:dyDescent="0.3">
      <c r="A98" s="2" t="str">
        <f t="shared" si="4"/>
        <v>011</v>
      </c>
      <c r="B98" t="str">
        <f>+VLOOKUP(BD_Capas[[#This Row],[idcapa]],Capas[],2,0)</f>
        <v>natural_playa</v>
      </c>
      <c r="C98" s="4">
        <v>9</v>
      </c>
      <c r="D98" t="s">
        <v>238</v>
      </c>
      <c r="E98" s="21">
        <v>1</v>
      </c>
      <c r="F98" s="22" t="s">
        <v>12</v>
      </c>
      <c r="G98" s="5">
        <v>4</v>
      </c>
      <c r="I98" s="6"/>
      <c r="J98" s="7"/>
    </row>
    <row r="99" spans="1:10" x14ac:dyDescent="0.3">
      <c r="A99" s="2" t="str">
        <f t="shared" si="4"/>
        <v>011</v>
      </c>
      <c r="B99" t="str">
        <f>+VLOOKUP(BD_Capas[[#This Row],[idcapa]],Capas[],2,0)</f>
        <v>natural_playa</v>
      </c>
      <c r="C99" s="4">
        <v>10</v>
      </c>
      <c r="D99" t="s">
        <v>3</v>
      </c>
      <c r="E99" s="21"/>
      <c r="F99" s="22"/>
      <c r="G99" s="5"/>
      <c r="I99" s="6"/>
      <c r="J99" s="7"/>
    </row>
    <row r="100" spans="1:10" x14ac:dyDescent="0.3">
      <c r="A100" s="2" t="str">
        <f t="shared" si="4"/>
        <v>011</v>
      </c>
      <c r="B100" t="str">
        <f>+VLOOKUP(BD_Capas[[#This Row],[idcapa]],Capas[],2,0)</f>
        <v>natural_playa</v>
      </c>
      <c r="C100" s="4">
        <v>11</v>
      </c>
      <c r="D100" t="s">
        <v>239</v>
      </c>
      <c r="E100" s="21">
        <v>1</v>
      </c>
      <c r="F100" s="22" t="s">
        <v>13</v>
      </c>
      <c r="G100" s="5">
        <v>5</v>
      </c>
      <c r="I100" s="6"/>
      <c r="J100" s="7"/>
    </row>
    <row r="101" spans="1:10" x14ac:dyDescent="0.3">
      <c r="A101" s="2" t="str">
        <f t="shared" si="4"/>
        <v>011</v>
      </c>
      <c r="B101" t="str">
        <f>+VLOOKUP(BD_Capas[[#This Row],[idcapa]],Capas[],2,0)</f>
        <v>natural_playa</v>
      </c>
      <c r="C101" s="4">
        <v>12</v>
      </c>
      <c r="D101" t="s">
        <v>4</v>
      </c>
      <c r="E101" s="21"/>
      <c r="F101" s="22"/>
      <c r="G101" s="5"/>
      <c r="I101" s="6"/>
      <c r="J101" s="7"/>
    </row>
    <row r="102" spans="1:10" x14ac:dyDescent="0.3">
      <c r="A102" s="2" t="str">
        <f t="shared" si="4"/>
        <v>011</v>
      </c>
      <c r="B102" t="str">
        <f>+VLOOKUP(BD_Capas[[#This Row],[idcapa]],Capas[],2,0)</f>
        <v>natural_playa</v>
      </c>
      <c r="C102" s="4">
        <v>13</v>
      </c>
      <c r="D102" t="s">
        <v>240</v>
      </c>
      <c r="E102" s="21">
        <v>1</v>
      </c>
      <c r="F102" s="22" t="s">
        <v>14</v>
      </c>
      <c r="G102" s="5">
        <v>6</v>
      </c>
      <c r="I102" s="6"/>
      <c r="J102" s="7"/>
    </row>
    <row r="103" spans="1:10" x14ac:dyDescent="0.3">
      <c r="A103" s="2" t="str">
        <f t="shared" si="4"/>
        <v>011</v>
      </c>
      <c r="B103" t="str">
        <f>+VLOOKUP(BD_Capas[[#This Row],[idcapa]],Capas[],2,0)</f>
        <v>natural_playa</v>
      </c>
      <c r="C103" s="4">
        <v>14</v>
      </c>
      <c r="D103" t="s">
        <v>241</v>
      </c>
      <c r="E103" s="21"/>
      <c r="F103" s="22"/>
      <c r="G103" s="5"/>
      <c r="I103" s="6"/>
      <c r="J103" s="7"/>
    </row>
    <row r="104" spans="1:10" x14ac:dyDescent="0.3">
      <c r="A104" s="2" t="str">
        <f t="shared" si="4"/>
        <v>011</v>
      </c>
      <c r="B104" t="str">
        <f>+VLOOKUP(BD_Capas[[#This Row],[idcapa]],Capas[],2,0)</f>
        <v>natural_playa</v>
      </c>
      <c r="C104" s="4">
        <v>15</v>
      </c>
      <c r="D104" t="s">
        <v>1</v>
      </c>
      <c r="E104" s="21"/>
      <c r="F104" s="22"/>
      <c r="G104" s="5"/>
      <c r="I104" s="29"/>
      <c r="J104" s="30"/>
    </row>
    <row r="105" spans="1:10" x14ac:dyDescent="0.3">
      <c r="A105" s="2" t="str">
        <f t="shared" si="4"/>
        <v>011</v>
      </c>
      <c r="B105" t="str">
        <f>+VLOOKUP(BD_Capas[[#This Row],[idcapa]],Capas[],2,0)</f>
        <v>natural_playa</v>
      </c>
      <c r="C105" s="4">
        <v>16</v>
      </c>
      <c r="D105" t="s">
        <v>5</v>
      </c>
      <c r="E105" s="21"/>
      <c r="F105" s="22"/>
      <c r="G105" s="5"/>
      <c r="I105" s="29"/>
      <c r="J105" s="30"/>
    </row>
    <row r="106" spans="1:10" x14ac:dyDescent="0.3">
      <c r="A106" s="2" t="str">
        <f t="shared" si="4"/>
        <v>011</v>
      </c>
      <c r="B106" t="str">
        <f>+VLOOKUP(BD_Capas[[#This Row],[idcapa]],Capas[],2,0)</f>
        <v>natural_playa</v>
      </c>
      <c r="C106" s="4">
        <v>17</v>
      </c>
      <c r="D106" t="s">
        <v>19</v>
      </c>
      <c r="E106" s="21">
        <v>1</v>
      </c>
      <c r="F106" s="22" t="s">
        <v>19</v>
      </c>
      <c r="G106" s="5">
        <v>2</v>
      </c>
      <c r="I106" s="29"/>
      <c r="J106" s="30"/>
    </row>
    <row r="107" spans="1:10" x14ac:dyDescent="0.3">
      <c r="A107" s="2" t="str">
        <f t="shared" si="4"/>
        <v>011</v>
      </c>
      <c r="B107" t="str">
        <f>+VLOOKUP(BD_Capas[[#This Row],[idcapa]],Capas[],2,0)</f>
        <v>natural_playa</v>
      </c>
      <c r="C107" s="4">
        <v>18</v>
      </c>
      <c r="D107" t="s">
        <v>27</v>
      </c>
      <c r="E107" s="21">
        <v>1</v>
      </c>
      <c r="F107" s="22" t="s">
        <v>27</v>
      </c>
      <c r="G107" s="5">
        <v>1</v>
      </c>
      <c r="I107" s="29"/>
      <c r="J107" s="30"/>
    </row>
    <row r="108" spans="1:10" x14ac:dyDescent="0.3">
      <c r="A108" s="2" t="str">
        <f t="shared" si="4"/>
        <v>011</v>
      </c>
      <c r="B108" t="str">
        <f>+VLOOKUP(BD_Capas[[#This Row],[idcapa]],Capas[],2,0)</f>
        <v>natural_playa</v>
      </c>
      <c r="C108" s="4">
        <v>19</v>
      </c>
      <c r="D108" t="s">
        <v>242</v>
      </c>
      <c r="E108" s="21"/>
      <c r="F108" s="22"/>
      <c r="G108" s="5"/>
      <c r="I108" s="29"/>
      <c r="J108" s="30"/>
    </row>
    <row r="109" spans="1:10" x14ac:dyDescent="0.3">
      <c r="A109" s="2" t="str">
        <f t="shared" si="4"/>
        <v>011</v>
      </c>
      <c r="B109" t="str">
        <f>+VLOOKUP(BD_Capas[[#This Row],[idcapa]],Capas[],2,0)</f>
        <v>natural_playa</v>
      </c>
      <c r="C109" s="4">
        <v>20</v>
      </c>
      <c r="D109" t="s">
        <v>243</v>
      </c>
      <c r="E109" s="21"/>
      <c r="F109" s="22"/>
      <c r="G109" s="5"/>
      <c r="I109" s="29"/>
      <c r="J109" s="30"/>
    </row>
    <row r="110" spans="1:10" x14ac:dyDescent="0.3">
      <c r="A110" s="28" t="s">
        <v>249</v>
      </c>
      <c r="B110" s="23" t="str">
        <f>+VLOOKUP(BD_Capas[[#This Row],[idcapa]],Capas[],2,0)</f>
        <v>natural_entrada_a_cueva</v>
      </c>
      <c r="C110" s="27">
        <v>1</v>
      </c>
      <c r="D110" s="23" t="s">
        <v>232</v>
      </c>
      <c r="E110" s="21">
        <v>1</v>
      </c>
      <c r="F110" s="22" t="str">
        <f>+BD_Capas[[#This Row],[descripcion_capa]]</f>
        <v>Natural: Entrada a Cueva</v>
      </c>
      <c r="G110" s="24">
        <v>7</v>
      </c>
      <c r="H110" s="23" t="s">
        <v>900</v>
      </c>
      <c r="I110" s="25" t="str">
        <f>BD_Capas[[#This Row],[idcapa]]&amp;"-"&amp;BD_Capas[[#This Row],[posición_capa]]</f>
        <v>012-0</v>
      </c>
      <c r="J110" s="26">
        <v>0</v>
      </c>
    </row>
    <row r="111" spans="1:10" x14ac:dyDescent="0.3">
      <c r="A111" s="2" t="str">
        <f t="shared" ref="A111:A129" si="5">+A110</f>
        <v>012</v>
      </c>
      <c r="B111" t="str">
        <f>+VLOOKUP(BD_Capas[[#This Row],[idcapa]],Capas[],2,0)</f>
        <v>natural_entrada_a_cueva</v>
      </c>
      <c r="C111" s="4">
        <v>2</v>
      </c>
      <c r="D111" t="s">
        <v>40</v>
      </c>
      <c r="E111" s="21"/>
      <c r="F111" s="22"/>
      <c r="G111" s="5"/>
      <c r="I111" s="6"/>
      <c r="J111" s="7"/>
    </row>
    <row r="112" spans="1:10" x14ac:dyDescent="0.3">
      <c r="A112" s="2" t="str">
        <f t="shared" si="5"/>
        <v>012</v>
      </c>
      <c r="B112" t="str">
        <f>+VLOOKUP(BD_Capas[[#This Row],[idcapa]],Capas[],2,0)</f>
        <v>natural_entrada_a_cueva</v>
      </c>
      <c r="C112" s="4">
        <v>3</v>
      </c>
      <c r="D112" t="s">
        <v>233</v>
      </c>
      <c r="E112" s="21"/>
      <c r="F112" s="22"/>
      <c r="G112" s="5"/>
      <c r="I112" s="6"/>
      <c r="J112" s="7"/>
    </row>
    <row r="113" spans="1:10" x14ac:dyDescent="0.3">
      <c r="A113" s="2" t="str">
        <f t="shared" si="5"/>
        <v>012</v>
      </c>
      <c r="B113" t="str">
        <f>+VLOOKUP(BD_Capas[[#This Row],[idcapa]],Capas[],2,0)</f>
        <v>natural_entrada_a_cueva</v>
      </c>
      <c r="C113" s="4">
        <v>4</v>
      </c>
      <c r="D113" t="s">
        <v>234</v>
      </c>
      <c r="E113" s="21"/>
      <c r="F113" s="22"/>
      <c r="G113" s="5"/>
      <c r="I113" s="6"/>
      <c r="J113" s="7"/>
    </row>
    <row r="114" spans="1:10" x14ac:dyDescent="0.3">
      <c r="A114" s="2" t="str">
        <f t="shared" si="5"/>
        <v>012</v>
      </c>
      <c r="B114" t="str">
        <f>+VLOOKUP(BD_Capas[[#This Row],[idcapa]],Capas[],2,0)</f>
        <v>natural_entrada_a_cueva</v>
      </c>
      <c r="C114" s="4">
        <v>5</v>
      </c>
      <c r="D114" t="s">
        <v>235</v>
      </c>
      <c r="E114" s="21">
        <v>1</v>
      </c>
      <c r="F114" s="22" t="s">
        <v>433</v>
      </c>
      <c r="G114" s="5">
        <v>3</v>
      </c>
      <c r="H114" t="str">
        <f>+H110&amp;" - Detalle"</f>
        <v>Natural: Entrada a Cueva - Detalle</v>
      </c>
      <c r="I114" s="29" t="str">
        <f>BD_Capas[[#This Row],[idcapa]]&amp;"-"&amp;BD_Capas[[#This Row],[posición_capa]]</f>
        <v>012-1</v>
      </c>
      <c r="J114" s="30">
        <v>1</v>
      </c>
    </row>
    <row r="115" spans="1:10" x14ac:dyDescent="0.3">
      <c r="A115" s="2" t="str">
        <f t="shared" si="5"/>
        <v>012</v>
      </c>
      <c r="B115" t="str">
        <f>+VLOOKUP(BD_Capas[[#This Row],[idcapa]],Capas[],2,0)</f>
        <v>natural_entrada_a_cueva</v>
      </c>
      <c r="C115" s="4">
        <v>6</v>
      </c>
      <c r="D115" t="s">
        <v>236</v>
      </c>
      <c r="E115" s="21"/>
      <c r="F115" s="22"/>
      <c r="G115" s="5"/>
      <c r="I115" s="6"/>
      <c r="J115" s="7"/>
    </row>
    <row r="116" spans="1:10" x14ac:dyDescent="0.3">
      <c r="A116" s="2" t="str">
        <f t="shared" si="5"/>
        <v>012</v>
      </c>
      <c r="B116" t="str">
        <f>+VLOOKUP(BD_Capas[[#This Row],[idcapa]],Capas[],2,0)</f>
        <v>natural_entrada_a_cueva</v>
      </c>
      <c r="C116" s="4">
        <v>7</v>
      </c>
      <c r="D116" t="s">
        <v>237</v>
      </c>
      <c r="E116" s="21"/>
      <c r="F116" s="22"/>
      <c r="G116" s="5"/>
      <c r="I116" s="6"/>
      <c r="J116" s="7"/>
    </row>
    <row r="117" spans="1:10" x14ac:dyDescent="0.3">
      <c r="A117" s="2" t="str">
        <f t="shared" si="5"/>
        <v>012</v>
      </c>
      <c r="B117" t="str">
        <f>+VLOOKUP(BD_Capas[[#This Row],[idcapa]],Capas[],2,0)</f>
        <v>natural_entrada_a_cueva</v>
      </c>
      <c r="C117" s="4">
        <v>8</v>
      </c>
      <c r="D117" t="s">
        <v>2</v>
      </c>
      <c r="E117" s="21"/>
      <c r="F117" s="22"/>
      <c r="G117" s="5"/>
      <c r="I117" s="6"/>
      <c r="J117" s="7"/>
    </row>
    <row r="118" spans="1:10" x14ac:dyDescent="0.3">
      <c r="A118" s="2" t="str">
        <f t="shared" si="5"/>
        <v>012</v>
      </c>
      <c r="B118" t="str">
        <f>+VLOOKUP(BD_Capas[[#This Row],[idcapa]],Capas[],2,0)</f>
        <v>natural_entrada_a_cueva</v>
      </c>
      <c r="C118" s="4">
        <v>9</v>
      </c>
      <c r="D118" t="s">
        <v>238</v>
      </c>
      <c r="E118" s="21">
        <v>1</v>
      </c>
      <c r="F118" s="22" t="s">
        <v>12</v>
      </c>
      <c r="G118" s="5">
        <v>4</v>
      </c>
      <c r="I118" s="6"/>
      <c r="J118" s="7"/>
    </row>
    <row r="119" spans="1:10" x14ac:dyDescent="0.3">
      <c r="A119" s="2" t="str">
        <f t="shared" si="5"/>
        <v>012</v>
      </c>
      <c r="B119" t="str">
        <f>+VLOOKUP(BD_Capas[[#This Row],[idcapa]],Capas[],2,0)</f>
        <v>natural_entrada_a_cueva</v>
      </c>
      <c r="C119" s="4">
        <v>10</v>
      </c>
      <c r="D119" t="s">
        <v>3</v>
      </c>
      <c r="E119" s="21"/>
      <c r="F119" s="22"/>
      <c r="G119" s="5"/>
      <c r="I119" s="6"/>
      <c r="J119" s="7"/>
    </row>
    <row r="120" spans="1:10" x14ac:dyDescent="0.3">
      <c r="A120" s="2" t="str">
        <f t="shared" si="5"/>
        <v>012</v>
      </c>
      <c r="B120" t="str">
        <f>+VLOOKUP(BD_Capas[[#This Row],[idcapa]],Capas[],2,0)</f>
        <v>natural_entrada_a_cueva</v>
      </c>
      <c r="C120" s="4">
        <v>11</v>
      </c>
      <c r="D120" t="s">
        <v>239</v>
      </c>
      <c r="E120" s="21">
        <v>1</v>
      </c>
      <c r="F120" s="22" t="s">
        <v>13</v>
      </c>
      <c r="G120" s="5">
        <v>5</v>
      </c>
      <c r="I120" s="6"/>
      <c r="J120" s="7"/>
    </row>
    <row r="121" spans="1:10" x14ac:dyDescent="0.3">
      <c r="A121" s="2" t="str">
        <f t="shared" si="5"/>
        <v>012</v>
      </c>
      <c r="B121" t="str">
        <f>+VLOOKUP(BD_Capas[[#This Row],[idcapa]],Capas[],2,0)</f>
        <v>natural_entrada_a_cueva</v>
      </c>
      <c r="C121" s="4">
        <v>12</v>
      </c>
      <c r="D121" t="s">
        <v>4</v>
      </c>
      <c r="E121" s="21"/>
      <c r="F121" s="22"/>
      <c r="G121" s="5"/>
      <c r="I121" s="6"/>
      <c r="J121" s="7"/>
    </row>
    <row r="122" spans="1:10" x14ac:dyDescent="0.3">
      <c r="A122" s="2" t="str">
        <f t="shared" si="5"/>
        <v>012</v>
      </c>
      <c r="B122" t="str">
        <f>+VLOOKUP(BD_Capas[[#This Row],[idcapa]],Capas[],2,0)</f>
        <v>natural_entrada_a_cueva</v>
      </c>
      <c r="C122" s="4">
        <v>13</v>
      </c>
      <c r="D122" t="s">
        <v>240</v>
      </c>
      <c r="E122" s="21">
        <v>1</v>
      </c>
      <c r="F122" s="22" t="s">
        <v>14</v>
      </c>
      <c r="G122" s="5">
        <v>6</v>
      </c>
      <c r="I122" s="6"/>
      <c r="J122" s="7"/>
    </row>
    <row r="123" spans="1:10" x14ac:dyDescent="0.3">
      <c r="A123" s="2" t="str">
        <f t="shared" si="5"/>
        <v>012</v>
      </c>
      <c r="B123" t="str">
        <f>+VLOOKUP(BD_Capas[[#This Row],[idcapa]],Capas[],2,0)</f>
        <v>natural_entrada_a_cueva</v>
      </c>
      <c r="C123" s="4">
        <v>14</v>
      </c>
      <c r="D123" t="s">
        <v>241</v>
      </c>
      <c r="E123" s="21"/>
      <c r="F123" s="22"/>
      <c r="G123" s="5"/>
      <c r="I123" s="6"/>
      <c r="J123" s="7"/>
    </row>
    <row r="124" spans="1:10" x14ac:dyDescent="0.3">
      <c r="A124" s="2" t="str">
        <f t="shared" si="5"/>
        <v>012</v>
      </c>
      <c r="B124" t="str">
        <f>+VLOOKUP(BD_Capas[[#This Row],[idcapa]],Capas[],2,0)</f>
        <v>natural_entrada_a_cueva</v>
      </c>
      <c r="C124" s="4">
        <v>15</v>
      </c>
      <c r="D124" t="s">
        <v>1</v>
      </c>
      <c r="E124" s="21"/>
      <c r="F124" s="22"/>
      <c r="G124" s="5"/>
      <c r="I124" s="29"/>
      <c r="J124" s="30"/>
    </row>
    <row r="125" spans="1:10" x14ac:dyDescent="0.3">
      <c r="A125" s="2" t="str">
        <f t="shared" si="5"/>
        <v>012</v>
      </c>
      <c r="B125" t="str">
        <f>+VLOOKUP(BD_Capas[[#This Row],[idcapa]],Capas[],2,0)</f>
        <v>natural_entrada_a_cueva</v>
      </c>
      <c r="C125" s="4">
        <v>16</v>
      </c>
      <c r="D125" t="s">
        <v>5</v>
      </c>
      <c r="E125" s="21"/>
      <c r="F125" s="22"/>
      <c r="G125" s="5"/>
      <c r="I125" s="29"/>
      <c r="J125" s="30"/>
    </row>
    <row r="126" spans="1:10" x14ac:dyDescent="0.3">
      <c r="A126" s="2" t="str">
        <f t="shared" si="5"/>
        <v>012</v>
      </c>
      <c r="B126" t="str">
        <f>+VLOOKUP(BD_Capas[[#This Row],[idcapa]],Capas[],2,0)</f>
        <v>natural_entrada_a_cueva</v>
      </c>
      <c r="C126" s="4">
        <v>17</v>
      </c>
      <c r="D126" t="s">
        <v>19</v>
      </c>
      <c r="E126" s="21">
        <v>1</v>
      </c>
      <c r="F126" s="22" t="s">
        <v>19</v>
      </c>
      <c r="G126" s="5">
        <v>2</v>
      </c>
      <c r="I126" s="29"/>
      <c r="J126" s="30"/>
    </row>
    <row r="127" spans="1:10" x14ac:dyDescent="0.3">
      <c r="A127" s="2" t="str">
        <f t="shared" si="5"/>
        <v>012</v>
      </c>
      <c r="B127" t="str">
        <f>+VLOOKUP(BD_Capas[[#This Row],[idcapa]],Capas[],2,0)</f>
        <v>natural_entrada_a_cueva</v>
      </c>
      <c r="C127" s="4">
        <v>18</v>
      </c>
      <c r="D127" t="s">
        <v>27</v>
      </c>
      <c r="E127" s="21">
        <v>1</v>
      </c>
      <c r="F127" s="22" t="s">
        <v>27</v>
      </c>
      <c r="G127" s="5">
        <v>1</v>
      </c>
      <c r="I127" s="29"/>
      <c r="J127" s="30"/>
    </row>
    <row r="128" spans="1:10" x14ac:dyDescent="0.3">
      <c r="A128" s="2" t="str">
        <f t="shared" si="5"/>
        <v>012</v>
      </c>
      <c r="B128" t="str">
        <f>+VLOOKUP(BD_Capas[[#This Row],[idcapa]],Capas[],2,0)</f>
        <v>natural_entrada_a_cueva</v>
      </c>
      <c r="C128" s="4">
        <v>19</v>
      </c>
      <c r="D128" t="s">
        <v>242</v>
      </c>
      <c r="E128" s="21"/>
      <c r="F128" s="22"/>
      <c r="G128" s="5"/>
      <c r="I128" s="29"/>
      <c r="J128" s="30"/>
    </row>
    <row r="129" spans="1:10" x14ac:dyDescent="0.3">
      <c r="A129" s="2" t="str">
        <f t="shared" si="5"/>
        <v>012</v>
      </c>
      <c r="B129" t="str">
        <f>+VLOOKUP(BD_Capas[[#This Row],[idcapa]],Capas[],2,0)</f>
        <v>natural_entrada_a_cueva</v>
      </c>
      <c r="C129" s="4">
        <v>20</v>
      </c>
      <c r="D129" t="s">
        <v>243</v>
      </c>
      <c r="E129" s="21"/>
      <c r="F129" s="22"/>
      <c r="G129" s="5"/>
      <c r="I129" s="29"/>
      <c r="J129" s="30"/>
    </row>
    <row r="130" spans="1:10" x14ac:dyDescent="0.3">
      <c r="A130" s="28" t="s">
        <v>250</v>
      </c>
      <c r="B130" s="23" t="str">
        <f>+VLOOKUP(BD_Capas[[#This Row],[idcapa]],Capas[],2,0)</f>
        <v>natural_primavera</v>
      </c>
      <c r="C130" s="27">
        <v>1</v>
      </c>
      <c r="D130" s="23" t="s">
        <v>232</v>
      </c>
      <c r="E130" s="21">
        <v>1</v>
      </c>
      <c r="F130" s="22" t="str">
        <f>+BD_Capas[[#This Row],[descripcion_capa]]</f>
        <v>Natural: Vertiente</v>
      </c>
      <c r="G130" s="24">
        <v>7</v>
      </c>
      <c r="H130" s="23" t="s">
        <v>1599</v>
      </c>
      <c r="I130" s="25" t="str">
        <f>BD_Capas[[#This Row],[idcapa]]&amp;"-"&amp;BD_Capas[[#This Row],[posición_capa]]</f>
        <v>013-0</v>
      </c>
      <c r="J130" s="26">
        <v>0</v>
      </c>
    </row>
    <row r="131" spans="1:10" x14ac:dyDescent="0.3">
      <c r="A131" s="2" t="str">
        <f t="shared" ref="A131:A149" si="6">+A130</f>
        <v>013</v>
      </c>
      <c r="B131" t="str">
        <f>+VLOOKUP(BD_Capas[[#This Row],[idcapa]],Capas[],2,0)</f>
        <v>natural_primavera</v>
      </c>
      <c r="C131" s="4">
        <v>2</v>
      </c>
      <c r="D131" t="s">
        <v>40</v>
      </c>
      <c r="E131" s="21"/>
      <c r="F131" s="22"/>
      <c r="G131" s="5"/>
      <c r="I131" s="6"/>
      <c r="J131" s="7"/>
    </row>
    <row r="132" spans="1:10" x14ac:dyDescent="0.3">
      <c r="A132" s="2" t="str">
        <f t="shared" si="6"/>
        <v>013</v>
      </c>
      <c r="B132" t="str">
        <f>+VLOOKUP(BD_Capas[[#This Row],[idcapa]],Capas[],2,0)</f>
        <v>natural_primavera</v>
      </c>
      <c r="C132" s="4">
        <v>3</v>
      </c>
      <c r="D132" t="s">
        <v>233</v>
      </c>
      <c r="E132" s="21"/>
      <c r="F132" s="22"/>
      <c r="G132" s="5"/>
      <c r="I132" s="6"/>
      <c r="J132" s="7"/>
    </row>
    <row r="133" spans="1:10" x14ac:dyDescent="0.3">
      <c r="A133" s="2" t="str">
        <f t="shared" si="6"/>
        <v>013</v>
      </c>
      <c r="B133" t="str">
        <f>+VLOOKUP(BD_Capas[[#This Row],[idcapa]],Capas[],2,0)</f>
        <v>natural_primavera</v>
      </c>
      <c r="C133" s="4">
        <v>4</v>
      </c>
      <c r="D133" t="s">
        <v>234</v>
      </c>
      <c r="E133" s="21"/>
      <c r="F133" s="22"/>
      <c r="G133" s="5"/>
      <c r="I133" s="6"/>
      <c r="J133" s="7"/>
    </row>
    <row r="134" spans="1:10" x14ac:dyDescent="0.3">
      <c r="A134" s="2" t="str">
        <f t="shared" si="6"/>
        <v>013</v>
      </c>
      <c r="B134" t="str">
        <f>+VLOOKUP(BD_Capas[[#This Row],[idcapa]],Capas[],2,0)</f>
        <v>natural_primavera</v>
      </c>
      <c r="C134" s="4">
        <v>5</v>
      </c>
      <c r="D134" t="s">
        <v>235</v>
      </c>
      <c r="E134" s="21">
        <v>1</v>
      </c>
      <c r="F134" s="22" t="s">
        <v>433</v>
      </c>
      <c r="G134" s="5">
        <v>3</v>
      </c>
      <c r="H134" t="str">
        <f>+H130&amp;" - Detalle"</f>
        <v>Natural: Vertiente - Detalle</v>
      </c>
      <c r="I134" s="29" t="str">
        <f>BD_Capas[[#This Row],[idcapa]]&amp;"-"&amp;BD_Capas[[#This Row],[posición_capa]]</f>
        <v>013-1</v>
      </c>
      <c r="J134" s="30">
        <v>1</v>
      </c>
    </row>
    <row r="135" spans="1:10" x14ac:dyDescent="0.3">
      <c r="A135" s="2" t="str">
        <f t="shared" si="6"/>
        <v>013</v>
      </c>
      <c r="B135" t="str">
        <f>+VLOOKUP(BD_Capas[[#This Row],[idcapa]],Capas[],2,0)</f>
        <v>natural_primavera</v>
      </c>
      <c r="C135" s="4">
        <v>6</v>
      </c>
      <c r="D135" t="s">
        <v>236</v>
      </c>
      <c r="E135" s="21"/>
      <c r="F135" s="22"/>
      <c r="G135" s="5"/>
      <c r="I135" s="6"/>
      <c r="J135" s="7"/>
    </row>
    <row r="136" spans="1:10" x14ac:dyDescent="0.3">
      <c r="A136" s="2" t="str">
        <f t="shared" si="6"/>
        <v>013</v>
      </c>
      <c r="B136" t="str">
        <f>+VLOOKUP(BD_Capas[[#This Row],[idcapa]],Capas[],2,0)</f>
        <v>natural_primavera</v>
      </c>
      <c r="C136" s="4">
        <v>7</v>
      </c>
      <c r="D136" t="s">
        <v>237</v>
      </c>
      <c r="E136" s="21"/>
      <c r="F136" s="22"/>
      <c r="G136" s="5"/>
      <c r="I136" s="6"/>
      <c r="J136" s="7"/>
    </row>
    <row r="137" spans="1:10" x14ac:dyDescent="0.3">
      <c r="A137" s="2" t="str">
        <f t="shared" si="6"/>
        <v>013</v>
      </c>
      <c r="B137" t="str">
        <f>+VLOOKUP(BD_Capas[[#This Row],[idcapa]],Capas[],2,0)</f>
        <v>natural_primavera</v>
      </c>
      <c r="C137" s="4">
        <v>8</v>
      </c>
      <c r="D137" t="s">
        <v>2</v>
      </c>
      <c r="E137" s="21"/>
      <c r="F137" s="22"/>
      <c r="G137" s="5"/>
      <c r="I137" s="6"/>
      <c r="J137" s="7"/>
    </row>
    <row r="138" spans="1:10" x14ac:dyDescent="0.3">
      <c r="A138" s="2" t="str">
        <f t="shared" si="6"/>
        <v>013</v>
      </c>
      <c r="B138" t="str">
        <f>+VLOOKUP(BD_Capas[[#This Row],[idcapa]],Capas[],2,0)</f>
        <v>natural_primavera</v>
      </c>
      <c r="C138" s="4">
        <v>9</v>
      </c>
      <c r="D138" t="s">
        <v>238</v>
      </c>
      <c r="E138" s="21">
        <v>1</v>
      </c>
      <c r="F138" s="22" t="s">
        <v>12</v>
      </c>
      <c r="G138" s="5">
        <v>4</v>
      </c>
      <c r="I138" s="6"/>
      <c r="J138" s="7"/>
    </row>
    <row r="139" spans="1:10" x14ac:dyDescent="0.3">
      <c r="A139" s="2" t="str">
        <f t="shared" si="6"/>
        <v>013</v>
      </c>
      <c r="B139" t="str">
        <f>+VLOOKUP(BD_Capas[[#This Row],[idcapa]],Capas[],2,0)</f>
        <v>natural_primavera</v>
      </c>
      <c r="C139" s="4">
        <v>10</v>
      </c>
      <c r="D139" t="s">
        <v>3</v>
      </c>
      <c r="E139" s="21"/>
      <c r="F139" s="22"/>
      <c r="G139" s="5"/>
      <c r="I139" s="6"/>
      <c r="J139" s="7"/>
    </row>
    <row r="140" spans="1:10" x14ac:dyDescent="0.3">
      <c r="A140" s="2" t="str">
        <f t="shared" si="6"/>
        <v>013</v>
      </c>
      <c r="B140" t="str">
        <f>+VLOOKUP(BD_Capas[[#This Row],[idcapa]],Capas[],2,0)</f>
        <v>natural_primavera</v>
      </c>
      <c r="C140" s="4">
        <v>11</v>
      </c>
      <c r="D140" t="s">
        <v>239</v>
      </c>
      <c r="E140" s="21">
        <v>1</v>
      </c>
      <c r="F140" s="22" t="s">
        <v>13</v>
      </c>
      <c r="G140" s="5">
        <v>5</v>
      </c>
      <c r="I140" s="6"/>
      <c r="J140" s="7"/>
    </row>
    <row r="141" spans="1:10" x14ac:dyDescent="0.3">
      <c r="A141" s="2" t="str">
        <f t="shared" si="6"/>
        <v>013</v>
      </c>
      <c r="B141" t="str">
        <f>+VLOOKUP(BD_Capas[[#This Row],[idcapa]],Capas[],2,0)</f>
        <v>natural_primavera</v>
      </c>
      <c r="C141" s="4">
        <v>12</v>
      </c>
      <c r="D141" t="s">
        <v>4</v>
      </c>
      <c r="E141" s="21"/>
      <c r="F141" s="22"/>
      <c r="G141" s="5"/>
      <c r="I141" s="6"/>
      <c r="J141" s="7"/>
    </row>
    <row r="142" spans="1:10" x14ac:dyDescent="0.3">
      <c r="A142" s="2" t="str">
        <f t="shared" si="6"/>
        <v>013</v>
      </c>
      <c r="B142" t="str">
        <f>+VLOOKUP(BD_Capas[[#This Row],[idcapa]],Capas[],2,0)</f>
        <v>natural_primavera</v>
      </c>
      <c r="C142" s="4">
        <v>13</v>
      </c>
      <c r="D142" t="s">
        <v>240</v>
      </c>
      <c r="E142" s="21">
        <v>1</v>
      </c>
      <c r="F142" s="22" t="s">
        <v>14</v>
      </c>
      <c r="G142" s="5">
        <v>6</v>
      </c>
      <c r="I142" s="6"/>
      <c r="J142" s="7"/>
    </row>
    <row r="143" spans="1:10" x14ac:dyDescent="0.3">
      <c r="A143" s="2" t="str">
        <f t="shared" si="6"/>
        <v>013</v>
      </c>
      <c r="B143" t="str">
        <f>+VLOOKUP(BD_Capas[[#This Row],[idcapa]],Capas[],2,0)</f>
        <v>natural_primavera</v>
      </c>
      <c r="C143" s="4">
        <v>14</v>
      </c>
      <c r="D143" t="s">
        <v>241</v>
      </c>
      <c r="E143" s="21"/>
      <c r="F143" s="22"/>
      <c r="G143" s="5"/>
      <c r="I143" s="6"/>
      <c r="J143" s="7"/>
    </row>
    <row r="144" spans="1:10" x14ac:dyDescent="0.3">
      <c r="A144" s="2" t="str">
        <f t="shared" si="6"/>
        <v>013</v>
      </c>
      <c r="B144" t="str">
        <f>+VLOOKUP(BD_Capas[[#This Row],[idcapa]],Capas[],2,0)</f>
        <v>natural_primavera</v>
      </c>
      <c r="C144" s="4">
        <v>15</v>
      </c>
      <c r="D144" t="s">
        <v>1</v>
      </c>
      <c r="E144" s="21"/>
      <c r="F144" s="22"/>
      <c r="G144" s="5"/>
      <c r="I144" s="29"/>
      <c r="J144" s="30"/>
    </row>
    <row r="145" spans="1:10" x14ac:dyDescent="0.3">
      <c r="A145" s="2" t="str">
        <f t="shared" si="6"/>
        <v>013</v>
      </c>
      <c r="B145" t="str">
        <f>+VLOOKUP(BD_Capas[[#This Row],[idcapa]],Capas[],2,0)</f>
        <v>natural_primavera</v>
      </c>
      <c r="C145" s="4">
        <v>16</v>
      </c>
      <c r="D145" t="s">
        <v>5</v>
      </c>
      <c r="E145" s="21"/>
      <c r="F145" s="22"/>
      <c r="G145" s="5"/>
      <c r="I145" s="29"/>
      <c r="J145" s="30"/>
    </row>
    <row r="146" spans="1:10" x14ac:dyDescent="0.3">
      <c r="A146" s="2" t="str">
        <f t="shared" si="6"/>
        <v>013</v>
      </c>
      <c r="B146" t="str">
        <f>+VLOOKUP(BD_Capas[[#This Row],[idcapa]],Capas[],2,0)</f>
        <v>natural_primavera</v>
      </c>
      <c r="C146" s="4">
        <v>17</v>
      </c>
      <c r="D146" t="s">
        <v>19</v>
      </c>
      <c r="E146" s="21">
        <v>1</v>
      </c>
      <c r="F146" s="22" t="s">
        <v>19</v>
      </c>
      <c r="G146" s="5">
        <v>2</v>
      </c>
      <c r="I146" s="29"/>
      <c r="J146" s="30"/>
    </row>
    <row r="147" spans="1:10" x14ac:dyDescent="0.3">
      <c r="A147" s="2" t="str">
        <f t="shared" si="6"/>
        <v>013</v>
      </c>
      <c r="B147" t="str">
        <f>+VLOOKUP(BD_Capas[[#This Row],[idcapa]],Capas[],2,0)</f>
        <v>natural_primavera</v>
      </c>
      <c r="C147" s="4">
        <v>18</v>
      </c>
      <c r="D147" t="s">
        <v>27</v>
      </c>
      <c r="E147" s="21">
        <v>1</v>
      </c>
      <c r="F147" s="22" t="s">
        <v>27</v>
      </c>
      <c r="G147" s="5">
        <v>1</v>
      </c>
      <c r="I147" s="29"/>
      <c r="J147" s="30"/>
    </row>
    <row r="148" spans="1:10" x14ac:dyDescent="0.3">
      <c r="A148" s="2" t="str">
        <f t="shared" si="6"/>
        <v>013</v>
      </c>
      <c r="B148" t="str">
        <f>+VLOOKUP(BD_Capas[[#This Row],[idcapa]],Capas[],2,0)</f>
        <v>natural_primavera</v>
      </c>
      <c r="C148" s="4">
        <v>19</v>
      </c>
      <c r="D148" t="s">
        <v>242</v>
      </c>
      <c r="E148" s="21"/>
      <c r="F148" s="22"/>
      <c r="G148" s="5"/>
      <c r="I148" s="29"/>
      <c r="J148" s="30"/>
    </row>
    <row r="149" spans="1:10" x14ac:dyDescent="0.3">
      <c r="A149" s="2" t="str">
        <f t="shared" si="6"/>
        <v>013</v>
      </c>
      <c r="B149" t="str">
        <f>+VLOOKUP(BD_Capas[[#This Row],[idcapa]],Capas[],2,0)</f>
        <v>natural_primavera</v>
      </c>
      <c r="C149" s="4">
        <v>20</v>
      </c>
      <c r="D149" t="s">
        <v>243</v>
      </c>
      <c r="E149" s="21"/>
      <c r="F149" s="22"/>
      <c r="G149" s="5"/>
      <c r="I149" s="29"/>
      <c r="J149" s="30"/>
    </row>
    <row r="150" spans="1:10" x14ac:dyDescent="0.3">
      <c r="A150" s="28" t="s">
        <v>251</v>
      </c>
      <c r="B150" s="23" t="str">
        <f>+VLOOKUP(BD_Capas[[#This Row],[idcapa]],Capas[],2,0)</f>
        <v>natural_glaciar</v>
      </c>
      <c r="C150" s="27">
        <v>1</v>
      </c>
      <c r="D150" s="23" t="s">
        <v>232</v>
      </c>
      <c r="E150" s="21">
        <v>1</v>
      </c>
      <c r="F150" s="22" t="str">
        <f>+BD_Capas[[#This Row],[descripcion_capa]]</f>
        <v>Natural: Glaciar</v>
      </c>
      <c r="G150" s="24">
        <v>7</v>
      </c>
      <c r="H150" s="23" t="s">
        <v>901</v>
      </c>
      <c r="I150" s="25" t="str">
        <f>BD_Capas[[#This Row],[idcapa]]&amp;"-"&amp;BD_Capas[[#This Row],[posición_capa]]</f>
        <v>014-0</v>
      </c>
      <c r="J150" s="26">
        <v>0</v>
      </c>
    </row>
    <row r="151" spans="1:10" x14ac:dyDescent="0.3">
      <c r="A151" s="2" t="str">
        <f t="shared" ref="A151:A169" si="7">+A150</f>
        <v>014</v>
      </c>
      <c r="B151" t="str">
        <f>+VLOOKUP(BD_Capas[[#This Row],[idcapa]],Capas[],2,0)</f>
        <v>natural_glaciar</v>
      </c>
      <c r="C151" s="4">
        <v>2</v>
      </c>
      <c r="D151" t="s">
        <v>40</v>
      </c>
      <c r="E151" s="21"/>
      <c r="F151" s="22"/>
      <c r="G151" s="5"/>
      <c r="I151" s="6"/>
      <c r="J151" s="7"/>
    </row>
    <row r="152" spans="1:10" x14ac:dyDescent="0.3">
      <c r="A152" s="2" t="str">
        <f t="shared" si="7"/>
        <v>014</v>
      </c>
      <c r="B152" t="str">
        <f>+VLOOKUP(BD_Capas[[#This Row],[idcapa]],Capas[],2,0)</f>
        <v>natural_glaciar</v>
      </c>
      <c r="C152" s="4">
        <v>3</v>
      </c>
      <c r="D152" t="s">
        <v>233</v>
      </c>
      <c r="E152" s="21"/>
      <c r="F152" s="22"/>
      <c r="G152" s="5"/>
      <c r="I152" s="6"/>
      <c r="J152" s="7"/>
    </row>
    <row r="153" spans="1:10" x14ac:dyDescent="0.3">
      <c r="A153" s="2" t="str">
        <f t="shared" si="7"/>
        <v>014</v>
      </c>
      <c r="B153" t="str">
        <f>+VLOOKUP(BD_Capas[[#This Row],[idcapa]],Capas[],2,0)</f>
        <v>natural_glaciar</v>
      </c>
      <c r="C153" s="4">
        <v>4</v>
      </c>
      <c r="D153" t="s">
        <v>234</v>
      </c>
      <c r="E153" s="21"/>
      <c r="F153" s="22"/>
      <c r="G153" s="5"/>
      <c r="I153" s="6"/>
      <c r="J153" s="7"/>
    </row>
    <row r="154" spans="1:10" x14ac:dyDescent="0.3">
      <c r="A154" s="2" t="str">
        <f t="shared" si="7"/>
        <v>014</v>
      </c>
      <c r="B154" t="str">
        <f>+VLOOKUP(BD_Capas[[#This Row],[idcapa]],Capas[],2,0)</f>
        <v>natural_glaciar</v>
      </c>
      <c r="C154" s="4">
        <v>5</v>
      </c>
      <c r="D154" t="s">
        <v>235</v>
      </c>
      <c r="E154" s="21">
        <v>1</v>
      </c>
      <c r="F154" s="22" t="s">
        <v>433</v>
      </c>
      <c r="G154" s="5">
        <v>3</v>
      </c>
      <c r="H154" t="str">
        <f>+H150&amp;" - Detalle"</f>
        <v>Natural: Glaciar - Detalle</v>
      </c>
      <c r="I154" s="29" t="str">
        <f>BD_Capas[[#This Row],[idcapa]]&amp;"-"&amp;BD_Capas[[#This Row],[posición_capa]]</f>
        <v>014-1</v>
      </c>
      <c r="J154" s="30">
        <v>1</v>
      </c>
    </row>
    <row r="155" spans="1:10" x14ac:dyDescent="0.3">
      <c r="A155" s="2" t="str">
        <f t="shared" si="7"/>
        <v>014</v>
      </c>
      <c r="B155" t="str">
        <f>+VLOOKUP(BD_Capas[[#This Row],[idcapa]],Capas[],2,0)</f>
        <v>natural_glaciar</v>
      </c>
      <c r="C155" s="4">
        <v>6</v>
      </c>
      <c r="D155" t="s">
        <v>236</v>
      </c>
      <c r="E155" s="21"/>
      <c r="F155" s="22"/>
      <c r="G155" s="5"/>
      <c r="I155" s="6"/>
      <c r="J155" s="7"/>
    </row>
    <row r="156" spans="1:10" x14ac:dyDescent="0.3">
      <c r="A156" s="2" t="str">
        <f t="shared" si="7"/>
        <v>014</v>
      </c>
      <c r="B156" t="str">
        <f>+VLOOKUP(BD_Capas[[#This Row],[idcapa]],Capas[],2,0)</f>
        <v>natural_glaciar</v>
      </c>
      <c r="C156" s="4">
        <v>7</v>
      </c>
      <c r="D156" t="s">
        <v>237</v>
      </c>
      <c r="E156" s="21"/>
      <c r="F156" s="22"/>
      <c r="G156" s="5"/>
      <c r="I156" s="6"/>
      <c r="J156" s="7"/>
    </row>
    <row r="157" spans="1:10" x14ac:dyDescent="0.3">
      <c r="A157" s="2" t="str">
        <f t="shared" si="7"/>
        <v>014</v>
      </c>
      <c r="B157" t="str">
        <f>+VLOOKUP(BD_Capas[[#This Row],[idcapa]],Capas[],2,0)</f>
        <v>natural_glaciar</v>
      </c>
      <c r="C157" s="4">
        <v>8</v>
      </c>
      <c r="D157" t="s">
        <v>2</v>
      </c>
      <c r="E157" s="21"/>
      <c r="F157" s="22"/>
      <c r="G157" s="5"/>
      <c r="I157" s="6"/>
      <c r="J157" s="7"/>
    </row>
    <row r="158" spans="1:10" x14ac:dyDescent="0.3">
      <c r="A158" s="2" t="str">
        <f t="shared" si="7"/>
        <v>014</v>
      </c>
      <c r="B158" t="str">
        <f>+VLOOKUP(BD_Capas[[#This Row],[idcapa]],Capas[],2,0)</f>
        <v>natural_glaciar</v>
      </c>
      <c r="C158" s="4">
        <v>9</v>
      </c>
      <c r="D158" t="s">
        <v>238</v>
      </c>
      <c r="E158" s="21">
        <v>1</v>
      </c>
      <c r="F158" s="22" t="s">
        <v>12</v>
      </c>
      <c r="G158" s="5">
        <v>4</v>
      </c>
      <c r="I158" s="6"/>
      <c r="J158" s="7"/>
    </row>
    <row r="159" spans="1:10" x14ac:dyDescent="0.3">
      <c r="A159" s="2" t="str">
        <f t="shared" si="7"/>
        <v>014</v>
      </c>
      <c r="B159" t="str">
        <f>+VLOOKUP(BD_Capas[[#This Row],[idcapa]],Capas[],2,0)</f>
        <v>natural_glaciar</v>
      </c>
      <c r="C159" s="4">
        <v>10</v>
      </c>
      <c r="D159" t="s">
        <v>3</v>
      </c>
      <c r="E159" s="21"/>
      <c r="F159" s="22"/>
      <c r="G159" s="5"/>
      <c r="I159" s="6"/>
      <c r="J159" s="7"/>
    </row>
    <row r="160" spans="1:10" x14ac:dyDescent="0.3">
      <c r="A160" s="2" t="str">
        <f t="shared" si="7"/>
        <v>014</v>
      </c>
      <c r="B160" t="str">
        <f>+VLOOKUP(BD_Capas[[#This Row],[idcapa]],Capas[],2,0)</f>
        <v>natural_glaciar</v>
      </c>
      <c r="C160" s="4">
        <v>11</v>
      </c>
      <c r="D160" t="s">
        <v>239</v>
      </c>
      <c r="E160" s="21">
        <v>1</v>
      </c>
      <c r="F160" s="22" t="s">
        <v>13</v>
      </c>
      <c r="G160" s="5">
        <v>5</v>
      </c>
      <c r="I160" s="6"/>
      <c r="J160" s="7"/>
    </row>
    <row r="161" spans="1:10" x14ac:dyDescent="0.3">
      <c r="A161" s="2" t="str">
        <f t="shared" si="7"/>
        <v>014</v>
      </c>
      <c r="B161" t="str">
        <f>+VLOOKUP(BD_Capas[[#This Row],[idcapa]],Capas[],2,0)</f>
        <v>natural_glaciar</v>
      </c>
      <c r="C161" s="4">
        <v>12</v>
      </c>
      <c r="D161" t="s">
        <v>4</v>
      </c>
      <c r="E161" s="21"/>
      <c r="F161" s="22"/>
      <c r="G161" s="5"/>
      <c r="I161" s="6"/>
      <c r="J161" s="7"/>
    </row>
    <row r="162" spans="1:10" x14ac:dyDescent="0.3">
      <c r="A162" s="2" t="str">
        <f t="shared" si="7"/>
        <v>014</v>
      </c>
      <c r="B162" t="str">
        <f>+VLOOKUP(BD_Capas[[#This Row],[idcapa]],Capas[],2,0)</f>
        <v>natural_glaciar</v>
      </c>
      <c r="C162" s="4">
        <v>13</v>
      </c>
      <c r="D162" t="s">
        <v>240</v>
      </c>
      <c r="E162" s="21">
        <v>1</v>
      </c>
      <c r="F162" s="22" t="s">
        <v>14</v>
      </c>
      <c r="G162" s="5">
        <v>6</v>
      </c>
      <c r="I162" s="6"/>
      <c r="J162" s="7"/>
    </row>
    <row r="163" spans="1:10" x14ac:dyDescent="0.3">
      <c r="A163" s="2" t="str">
        <f t="shared" si="7"/>
        <v>014</v>
      </c>
      <c r="B163" t="str">
        <f>+VLOOKUP(BD_Capas[[#This Row],[idcapa]],Capas[],2,0)</f>
        <v>natural_glaciar</v>
      </c>
      <c r="C163" s="4">
        <v>14</v>
      </c>
      <c r="D163" t="s">
        <v>241</v>
      </c>
      <c r="E163" s="21"/>
      <c r="F163" s="22"/>
      <c r="G163" s="5"/>
      <c r="I163" s="6"/>
      <c r="J163" s="7"/>
    </row>
    <row r="164" spans="1:10" x14ac:dyDescent="0.3">
      <c r="A164" s="2" t="str">
        <f t="shared" si="7"/>
        <v>014</v>
      </c>
      <c r="B164" t="str">
        <f>+VLOOKUP(BD_Capas[[#This Row],[idcapa]],Capas[],2,0)</f>
        <v>natural_glaciar</v>
      </c>
      <c r="C164" s="4">
        <v>15</v>
      </c>
      <c r="D164" t="s">
        <v>1</v>
      </c>
      <c r="E164" s="21"/>
      <c r="F164" s="22"/>
      <c r="G164" s="5"/>
      <c r="I164" s="29"/>
      <c r="J164" s="30"/>
    </row>
    <row r="165" spans="1:10" x14ac:dyDescent="0.3">
      <c r="A165" s="2" t="str">
        <f t="shared" si="7"/>
        <v>014</v>
      </c>
      <c r="B165" t="str">
        <f>+VLOOKUP(BD_Capas[[#This Row],[idcapa]],Capas[],2,0)</f>
        <v>natural_glaciar</v>
      </c>
      <c r="C165" s="4">
        <v>16</v>
      </c>
      <c r="D165" t="s">
        <v>5</v>
      </c>
      <c r="E165" s="21"/>
      <c r="F165" s="22"/>
      <c r="G165" s="5"/>
      <c r="I165" s="29"/>
      <c r="J165" s="30"/>
    </row>
    <row r="166" spans="1:10" x14ac:dyDescent="0.3">
      <c r="A166" s="2" t="str">
        <f t="shared" si="7"/>
        <v>014</v>
      </c>
      <c r="B166" t="str">
        <f>+VLOOKUP(BD_Capas[[#This Row],[idcapa]],Capas[],2,0)</f>
        <v>natural_glaciar</v>
      </c>
      <c r="C166" s="4">
        <v>17</v>
      </c>
      <c r="D166" t="s">
        <v>19</v>
      </c>
      <c r="E166" s="21">
        <v>1</v>
      </c>
      <c r="F166" s="22" t="s">
        <v>19</v>
      </c>
      <c r="G166" s="5">
        <v>2</v>
      </c>
      <c r="I166" s="29"/>
      <c r="J166" s="30"/>
    </row>
    <row r="167" spans="1:10" x14ac:dyDescent="0.3">
      <c r="A167" s="2" t="str">
        <f t="shared" si="7"/>
        <v>014</v>
      </c>
      <c r="B167" t="str">
        <f>+VLOOKUP(BD_Capas[[#This Row],[idcapa]],Capas[],2,0)</f>
        <v>natural_glaciar</v>
      </c>
      <c r="C167" s="4">
        <v>18</v>
      </c>
      <c r="D167" t="s">
        <v>27</v>
      </c>
      <c r="E167" s="21">
        <v>1</v>
      </c>
      <c r="F167" s="22" t="s">
        <v>27</v>
      </c>
      <c r="G167" s="5">
        <v>1</v>
      </c>
      <c r="I167" s="29"/>
      <c r="J167" s="30"/>
    </row>
    <row r="168" spans="1:10" x14ac:dyDescent="0.3">
      <c r="A168" s="2" t="str">
        <f t="shared" si="7"/>
        <v>014</v>
      </c>
      <c r="B168" t="str">
        <f>+VLOOKUP(BD_Capas[[#This Row],[idcapa]],Capas[],2,0)</f>
        <v>natural_glaciar</v>
      </c>
      <c r="C168" s="4">
        <v>19</v>
      </c>
      <c r="D168" t="s">
        <v>242</v>
      </c>
      <c r="E168" s="21"/>
      <c r="F168" s="22"/>
      <c r="G168" s="5"/>
      <c r="I168" s="29"/>
      <c r="J168" s="30"/>
    </row>
    <row r="169" spans="1:10" x14ac:dyDescent="0.3">
      <c r="A169" s="2" t="str">
        <f t="shared" si="7"/>
        <v>014</v>
      </c>
      <c r="B169" t="str">
        <f>+VLOOKUP(BD_Capas[[#This Row],[idcapa]],Capas[],2,0)</f>
        <v>natural_glaciar</v>
      </c>
      <c r="C169" s="4">
        <v>20</v>
      </c>
      <c r="D169" t="s">
        <v>243</v>
      </c>
      <c r="E169" s="21"/>
      <c r="F169" s="22"/>
      <c r="G169" s="5"/>
      <c r="I169" s="29"/>
      <c r="J169" s="30"/>
    </row>
    <row r="170" spans="1:10" x14ac:dyDescent="0.3">
      <c r="A170" s="28" t="s">
        <v>252</v>
      </c>
      <c r="B170" s="23" t="str">
        <f>+VLOOKUP(BD_Capas[[#This Row],[idcapa]],Capas[],2,0)</f>
        <v>lugar_localidad</v>
      </c>
      <c r="C170" s="27">
        <v>1</v>
      </c>
      <c r="D170" s="23" t="s">
        <v>232</v>
      </c>
      <c r="E170" s="21">
        <v>1</v>
      </c>
      <c r="F170" s="22" t="str">
        <f>+BD_Capas[[#This Row],[descripcion_capa]]</f>
        <v>Lugar: Localidad</v>
      </c>
      <c r="G170" s="24">
        <v>7</v>
      </c>
      <c r="H170" s="23" t="s">
        <v>902</v>
      </c>
      <c r="I170" s="25" t="str">
        <f>BD_Capas[[#This Row],[idcapa]]&amp;"-"&amp;BD_Capas[[#This Row],[posición_capa]]</f>
        <v>021-0</v>
      </c>
      <c r="J170" s="26">
        <v>0</v>
      </c>
    </row>
    <row r="171" spans="1:10" x14ac:dyDescent="0.3">
      <c r="A171" s="2" t="str">
        <f t="shared" ref="A171:A189" si="8">+A170</f>
        <v>021</v>
      </c>
      <c r="B171" t="str">
        <f>+VLOOKUP(BD_Capas[[#This Row],[idcapa]],Capas[],2,0)</f>
        <v>lugar_localidad</v>
      </c>
      <c r="C171" s="4">
        <v>2</v>
      </c>
      <c r="D171" t="s">
        <v>40</v>
      </c>
      <c r="E171" s="21"/>
      <c r="F171" s="22"/>
      <c r="G171" s="5"/>
      <c r="I171" s="6"/>
      <c r="J171" s="7"/>
    </row>
    <row r="172" spans="1:10" x14ac:dyDescent="0.3">
      <c r="A172" s="2" t="str">
        <f t="shared" si="8"/>
        <v>021</v>
      </c>
      <c r="B172" t="str">
        <f>+VLOOKUP(BD_Capas[[#This Row],[idcapa]],Capas[],2,0)</f>
        <v>lugar_localidad</v>
      </c>
      <c r="C172" s="4">
        <v>3</v>
      </c>
      <c r="D172" t="s">
        <v>233</v>
      </c>
      <c r="E172" s="21"/>
      <c r="F172" s="22"/>
      <c r="G172" s="5"/>
      <c r="I172" s="6"/>
      <c r="J172" s="7"/>
    </row>
    <row r="173" spans="1:10" x14ac:dyDescent="0.3">
      <c r="A173" s="2" t="str">
        <f t="shared" si="8"/>
        <v>021</v>
      </c>
      <c r="B173" t="str">
        <f>+VLOOKUP(BD_Capas[[#This Row],[idcapa]],Capas[],2,0)</f>
        <v>lugar_localidad</v>
      </c>
      <c r="C173" s="4">
        <v>4</v>
      </c>
      <c r="D173" t="s">
        <v>234</v>
      </c>
      <c r="E173" s="21"/>
      <c r="F173" s="22"/>
      <c r="G173" s="5"/>
      <c r="I173" s="6"/>
      <c r="J173" s="7"/>
    </row>
    <row r="174" spans="1:10" x14ac:dyDescent="0.3">
      <c r="A174" s="2" t="str">
        <f t="shared" si="8"/>
        <v>021</v>
      </c>
      <c r="B174" t="str">
        <f>+VLOOKUP(BD_Capas[[#This Row],[idcapa]],Capas[],2,0)</f>
        <v>lugar_localidad</v>
      </c>
      <c r="C174" s="4">
        <v>5</v>
      </c>
      <c r="D174" t="s">
        <v>235</v>
      </c>
      <c r="E174" s="21">
        <v>1</v>
      </c>
      <c r="F174" s="22" t="s">
        <v>433</v>
      </c>
      <c r="G174" s="5">
        <v>3</v>
      </c>
      <c r="H174" t="str">
        <f>+H170&amp;" - Detalle"</f>
        <v>Lugar: Localidad - Detalle</v>
      </c>
      <c r="I174" s="29" t="str">
        <f>BD_Capas[[#This Row],[idcapa]]&amp;"-"&amp;BD_Capas[[#This Row],[posición_capa]]</f>
        <v>021-1</v>
      </c>
      <c r="J174" s="30">
        <v>1</v>
      </c>
    </row>
    <row r="175" spans="1:10" x14ac:dyDescent="0.3">
      <c r="A175" s="2" t="str">
        <f t="shared" si="8"/>
        <v>021</v>
      </c>
      <c r="B175" t="str">
        <f>+VLOOKUP(BD_Capas[[#This Row],[idcapa]],Capas[],2,0)</f>
        <v>lugar_localidad</v>
      </c>
      <c r="C175" s="4">
        <v>6</v>
      </c>
      <c r="D175" t="s">
        <v>236</v>
      </c>
      <c r="E175" s="21"/>
      <c r="F175" s="22"/>
      <c r="G175" s="5"/>
      <c r="I175" s="6"/>
      <c r="J175" s="7"/>
    </row>
    <row r="176" spans="1:10" x14ac:dyDescent="0.3">
      <c r="A176" s="2" t="str">
        <f t="shared" si="8"/>
        <v>021</v>
      </c>
      <c r="B176" t="str">
        <f>+VLOOKUP(BD_Capas[[#This Row],[idcapa]],Capas[],2,0)</f>
        <v>lugar_localidad</v>
      </c>
      <c r="C176" s="4">
        <v>7</v>
      </c>
      <c r="D176" t="s">
        <v>237</v>
      </c>
      <c r="E176" s="21"/>
      <c r="F176" s="22"/>
      <c r="G176" s="5"/>
      <c r="I176" s="6"/>
      <c r="J176" s="7"/>
    </row>
    <row r="177" spans="1:10" x14ac:dyDescent="0.3">
      <c r="A177" s="2" t="str">
        <f t="shared" si="8"/>
        <v>021</v>
      </c>
      <c r="B177" t="str">
        <f>+VLOOKUP(BD_Capas[[#This Row],[idcapa]],Capas[],2,0)</f>
        <v>lugar_localidad</v>
      </c>
      <c r="C177" s="4">
        <v>8</v>
      </c>
      <c r="D177" t="s">
        <v>2</v>
      </c>
      <c r="E177" s="21"/>
      <c r="F177" s="22"/>
      <c r="G177" s="5"/>
      <c r="I177" s="6"/>
      <c r="J177" s="7"/>
    </row>
    <row r="178" spans="1:10" x14ac:dyDescent="0.3">
      <c r="A178" s="2" t="str">
        <f t="shared" si="8"/>
        <v>021</v>
      </c>
      <c r="B178" t="str">
        <f>+VLOOKUP(BD_Capas[[#This Row],[idcapa]],Capas[],2,0)</f>
        <v>lugar_localidad</v>
      </c>
      <c r="C178" s="4">
        <v>9</v>
      </c>
      <c r="D178" t="s">
        <v>238</v>
      </c>
      <c r="E178" s="21">
        <v>1</v>
      </c>
      <c r="F178" s="22" t="s">
        <v>12</v>
      </c>
      <c r="G178" s="5">
        <v>4</v>
      </c>
      <c r="I178" s="6"/>
      <c r="J178" s="7"/>
    </row>
    <row r="179" spans="1:10" x14ac:dyDescent="0.3">
      <c r="A179" s="2" t="str">
        <f t="shared" si="8"/>
        <v>021</v>
      </c>
      <c r="B179" t="str">
        <f>+VLOOKUP(BD_Capas[[#This Row],[idcapa]],Capas[],2,0)</f>
        <v>lugar_localidad</v>
      </c>
      <c r="C179" s="4">
        <v>10</v>
      </c>
      <c r="D179" t="s">
        <v>3</v>
      </c>
      <c r="E179" s="21"/>
      <c r="F179" s="22"/>
      <c r="G179" s="5"/>
      <c r="I179" s="6"/>
      <c r="J179" s="7"/>
    </row>
    <row r="180" spans="1:10" x14ac:dyDescent="0.3">
      <c r="A180" s="2" t="str">
        <f t="shared" si="8"/>
        <v>021</v>
      </c>
      <c r="B180" t="str">
        <f>+VLOOKUP(BD_Capas[[#This Row],[idcapa]],Capas[],2,0)</f>
        <v>lugar_localidad</v>
      </c>
      <c r="C180" s="4">
        <v>11</v>
      </c>
      <c r="D180" t="s">
        <v>239</v>
      </c>
      <c r="E180" s="21">
        <v>1</v>
      </c>
      <c r="F180" s="22" t="s">
        <v>13</v>
      </c>
      <c r="G180" s="5">
        <v>5</v>
      </c>
      <c r="I180" s="6"/>
      <c r="J180" s="7"/>
    </row>
    <row r="181" spans="1:10" x14ac:dyDescent="0.3">
      <c r="A181" s="2" t="str">
        <f t="shared" si="8"/>
        <v>021</v>
      </c>
      <c r="B181" t="str">
        <f>+VLOOKUP(BD_Capas[[#This Row],[idcapa]],Capas[],2,0)</f>
        <v>lugar_localidad</v>
      </c>
      <c r="C181" s="4">
        <v>12</v>
      </c>
      <c r="D181" t="s">
        <v>4</v>
      </c>
      <c r="E181" s="21"/>
      <c r="F181" s="22"/>
      <c r="G181" s="5"/>
      <c r="I181" s="6"/>
      <c r="J181" s="7"/>
    </row>
    <row r="182" spans="1:10" x14ac:dyDescent="0.3">
      <c r="A182" s="2" t="str">
        <f t="shared" si="8"/>
        <v>021</v>
      </c>
      <c r="B182" t="str">
        <f>+VLOOKUP(BD_Capas[[#This Row],[idcapa]],Capas[],2,0)</f>
        <v>lugar_localidad</v>
      </c>
      <c r="C182" s="4">
        <v>13</v>
      </c>
      <c r="D182" t="s">
        <v>240</v>
      </c>
      <c r="E182" s="21">
        <v>1</v>
      </c>
      <c r="F182" s="22" t="s">
        <v>14</v>
      </c>
      <c r="G182" s="5">
        <v>6</v>
      </c>
      <c r="I182" s="6"/>
      <c r="J182" s="7"/>
    </row>
    <row r="183" spans="1:10" x14ac:dyDescent="0.3">
      <c r="A183" s="2" t="str">
        <f t="shared" si="8"/>
        <v>021</v>
      </c>
      <c r="B183" t="str">
        <f>+VLOOKUP(BD_Capas[[#This Row],[idcapa]],Capas[],2,0)</f>
        <v>lugar_localidad</v>
      </c>
      <c r="C183" s="4">
        <v>14</v>
      </c>
      <c r="D183" t="s">
        <v>241</v>
      </c>
      <c r="E183" s="21"/>
      <c r="F183" s="22"/>
      <c r="G183" s="5"/>
      <c r="I183" s="6"/>
      <c r="J183" s="7"/>
    </row>
    <row r="184" spans="1:10" x14ac:dyDescent="0.3">
      <c r="A184" s="2" t="str">
        <f t="shared" si="8"/>
        <v>021</v>
      </c>
      <c r="B184" t="str">
        <f>+VLOOKUP(BD_Capas[[#This Row],[idcapa]],Capas[],2,0)</f>
        <v>lugar_localidad</v>
      </c>
      <c r="C184" s="4">
        <v>15</v>
      </c>
      <c r="D184" t="s">
        <v>1</v>
      </c>
      <c r="E184" s="21"/>
      <c r="F184" s="22"/>
      <c r="G184" s="5"/>
      <c r="I184" s="29"/>
      <c r="J184" s="30"/>
    </row>
    <row r="185" spans="1:10" x14ac:dyDescent="0.3">
      <c r="A185" s="2" t="str">
        <f t="shared" si="8"/>
        <v>021</v>
      </c>
      <c r="B185" t="str">
        <f>+VLOOKUP(BD_Capas[[#This Row],[idcapa]],Capas[],2,0)</f>
        <v>lugar_localidad</v>
      </c>
      <c r="C185" s="4">
        <v>16</v>
      </c>
      <c r="D185" t="s">
        <v>5</v>
      </c>
      <c r="E185" s="21"/>
      <c r="F185" s="22"/>
      <c r="G185" s="5"/>
      <c r="I185" s="29"/>
      <c r="J185" s="30"/>
    </row>
    <row r="186" spans="1:10" x14ac:dyDescent="0.3">
      <c r="A186" s="2" t="str">
        <f t="shared" si="8"/>
        <v>021</v>
      </c>
      <c r="B186" t="str">
        <f>+VLOOKUP(BD_Capas[[#This Row],[idcapa]],Capas[],2,0)</f>
        <v>lugar_localidad</v>
      </c>
      <c r="C186" s="4">
        <v>17</v>
      </c>
      <c r="D186" t="s">
        <v>19</v>
      </c>
      <c r="E186" s="21">
        <v>1</v>
      </c>
      <c r="F186" s="22" t="s">
        <v>19</v>
      </c>
      <c r="G186" s="5">
        <v>2</v>
      </c>
      <c r="I186" s="29"/>
      <c r="J186" s="30"/>
    </row>
    <row r="187" spans="1:10" x14ac:dyDescent="0.3">
      <c r="A187" s="2" t="str">
        <f t="shared" si="8"/>
        <v>021</v>
      </c>
      <c r="B187" t="str">
        <f>+VLOOKUP(BD_Capas[[#This Row],[idcapa]],Capas[],2,0)</f>
        <v>lugar_localidad</v>
      </c>
      <c r="C187" s="4">
        <v>18</v>
      </c>
      <c r="D187" t="s">
        <v>27</v>
      </c>
      <c r="E187" s="21">
        <v>1</v>
      </c>
      <c r="F187" s="22" t="s">
        <v>27</v>
      </c>
      <c r="G187" s="5">
        <v>1</v>
      </c>
      <c r="I187" s="29"/>
      <c r="J187" s="30"/>
    </row>
    <row r="188" spans="1:10" x14ac:dyDescent="0.3">
      <c r="A188" s="2" t="str">
        <f t="shared" si="8"/>
        <v>021</v>
      </c>
      <c r="B188" t="str">
        <f>+VLOOKUP(BD_Capas[[#This Row],[idcapa]],Capas[],2,0)</f>
        <v>lugar_localidad</v>
      </c>
      <c r="C188" s="4">
        <v>19</v>
      </c>
      <c r="D188" t="s">
        <v>242</v>
      </c>
      <c r="E188" s="21"/>
      <c r="F188" s="22"/>
      <c r="G188" s="5"/>
      <c r="I188" s="29"/>
      <c r="J188" s="30"/>
    </row>
    <row r="189" spans="1:10" x14ac:dyDescent="0.3">
      <c r="A189" s="2" t="str">
        <f t="shared" si="8"/>
        <v>021</v>
      </c>
      <c r="B189" t="str">
        <f>+VLOOKUP(BD_Capas[[#This Row],[idcapa]],Capas[],2,0)</f>
        <v>lugar_localidad</v>
      </c>
      <c r="C189" s="4">
        <v>20</v>
      </c>
      <c r="D189" t="s">
        <v>243</v>
      </c>
      <c r="E189" s="21"/>
      <c r="F189" s="22"/>
      <c r="G189" s="5"/>
      <c r="I189" s="29"/>
      <c r="J189" s="30"/>
    </row>
    <row r="190" spans="1:10" x14ac:dyDescent="0.3">
      <c r="A190" s="28" t="s">
        <v>253</v>
      </c>
      <c r="B190" s="23" t="str">
        <f>+VLOOKUP(BD_Capas[[#This Row],[idcapa]],Capas[],2,0)</f>
        <v>lugar_isla</v>
      </c>
      <c r="C190" s="27">
        <v>1</v>
      </c>
      <c r="D190" s="23" t="s">
        <v>232</v>
      </c>
      <c r="E190" s="21">
        <v>1</v>
      </c>
      <c r="F190" s="22" t="str">
        <f>+BD_Capas[[#This Row],[descripcion_capa]]</f>
        <v>Lugar: Isla</v>
      </c>
      <c r="G190" s="24">
        <v>7</v>
      </c>
      <c r="H190" s="23" t="s">
        <v>903</v>
      </c>
      <c r="I190" s="25" t="str">
        <f>BD_Capas[[#This Row],[idcapa]]&amp;"-"&amp;BD_Capas[[#This Row],[posición_capa]]</f>
        <v>022-0</v>
      </c>
      <c r="J190" s="26">
        <v>0</v>
      </c>
    </row>
    <row r="191" spans="1:10" x14ac:dyDescent="0.3">
      <c r="A191" s="2" t="str">
        <f t="shared" ref="A191:A209" si="9">+A190</f>
        <v>022</v>
      </c>
      <c r="B191" t="str">
        <f>+VLOOKUP(BD_Capas[[#This Row],[idcapa]],Capas[],2,0)</f>
        <v>lugar_isla</v>
      </c>
      <c r="C191" s="4">
        <v>2</v>
      </c>
      <c r="D191" t="s">
        <v>40</v>
      </c>
      <c r="E191" s="21"/>
      <c r="F191" s="22"/>
      <c r="G191" s="5"/>
      <c r="I191" s="6"/>
      <c r="J191" s="7"/>
    </row>
    <row r="192" spans="1:10" x14ac:dyDescent="0.3">
      <c r="A192" s="2" t="str">
        <f t="shared" si="9"/>
        <v>022</v>
      </c>
      <c r="B192" t="str">
        <f>+VLOOKUP(BD_Capas[[#This Row],[idcapa]],Capas[],2,0)</f>
        <v>lugar_isla</v>
      </c>
      <c r="C192" s="4">
        <v>3</v>
      </c>
      <c r="D192" t="s">
        <v>233</v>
      </c>
      <c r="E192" s="21"/>
      <c r="F192" s="22"/>
      <c r="G192" s="5"/>
      <c r="I192" s="6"/>
      <c r="J192" s="7"/>
    </row>
    <row r="193" spans="1:10" x14ac:dyDescent="0.3">
      <c r="A193" s="2" t="str">
        <f t="shared" si="9"/>
        <v>022</v>
      </c>
      <c r="B193" t="str">
        <f>+VLOOKUP(BD_Capas[[#This Row],[idcapa]],Capas[],2,0)</f>
        <v>lugar_isla</v>
      </c>
      <c r="C193" s="4">
        <v>4</v>
      </c>
      <c r="D193" t="s">
        <v>234</v>
      </c>
      <c r="E193" s="21"/>
      <c r="F193" s="22"/>
      <c r="G193" s="5"/>
      <c r="I193" s="6"/>
      <c r="J193" s="7"/>
    </row>
    <row r="194" spans="1:10" x14ac:dyDescent="0.3">
      <c r="A194" s="2" t="str">
        <f t="shared" si="9"/>
        <v>022</v>
      </c>
      <c r="B194" t="str">
        <f>+VLOOKUP(BD_Capas[[#This Row],[idcapa]],Capas[],2,0)</f>
        <v>lugar_isla</v>
      </c>
      <c r="C194" s="4">
        <v>5</v>
      </c>
      <c r="D194" t="s">
        <v>235</v>
      </c>
      <c r="E194" s="21">
        <v>1</v>
      </c>
      <c r="F194" s="22" t="s">
        <v>433</v>
      </c>
      <c r="G194" s="5">
        <v>3</v>
      </c>
      <c r="H194" t="str">
        <f>+H190&amp;" - Detalle"</f>
        <v>Lugar: Isla - Detalle</v>
      </c>
      <c r="I194" s="29" t="str">
        <f>BD_Capas[[#This Row],[idcapa]]&amp;"-"&amp;BD_Capas[[#This Row],[posición_capa]]</f>
        <v>022-1</v>
      </c>
      <c r="J194" s="30">
        <v>1</v>
      </c>
    </row>
    <row r="195" spans="1:10" x14ac:dyDescent="0.3">
      <c r="A195" s="2" t="str">
        <f t="shared" si="9"/>
        <v>022</v>
      </c>
      <c r="B195" t="str">
        <f>+VLOOKUP(BD_Capas[[#This Row],[idcapa]],Capas[],2,0)</f>
        <v>lugar_isla</v>
      </c>
      <c r="C195" s="4">
        <v>6</v>
      </c>
      <c r="D195" t="s">
        <v>236</v>
      </c>
      <c r="E195" s="21"/>
      <c r="F195" s="22"/>
      <c r="G195" s="5"/>
      <c r="I195" s="6"/>
      <c r="J195" s="7"/>
    </row>
    <row r="196" spans="1:10" x14ac:dyDescent="0.3">
      <c r="A196" s="2" t="str">
        <f t="shared" si="9"/>
        <v>022</v>
      </c>
      <c r="B196" t="str">
        <f>+VLOOKUP(BD_Capas[[#This Row],[idcapa]],Capas[],2,0)</f>
        <v>lugar_isla</v>
      </c>
      <c r="C196" s="4">
        <v>7</v>
      </c>
      <c r="D196" t="s">
        <v>237</v>
      </c>
      <c r="E196" s="21"/>
      <c r="F196" s="22"/>
      <c r="G196" s="5"/>
      <c r="I196" s="6"/>
      <c r="J196" s="7"/>
    </row>
    <row r="197" spans="1:10" x14ac:dyDescent="0.3">
      <c r="A197" s="2" t="str">
        <f t="shared" si="9"/>
        <v>022</v>
      </c>
      <c r="B197" t="str">
        <f>+VLOOKUP(BD_Capas[[#This Row],[idcapa]],Capas[],2,0)</f>
        <v>lugar_isla</v>
      </c>
      <c r="C197" s="4">
        <v>8</v>
      </c>
      <c r="D197" t="s">
        <v>2</v>
      </c>
      <c r="E197" s="21"/>
      <c r="F197" s="22"/>
      <c r="G197" s="5"/>
      <c r="I197" s="6"/>
      <c r="J197" s="7"/>
    </row>
    <row r="198" spans="1:10" x14ac:dyDescent="0.3">
      <c r="A198" s="2" t="str">
        <f t="shared" si="9"/>
        <v>022</v>
      </c>
      <c r="B198" t="str">
        <f>+VLOOKUP(BD_Capas[[#This Row],[idcapa]],Capas[],2,0)</f>
        <v>lugar_isla</v>
      </c>
      <c r="C198" s="4">
        <v>9</v>
      </c>
      <c r="D198" t="s">
        <v>238</v>
      </c>
      <c r="E198" s="21">
        <v>1</v>
      </c>
      <c r="F198" s="22" t="s">
        <v>12</v>
      </c>
      <c r="G198" s="5">
        <v>4</v>
      </c>
      <c r="I198" s="6"/>
      <c r="J198" s="7"/>
    </row>
    <row r="199" spans="1:10" x14ac:dyDescent="0.3">
      <c r="A199" s="2" t="str">
        <f t="shared" si="9"/>
        <v>022</v>
      </c>
      <c r="B199" t="str">
        <f>+VLOOKUP(BD_Capas[[#This Row],[idcapa]],Capas[],2,0)</f>
        <v>lugar_isla</v>
      </c>
      <c r="C199" s="4">
        <v>10</v>
      </c>
      <c r="D199" t="s">
        <v>3</v>
      </c>
      <c r="E199" s="21"/>
      <c r="F199" s="22"/>
      <c r="G199" s="5"/>
      <c r="I199" s="6"/>
      <c r="J199" s="7"/>
    </row>
    <row r="200" spans="1:10" x14ac:dyDescent="0.3">
      <c r="A200" s="2" t="str">
        <f t="shared" si="9"/>
        <v>022</v>
      </c>
      <c r="B200" t="str">
        <f>+VLOOKUP(BD_Capas[[#This Row],[idcapa]],Capas[],2,0)</f>
        <v>lugar_isla</v>
      </c>
      <c r="C200" s="4">
        <v>11</v>
      </c>
      <c r="D200" t="s">
        <v>239</v>
      </c>
      <c r="E200" s="21">
        <v>1</v>
      </c>
      <c r="F200" s="22" t="s">
        <v>13</v>
      </c>
      <c r="G200" s="5">
        <v>5</v>
      </c>
      <c r="I200" s="6"/>
      <c r="J200" s="7"/>
    </row>
    <row r="201" spans="1:10" x14ac:dyDescent="0.3">
      <c r="A201" s="2" t="str">
        <f t="shared" si="9"/>
        <v>022</v>
      </c>
      <c r="B201" t="str">
        <f>+VLOOKUP(BD_Capas[[#This Row],[idcapa]],Capas[],2,0)</f>
        <v>lugar_isla</v>
      </c>
      <c r="C201" s="4">
        <v>12</v>
      </c>
      <c r="D201" t="s">
        <v>4</v>
      </c>
      <c r="E201" s="21"/>
      <c r="F201" s="22"/>
      <c r="G201" s="5"/>
      <c r="I201" s="6"/>
      <c r="J201" s="7"/>
    </row>
    <row r="202" spans="1:10" x14ac:dyDescent="0.3">
      <c r="A202" s="2" t="str">
        <f t="shared" si="9"/>
        <v>022</v>
      </c>
      <c r="B202" t="str">
        <f>+VLOOKUP(BD_Capas[[#This Row],[idcapa]],Capas[],2,0)</f>
        <v>lugar_isla</v>
      </c>
      <c r="C202" s="4">
        <v>13</v>
      </c>
      <c r="D202" t="s">
        <v>240</v>
      </c>
      <c r="E202" s="21">
        <v>1</v>
      </c>
      <c r="F202" s="22" t="s">
        <v>14</v>
      </c>
      <c r="G202" s="5">
        <v>6</v>
      </c>
      <c r="I202" s="6"/>
      <c r="J202" s="7"/>
    </row>
    <row r="203" spans="1:10" x14ac:dyDescent="0.3">
      <c r="A203" s="2" t="str">
        <f t="shared" si="9"/>
        <v>022</v>
      </c>
      <c r="B203" t="str">
        <f>+VLOOKUP(BD_Capas[[#This Row],[idcapa]],Capas[],2,0)</f>
        <v>lugar_isla</v>
      </c>
      <c r="C203" s="4">
        <v>14</v>
      </c>
      <c r="D203" t="s">
        <v>241</v>
      </c>
      <c r="E203" s="21"/>
      <c r="F203" s="22"/>
      <c r="G203" s="5"/>
      <c r="I203" s="6"/>
      <c r="J203" s="7"/>
    </row>
    <row r="204" spans="1:10" x14ac:dyDescent="0.3">
      <c r="A204" s="2" t="str">
        <f t="shared" si="9"/>
        <v>022</v>
      </c>
      <c r="B204" t="str">
        <f>+VLOOKUP(BD_Capas[[#This Row],[idcapa]],Capas[],2,0)</f>
        <v>lugar_isla</v>
      </c>
      <c r="C204" s="4">
        <v>15</v>
      </c>
      <c r="D204" t="s">
        <v>1</v>
      </c>
      <c r="E204" s="21"/>
      <c r="F204" s="22"/>
      <c r="G204" s="5"/>
      <c r="I204" s="29"/>
      <c r="J204" s="30"/>
    </row>
    <row r="205" spans="1:10" x14ac:dyDescent="0.3">
      <c r="A205" s="2" t="str">
        <f t="shared" si="9"/>
        <v>022</v>
      </c>
      <c r="B205" t="str">
        <f>+VLOOKUP(BD_Capas[[#This Row],[idcapa]],Capas[],2,0)</f>
        <v>lugar_isla</v>
      </c>
      <c r="C205" s="4">
        <v>16</v>
      </c>
      <c r="D205" t="s">
        <v>5</v>
      </c>
      <c r="E205" s="21"/>
      <c r="F205" s="22"/>
      <c r="G205" s="5"/>
      <c r="I205" s="29"/>
      <c r="J205" s="30"/>
    </row>
    <row r="206" spans="1:10" x14ac:dyDescent="0.3">
      <c r="A206" s="2" t="str">
        <f t="shared" si="9"/>
        <v>022</v>
      </c>
      <c r="B206" t="str">
        <f>+VLOOKUP(BD_Capas[[#This Row],[idcapa]],Capas[],2,0)</f>
        <v>lugar_isla</v>
      </c>
      <c r="C206" s="4">
        <v>17</v>
      </c>
      <c r="D206" t="s">
        <v>19</v>
      </c>
      <c r="E206" s="21">
        <v>1</v>
      </c>
      <c r="F206" s="22" t="s">
        <v>19</v>
      </c>
      <c r="G206" s="5">
        <v>2</v>
      </c>
      <c r="I206" s="29"/>
      <c r="J206" s="30"/>
    </row>
    <row r="207" spans="1:10" x14ac:dyDescent="0.3">
      <c r="A207" s="2" t="str">
        <f t="shared" si="9"/>
        <v>022</v>
      </c>
      <c r="B207" t="str">
        <f>+VLOOKUP(BD_Capas[[#This Row],[idcapa]],Capas[],2,0)</f>
        <v>lugar_isla</v>
      </c>
      <c r="C207" s="4">
        <v>18</v>
      </c>
      <c r="D207" t="s">
        <v>27</v>
      </c>
      <c r="E207" s="21">
        <v>1</v>
      </c>
      <c r="F207" s="22" t="s">
        <v>27</v>
      </c>
      <c r="G207" s="5">
        <v>1</v>
      </c>
      <c r="I207" s="29"/>
      <c r="J207" s="30"/>
    </row>
    <row r="208" spans="1:10" x14ac:dyDescent="0.3">
      <c r="A208" s="2" t="str">
        <f t="shared" si="9"/>
        <v>022</v>
      </c>
      <c r="B208" t="str">
        <f>+VLOOKUP(BD_Capas[[#This Row],[idcapa]],Capas[],2,0)</f>
        <v>lugar_isla</v>
      </c>
      <c r="C208" s="4">
        <v>19</v>
      </c>
      <c r="D208" t="s">
        <v>242</v>
      </c>
      <c r="E208" s="21"/>
      <c r="F208" s="22"/>
      <c r="G208" s="5"/>
      <c r="I208" s="29"/>
      <c r="J208" s="30"/>
    </row>
    <row r="209" spans="1:10" x14ac:dyDescent="0.3">
      <c r="A209" s="2" t="str">
        <f t="shared" si="9"/>
        <v>022</v>
      </c>
      <c r="B209" t="str">
        <f>+VLOOKUP(BD_Capas[[#This Row],[idcapa]],Capas[],2,0)</f>
        <v>lugar_isla</v>
      </c>
      <c r="C209" s="4">
        <v>20</v>
      </c>
      <c r="D209" t="s">
        <v>243</v>
      </c>
      <c r="E209" s="21"/>
      <c r="F209" s="22"/>
      <c r="G209" s="5"/>
      <c r="I209" s="29"/>
      <c r="J209" s="30"/>
    </row>
    <row r="210" spans="1:10" x14ac:dyDescent="0.3">
      <c r="A210" s="28" t="s">
        <v>254</v>
      </c>
      <c r="B210" s="23" t="str">
        <f>+VLOOKUP(BD_Capas[[#This Row],[idcapa]],Capas[],2,0)</f>
        <v>lugar_aldea</v>
      </c>
      <c r="C210" s="27">
        <v>1</v>
      </c>
      <c r="D210" s="23" t="s">
        <v>232</v>
      </c>
      <c r="E210" s="21">
        <v>1</v>
      </c>
      <c r="F210" s="22" t="str">
        <f>+BD_Capas[[#This Row],[descripcion_capa]]</f>
        <v>Lugar: Aldea</v>
      </c>
      <c r="G210" s="24">
        <v>7</v>
      </c>
      <c r="H210" s="23" t="s">
        <v>904</v>
      </c>
      <c r="I210" s="25" t="str">
        <f>BD_Capas[[#This Row],[idcapa]]&amp;"-"&amp;BD_Capas[[#This Row],[posición_capa]]</f>
        <v>023-0</v>
      </c>
      <c r="J210" s="26">
        <v>0</v>
      </c>
    </row>
    <row r="211" spans="1:10" x14ac:dyDescent="0.3">
      <c r="A211" s="2" t="str">
        <f t="shared" ref="A211:A229" si="10">+A210</f>
        <v>023</v>
      </c>
      <c r="B211" t="str">
        <f>+VLOOKUP(BD_Capas[[#This Row],[idcapa]],Capas[],2,0)</f>
        <v>lugar_aldea</v>
      </c>
      <c r="C211" s="4">
        <v>2</v>
      </c>
      <c r="D211" t="s">
        <v>40</v>
      </c>
      <c r="E211" s="21"/>
      <c r="F211" s="22"/>
      <c r="G211" s="5"/>
      <c r="I211" s="6"/>
      <c r="J211" s="7"/>
    </row>
    <row r="212" spans="1:10" x14ac:dyDescent="0.3">
      <c r="A212" s="2" t="str">
        <f t="shared" si="10"/>
        <v>023</v>
      </c>
      <c r="B212" t="str">
        <f>+VLOOKUP(BD_Capas[[#This Row],[idcapa]],Capas[],2,0)</f>
        <v>lugar_aldea</v>
      </c>
      <c r="C212" s="4">
        <v>3</v>
      </c>
      <c r="D212" t="s">
        <v>233</v>
      </c>
      <c r="E212" s="21"/>
      <c r="F212" s="22"/>
      <c r="G212" s="5"/>
      <c r="I212" s="6"/>
      <c r="J212" s="7"/>
    </row>
    <row r="213" spans="1:10" x14ac:dyDescent="0.3">
      <c r="A213" s="2" t="str">
        <f t="shared" si="10"/>
        <v>023</v>
      </c>
      <c r="B213" t="str">
        <f>+VLOOKUP(BD_Capas[[#This Row],[idcapa]],Capas[],2,0)</f>
        <v>lugar_aldea</v>
      </c>
      <c r="C213" s="4">
        <v>4</v>
      </c>
      <c r="D213" t="s">
        <v>234</v>
      </c>
      <c r="E213" s="21"/>
      <c r="F213" s="22"/>
      <c r="G213" s="5"/>
      <c r="I213" s="6"/>
      <c r="J213" s="7"/>
    </row>
    <row r="214" spans="1:10" x14ac:dyDescent="0.3">
      <c r="A214" s="2" t="str">
        <f t="shared" si="10"/>
        <v>023</v>
      </c>
      <c r="B214" t="str">
        <f>+VLOOKUP(BD_Capas[[#This Row],[idcapa]],Capas[],2,0)</f>
        <v>lugar_aldea</v>
      </c>
      <c r="C214" s="4">
        <v>5</v>
      </c>
      <c r="D214" t="s">
        <v>235</v>
      </c>
      <c r="E214" s="21">
        <v>1</v>
      </c>
      <c r="F214" s="22" t="s">
        <v>433</v>
      </c>
      <c r="G214" s="5">
        <v>3</v>
      </c>
      <c r="H214" t="str">
        <f>+H210&amp;" - Detalle"</f>
        <v>Lugar: Aldea - Detalle</v>
      </c>
      <c r="I214" s="29" t="str">
        <f>BD_Capas[[#This Row],[idcapa]]&amp;"-"&amp;BD_Capas[[#This Row],[posición_capa]]</f>
        <v>023-1</v>
      </c>
      <c r="J214" s="30">
        <v>1</v>
      </c>
    </row>
    <row r="215" spans="1:10" x14ac:dyDescent="0.3">
      <c r="A215" s="2" t="str">
        <f t="shared" si="10"/>
        <v>023</v>
      </c>
      <c r="B215" t="str">
        <f>+VLOOKUP(BD_Capas[[#This Row],[idcapa]],Capas[],2,0)</f>
        <v>lugar_aldea</v>
      </c>
      <c r="C215" s="4">
        <v>6</v>
      </c>
      <c r="D215" t="s">
        <v>236</v>
      </c>
      <c r="E215" s="21"/>
      <c r="F215" s="22"/>
      <c r="G215" s="5"/>
      <c r="I215" s="6"/>
      <c r="J215" s="7"/>
    </row>
    <row r="216" spans="1:10" x14ac:dyDescent="0.3">
      <c r="A216" s="2" t="str">
        <f t="shared" si="10"/>
        <v>023</v>
      </c>
      <c r="B216" t="str">
        <f>+VLOOKUP(BD_Capas[[#This Row],[idcapa]],Capas[],2,0)</f>
        <v>lugar_aldea</v>
      </c>
      <c r="C216" s="4">
        <v>7</v>
      </c>
      <c r="D216" t="s">
        <v>237</v>
      </c>
      <c r="E216" s="21"/>
      <c r="F216" s="22"/>
      <c r="G216" s="5"/>
      <c r="I216" s="6"/>
      <c r="J216" s="7"/>
    </row>
    <row r="217" spans="1:10" x14ac:dyDescent="0.3">
      <c r="A217" s="2" t="str">
        <f t="shared" si="10"/>
        <v>023</v>
      </c>
      <c r="B217" t="str">
        <f>+VLOOKUP(BD_Capas[[#This Row],[idcapa]],Capas[],2,0)</f>
        <v>lugar_aldea</v>
      </c>
      <c r="C217" s="4">
        <v>8</v>
      </c>
      <c r="D217" t="s">
        <v>2</v>
      </c>
      <c r="E217" s="21"/>
      <c r="F217" s="22"/>
      <c r="G217" s="5"/>
      <c r="I217" s="6"/>
      <c r="J217" s="7"/>
    </row>
    <row r="218" spans="1:10" x14ac:dyDescent="0.3">
      <c r="A218" s="2" t="str">
        <f t="shared" si="10"/>
        <v>023</v>
      </c>
      <c r="B218" t="str">
        <f>+VLOOKUP(BD_Capas[[#This Row],[idcapa]],Capas[],2,0)</f>
        <v>lugar_aldea</v>
      </c>
      <c r="C218" s="4">
        <v>9</v>
      </c>
      <c r="D218" t="s">
        <v>238</v>
      </c>
      <c r="E218" s="21">
        <v>1</v>
      </c>
      <c r="F218" s="22" t="s">
        <v>12</v>
      </c>
      <c r="G218" s="5">
        <v>4</v>
      </c>
      <c r="I218" s="6"/>
      <c r="J218" s="7"/>
    </row>
    <row r="219" spans="1:10" x14ac:dyDescent="0.3">
      <c r="A219" s="2" t="str">
        <f t="shared" si="10"/>
        <v>023</v>
      </c>
      <c r="B219" t="str">
        <f>+VLOOKUP(BD_Capas[[#This Row],[idcapa]],Capas[],2,0)</f>
        <v>lugar_aldea</v>
      </c>
      <c r="C219" s="4">
        <v>10</v>
      </c>
      <c r="D219" t="s">
        <v>3</v>
      </c>
      <c r="E219" s="21"/>
      <c r="F219" s="22"/>
      <c r="G219" s="5"/>
      <c r="I219" s="6"/>
      <c r="J219" s="7"/>
    </row>
    <row r="220" spans="1:10" x14ac:dyDescent="0.3">
      <c r="A220" s="2" t="str">
        <f t="shared" si="10"/>
        <v>023</v>
      </c>
      <c r="B220" t="str">
        <f>+VLOOKUP(BD_Capas[[#This Row],[idcapa]],Capas[],2,0)</f>
        <v>lugar_aldea</v>
      </c>
      <c r="C220" s="4">
        <v>11</v>
      </c>
      <c r="D220" t="s">
        <v>239</v>
      </c>
      <c r="E220" s="21">
        <v>1</v>
      </c>
      <c r="F220" s="22" t="s">
        <v>13</v>
      </c>
      <c r="G220" s="5">
        <v>5</v>
      </c>
      <c r="I220" s="6"/>
      <c r="J220" s="7"/>
    </row>
    <row r="221" spans="1:10" x14ac:dyDescent="0.3">
      <c r="A221" s="2" t="str">
        <f t="shared" si="10"/>
        <v>023</v>
      </c>
      <c r="B221" t="str">
        <f>+VLOOKUP(BD_Capas[[#This Row],[idcapa]],Capas[],2,0)</f>
        <v>lugar_aldea</v>
      </c>
      <c r="C221" s="4">
        <v>12</v>
      </c>
      <c r="D221" t="s">
        <v>4</v>
      </c>
      <c r="E221" s="21"/>
      <c r="F221" s="22"/>
      <c r="G221" s="5"/>
      <c r="I221" s="6"/>
      <c r="J221" s="7"/>
    </row>
    <row r="222" spans="1:10" x14ac:dyDescent="0.3">
      <c r="A222" s="2" t="str">
        <f t="shared" si="10"/>
        <v>023</v>
      </c>
      <c r="B222" t="str">
        <f>+VLOOKUP(BD_Capas[[#This Row],[idcapa]],Capas[],2,0)</f>
        <v>lugar_aldea</v>
      </c>
      <c r="C222" s="4">
        <v>13</v>
      </c>
      <c r="D222" t="s">
        <v>240</v>
      </c>
      <c r="E222" s="21">
        <v>1</v>
      </c>
      <c r="F222" s="22" t="s">
        <v>14</v>
      </c>
      <c r="G222" s="5">
        <v>6</v>
      </c>
      <c r="I222" s="6"/>
      <c r="J222" s="7"/>
    </row>
    <row r="223" spans="1:10" x14ac:dyDescent="0.3">
      <c r="A223" s="2" t="str">
        <f t="shared" si="10"/>
        <v>023</v>
      </c>
      <c r="B223" t="str">
        <f>+VLOOKUP(BD_Capas[[#This Row],[idcapa]],Capas[],2,0)</f>
        <v>lugar_aldea</v>
      </c>
      <c r="C223" s="4">
        <v>14</v>
      </c>
      <c r="D223" t="s">
        <v>241</v>
      </c>
      <c r="E223" s="21"/>
      <c r="F223" s="22"/>
      <c r="G223" s="5"/>
      <c r="I223" s="6"/>
      <c r="J223" s="7"/>
    </row>
    <row r="224" spans="1:10" x14ac:dyDescent="0.3">
      <c r="A224" s="2" t="str">
        <f t="shared" si="10"/>
        <v>023</v>
      </c>
      <c r="B224" t="str">
        <f>+VLOOKUP(BD_Capas[[#This Row],[idcapa]],Capas[],2,0)</f>
        <v>lugar_aldea</v>
      </c>
      <c r="C224" s="4">
        <v>15</v>
      </c>
      <c r="D224" t="s">
        <v>1</v>
      </c>
      <c r="E224" s="21"/>
      <c r="F224" s="22"/>
      <c r="G224" s="5"/>
      <c r="I224" s="29"/>
      <c r="J224" s="30"/>
    </row>
    <row r="225" spans="1:10" x14ac:dyDescent="0.3">
      <c r="A225" s="2" t="str">
        <f t="shared" si="10"/>
        <v>023</v>
      </c>
      <c r="B225" t="str">
        <f>+VLOOKUP(BD_Capas[[#This Row],[idcapa]],Capas[],2,0)</f>
        <v>lugar_aldea</v>
      </c>
      <c r="C225" s="4">
        <v>16</v>
      </c>
      <c r="D225" t="s">
        <v>5</v>
      </c>
      <c r="E225" s="21"/>
      <c r="F225" s="22"/>
      <c r="G225" s="5"/>
      <c r="I225" s="29"/>
      <c r="J225" s="30"/>
    </row>
    <row r="226" spans="1:10" x14ac:dyDescent="0.3">
      <c r="A226" s="2" t="str">
        <f t="shared" si="10"/>
        <v>023</v>
      </c>
      <c r="B226" t="str">
        <f>+VLOOKUP(BD_Capas[[#This Row],[idcapa]],Capas[],2,0)</f>
        <v>lugar_aldea</v>
      </c>
      <c r="C226" s="4">
        <v>17</v>
      </c>
      <c r="D226" t="s">
        <v>19</v>
      </c>
      <c r="E226" s="21">
        <v>1</v>
      </c>
      <c r="F226" s="22" t="s">
        <v>19</v>
      </c>
      <c r="G226" s="5">
        <v>2</v>
      </c>
      <c r="I226" s="29"/>
      <c r="J226" s="30"/>
    </row>
    <row r="227" spans="1:10" x14ac:dyDescent="0.3">
      <c r="A227" s="2" t="str">
        <f t="shared" si="10"/>
        <v>023</v>
      </c>
      <c r="B227" t="str">
        <f>+VLOOKUP(BD_Capas[[#This Row],[idcapa]],Capas[],2,0)</f>
        <v>lugar_aldea</v>
      </c>
      <c r="C227" s="4">
        <v>18</v>
      </c>
      <c r="D227" t="s">
        <v>27</v>
      </c>
      <c r="E227" s="21">
        <v>1</v>
      </c>
      <c r="F227" s="22" t="s">
        <v>27</v>
      </c>
      <c r="G227" s="5">
        <v>1</v>
      </c>
      <c r="I227" s="29"/>
      <c r="J227" s="30"/>
    </row>
    <row r="228" spans="1:10" x14ac:dyDescent="0.3">
      <c r="A228" s="2" t="str">
        <f t="shared" si="10"/>
        <v>023</v>
      </c>
      <c r="B228" t="str">
        <f>+VLOOKUP(BD_Capas[[#This Row],[idcapa]],Capas[],2,0)</f>
        <v>lugar_aldea</v>
      </c>
      <c r="C228" s="4">
        <v>19</v>
      </c>
      <c r="D228" t="s">
        <v>242</v>
      </c>
      <c r="E228" s="21"/>
      <c r="F228" s="22"/>
      <c r="G228" s="5"/>
      <c r="I228" s="29"/>
      <c r="J228" s="30"/>
    </row>
    <row r="229" spans="1:10" x14ac:dyDescent="0.3">
      <c r="A229" s="2" t="str">
        <f t="shared" si="10"/>
        <v>023</v>
      </c>
      <c r="B229" t="str">
        <f>+VLOOKUP(BD_Capas[[#This Row],[idcapa]],Capas[],2,0)</f>
        <v>lugar_aldea</v>
      </c>
      <c r="C229" s="4">
        <v>20</v>
      </c>
      <c r="D229" t="s">
        <v>243</v>
      </c>
      <c r="E229" s="21"/>
      <c r="F229" s="22"/>
      <c r="G229" s="5"/>
      <c r="I229" s="29"/>
      <c r="J229" s="30"/>
    </row>
    <row r="230" spans="1:10" x14ac:dyDescent="0.3">
      <c r="A230" s="28" t="s">
        <v>255</v>
      </c>
      <c r="B230" s="23" t="str">
        <f>+VLOOKUP(BD_Capas[[#This Row],[idcapa]],Capas[],2,0)</f>
        <v>lugar_pueblo</v>
      </c>
      <c r="C230" s="27">
        <v>1</v>
      </c>
      <c r="D230" s="23" t="s">
        <v>232</v>
      </c>
      <c r="E230" s="21">
        <v>1</v>
      </c>
      <c r="F230" s="22" t="str">
        <f>+BD_Capas[[#This Row],[descripcion_capa]]</f>
        <v>Lugar: Pueblo</v>
      </c>
      <c r="G230" s="24">
        <v>7</v>
      </c>
      <c r="H230" s="23" t="s">
        <v>905</v>
      </c>
      <c r="I230" s="25" t="str">
        <f>BD_Capas[[#This Row],[idcapa]]&amp;"-"&amp;BD_Capas[[#This Row],[posición_capa]]</f>
        <v>024-0</v>
      </c>
      <c r="J230" s="26">
        <v>0</v>
      </c>
    </row>
    <row r="231" spans="1:10" x14ac:dyDescent="0.3">
      <c r="A231" s="2" t="str">
        <f t="shared" ref="A231:A249" si="11">+A230</f>
        <v>024</v>
      </c>
      <c r="B231" t="str">
        <f>+VLOOKUP(BD_Capas[[#This Row],[idcapa]],Capas[],2,0)</f>
        <v>lugar_pueblo</v>
      </c>
      <c r="C231" s="4">
        <v>2</v>
      </c>
      <c r="D231" t="s">
        <v>40</v>
      </c>
      <c r="E231" s="21"/>
      <c r="F231" s="22"/>
      <c r="G231" s="5"/>
      <c r="I231" s="6"/>
      <c r="J231" s="7"/>
    </row>
    <row r="232" spans="1:10" x14ac:dyDescent="0.3">
      <c r="A232" s="2" t="str">
        <f t="shared" si="11"/>
        <v>024</v>
      </c>
      <c r="B232" t="str">
        <f>+VLOOKUP(BD_Capas[[#This Row],[idcapa]],Capas[],2,0)</f>
        <v>lugar_pueblo</v>
      </c>
      <c r="C232" s="4">
        <v>3</v>
      </c>
      <c r="D232" t="s">
        <v>233</v>
      </c>
      <c r="E232" s="21"/>
      <c r="F232" s="22"/>
      <c r="G232" s="5"/>
      <c r="I232" s="6"/>
      <c r="J232" s="7"/>
    </row>
    <row r="233" spans="1:10" x14ac:dyDescent="0.3">
      <c r="A233" s="2" t="str">
        <f t="shared" si="11"/>
        <v>024</v>
      </c>
      <c r="B233" t="str">
        <f>+VLOOKUP(BD_Capas[[#This Row],[idcapa]],Capas[],2,0)</f>
        <v>lugar_pueblo</v>
      </c>
      <c r="C233" s="4">
        <v>4</v>
      </c>
      <c r="D233" t="s">
        <v>234</v>
      </c>
      <c r="E233" s="21"/>
      <c r="F233" s="22"/>
      <c r="G233" s="5"/>
      <c r="I233" s="6"/>
      <c r="J233" s="7"/>
    </row>
    <row r="234" spans="1:10" x14ac:dyDescent="0.3">
      <c r="A234" s="2" t="str">
        <f t="shared" si="11"/>
        <v>024</v>
      </c>
      <c r="B234" t="str">
        <f>+VLOOKUP(BD_Capas[[#This Row],[idcapa]],Capas[],2,0)</f>
        <v>lugar_pueblo</v>
      </c>
      <c r="C234" s="4">
        <v>5</v>
      </c>
      <c r="D234" t="s">
        <v>235</v>
      </c>
      <c r="E234" s="21">
        <v>1</v>
      </c>
      <c r="F234" s="22" t="s">
        <v>433</v>
      </c>
      <c r="G234" s="5">
        <v>3</v>
      </c>
      <c r="H234" t="str">
        <f>+H230&amp;" - Detalle"</f>
        <v>Lugar: Pueblo - Detalle</v>
      </c>
      <c r="I234" s="29" t="str">
        <f>BD_Capas[[#This Row],[idcapa]]&amp;"-"&amp;BD_Capas[[#This Row],[posición_capa]]</f>
        <v>024-1</v>
      </c>
      <c r="J234" s="30">
        <v>1</v>
      </c>
    </row>
    <row r="235" spans="1:10" x14ac:dyDescent="0.3">
      <c r="A235" s="2" t="str">
        <f t="shared" si="11"/>
        <v>024</v>
      </c>
      <c r="B235" t="str">
        <f>+VLOOKUP(BD_Capas[[#This Row],[idcapa]],Capas[],2,0)</f>
        <v>lugar_pueblo</v>
      </c>
      <c r="C235" s="4">
        <v>6</v>
      </c>
      <c r="D235" t="s">
        <v>236</v>
      </c>
      <c r="E235" s="21"/>
      <c r="F235" s="22"/>
      <c r="G235" s="5"/>
      <c r="I235" s="6"/>
      <c r="J235" s="7"/>
    </row>
    <row r="236" spans="1:10" x14ac:dyDescent="0.3">
      <c r="A236" s="2" t="str">
        <f t="shared" si="11"/>
        <v>024</v>
      </c>
      <c r="B236" t="str">
        <f>+VLOOKUP(BD_Capas[[#This Row],[idcapa]],Capas[],2,0)</f>
        <v>lugar_pueblo</v>
      </c>
      <c r="C236" s="4">
        <v>7</v>
      </c>
      <c r="D236" t="s">
        <v>237</v>
      </c>
      <c r="E236" s="21"/>
      <c r="F236" s="22"/>
      <c r="G236" s="5"/>
      <c r="I236" s="6"/>
      <c r="J236" s="7"/>
    </row>
    <row r="237" spans="1:10" x14ac:dyDescent="0.3">
      <c r="A237" s="2" t="str">
        <f t="shared" si="11"/>
        <v>024</v>
      </c>
      <c r="B237" t="str">
        <f>+VLOOKUP(BD_Capas[[#This Row],[idcapa]],Capas[],2,0)</f>
        <v>lugar_pueblo</v>
      </c>
      <c r="C237" s="4">
        <v>8</v>
      </c>
      <c r="D237" t="s">
        <v>2</v>
      </c>
      <c r="E237" s="21"/>
      <c r="F237" s="22"/>
      <c r="G237" s="5"/>
      <c r="I237" s="6"/>
      <c r="J237" s="7"/>
    </row>
    <row r="238" spans="1:10" x14ac:dyDescent="0.3">
      <c r="A238" s="2" t="str">
        <f t="shared" si="11"/>
        <v>024</v>
      </c>
      <c r="B238" t="str">
        <f>+VLOOKUP(BD_Capas[[#This Row],[idcapa]],Capas[],2,0)</f>
        <v>lugar_pueblo</v>
      </c>
      <c r="C238" s="4">
        <v>9</v>
      </c>
      <c r="D238" t="s">
        <v>238</v>
      </c>
      <c r="E238" s="21">
        <v>1</v>
      </c>
      <c r="F238" s="22" t="s">
        <v>12</v>
      </c>
      <c r="G238" s="5">
        <v>4</v>
      </c>
      <c r="I238" s="6"/>
      <c r="J238" s="7"/>
    </row>
    <row r="239" spans="1:10" x14ac:dyDescent="0.3">
      <c r="A239" s="2" t="str">
        <f t="shared" si="11"/>
        <v>024</v>
      </c>
      <c r="B239" t="str">
        <f>+VLOOKUP(BD_Capas[[#This Row],[idcapa]],Capas[],2,0)</f>
        <v>lugar_pueblo</v>
      </c>
      <c r="C239" s="4">
        <v>10</v>
      </c>
      <c r="D239" t="s">
        <v>3</v>
      </c>
      <c r="E239" s="21"/>
      <c r="F239" s="22"/>
      <c r="G239" s="5"/>
      <c r="I239" s="6"/>
      <c r="J239" s="7"/>
    </row>
    <row r="240" spans="1:10" x14ac:dyDescent="0.3">
      <c r="A240" s="2" t="str">
        <f t="shared" si="11"/>
        <v>024</v>
      </c>
      <c r="B240" t="str">
        <f>+VLOOKUP(BD_Capas[[#This Row],[idcapa]],Capas[],2,0)</f>
        <v>lugar_pueblo</v>
      </c>
      <c r="C240" s="4">
        <v>11</v>
      </c>
      <c r="D240" t="s">
        <v>239</v>
      </c>
      <c r="E240" s="21">
        <v>1</v>
      </c>
      <c r="F240" s="22" t="s">
        <v>13</v>
      </c>
      <c r="G240" s="5">
        <v>5</v>
      </c>
      <c r="I240" s="6"/>
      <c r="J240" s="7"/>
    </row>
    <row r="241" spans="1:10" x14ac:dyDescent="0.3">
      <c r="A241" s="2" t="str">
        <f t="shared" si="11"/>
        <v>024</v>
      </c>
      <c r="B241" t="str">
        <f>+VLOOKUP(BD_Capas[[#This Row],[idcapa]],Capas[],2,0)</f>
        <v>lugar_pueblo</v>
      </c>
      <c r="C241" s="4">
        <v>12</v>
      </c>
      <c r="D241" t="s">
        <v>4</v>
      </c>
      <c r="E241" s="21"/>
      <c r="F241" s="22"/>
      <c r="G241" s="5"/>
      <c r="I241" s="6"/>
      <c r="J241" s="7"/>
    </row>
    <row r="242" spans="1:10" x14ac:dyDescent="0.3">
      <c r="A242" s="2" t="str">
        <f t="shared" si="11"/>
        <v>024</v>
      </c>
      <c r="B242" t="str">
        <f>+VLOOKUP(BD_Capas[[#This Row],[idcapa]],Capas[],2,0)</f>
        <v>lugar_pueblo</v>
      </c>
      <c r="C242" s="4">
        <v>13</v>
      </c>
      <c r="D242" t="s">
        <v>240</v>
      </c>
      <c r="E242" s="21">
        <v>1</v>
      </c>
      <c r="F242" s="22" t="s">
        <v>14</v>
      </c>
      <c r="G242" s="5">
        <v>6</v>
      </c>
      <c r="I242" s="6"/>
      <c r="J242" s="7"/>
    </row>
    <row r="243" spans="1:10" x14ac:dyDescent="0.3">
      <c r="A243" s="2" t="str">
        <f t="shared" si="11"/>
        <v>024</v>
      </c>
      <c r="B243" t="str">
        <f>+VLOOKUP(BD_Capas[[#This Row],[idcapa]],Capas[],2,0)</f>
        <v>lugar_pueblo</v>
      </c>
      <c r="C243" s="4">
        <v>14</v>
      </c>
      <c r="D243" t="s">
        <v>241</v>
      </c>
      <c r="E243" s="21"/>
      <c r="F243" s="22"/>
      <c r="G243" s="5"/>
      <c r="I243" s="6"/>
      <c r="J243" s="7"/>
    </row>
    <row r="244" spans="1:10" x14ac:dyDescent="0.3">
      <c r="A244" s="2" t="str">
        <f t="shared" si="11"/>
        <v>024</v>
      </c>
      <c r="B244" t="str">
        <f>+VLOOKUP(BD_Capas[[#This Row],[idcapa]],Capas[],2,0)</f>
        <v>lugar_pueblo</v>
      </c>
      <c r="C244" s="4">
        <v>15</v>
      </c>
      <c r="D244" t="s">
        <v>1</v>
      </c>
      <c r="E244" s="21"/>
      <c r="F244" s="22"/>
      <c r="G244" s="5"/>
      <c r="I244" s="29"/>
      <c r="J244" s="30"/>
    </row>
    <row r="245" spans="1:10" x14ac:dyDescent="0.3">
      <c r="A245" s="2" t="str">
        <f t="shared" si="11"/>
        <v>024</v>
      </c>
      <c r="B245" t="str">
        <f>+VLOOKUP(BD_Capas[[#This Row],[idcapa]],Capas[],2,0)</f>
        <v>lugar_pueblo</v>
      </c>
      <c r="C245" s="4">
        <v>16</v>
      </c>
      <c r="D245" t="s">
        <v>5</v>
      </c>
      <c r="E245" s="21"/>
      <c r="F245" s="22"/>
      <c r="G245" s="5"/>
      <c r="I245" s="29"/>
      <c r="J245" s="30"/>
    </row>
    <row r="246" spans="1:10" x14ac:dyDescent="0.3">
      <c r="A246" s="2" t="str">
        <f t="shared" si="11"/>
        <v>024</v>
      </c>
      <c r="B246" t="str">
        <f>+VLOOKUP(BD_Capas[[#This Row],[idcapa]],Capas[],2,0)</f>
        <v>lugar_pueblo</v>
      </c>
      <c r="C246" s="4">
        <v>17</v>
      </c>
      <c r="D246" t="s">
        <v>19</v>
      </c>
      <c r="E246" s="21">
        <v>1</v>
      </c>
      <c r="F246" s="22" t="s">
        <v>19</v>
      </c>
      <c r="G246" s="5">
        <v>2</v>
      </c>
      <c r="I246" s="29"/>
      <c r="J246" s="30"/>
    </row>
    <row r="247" spans="1:10" x14ac:dyDescent="0.3">
      <c r="A247" s="2" t="str">
        <f t="shared" si="11"/>
        <v>024</v>
      </c>
      <c r="B247" t="str">
        <f>+VLOOKUP(BD_Capas[[#This Row],[idcapa]],Capas[],2,0)</f>
        <v>lugar_pueblo</v>
      </c>
      <c r="C247" s="4">
        <v>18</v>
      </c>
      <c r="D247" t="s">
        <v>27</v>
      </c>
      <c r="E247" s="21">
        <v>1</v>
      </c>
      <c r="F247" s="22" t="s">
        <v>27</v>
      </c>
      <c r="G247" s="5">
        <v>1</v>
      </c>
      <c r="I247" s="29"/>
      <c r="J247" s="30"/>
    </row>
    <row r="248" spans="1:10" x14ac:dyDescent="0.3">
      <c r="A248" s="2" t="str">
        <f t="shared" si="11"/>
        <v>024</v>
      </c>
      <c r="B248" t="str">
        <f>+VLOOKUP(BD_Capas[[#This Row],[idcapa]],Capas[],2,0)</f>
        <v>lugar_pueblo</v>
      </c>
      <c r="C248" s="4">
        <v>19</v>
      </c>
      <c r="D248" t="s">
        <v>242</v>
      </c>
      <c r="E248" s="21"/>
      <c r="F248" s="22"/>
      <c r="G248" s="5"/>
      <c r="I248" s="29"/>
      <c r="J248" s="30"/>
    </row>
    <row r="249" spans="1:10" x14ac:dyDescent="0.3">
      <c r="A249" s="2" t="str">
        <f t="shared" si="11"/>
        <v>024</v>
      </c>
      <c r="B249" t="str">
        <f>+VLOOKUP(BD_Capas[[#This Row],[idcapa]],Capas[],2,0)</f>
        <v>lugar_pueblo</v>
      </c>
      <c r="C249" s="4">
        <v>20</v>
      </c>
      <c r="D249" t="s">
        <v>243</v>
      </c>
      <c r="E249" s="21"/>
      <c r="F249" s="22"/>
      <c r="G249" s="5"/>
      <c r="I249" s="29"/>
      <c r="J249" s="30"/>
    </row>
    <row r="250" spans="1:10" x14ac:dyDescent="0.3">
      <c r="A250" s="28" t="s">
        <v>256</v>
      </c>
      <c r="B250" s="23" t="str">
        <f>+VLOOKUP(BD_Capas[[#This Row],[idcapa]],Capas[],2,0)</f>
        <v>lugar_ciudad</v>
      </c>
      <c r="C250" s="27">
        <v>1</v>
      </c>
      <c r="D250" s="23" t="s">
        <v>232</v>
      </c>
      <c r="E250" s="21">
        <v>1</v>
      </c>
      <c r="F250" s="22" t="str">
        <f>+BD_Capas[[#This Row],[descripcion_capa]]</f>
        <v>Lugar: Ciudad</v>
      </c>
      <c r="G250" s="24">
        <v>7</v>
      </c>
      <c r="H250" s="23" t="s">
        <v>906</v>
      </c>
      <c r="I250" s="25" t="str">
        <f>BD_Capas[[#This Row],[idcapa]]&amp;"-"&amp;BD_Capas[[#This Row],[posición_capa]]</f>
        <v>025-0</v>
      </c>
      <c r="J250" s="26">
        <v>0</v>
      </c>
    </row>
    <row r="251" spans="1:10" x14ac:dyDescent="0.3">
      <c r="A251" s="2" t="str">
        <f t="shared" ref="A251:A269" si="12">+A250</f>
        <v>025</v>
      </c>
      <c r="B251" t="str">
        <f>+VLOOKUP(BD_Capas[[#This Row],[idcapa]],Capas[],2,0)</f>
        <v>lugar_ciudad</v>
      </c>
      <c r="C251" s="4">
        <v>2</v>
      </c>
      <c r="D251" t="s">
        <v>40</v>
      </c>
      <c r="E251" s="21"/>
      <c r="F251" s="22"/>
      <c r="G251" s="5"/>
      <c r="I251" s="6"/>
      <c r="J251" s="7"/>
    </row>
    <row r="252" spans="1:10" x14ac:dyDescent="0.3">
      <c r="A252" s="2" t="str">
        <f t="shared" si="12"/>
        <v>025</v>
      </c>
      <c r="B252" t="str">
        <f>+VLOOKUP(BD_Capas[[#This Row],[idcapa]],Capas[],2,0)</f>
        <v>lugar_ciudad</v>
      </c>
      <c r="C252" s="4">
        <v>3</v>
      </c>
      <c r="D252" t="s">
        <v>233</v>
      </c>
      <c r="E252" s="21"/>
      <c r="F252" s="22"/>
      <c r="G252" s="5"/>
      <c r="I252" s="6"/>
      <c r="J252" s="7"/>
    </row>
    <row r="253" spans="1:10" x14ac:dyDescent="0.3">
      <c r="A253" s="2" t="str">
        <f t="shared" si="12"/>
        <v>025</v>
      </c>
      <c r="B253" t="str">
        <f>+VLOOKUP(BD_Capas[[#This Row],[idcapa]],Capas[],2,0)</f>
        <v>lugar_ciudad</v>
      </c>
      <c r="C253" s="4">
        <v>4</v>
      </c>
      <c r="D253" t="s">
        <v>234</v>
      </c>
      <c r="E253" s="21"/>
      <c r="F253" s="22"/>
      <c r="G253" s="5"/>
      <c r="I253" s="6"/>
      <c r="J253" s="7"/>
    </row>
    <row r="254" spans="1:10" x14ac:dyDescent="0.3">
      <c r="A254" s="2" t="str">
        <f t="shared" si="12"/>
        <v>025</v>
      </c>
      <c r="B254" t="str">
        <f>+VLOOKUP(BD_Capas[[#This Row],[idcapa]],Capas[],2,0)</f>
        <v>lugar_ciudad</v>
      </c>
      <c r="C254" s="4">
        <v>5</v>
      </c>
      <c r="D254" t="s">
        <v>235</v>
      </c>
      <c r="E254" s="21">
        <v>1</v>
      </c>
      <c r="F254" s="22" t="s">
        <v>433</v>
      </c>
      <c r="G254" s="5">
        <v>3</v>
      </c>
      <c r="H254" t="str">
        <f>+H250&amp;" - Detalle"</f>
        <v>Lugar: Ciudad - Detalle</v>
      </c>
      <c r="I254" s="29" t="str">
        <f>BD_Capas[[#This Row],[idcapa]]&amp;"-"&amp;BD_Capas[[#This Row],[posición_capa]]</f>
        <v>025-1</v>
      </c>
      <c r="J254" s="30">
        <v>1</v>
      </c>
    </row>
    <row r="255" spans="1:10" x14ac:dyDescent="0.3">
      <c r="A255" s="2" t="str">
        <f t="shared" si="12"/>
        <v>025</v>
      </c>
      <c r="B255" t="str">
        <f>+VLOOKUP(BD_Capas[[#This Row],[idcapa]],Capas[],2,0)</f>
        <v>lugar_ciudad</v>
      </c>
      <c r="C255" s="4">
        <v>6</v>
      </c>
      <c r="D255" t="s">
        <v>236</v>
      </c>
      <c r="E255" s="21"/>
      <c r="F255" s="22"/>
      <c r="G255" s="5"/>
      <c r="I255" s="6"/>
      <c r="J255" s="7"/>
    </row>
    <row r="256" spans="1:10" x14ac:dyDescent="0.3">
      <c r="A256" s="2" t="str">
        <f t="shared" si="12"/>
        <v>025</v>
      </c>
      <c r="B256" t="str">
        <f>+VLOOKUP(BD_Capas[[#This Row],[idcapa]],Capas[],2,0)</f>
        <v>lugar_ciudad</v>
      </c>
      <c r="C256" s="4">
        <v>7</v>
      </c>
      <c r="D256" t="s">
        <v>237</v>
      </c>
      <c r="E256" s="21"/>
      <c r="F256" s="22"/>
      <c r="G256" s="5"/>
      <c r="I256" s="6"/>
      <c r="J256" s="7"/>
    </row>
    <row r="257" spans="1:10" x14ac:dyDescent="0.3">
      <c r="A257" s="2" t="str">
        <f t="shared" si="12"/>
        <v>025</v>
      </c>
      <c r="B257" t="str">
        <f>+VLOOKUP(BD_Capas[[#This Row],[idcapa]],Capas[],2,0)</f>
        <v>lugar_ciudad</v>
      </c>
      <c r="C257" s="4">
        <v>8</v>
      </c>
      <c r="D257" t="s">
        <v>2</v>
      </c>
      <c r="E257" s="21"/>
      <c r="F257" s="22"/>
      <c r="G257" s="5"/>
      <c r="I257" s="6"/>
      <c r="J257" s="7"/>
    </row>
    <row r="258" spans="1:10" x14ac:dyDescent="0.3">
      <c r="A258" s="2" t="str">
        <f t="shared" si="12"/>
        <v>025</v>
      </c>
      <c r="B258" t="str">
        <f>+VLOOKUP(BD_Capas[[#This Row],[idcapa]],Capas[],2,0)</f>
        <v>lugar_ciudad</v>
      </c>
      <c r="C258" s="4">
        <v>9</v>
      </c>
      <c r="D258" t="s">
        <v>238</v>
      </c>
      <c r="E258" s="21">
        <v>1</v>
      </c>
      <c r="F258" s="22" t="s">
        <v>12</v>
      </c>
      <c r="G258" s="5">
        <v>4</v>
      </c>
      <c r="I258" s="6"/>
      <c r="J258" s="7"/>
    </row>
    <row r="259" spans="1:10" x14ac:dyDescent="0.3">
      <c r="A259" s="2" t="str">
        <f t="shared" si="12"/>
        <v>025</v>
      </c>
      <c r="B259" t="str">
        <f>+VLOOKUP(BD_Capas[[#This Row],[idcapa]],Capas[],2,0)</f>
        <v>lugar_ciudad</v>
      </c>
      <c r="C259" s="4">
        <v>10</v>
      </c>
      <c r="D259" t="s">
        <v>3</v>
      </c>
      <c r="E259" s="21"/>
      <c r="F259" s="22"/>
      <c r="G259" s="5"/>
      <c r="I259" s="6"/>
      <c r="J259" s="7"/>
    </row>
    <row r="260" spans="1:10" x14ac:dyDescent="0.3">
      <c r="A260" s="2" t="str">
        <f t="shared" si="12"/>
        <v>025</v>
      </c>
      <c r="B260" t="str">
        <f>+VLOOKUP(BD_Capas[[#This Row],[idcapa]],Capas[],2,0)</f>
        <v>lugar_ciudad</v>
      </c>
      <c r="C260" s="4">
        <v>11</v>
      </c>
      <c r="D260" t="s">
        <v>239</v>
      </c>
      <c r="E260" s="21">
        <v>1</v>
      </c>
      <c r="F260" s="22" t="s">
        <v>13</v>
      </c>
      <c r="G260" s="5">
        <v>5</v>
      </c>
      <c r="I260" s="6"/>
      <c r="J260" s="7"/>
    </row>
    <row r="261" spans="1:10" x14ac:dyDescent="0.3">
      <c r="A261" s="2" t="str">
        <f t="shared" si="12"/>
        <v>025</v>
      </c>
      <c r="B261" t="str">
        <f>+VLOOKUP(BD_Capas[[#This Row],[idcapa]],Capas[],2,0)</f>
        <v>lugar_ciudad</v>
      </c>
      <c r="C261" s="4">
        <v>12</v>
      </c>
      <c r="D261" t="s">
        <v>4</v>
      </c>
      <c r="E261" s="21"/>
      <c r="F261" s="22"/>
      <c r="G261" s="5"/>
      <c r="I261" s="6"/>
      <c r="J261" s="7"/>
    </row>
    <row r="262" spans="1:10" x14ac:dyDescent="0.3">
      <c r="A262" s="2" t="str">
        <f t="shared" si="12"/>
        <v>025</v>
      </c>
      <c r="B262" t="str">
        <f>+VLOOKUP(BD_Capas[[#This Row],[idcapa]],Capas[],2,0)</f>
        <v>lugar_ciudad</v>
      </c>
      <c r="C262" s="4">
        <v>13</v>
      </c>
      <c r="D262" t="s">
        <v>240</v>
      </c>
      <c r="E262" s="21">
        <v>1</v>
      </c>
      <c r="F262" s="22" t="s">
        <v>14</v>
      </c>
      <c r="G262" s="5">
        <v>6</v>
      </c>
      <c r="I262" s="6"/>
      <c r="J262" s="7"/>
    </row>
    <row r="263" spans="1:10" x14ac:dyDescent="0.3">
      <c r="A263" s="2" t="str">
        <f t="shared" si="12"/>
        <v>025</v>
      </c>
      <c r="B263" t="str">
        <f>+VLOOKUP(BD_Capas[[#This Row],[idcapa]],Capas[],2,0)</f>
        <v>lugar_ciudad</v>
      </c>
      <c r="C263" s="4">
        <v>14</v>
      </c>
      <c r="D263" t="s">
        <v>241</v>
      </c>
      <c r="E263" s="21"/>
      <c r="F263" s="22"/>
      <c r="G263" s="5"/>
      <c r="I263" s="6"/>
      <c r="J263" s="7"/>
    </row>
    <row r="264" spans="1:10" x14ac:dyDescent="0.3">
      <c r="A264" s="2" t="str">
        <f t="shared" si="12"/>
        <v>025</v>
      </c>
      <c r="B264" t="str">
        <f>+VLOOKUP(BD_Capas[[#This Row],[idcapa]],Capas[],2,0)</f>
        <v>lugar_ciudad</v>
      </c>
      <c r="C264" s="4">
        <v>15</v>
      </c>
      <c r="D264" t="s">
        <v>1</v>
      </c>
      <c r="E264" s="21"/>
      <c r="F264" s="22"/>
      <c r="G264" s="5"/>
      <c r="I264" s="29"/>
      <c r="J264" s="30"/>
    </row>
    <row r="265" spans="1:10" x14ac:dyDescent="0.3">
      <c r="A265" s="2" t="str">
        <f t="shared" si="12"/>
        <v>025</v>
      </c>
      <c r="B265" t="str">
        <f>+VLOOKUP(BD_Capas[[#This Row],[idcapa]],Capas[],2,0)</f>
        <v>lugar_ciudad</v>
      </c>
      <c r="C265" s="4">
        <v>16</v>
      </c>
      <c r="D265" t="s">
        <v>5</v>
      </c>
      <c r="E265" s="21"/>
      <c r="F265" s="22"/>
      <c r="G265" s="5"/>
      <c r="I265" s="29"/>
      <c r="J265" s="30"/>
    </row>
    <row r="266" spans="1:10" x14ac:dyDescent="0.3">
      <c r="A266" s="2" t="str">
        <f t="shared" si="12"/>
        <v>025</v>
      </c>
      <c r="B266" t="str">
        <f>+VLOOKUP(BD_Capas[[#This Row],[idcapa]],Capas[],2,0)</f>
        <v>lugar_ciudad</v>
      </c>
      <c r="C266" s="4">
        <v>17</v>
      </c>
      <c r="D266" t="s">
        <v>19</v>
      </c>
      <c r="E266" s="21">
        <v>1</v>
      </c>
      <c r="F266" s="22" t="s">
        <v>19</v>
      </c>
      <c r="G266" s="5">
        <v>2</v>
      </c>
      <c r="I266" s="29"/>
      <c r="J266" s="30"/>
    </row>
    <row r="267" spans="1:10" x14ac:dyDescent="0.3">
      <c r="A267" s="2" t="str">
        <f t="shared" si="12"/>
        <v>025</v>
      </c>
      <c r="B267" t="str">
        <f>+VLOOKUP(BD_Capas[[#This Row],[idcapa]],Capas[],2,0)</f>
        <v>lugar_ciudad</v>
      </c>
      <c r="C267" s="4">
        <v>18</v>
      </c>
      <c r="D267" t="s">
        <v>27</v>
      </c>
      <c r="E267" s="21">
        <v>1</v>
      </c>
      <c r="F267" s="22" t="s">
        <v>27</v>
      </c>
      <c r="G267" s="5">
        <v>1</v>
      </c>
      <c r="I267" s="29"/>
      <c r="J267" s="30"/>
    </row>
    <row r="268" spans="1:10" x14ac:dyDescent="0.3">
      <c r="A268" s="2" t="str">
        <f t="shared" si="12"/>
        <v>025</v>
      </c>
      <c r="B268" t="str">
        <f>+VLOOKUP(BD_Capas[[#This Row],[idcapa]],Capas[],2,0)</f>
        <v>lugar_ciudad</v>
      </c>
      <c r="C268" s="4">
        <v>19</v>
      </c>
      <c r="D268" t="s">
        <v>242</v>
      </c>
      <c r="E268" s="21"/>
      <c r="F268" s="22"/>
      <c r="G268" s="5"/>
      <c r="I268" s="29"/>
      <c r="J268" s="30"/>
    </row>
    <row r="269" spans="1:10" x14ac:dyDescent="0.3">
      <c r="A269" s="2" t="str">
        <f t="shared" si="12"/>
        <v>025</v>
      </c>
      <c r="B269" t="str">
        <f>+VLOOKUP(BD_Capas[[#This Row],[idcapa]],Capas[],2,0)</f>
        <v>lugar_ciudad</v>
      </c>
      <c r="C269" s="4">
        <v>20</v>
      </c>
      <c r="D269" t="s">
        <v>243</v>
      </c>
      <c r="E269" s="21"/>
      <c r="F269" s="22"/>
      <c r="G269" s="5"/>
      <c r="I269" s="29"/>
      <c r="J269" s="30"/>
    </row>
    <row r="270" spans="1:10" x14ac:dyDescent="0.3">
      <c r="A270" s="28" t="s">
        <v>257</v>
      </c>
      <c r="B270" s="23" t="str">
        <f>+VLOOKUP(BD_Capas[[#This Row],[idcapa]],Capas[],2,0)</f>
        <v>lugar_villa</v>
      </c>
      <c r="C270" s="27">
        <v>1</v>
      </c>
      <c r="D270" s="23" t="s">
        <v>232</v>
      </c>
      <c r="E270" s="21">
        <v>1</v>
      </c>
      <c r="F270" s="22" t="str">
        <f>+BD_Capas[[#This Row],[descripcion_capa]]</f>
        <v>Lugar: Villa</v>
      </c>
      <c r="G270" s="24">
        <v>7</v>
      </c>
      <c r="H270" s="23" t="s">
        <v>907</v>
      </c>
      <c r="I270" s="25" t="str">
        <f>BD_Capas[[#This Row],[idcapa]]&amp;"-"&amp;BD_Capas[[#This Row],[posición_capa]]</f>
        <v>026-0</v>
      </c>
      <c r="J270" s="26">
        <v>0</v>
      </c>
    </row>
    <row r="271" spans="1:10" x14ac:dyDescent="0.3">
      <c r="A271" s="2" t="str">
        <f t="shared" ref="A271:A289" si="13">+A270</f>
        <v>026</v>
      </c>
      <c r="B271" t="str">
        <f>+VLOOKUP(BD_Capas[[#This Row],[idcapa]],Capas[],2,0)</f>
        <v>lugar_villa</v>
      </c>
      <c r="C271" s="4">
        <v>2</v>
      </c>
      <c r="D271" t="s">
        <v>40</v>
      </c>
      <c r="E271" s="21"/>
      <c r="F271" s="22"/>
      <c r="G271" s="5"/>
      <c r="I271" s="6"/>
      <c r="J271" s="7"/>
    </row>
    <row r="272" spans="1:10" x14ac:dyDescent="0.3">
      <c r="A272" s="2" t="str">
        <f t="shared" si="13"/>
        <v>026</v>
      </c>
      <c r="B272" t="str">
        <f>+VLOOKUP(BD_Capas[[#This Row],[idcapa]],Capas[],2,0)</f>
        <v>lugar_villa</v>
      </c>
      <c r="C272" s="4">
        <v>3</v>
      </c>
      <c r="D272" t="s">
        <v>233</v>
      </c>
      <c r="E272" s="21"/>
      <c r="F272" s="22"/>
      <c r="G272" s="5"/>
      <c r="I272" s="6"/>
      <c r="J272" s="7"/>
    </row>
    <row r="273" spans="1:10" x14ac:dyDescent="0.3">
      <c r="A273" s="2" t="str">
        <f t="shared" si="13"/>
        <v>026</v>
      </c>
      <c r="B273" t="str">
        <f>+VLOOKUP(BD_Capas[[#This Row],[idcapa]],Capas[],2,0)</f>
        <v>lugar_villa</v>
      </c>
      <c r="C273" s="4">
        <v>4</v>
      </c>
      <c r="D273" t="s">
        <v>234</v>
      </c>
      <c r="E273" s="21"/>
      <c r="F273" s="22"/>
      <c r="G273" s="5"/>
      <c r="I273" s="6"/>
      <c r="J273" s="7"/>
    </row>
    <row r="274" spans="1:10" x14ac:dyDescent="0.3">
      <c r="A274" s="2" t="str">
        <f t="shared" si="13"/>
        <v>026</v>
      </c>
      <c r="B274" t="str">
        <f>+VLOOKUP(BD_Capas[[#This Row],[idcapa]],Capas[],2,0)</f>
        <v>lugar_villa</v>
      </c>
      <c r="C274" s="4">
        <v>5</v>
      </c>
      <c r="D274" t="s">
        <v>235</v>
      </c>
      <c r="E274" s="21">
        <v>1</v>
      </c>
      <c r="F274" s="22" t="s">
        <v>433</v>
      </c>
      <c r="G274" s="5">
        <v>3</v>
      </c>
      <c r="H274" t="str">
        <f>+H270&amp;" - Detalle"</f>
        <v>Lugar: Villa - Detalle</v>
      </c>
      <c r="I274" s="29" t="str">
        <f>BD_Capas[[#This Row],[idcapa]]&amp;"-"&amp;BD_Capas[[#This Row],[posición_capa]]</f>
        <v>026-1</v>
      </c>
      <c r="J274" s="30">
        <v>1</v>
      </c>
    </row>
    <row r="275" spans="1:10" x14ac:dyDescent="0.3">
      <c r="A275" s="2" t="str">
        <f t="shared" si="13"/>
        <v>026</v>
      </c>
      <c r="B275" t="str">
        <f>+VLOOKUP(BD_Capas[[#This Row],[idcapa]],Capas[],2,0)</f>
        <v>lugar_villa</v>
      </c>
      <c r="C275" s="4">
        <v>6</v>
      </c>
      <c r="D275" t="s">
        <v>236</v>
      </c>
      <c r="E275" s="21"/>
      <c r="F275" s="22"/>
      <c r="G275" s="5"/>
      <c r="I275" s="6"/>
      <c r="J275" s="7"/>
    </row>
    <row r="276" spans="1:10" x14ac:dyDescent="0.3">
      <c r="A276" s="2" t="str">
        <f t="shared" si="13"/>
        <v>026</v>
      </c>
      <c r="B276" t="str">
        <f>+VLOOKUP(BD_Capas[[#This Row],[idcapa]],Capas[],2,0)</f>
        <v>lugar_villa</v>
      </c>
      <c r="C276" s="4">
        <v>7</v>
      </c>
      <c r="D276" t="s">
        <v>237</v>
      </c>
      <c r="E276" s="21"/>
      <c r="F276" s="22"/>
      <c r="G276" s="5"/>
      <c r="I276" s="6"/>
      <c r="J276" s="7"/>
    </row>
    <row r="277" spans="1:10" x14ac:dyDescent="0.3">
      <c r="A277" s="2" t="str">
        <f t="shared" si="13"/>
        <v>026</v>
      </c>
      <c r="B277" t="str">
        <f>+VLOOKUP(BD_Capas[[#This Row],[idcapa]],Capas[],2,0)</f>
        <v>lugar_villa</v>
      </c>
      <c r="C277" s="4">
        <v>8</v>
      </c>
      <c r="D277" t="s">
        <v>2</v>
      </c>
      <c r="E277" s="21"/>
      <c r="F277" s="22"/>
      <c r="G277" s="5"/>
      <c r="I277" s="6"/>
      <c r="J277" s="7"/>
    </row>
    <row r="278" spans="1:10" x14ac:dyDescent="0.3">
      <c r="A278" s="2" t="str">
        <f t="shared" si="13"/>
        <v>026</v>
      </c>
      <c r="B278" t="str">
        <f>+VLOOKUP(BD_Capas[[#This Row],[idcapa]],Capas[],2,0)</f>
        <v>lugar_villa</v>
      </c>
      <c r="C278" s="4">
        <v>9</v>
      </c>
      <c r="D278" t="s">
        <v>238</v>
      </c>
      <c r="E278" s="21">
        <v>1</v>
      </c>
      <c r="F278" s="22" t="s">
        <v>12</v>
      </c>
      <c r="G278" s="5">
        <v>4</v>
      </c>
      <c r="I278" s="6"/>
      <c r="J278" s="7"/>
    </row>
    <row r="279" spans="1:10" x14ac:dyDescent="0.3">
      <c r="A279" s="2" t="str">
        <f t="shared" si="13"/>
        <v>026</v>
      </c>
      <c r="B279" t="str">
        <f>+VLOOKUP(BD_Capas[[#This Row],[idcapa]],Capas[],2,0)</f>
        <v>lugar_villa</v>
      </c>
      <c r="C279" s="4">
        <v>10</v>
      </c>
      <c r="D279" t="s">
        <v>3</v>
      </c>
      <c r="E279" s="21"/>
      <c r="F279" s="22"/>
      <c r="G279" s="5"/>
      <c r="I279" s="6"/>
      <c r="J279" s="7"/>
    </row>
    <row r="280" spans="1:10" x14ac:dyDescent="0.3">
      <c r="A280" s="2" t="str">
        <f t="shared" si="13"/>
        <v>026</v>
      </c>
      <c r="B280" t="str">
        <f>+VLOOKUP(BD_Capas[[#This Row],[idcapa]],Capas[],2,0)</f>
        <v>lugar_villa</v>
      </c>
      <c r="C280" s="4">
        <v>11</v>
      </c>
      <c r="D280" t="s">
        <v>239</v>
      </c>
      <c r="E280" s="21">
        <v>1</v>
      </c>
      <c r="F280" s="22" t="s">
        <v>13</v>
      </c>
      <c r="G280" s="5">
        <v>5</v>
      </c>
      <c r="I280" s="6"/>
      <c r="J280" s="7"/>
    </row>
    <row r="281" spans="1:10" x14ac:dyDescent="0.3">
      <c r="A281" s="2" t="str">
        <f t="shared" si="13"/>
        <v>026</v>
      </c>
      <c r="B281" t="str">
        <f>+VLOOKUP(BD_Capas[[#This Row],[idcapa]],Capas[],2,0)</f>
        <v>lugar_villa</v>
      </c>
      <c r="C281" s="4">
        <v>12</v>
      </c>
      <c r="D281" t="s">
        <v>4</v>
      </c>
      <c r="E281" s="21"/>
      <c r="F281" s="22"/>
      <c r="G281" s="5"/>
      <c r="I281" s="6"/>
      <c r="J281" s="7"/>
    </row>
    <row r="282" spans="1:10" x14ac:dyDescent="0.3">
      <c r="A282" s="2" t="str">
        <f t="shared" si="13"/>
        <v>026</v>
      </c>
      <c r="B282" t="str">
        <f>+VLOOKUP(BD_Capas[[#This Row],[idcapa]],Capas[],2,0)</f>
        <v>lugar_villa</v>
      </c>
      <c r="C282" s="4">
        <v>13</v>
      </c>
      <c r="D282" t="s">
        <v>240</v>
      </c>
      <c r="E282" s="21">
        <v>1</v>
      </c>
      <c r="F282" s="22" t="s">
        <v>14</v>
      </c>
      <c r="G282" s="5">
        <v>6</v>
      </c>
      <c r="I282" s="6"/>
      <c r="J282" s="7"/>
    </row>
    <row r="283" spans="1:10" x14ac:dyDescent="0.3">
      <c r="A283" s="2" t="str">
        <f t="shared" si="13"/>
        <v>026</v>
      </c>
      <c r="B283" t="str">
        <f>+VLOOKUP(BD_Capas[[#This Row],[idcapa]],Capas[],2,0)</f>
        <v>lugar_villa</v>
      </c>
      <c r="C283" s="4">
        <v>14</v>
      </c>
      <c r="D283" t="s">
        <v>241</v>
      </c>
      <c r="E283" s="21"/>
      <c r="F283" s="22"/>
      <c r="G283" s="5"/>
      <c r="I283" s="6"/>
      <c r="J283" s="7"/>
    </row>
    <row r="284" spans="1:10" x14ac:dyDescent="0.3">
      <c r="A284" s="2" t="str">
        <f t="shared" si="13"/>
        <v>026</v>
      </c>
      <c r="B284" t="str">
        <f>+VLOOKUP(BD_Capas[[#This Row],[idcapa]],Capas[],2,0)</f>
        <v>lugar_villa</v>
      </c>
      <c r="C284" s="4">
        <v>15</v>
      </c>
      <c r="D284" t="s">
        <v>1</v>
      </c>
      <c r="E284" s="21"/>
      <c r="F284" s="22"/>
      <c r="G284" s="5"/>
      <c r="I284" s="29"/>
      <c r="J284" s="30"/>
    </row>
    <row r="285" spans="1:10" x14ac:dyDescent="0.3">
      <c r="A285" s="2" t="str">
        <f t="shared" si="13"/>
        <v>026</v>
      </c>
      <c r="B285" t="str">
        <f>+VLOOKUP(BD_Capas[[#This Row],[idcapa]],Capas[],2,0)</f>
        <v>lugar_villa</v>
      </c>
      <c r="C285" s="4">
        <v>16</v>
      </c>
      <c r="D285" t="s">
        <v>5</v>
      </c>
      <c r="E285" s="21"/>
      <c r="F285" s="22"/>
      <c r="G285" s="5"/>
      <c r="I285" s="29"/>
      <c r="J285" s="30"/>
    </row>
    <row r="286" spans="1:10" x14ac:dyDescent="0.3">
      <c r="A286" s="2" t="str">
        <f t="shared" si="13"/>
        <v>026</v>
      </c>
      <c r="B286" t="str">
        <f>+VLOOKUP(BD_Capas[[#This Row],[idcapa]],Capas[],2,0)</f>
        <v>lugar_villa</v>
      </c>
      <c r="C286" s="4">
        <v>17</v>
      </c>
      <c r="D286" t="s">
        <v>19</v>
      </c>
      <c r="E286" s="21">
        <v>1</v>
      </c>
      <c r="F286" s="22" t="s">
        <v>19</v>
      </c>
      <c r="G286" s="5">
        <v>2</v>
      </c>
      <c r="I286" s="29"/>
      <c r="J286" s="30"/>
    </row>
    <row r="287" spans="1:10" x14ac:dyDescent="0.3">
      <c r="A287" s="2" t="str">
        <f t="shared" si="13"/>
        <v>026</v>
      </c>
      <c r="B287" t="str">
        <f>+VLOOKUP(BD_Capas[[#This Row],[idcapa]],Capas[],2,0)</f>
        <v>lugar_villa</v>
      </c>
      <c r="C287" s="4">
        <v>18</v>
      </c>
      <c r="D287" t="s">
        <v>27</v>
      </c>
      <c r="E287" s="21">
        <v>1</v>
      </c>
      <c r="F287" s="22" t="s">
        <v>27</v>
      </c>
      <c r="G287" s="5">
        <v>1</v>
      </c>
      <c r="I287" s="29"/>
      <c r="J287" s="30"/>
    </row>
    <row r="288" spans="1:10" x14ac:dyDescent="0.3">
      <c r="A288" s="2" t="str">
        <f t="shared" si="13"/>
        <v>026</v>
      </c>
      <c r="B288" t="str">
        <f>+VLOOKUP(BD_Capas[[#This Row],[idcapa]],Capas[],2,0)</f>
        <v>lugar_villa</v>
      </c>
      <c r="C288" s="4">
        <v>19</v>
      </c>
      <c r="D288" t="s">
        <v>242</v>
      </c>
      <c r="E288" s="21"/>
      <c r="F288" s="22"/>
      <c r="G288" s="5"/>
      <c r="I288" s="29"/>
      <c r="J288" s="30"/>
    </row>
    <row r="289" spans="1:10" x14ac:dyDescent="0.3">
      <c r="A289" s="2" t="str">
        <f t="shared" si="13"/>
        <v>026</v>
      </c>
      <c r="B289" t="str">
        <f>+VLOOKUP(BD_Capas[[#This Row],[idcapa]],Capas[],2,0)</f>
        <v>lugar_villa</v>
      </c>
      <c r="C289" s="4">
        <v>20</v>
      </c>
      <c r="D289" t="s">
        <v>243</v>
      </c>
      <c r="E289" s="21"/>
      <c r="F289" s="22"/>
      <c r="G289" s="5"/>
      <c r="I289" s="29"/>
      <c r="J289" s="30"/>
    </row>
    <row r="290" spans="1:10" x14ac:dyDescent="0.3">
      <c r="A290" s="28" t="s">
        <v>258</v>
      </c>
      <c r="B290" s="23" t="str">
        <f>+VLOOKUP(BD_Capas[[#This Row],[idcapa]],Capas[],2,0)</f>
        <v>lugar_suburbio</v>
      </c>
      <c r="C290" s="27">
        <v>1</v>
      </c>
      <c r="D290" s="23" t="s">
        <v>232</v>
      </c>
      <c r="E290" s="21">
        <v>1</v>
      </c>
      <c r="F290" s="22" t="str">
        <f>+BD_Capas[[#This Row],[descripcion_capa]]</f>
        <v>Lugar: Suburbio</v>
      </c>
      <c r="G290" s="24">
        <v>7</v>
      </c>
      <c r="H290" s="23" t="s">
        <v>908</v>
      </c>
      <c r="I290" s="25" t="str">
        <f>BD_Capas[[#This Row],[idcapa]]&amp;"-"&amp;BD_Capas[[#This Row],[posición_capa]]</f>
        <v>027-0</v>
      </c>
      <c r="J290" s="26">
        <v>0</v>
      </c>
    </row>
    <row r="291" spans="1:10" x14ac:dyDescent="0.3">
      <c r="A291" s="2" t="str">
        <f t="shared" ref="A291:A309" si="14">+A290</f>
        <v>027</v>
      </c>
      <c r="B291" t="str">
        <f>+VLOOKUP(BD_Capas[[#This Row],[idcapa]],Capas[],2,0)</f>
        <v>lugar_suburbio</v>
      </c>
      <c r="C291" s="4">
        <v>2</v>
      </c>
      <c r="D291" t="s">
        <v>40</v>
      </c>
      <c r="E291" s="21"/>
      <c r="F291" s="22"/>
      <c r="G291" s="5"/>
      <c r="I291" s="6"/>
      <c r="J291" s="7"/>
    </row>
    <row r="292" spans="1:10" x14ac:dyDescent="0.3">
      <c r="A292" s="2" t="str">
        <f t="shared" si="14"/>
        <v>027</v>
      </c>
      <c r="B292" t="str">
        <f>+VLOOKUP(BD_Capas[[#This Row],[idcapa]],Capas[],2,0)</f>
        <v>lugar_suburbio</v>
      </c>
      <c r="C292" s="4">
        <v>3</v>
      </c>
      <c r="D292" t="s">
        <v>233</v>
      </c>
      <c r="E292" s="21"/>
      <c r="F292" s="22"/>
      <c r="G292" s="5"/>
      <c r="I292" s="6"/>
      <c r="J292" s="7"/>
    </row>
    <row r="293" spans="1:10" x14ac:dyDescent="0.3">
      <c r="A293" s="2" t="str">
        <f t="shared" si="14"/>
        <v>027</v>
      </c>
      <c r="B293" t="str">
        <f>+VLOOKUP(BD_Capas[[#This Row],[idcapa]],Capas[],2,0)</f>
        <v>lugar_suburbio</v>
      </c>
      <c r="C293" s="4">
        <v>4</v>
      </c>
      <c r="D293" t="s">
        <v>234</v>
      </c>
      <c r="E293" s="21"/>
      <c r="F293" s="22"/>
      <c r="G293" s="5"/>
      <c r="I293" s="6"/>
      <c r="J293" s="7"/>
    </row>
    <row r="294" spans="1:10" x14ac:dyDescent="0.3">
      <c r="A294" s="2" t="str">
        <f t="shared" si="14"/>
        <v>027</v>
      </c>
      <c r="B294" t="str">
        <f>+VLOOKUP(BD_Capas[[#This Row],[idcapa]],Capas[],2,0)</f>
        <v>lugar_suburbio</v>
      </c>
      <c r="C294" s="4">
        <v>5</v>
      </c>
      <c r="D294" t="s">
        <v>235</v>
      </c>
      <c r="E294" s="21">
        <v>1</v>
      </c>
      <c r="F294" s="22" t="s">
        <v>433</v>
      </c>
      <c r="G294" s="5">
        <v>3</v>
      </c>
      <c r="H294" t="str">
        <f>+H290&amp;" - Detalle"</f>
        <v>Lugar: Suburbio - Detalle</v>
      </c>
      <c r="I294" s="29" t="str">
        <f>BD_Capas[[#This Row],[idcapa]]&amp;"-"&amp;BD_Capas[[#This Row],[posición_capa]]</f>
        <v>027-1</v>
      </c>
      <c r="J294" s="30">
        <v>1</v>
      </c>
    </row>
    <row r="295" spans="1:10" x14ac:dyDescent="0.3">
      <c r="A295" s="2" t="str">
        <f t="shared" si="14"/>
        <v>027</v>
      </c>
      <c r="B295" t="str">
        <f>+VLOOKUP(BD_Capas[[#This Row],[idcapa]],Capas[],2,0)</f>
        <v>lugar_suburbio</v>
      </c>
      <c r="C295" s="4">
        <v>6</v>
      </c>
      <c r="D295" t="s">
        <v>236</v>
      </c>
      <c r="E295" s="21"/>
      <c r="F295" s="22"/>
      <c r="G295" s="5"/>
      <c r="I295" s="6"/>
      <c r="J295" s="7"/>
    </row>
    <row r="296" spans="1:10" x14ac:dyDescent="0.3">
      <c r="A296" s="2" t="str">
        <f t="shared" si="14"/>
        <v>027</v>
      </c>
      <c r="B296" t="str">
        <f>+VLOOKUP(BD_Capas[[#This Row],[idcapa]],Capas[],2,0)</f>
        <v>lugar_suburbio</v>
      </c>
      <c r="C296" s="4">
        <v>7</v>
      </c>
      <c r="D296" t="s">
        <v>237</v>
      </c>
      <c r="E296" s="21"/>
      <c r="F296" s="22"/>
      <c r="G296" s="5"/>
      <c r="I296" s="6"/>
      <c r="J296" s="7"/>
    </row>
    <row r="297" spans="1:10" x14ac:dyDescent="0.3">
      <c r="A297" s="2" t="str">
        <f t="shared" si="14"/>
        <v>027</v>
      </c>
      <c r="B297" t="str">
        <f>+VLOOKUP(BD_Capas[[#This Row],[idcapa]],Capas[],2,0)</f>
        <v>lugar_suburbio</v>
      </c>
      <c r="C297" s="4">
        <v>8</v>
      </c>
      <c r="D297" t="s">
        <v>2</v>
      </c>
      <c r="E297" s="21"/>
      <c r="F297" s="22"/>
      <c r="G297" s="5"/>
      <c r="I297" s="6"/>
      <c r="J297" s="7"/>
    </row>
    <row r="298" spans="1:10" x14ac:dyDescent="0.3">
      <c r="A298" s="2" t="str">
        <f t="shared" si="14"/>
        <v>027</v>
      </c>
      <c r="B298" t="str">
        <f>+VLOOKUP(BD_Capas[[#This Row],[idcapa]],Capas[],2,0)</f>
        <v>lugar_suburbio</v>
      </c>
      <c r="C298" s="4">
        <v>9</v>
      </c>
      <c r="D298" t="s">
        <v>238</v>
      </c>
      <c r="E298" s="21">
        <v>1</v>
      </c>
      <c r="F298" s="22" t="s">
        <v>12</v>
      </c>
      <c r="G298" s="5">
        <v>4</v>
      </c>
      <c r="I298" s="6"/>
      <c r="J298" s="7"/>
    </row>
    <row r="299" spans="1:10" x14ac:dyDescent="0.3">
      <c r="A299" s="2" t="str">
        <f t="shared" si="14"/>
        <v>027</v>
      </c>
      <c r="B299" t="str">
        <f>+VLOOKUP(BD_Capas[[#This Row],[idcapa]],Capas[],2,0)</f>
        <v>lugar_suburbio</v>
      </c>
      <c r="C299" s="4">
        <v>10</v>
      </c>
      <c r="D299" t="s">
        <v>3</v>
      </c>
      <c r="E299" s="21"/>
      <c r="F299" s="22"/>
      <c r="G299" s="5"/>
      <c r="I299" s="6"/>
      <c r="J299" s="7"/>
    </row>
    <row r="300" spans="1:10" x14ac:dyDescent="0.3">
      <c r="A300" s="2" t="str">
        <f t="shared" si="14"/>
        <v>027</v>
      </c>
      <c r="B300" t="str">
        <f>+VLOOKUP(BD_Capas[[#This Row],[idcapa]],Capas[],2,0)</f>
        <v>lugar_suburbio</v>
      </c>
      <c r="C300" s="4">
        <v>11</v>
      </c>
      <c r="D300" t="s">
        <v>239</v>
      </c>
      <c r="E300" s="21">
        <v>1</v>
      </c>
      <c r="F300" s="22" t="s">
        <v>13</v>
      </c>
      <c r="G300" s="5">
        <v>5</v>
      </c>
      <c r="I300" s="6"/>
      <c r="J300" s="7"/>
    </row>
    <row r="301" spans="1:10" x14ac:dyDescent="0.3">
      <c r="A301" s="2" t="str">
        <f t="shared" si="14"/>
        <v>027</v>
      </c>
      <c r="B301" t="str">
        <f>+VLOOKUP(BD_Capas[[#This Row],[idcapa]],Capas[],2,0)</f>
        <v>lugar_suburbio</v>
      </c>
      <c r="C301" s="4">
        <v>12</v>
      </c>
      <c r="D301" t="s">
        <v>4</v>
      </c>
      <c r="E301" s="21"/>
      <c r="F301" s="22"/>
      <c r="G301" s="5"/>
      <c r="I301" s="6"/>
      <c r="J301" s="7"/>
    </row>
    <row r="302" spans="1:10" x14ac:dyDescent="0.3">
      <c r="A302" s="2" t="str">
        <f t="shared" si="14"/>
        <v>027</v>
      </c>
      <c r="B302" t="str">
        <f>+VLOOKUP(BD_Capas[[#This Row],[idcapa]],Capas[],2,0)</f>
        <v>lugar_suburbio</v>
      </c>
      <c r="C302" s="4">
        <v>13</v>
      </c>
      <c r="D302" t="s">
        <v>240</v>
      </c>
      <c r="E302" s="21">
        <v>1</v>
      </c>
      <c r="F302" s="22" t="s">
        <v>14</v>
      </c>
      <c r="G302" s="5">
        <v>6</v>
      </c>
      <c r="I302" s="6"/>
      <c r="J302" s="7"/>
    </row>
    <row r="303" spans="1:10" x14ac:dyDescent="0.3">
      <c r="A303" s="2" t="str">
        <f t="shared" si="14"/>
        <v>027</v>
      </c>
      <c r="B303" t="str">
        <f>+VLOOKUP(BD_Capas[[#This Row],[idcapa]],Capas[],2,0)</f>
        <v>lugar_suburbio</v>
      </c>
      <c r="C303" s="4">
        <v>14</v>
      </c>
      <c r="D303" t="s">
        <v>241</v>
      </c>
      <c r="E303" s="21"/>
      <c r="F303" s="22"/>
      <c r="G303" s="5"/>
      <c r="I303" s="6"/>
      <c r="J303" s="7"/>
    </row>
    <row r="304" spans="1:10" x14ac:dyDescent="0.3">
      <c r="A304" s="2" t="str">
        <f t="shared" si="14"/>
        <v>027</v>
      </c>
      <c r="B304" t="str">
        <f>+VLOOKUP(BD_Capas[[#This Row],[idcapa]],Capas[],2,0)</f>
        <v>lugar_suburbio</v>
      </c>
      <c r="C304" s="4">
        <v>15</v>
      </c>
      <c r="D304" t="s">
        <v>1</v>
      </c>
      <c r="E304" s="21"/>
      <c r="F304" s="22"/>
      <c r="G304" s="5"/>
      <c r="I304" s="29"/>
      <c r="J304" s="30"/>
    </row>
    <row r="305" spans="1:10" x14ac:dyDescent="0.3">
      <c r="A305" s="2" t="str">
        <f t="shared" si="14"/>
        <v>027</v>
      </c>
      <c r="B305" t="str">
        <f>+VLOOKUP(BD_Capas[[#This Row],[idcapa]],Capas[],2,0)</f>
        <v>lugar_suburbio</v>
      </c>
      <c r="C305" s="4">
        <v>16</v>
      </c>
      <c r="D305" t="s">
        <v>5</v>
      </c>
      <c r="E305" s="21"/>
      <c r="F305" s="22"/>
      <c r="G305" s="5"/>
      <c r="I305" s="29"/>
      <c r="J305" s="30"/>
    </row>
    <row r="306" spans="1:10" x14ac:dyDescent="0.3">
      <c r="A306" s="2" t="str">
        <f t="shared" si="14"/>
        <v>027</v>
      </c>
      <c r="B306" t="str">
        <f>+VLOOKUP(BD_Capas[[#This Row],[idcapa]],Capas[],2,0)</f>
        <v>lugar_suburbio</v>
      </c>
      <c r="C306" s="4">
        <v>17</v>
      </c>
      <c r="D306" t="s">
        <v>19</v>
      </c>
      <c r="E306" s="21">
        <v>1</v>
      </c>
      <c r="F306" s="22" t="s">
        <v>19</v>
      </c>
      <c r="G306" s="5">
        <v>2</v>
      </c>
      <c r="I306" s="29"/>
      <c r="J306" s="30"/>
    </row>
    <row r="307" spans="1:10" x14ac:dyDescent="0.3">
      <c r="A307" s="2" t="str">
        <f t="shared" si="14"/>
        <v>027</v>
      </c>
      <c r="B307" t="str">
        <f>+VLOOKUP(BD_Capas[[#This Row],[idcapa]],Capas[],2,0)</f>
        <v>lugar_suburbio</v>
      </c>
      <c r="C307" s="4">
        <v>18</v>
      </c>
      <c r="D307" t="s">
        <v>27</v>
      </c>
      <c r="E307" s="21">
        <v>1</v>
      </c>
      <c r="F307" s="22" t="s">
        <v>27</v>
      </c>
      <c r="G307" s="5">
        <v>1</v>
      </c>
      <c r="I307" s="29"/>
      <c r="J307" s="30"/>
    </row>
    <row r="308" spans="1:10" x14ac:dyDescent="0.3">
      <c r="A308" s="2" t="str">
        <f t="shared" si="14"/>
        <v>027</v>
      </c>
      <c r="B308" t="str">
        <f>+VLOOKUP(BD_Capas[[#This Row],[idcapa]],Capas[],2,0)</f>
        <v>lugar_suburbio</v>
      </c>
      <c r="C308" s="4">
        <v>19</v>
      </c>
      <c r="D308" t="s">
        <v>242</v>
      </c>
      <c r="E308" s="21"/>
      <c r="F308" s="22"/>
      <c r="G308" s="5"/>
      <c r="I308" s="29"/>
      <c r="J308" s="30"/>
    </row>
    <row r="309" spans="1:10" x14ac:dyDescent="0.3">
      <c r="A309" s="2" t="str">
        <f t="shared" si="14"/>
        <v>027</v>
      </c>
      <c r="B309" t="str">
        <f>+VLOOKUP(BD_Capas[[#This Row],[idcapa]],Capas[],2,0)</f>
        <v>lugar_suburbio</v>
      </c>
      <c r="C309" s="4">
        <v>20</v>
      </c>
      <c r="D309" t="s">
        <v>243</v>
      </c>
      <c r="E309" s="21"/>
      <c r="F309" s="22"/>
      <c r="G309" s="5"/>
      <c r="I309" s="29"/>
      <c r="J309" s="30"/>
    </row>
    <row r="310" spans="1:10" x14ac:dyDescent="0.3">
      <c r="A310" s="28" t="s">
        <v>259</v>
      </c>
      <c r="B310" s="23" t="str">
        <f>+VLOOKUP(BD_Capas[[#This Row],[idcapa]],Capas[],2,0)</f>
        <v>lugar_granja</v>
      </c>
      <c r="C310" s="27">
        <v>1</v>
      </c>
      <c r="D310" s="23" t="s">
        <v>232</v>
      </c>
      <c r="E310" s="21">
        <v>1</v>
      </c>
      <c r="F310" s="22" t="str">
        <f>+BD_Capas[[#This Row],[descripcion_capa]]</f>
        <v>Lugar: Granja</v>
      </c>
      <c r="G310" s="24">
        <v>7</v>
      </c>
      <c r="H310" s="23" t="s">
        <v>909</v>
      </c>
      <c r="I310" s="25" t="str">
        <f>BD_Capas[[#This Row],[idcapa]]&amp;"-"&amp;BD_Capas[[#This Row],[posición_capa]]</f>
        <v>028-0</v>
      </c>
      <c r="J310" s="26">
        <v>0</v>
      </c>
    </row>
    <row r="311" spans="1:10" x14ac:dyDescent="0.3">
      <c r="A311" s="2" t="str">
        <f t="shared" ref="A311:A329" si="15">+A310</f>
        <v>028</v>
      </c>
      <c r="B311" t="str">
        <f>+VLOOKUP(BD_Capas[[#This Row],[idcapa]],Capas[],2,0)</f>
        <v>lugar_granja</v>
      </c>
      <c r="C311" s="4">
        <v>2</v>
      </c>
      <c r="D311" t="s">
        <v>40</v>
      </c>
      <c r="E311" s="21"/>
      <c r="F311" s="22"/>
      <c r="G311" s="5"/>
      <c r="I311" s="6"/>
      <c r="J311" s="7"/>
    </row>
    <row r="312" spans="1:10" x14ac:dyDescent="0.3">
      <c r="A312" s="2" t="str">
        <f t="shared" si="15"/>
        <v>028</v>
      </c>
      <c r="B312" t="str">
        <f>+VLOOKUP(BD_Capas[[#This Row],[idcapa]],Capas[],2,0)</f>
        <v>lugar_granja</v>
      </c>
      <c r="C312" s="4">
        <v>3</v>
      </c>
      <c r="D312" t="s">
        <v>233</v>
      </c>
      <c r="E312" s="21"/>
      <c r="F312" s="22"/>
      <c r="G312" s="5"/>
      <c r="I312" s="6"/>
      <c r="J312" s="7"/>
    </row>
    <row r="313" spans="1:10" x14ac:dyDescent="0.3">
      <c r="A313" s="2" t="str">
        <f t="shared" si="15"/>
        <v>028</v>
      </c>
      <c r="B313" t="str">
        <f>+VLOOKUP(BD_Capas[[#This Row],[idcapa]],Capas[],2,0)</f>
        <v>lugar_granja</v>
      </c>
      <c r="C313" s="4">
        <v>4</v>
      </c>
      <c r="D313" t="s">
        <v>234</v>
      </c>
      <c r="E313" s="21"/>
      <c r="F313" s="22"/>
      <c r="G313" s="5"/>
      <c r="I313" s="6"/>
      <c r="J313" s="7"/>
    </row>
    <row r="314" spans="1:10" x14ac:dyDescent="0.3">
      <c r="A314" s="2" t="str">
        <f t="shared" si="15"/>
        <v>028</v>
      </c>
      <c r="B314" t="str">
        <f>+VLOOKUP(BD_Capas[[#This Row],[idcapa]],Capas[],2,0)</f>
        <v>lugar_granja</v>
      </c>
      <c r="C314" s="4">
        <v>5</v>
      </c>
      <c r="D314" t="s">
        <v>235</v>
      </c>
      <c r="E314" s="21">
        <v>1</v>
      </c>
      <c r="F314" s="22" t="s">
        <v>433</v>
      </c>
      <c r="G314" s="5">
        <v>3</v>
      </c>
      <c r="H314" t="str">
        <f>+H310&amp;" - Detalle"</f>
        <v>Lugar: Granja - Detalle</v>
      </c>
      <c r="I314" s="29" t="str">
        <f>BD_Capas[[#This Row],[idcapa]]&amp;"-"&amp;BD_Capas[[#This Row],[posición_capa]]</f>
        <v>028-1</v>
      </c>
      <c r="J314" s="30">
        <v>1</v>
      </c>
    </row>
    <row r="315" spans="1:10" x14ac:dyDescent="0.3">
      <c r="A315" s="2" t="str">
        <f t="shared" si="15"/>
        <v>028</v>
      </c>
      <c r="B315" t="str">
        <f>+VLOOKUP(BD_Capas[[#This Row],[idcapa]],Capas[],2,0)</f>
        <v>lugar_granja</v>
      </c>
      <c r="C315" s="4">
        <v>6</v>
      </c>
      <c r="D315" t="s">
        <v>236</v>
      </c>
      <c r="E315" s="21"/>
      <c r="F315" s="22"/>
      <c r="G315" s="5"/>
      <c r="I315" s="6"/>
      <c r="J315" s="7"/>
    </row>
    <row r="316" spans="1:10" x14ac:dyDescent="0.3">
      <c r="A316" s="2" t="str">
        <f t="shared" si="15"/>
        <v>028</v>
      </c>
      <c r="B316" t="str">
        <f>+VLOOKUP(BD_Capas[[#This Row],[idcapa]],Capas[],2,0)</f>
        <v>lugar_granja</v>
      </c>
      <c r="C316" s="4">
        <v>7</v>
      </c>
      <c r="D316" t="s">
        <v>237</v>
      </c>
      <c r="E316" s="21"/>
      <c r="F316" s="22"/>
      <c r="G316" s="5"/>
      <c r="I316" s="6"/>
      <c r="J316" s="7"/>
    </row>
    <row r="317" spans="1:10" x14ac:dyDescent="0.3">
      <c r="A317" s="2" t="str">
        <f t="shared" si="15"/>
        <v>028</v>
      </c>
      <c r="B317" t="str">
        <f>+VLOOKUP(BD_Capas[[#This Row],[idcapa]],Capas[],2,0)</f>
        <v>lugar_granja</v>
      </c>
      <c r="C317" s="4">
        <v>8</v>
      </c>
      <c r="D317" t="s">
        <v>2</v>
      </c>
      <c r="E317" s="21"/>
      <c r="F317" s="22"/>
      <c r="G317" s="5"/>
      <c r="I317" s="6"/>
      <c r="J317" s="7"/>
    </row>
    <row r="318" spans="1:10" x14ac:dyDescent="0.3">
      <c r="A318" s="2" t="str">
        <f t="shared" si="15"/>
        <v>028</v>
      </c>
      <c r="B318" t="str">
        <f>+VLOOKUP(BD_Capas[[#This Row],[idcapa]],Capas[],2,0)</f>
        <v>lugar_granja</v>
      </c>
      <c r="C318" s="4">
        <v>9</v>
      </c>
      <c r="D318" t="s">
        <v>238</v>
      </c>
      <c r="E318" s="21">
        <v>1</v>
      </c>
      <c r="F318" s="22" t="s">
        <v>12</v>
      </c>
      <c r="G318" s="5">
        <v>4</v>
      </c>
      <c r="I318" s="6"/>
      <c r="J318" s="7"/>
    </row>
    <row r="319" spans="1:10" x14ac:dyDescent="0.3">
      <c r="A319" s="2" t="str">
        <f t="shared" si="15"/>
        <v>028</v>
      </c>
      <c r="B319" t="str">
        <f>+VLOOKUP(BD_Capas[[#This Row],[idcapa]],Capas[],2,0)</f>
        <v>lugar_granja</v>
      </c>
      <c r="C319" s="4">
        <v>10</v>
      </c>
      <c r="D319" t="s">
        <v>3</v>
      </c>
      <c r="E319" s="21"/>
      <c r="F319" s="22"/>
      <c r="G319" s="5"/>
      <c r="I319" s="6"/>
      <c r="J319" s="7"/>
    </row>
    <row r="320" spans="1:10" x14ac:dyDescent="0.3">
      <c r="A320" s="2" t="str">
        <f t="shared" si="15"/>
        <v>028</v>
      </c>
      <c r="B320" t="str">
        <f>+VLOOKUP(BD_Capas[[#This Row],[idcapa]],Capas[],2,0)</f>
        <v>lugar_granja</v>
      </c>
      <c r="C320" s="4">
        <v>11</v>
      </c>
      <c r="D320" t="s">
        <v>239</v>
      </c>
      <c r="E320" s="21">
        <v>1</v>
      </c>
      <c r="F320" s="22" t="s">
        <v>13</v>
      </c>
      <c r="G320" s="5">
        <v>5</v>
      </c>
      <c r="I320" s="6"/>
      <c r="J320" s="7"/>
    </row>
    <row r="321" spans="1:10" x14ac:dyDescent="0.3">
      <c r="A321" s="2" t="str">
        <f t="shared" si="15"/>
        <v>028</v>
      </c>
      <c r="B321" t="str">
        <f>+VLOOKUP(BD_Capas[[#This Row],[idcapa]],Capas[],2,0)</f>
        <v>lugar_granja</v>
      </c>
      <c r="C321" s="4">
        <v>12</v>
      </c>
      <c r="D321" t="s">
        <v>4</v>
      </c>
      <c r="E321" s="21"/>
      <c r="F321" s="22"/>
      <c r="G321" s="5"/>
      <c r="I321" s="6"/>
      <c r="J321" s="7"/>
    </row>
    <row r="322" spans="1:10" x14ac:dyDescent="0.3">
      <c r="A322" s="2" t="str">
        <f t="shared" si="15"/>
        <v>028</v>
      </c>
      <c r="B322" t="str">
        <f>+VLOOKUP(BD_Capas[[#This Row],[idcapa]],Capas[],2,0)</f>
        <v>lugar_granja</v>
      </c>
      <c r="C322" s="4">
        <v>13</v>
      </c>
      <c r="D322" t="s">
        <v>240</v>
      </c>
      <c r="E322" s="21">
        <v>1</v>
      </c>
      <c r="F322" s="22" t="s">
        <v>14</v>
      </c>
      <c r="G322" s="5">
        <v>6</v>
      </c>
      <c r="I322" s="6"/>
      <c r="J322" s="7"/>
    </row>
    <row r="323" spans="1:10" x14ac:dyDescent="0.3">
      <c r="A323" s="2" t="str">
        <f t="shared" si="15"/>
        <v>028</v>
      </c>
      <c r="B323" t="str">
        <f>+VLOOKUP(BD_Capas[[#This Row],[idcapa]],Capas[],2,0)</f>
        <v>lugar_granja</v>
      </c>
      <c r="C323" s="4">
        <v>14</v>
      </c>
      <c r="D323" t="s">
        <v>241</v>
      </c>
      <c r="E323" s="21"/>
      <c r="F323" s="22"/>
      <c r="G323" s="5"/>
      <c r="I323" s="6"/>
      <c r="J323" s="7"/>
    </row>
    <row r="324" spans="1:10" x14ac:dyDescent="0.3">
      <c r="A324" s="2" t="str">
        <f t="shared" si="15"/>
        <v>028</v>
      </c>
      <c r="B324" t="str">
        <f>+VLOOKUP(BD_Capas[[#This Row],[idcapa]],Capas[],2,0)</f>
        <v>lugar_granja</v>
      </c>
      <c r="C324" s="4">
        <v>15</v>
      </c>
      <c r="D324" t="s">
        <v>1</v>
      </c>
      <c r="E324" s="21"/>
      <c r="F324" s="22"/>
      <c r="G324" s="5"/>
      <c r="I324" s="29"/>
      <c r="J324" s="30"/>
    </row>
    <row r="325" spans="1:10" x14ac:dyDescent="0.3">
      <c r="A325" s="2" t="str">
        <f t="shared" si="15"/>
        <v>028</v>
      </c>
      <c r="B325" t="str">
        <f>+VLOOKUP(BD_Capas[[#This Row],[idcapa]],Capas[],2,0)</f>
        <v>lugar_granja</v>
      </c>
      <c r="C325" s="4">
        <v>16</v>
      </c>
      <c r="D325" t="s">
        <v>5</v>
      </c>
      <c r="E325" s="21"/>
      <c r="F325" s="22"/>
      <c r="G325" s="5"/>
      <c r="I325" s="29"/>
      <c r="J325" s="30"/>
    </row>
    <row r="326" spans="1:10" x14ac:dyDescent="0.3">
      <c r="A326" s="2" t="str">
        <f t="shared" si="15"/>
        <v>028</v>
      </c>
      <c r="B326" t="str">
        <f>+VLOOKUP(BD_Capas[[#This Row],[idcapa]],Capas[],2,0)</f>
        <v>lugar_granja</v>
      </c>
      <c r="C326" s="4">
        <v>17</v>
      </c>
      <c r="D326" t="s">
        <v>19</v>
      </c>
      <c r="E326" s="21">
        <v>1</v>
      </c>
      <c r="F326" s="22" t="s">
        <v>19</v>
      </c>
      <c r="G326" s="5">
        <v>2</v>
      </c>
      <c r="I326" s="29"/>
      <c r="J326" s="30"/>
    </row>
    <row r="327" spans="1:10" x14ac:dyDescent="0.3">
      <c r="A327" s="2" t="str">
        <f t="shared" si="15"/>
        <v>028</v>
      </c>
      <c r="B327" t="str">
        <f>+VLOOKUP(BD_Capas[[#This Row],[idcapa]],Capas[],2,0)</f>
        <v>lugar_granja</v>
      </c>
      <c r="C327" s="4">
        <v>18</v>
      </c>
      <c r="D327" t="s">
        <v>27</v>
      </c>
      <c r="E327" s="21">
        <v>1</v>
      </c>
      <c r="F327" s="22" t="s">
        <v>27</v>
      </c>
      <c r="G327" s="5">
        <v>1</v>
      </c>
      <c r="I327" s="29"/>
      <c r="J327" s="30"/>
    </row>
    <row r="328" spans="1:10" x14ac:dyDescent="0.3">
      <c r="A328" s="2" t="str">
        <f t="shared" si="15"/>
        <v>028</v>
      </c>
      <c r="B328" t="str">
        <f>+VLOOKUP(BD_Capas[[#This Row],[idcapa]],Capas[],2,0)</f>
        <v>lugar_granja</v>
      </c>
      <c r="C328" s="4">
        <v>19</v>
      </c>
      <c r="D328" t="s">
        <v>242</v>
      </c>
      <c r="E328" s="21"/>
      <c r="F328" s="22"/>
      <c r="G328" s="5"/>
      <c r="I328" s="29"/>
      <c r="J328" s="30"/>
    </row>
    <row r="329" spans="1:10" x14ac:dyDescent="0.3">
      <c r="A329" s="2" t="str">
        <f t="shared" si="15"/>
        <v>028</v>
      </c>
      <c r="B329" t="str">
        <f>+VLOOKUP(BD_Capas[[#This Row],[idcapa]],Capas[],2,0)</f>
        <v>lugar_granja</v>
      </c>
      <c r="C329" s="4">
        <v>20</v>
      </c>
      <c r="D329" t="s">
        <v>243</v>
      </c>
      <c r="E329" s="21"/>
      <c r="F329" s="22"/>
      <c r="G329" s="5"/>
      <c r="I329" s="29"/>
      <c r="J329" s="30"/>
    </row>
    <row r="330" spans="1:10" x14ac:dyDescent="0.3">
      <c r="A330" s="28" t="s">
        <v>260</v>
      </c>
      <c r="B330" s="23" t="str">
        <f>+VLOOKUP(BD_Capas[[#This Row],[idcapa]],Capas[],2,0)</f>
        <v>lugar_region</v>
      </c>
      <c r="C330" s="27">
        <v>1</v>
      </c>
      <c r="D330" s="23" t="s">
        <v>232</v>
      </c>
      <c r="E330" s="21">
        <v>1</v>
      </c>
      <c r="F330" s="22" t="str">
        <f>+BD_Capas[[#This Row],[descripcion_capa]]</f>
        <v>Lugar: Región</v>
      </c>
      <c r="G330" s="24">
        <v>7</v>
      </c>
      <c r="H330" s="23" t="s">
        <v>910</v>
      </c>
      <c r="I330" s="25" t="str">
        <f>BD_Capas[[#This Row],[idcapa]]&amp;"-"&amp;BD_Capas[[#This Row],[posición_capa]]</f>
        <v>029-0</v>
      </c>
      <c r="J330" s="26">
        <v>0</v>
      </c>
    </row>
    <row r="331" spans="1:10" x14ac:dyDescent="0.3">
      <c r="A331" s="2" t="str">
        <f t="shared" ref="A331:A349" si="16">+A330</f>
        <v>029</v>
      </c>
      <c r="B331" t="str">
        <f>+VLOOKUP(BD_Capas[[#This Row],[idcapa]],Capas[],2,0)</f>
        <v>lugar_region</v>
      </c>
      <c r="C331" s="4">
        <v>2</v>
      </c>
      <c r="D331" t="s">
        <v>40</v>
      </c>
      <c r="E331" s="21"/>
      <c r="F331" s="22"/>
      <c r="G331" s="5"/>
      <c r="I331" s="6"/>
      <c r="J331" s="7"/>
    </row>
    <row r="332" spans="1:10" x14ac:dyDescent="0.3">
      <c r="A332" s="2" t="str">
        <f t="shared" si="16"/>
        <v>029</v>
      </c>
      <c r="B332" t="str">
        <f>+VLOOKUP(BD_Capas[[#This Row],[idcapa]],Capas[],2,0)</f>
        <v>lugar_region</v>
      </c>
      <c r="C332" s="4">
        <v>3</v>
      </c>
      <c r="D332" t="s">
        <v>233</v>
      </c>
      <c r="E332" s="21"/>
      <c r="F332" s="22"/>
      <c r="G332" s="5"/>
      <c r="I332" s="6"/>
      <c r="J332" s="7"/>
    </row>
    <row r="333" spans="1:10" x14ac:dyDescent="0.3">
      <c r="A333" s="2" t="str">
        <f t="shared" si="16"/>
        <v>029</v>
      </c>
      <c r="B333" t="str">
        <f>+VLOOKUP(BD_Capas[[#This Row],[idcapa]],Capas[],2,0)</f>
        <v>lugar_region</v>
      </c>
      <c r="C333" s="4">
        <v>4</v>
      </c>
      <c r="D333" t="s">
        <v>234</v>
      </c>
      <c r="E333" s="21"/>
      <c r="F333" s="22"/>
      <c r="G333" s="5"/>
      <c r="I333" s="6"/>
      <c r="J333" s="7"/>
    </row>
    <row r="334" spans="1:10" x14ac:dyDescent="0.3">
      <c r="A334" s="2" t="str">
        <f t="shared" si="16"/>
        <v>029</v>
      </c>
      <c r="B334" t="str">
        <f>+VLOOKUP(BD_Capas[[#This Row],[idcapa]],Capas[],2,0)</f>
        <v>lugar_region</v>
      </c>
      <c r="C334" s="4">
        <v>5</v>
      </c>
      <c r="D334" t="s">
        <v>235</v>
      </c>
      <c r="E334" s="21">
        <v>1</v>
      </c>
      <c r="F334" s="22" t="s">
        <v>433</v>
      </c>
      <c r="G334" s="5">
        <v>3</v>
      </c>
      <c r="H334" t="str">
        <f>+H330&amp;" - Detalle"</f>
        <v>Lugar: Región - Detalle</v>
      </c>
      <c r="I334" s="29" t="str">
        <f>BD_Capas[[#This Row],[idcapa]]&amp;"-"&amp;BD_Capas[[#This Row],[posición_capa]]</f>
        <v>029-1</v>
      </c>
      <c r="J334" s="30">
        <v>1</v>
      </c>
    </row>
    <row r="335" spans="1:10" x14ac:dyDescent="0.3">
      <c r="A335" s="2" t="str">
        <f t="shared" si="16"/>
        <v>029</v>
      </c>
      <c r="B335" t="str">
        <f>+VLOOKUP(BD_Capas[[#This Row],[idcapa]],Capas[],2,0)</f>
        <v>lugar_region</v>
      </c>
      <c r="C335" s="4">
        <v>6</v>
      </c>
      <c r="D335" t="s">
        <v>236</v>
      </c>
      <c r="E335" s="21"/>
      <c r="F335" s="22"/>
      <c r="G335" s="5"/>
      <c r="I335" s="6"/>
      <c r="J335" s="7"/>
    </row>
    <row r="336" spans="1:10" x14ac:dyDescent="0.3">
      <c r="A336" s="2" t="str">
        <f t="shared" si="16"/>
        <v>029</v>
      </c>
      <c r="B336" t="str">
        <f>+VLOOKUP(BD_Capas[[#This Row],[idcapa]],Capas[],2,0)</f>
        <v>lugar_region</v>
      </c>
      <c r="C336" s="4">
        <v>7</v>
      </c>
      <c r="D336" t="s">
        <v>237</v>
      </c>
      <c r="E336" s="21"/>
      <c r="F336" s="22"/>
      <c r="G336" s="5"/>
      <c r="I336" s="6"/>
      <c r="J336" s="7"/>
    </row>
    <row r="337" spans="1:10" x14ac:dyDescent="0.3">
      <c r="A337" s="2" t="str">
        <f t="shared" si="16"/>
        <v>029</v>
      </c>
      <c r="B337" t="str">
        <f>+VLOOKUP(BD_Capas[[#This Row],[idcapa]],Capas[],2,0)</f>
        <v>lugar_region</v>
      </c>
      <c r="C337" s="4">
        <v>8</v>
      </c>
      <c r="D337" t="s">
        <v>2</v>
      </c>
      <c r="E337" s="21"/>
      <c r="F337" s="22"/>
      <c r="G337" s="5"/>
      <c r="I337" s="6"/>
      <c r="J337" s="7"/>
    </row>
    <row r="338" spans="1:10" x14ac:dyDescent="0.3">
      <c r="A338" s="2" t="str">
        <f t="shared" si="16"/>
        <v>029</v>
      </c>
      <c r="B338" t="str">
        <f>+VLOOKUP(BD_Capas[[#This Row],[idcapa]],Capas[],2,0)</f>
        <v>lugar_region</v>
      </c>
      <c r="C338" s="4">
        <v>9</v>
      </c>
      <c r="D338" t="s">
        <v>238</v>
      </c>
      <c r="E338" s="21">
        <v>1</v>
      </c>
      <c r="F338" s="22" t="s">
        <v>12</v>
      </c>
      <c r="G338" s="5">
        <v>4</v>
      </c>
      <c r="I338" s="6"/>
      <c r="J338" s="7"/>
    </row>
    <row r="339" spans="1:10" x14ac:dyDescent="0.3">
      <c r="A339" s="2" t="str">
        <f t="shared" si="16"/>
        <v>029</v>
      </c>
      <c r="B339" t="str">
        <f>+VLOOKUP(BD_Capas[[#This Row],[idcapa]],Capas[],2,0)</f>
        <v>lugar_region</v>
      </c>
      <c r="C339" s="4">
        <v>10</v>
      </c>
      <c r="D339" t="s">
        <v>3</v>
      </c>
      <c r="E339" s="21"/>
      <c r="F339" s="22"/>
      <c r="G339" s="5"/>
      <c r="I339" s="6"/>
      <c r="J339" s="7"/>
    </row>
    <row r="340" spans="1:10" x14ac:dyDescent="0.3">
      <c r="A340" s="2" t="str">
        <f t="shared" si="16"/>
        <v>029</v>
      </c>
      <c r="B340" t="str">
        <f>+VLOOKUP(BD_Capas[[#This Row],[idcapa]],Capas[],2,0)</f>
        <v>lugar_region</v>
      </c>
      <c r="C340" s="4">
        <v>11</v>
      </c>
      <c r="D340" t="s">
        <v>239</v>
      </c>
      <c r="E340" s="21">
        <v>1</v>
      </c>
      <c r="F340" s="22" t="s">
        <v>13</v>
      </c>
      <c r="G340" s="5">
        <v>5</v>
      </c>
      <c r="I340" s="6"/>
      <c r="J340" s="7"/>
    </row>
    <row r="341" spans="1:10" x14ac:dyDescent="0.3">
      <c r="A341" s="2" t="str">
        <f t="shared" si="16"/>
        <v>029</v>
      </c>
      <c r="B341" t="str">
        <f>+VLOOKUP(BD_Capas[[#This Row],[idcapa]],Capas[],2,0)</f>
        <v>lugar_region</v>
      </c>
      <c r="C341" s="4">
        <v>12</v>
      </c>
      <c r="D341" t="s">
        <v>4</v>
      </c>
      <c r="E341" s="21"/>
      <c r="F341" s="22"/>
      <c r="G341" s="5"/>
      <c r="I341" s="6"/>
      <c r="J341" s="7"/>
    </row>
    <row r="342" spans="1:10" x14ac:dyDescent="0.3">
      <c r="A342" s="2" t="str">
        <f t="shared" si="16"/>
        <v>029</v>
      </c>
      <c r="B342" t="str">
        <f>+VLOOKUP(BD_Capas[[#This Row],[idcapa]],Capas[],2,0)</f>
        <v>lugar_region</v>
      </c>
      <c r="C342" s="4">
        <v>13</v>
      </c>
      <c r="D342" t="s">
        <v>240</v>
      </c>
      <c r="E342" s="21">
        <v>1</v>
      </c>
      <c r="F342" s="22" t="s">
        <v>14</v>
      </c>
      <c r="G342" s="5">
        <v>6</v>
      </c>
      <c r="I342" s="6"/>
      <c r="J342" s="7"/>
    </row>
    <row r="343" spans="1:10" x14ac:dyDescent="0.3">
      <c r="A343" s="2" t="str">
        <f t="shared" si="16"/>
        <v>029</v>
      </c>
      <c r="B343" t="str">
        <f>+VLOOKUP(BD_Capas[[#This Row],[idcapa]],Capas[],2,0)</f>
        <v>lugar_region</v>
      </c>
      <c r="C343" s="4">
        <v>14</v>
      </c>
      <c r="D343" t="s">
        <v>241</v>
      </c>
      <c r="E343" s="21"/>
      <c r="F343" s="22"/>
      <c r="G343" s="5"/>
      <c r="I343" s="6"/>
      <c r="J343" s="7"/>
    </row>
    <row r="344" spans="1:10" x14ac:dyDescent="0.3">
      <c r="A344" s="2" t="str">
        <f t="shared" si="16"/>
        <v>029</v>
      </c>
      <c r="B344" t="str">
        <f>+VLOOKUP(BD_Capas[[#This Row],[idcapa]],Capas[],2,0)</f>
        <v>lugar_region</v>
      </c>
      <c r="C344" s="4">
        <v>15</v>
      </c>
      <c r="D344" t="s">
        <v>1</v>
      </c>
      <c r="E344" s="21"/>
      <c r="F344" s="22"/>
      <c r="G344" s="5"/>
      <c r="I344" s="29"/>
      <c r="J344" s="30"/>
    </row>
    <row r="345" spans="1:10" x14ac:dyDescent="0.3">
      <c r="A345" s="2" t="str">
        <f t="shared" si="16"/>
        <v>029</v>
      </c>
      <c r="B345" t="str">
        <f>+VLOOKUP(BD_Capas[[#This Row],[idcapa]],Capas[],2,0)</f>
        <v>lugar_region</v>
      </c>
      <c r="C345" s="4">
        <v>16</v>
      </c>
      <c r="D345" t="s">
        <v>5</v>
      </c>
      <c r="E345" s="21"/>
      <c r="F345" s="22"/>
      <c r="G345" s="5"/>
      <c r="I345" s="29"/>
      <c r="J345" s="30"/>
    </row>
    <row r="346" spans="1:10" x14ac:dyDescent="0.3">
      <c r="A346" s="2" t="str">
        <f t="shared" si="16"/>
        <v>029</v>
      </c>
      <c r="B346" t="str">
        <f>+VLOOKUP(BD_Capas[[#This Row],[idcapa]],Capas[],2,0)</f>
        <v>lugar_region</v>
      </c>
      <c r="C346" s="4">
        <v>17</v>
      </c>
      <c r="D346" t="s">
        <v>19</v>
      </c>
      <c r="E346" s="21">
        <v>1</v>
      </c>
      <c r="F346" s="22" t="s">
        <v>19</v>
      </c>
      <c r="G346" s="5">
        <v>2</v>
      </c>
      <c r="I346" s="29"/>
      <c r="J346" s="30"/>
    </row>
    <row r="347" spans="1:10" x14ac:dyDescent="0.3">
      <c r="A347" s="2" t="str">
        <f t="shared" si="16"/>
        <v>029</v>
      </c>
      <c r="B347" t="str">
        <f>+VLOOKUP(BD_Capas[[#This Row],[idcapa]],Capas[],2,0)</f>
        <v>lugar_region</v>
      </c>
      <c r="C347" s="4">
        <v>18</v>
      </c>
      <c r="D347" t="s">
        <v>27</v>
      </c>
      <c r="E347" s="21">
        <v>1</v>
      </c>
      <c r="F347" s="22" t="s">
        <v>27</v>
      </c>
      <c r="G347" s="5">
        <v>1</v>
      </c>
      <c r="I347" s="29"/>
      <c r="J347" s="30"/>
    </row>
    <row r="348" spans="1:10" x14ac:dyDescent="0.3">
      <c r="A348" s="2" t="str">
        <f t="shared" si="16"/>
        <v>029</v>
      </c>
      <c r="B348" t="str">
        <f>+VLOOKUP(BD_Capas[[#This Row],[idcapa]],Capas[],2,0)</f>
        <v>lugar_region</v>
      </c>
      <c r="C348" s="4">
        <v>19</v>
      </c>
      <c r="D348" t="s">
        <v>242</v>
      </c>
      <c r="E348" s="21"/>
      <c r="F348" s="22"/>
      <c r="G348" s="5"/>
      <c r="I348" s="29"/>
      <c r="J348" s="30"/>
    </row>
    <row r="349" spans="1:10" x14ac:dyDescent="0.3">
      <c r="A349" s="2" t="str">
        <f t="shared" si="16"/>
        <v>029</v>
      </c>
      <c r="B349" t="str">
        <f>+VLOOKUP(BD_Capas[[#This Row],[idcapa]],Capas[],2,0)</f>
        <v>lugar_region</v>
      </c>
      <c r="C349" s="4">
        <v>20</v>
      </c>
      <c r="D349" t="s">
        <v>243</v>
      </c>
      <c r="E349" s="21"/>
      <c r="F349" s="22"/>
      <c r="G349" s="5"/>
      <c r="I349" s="29"/>
      <c r="J349" s="30"/>
    </row>
    <row r="350" spans="1:10" x14ac:dyDescent="0.3">
      <c r="A350" s="28" t="s">
        <v>261</v>
      </c>
      <c r="B350" s="23" t="str">
        <f>+VLOOKUP(BD_Capas[[#This Row],[idcapa]],Capas[],2,0)</f>
        <v>lugar_capital_nacional</v>
      </c>
      <c r="C350" s="27">
        <v>1</v>
      </c>
      <c r="D350" s="23" t="s">
        <v>232</v>
      </c>
      <c r="E350" s="21">
        <v>1</v>
      </c>
      <c r="F350" s="22" t="str">
        <f>+BD_Capas[[#This Row],[descripcion_capa]]</f>
        <v>Lugar: Capital</v>
      </c>
      <c r="G350" s="24">
        <v>7</v>
      </c>
      <c r="H350" s="23" t="s">
        <v>911</v>
      </c>
      <c r="I350" s="25" t="str">
        <f>BD_Capas[[#This Row],[idcapa]]&amp;"-"&amp;BD_Capas[[#This Row],[posición_capa]]</f>
        <v>030-0</v>
      </c>
      <c r="J350" s="26">
        <v>0</v>
      </c>
    </row>
    <row r="351" spans="1:10" x14ac:dyDescent="0.3">
      <c r="A351" s="2" t="str">
        <f t="shared" ref="A351:A369" si="17">+A350</f>
        <v>030</v>
      </c>
      <c r="B351" t="str">
        <f>+VLOOKUP(BD_Capas[[#This Row],[idcapa]],Capas[],2,0)</f>
        <v>lugar_capital_nacional</v>
      </c>
      <c r="C351" s="4">
        <v>2</v>
      </c>
      <c r="D351" t="s">
        <v>40</v>
      </c>
      <c r="E351" s="21"/>
      <c r="F351" s="22"/>
      <c r="G351" s="5"/>
      <c r="I351" s="6"/>
      <c r="J351" s="7"/>
    </row>
    <row r="352" spans="1:10" x14ac:dyDescent="0.3">
      <c r="A352" s="2" t="str">
        <f t="shared" si="17"/>
        <v>030</v>
      </c>
      <c r="B352" t="str">
        <f>+VLOOKUP(BD_Capas[[#This Row],[idcapa]],Capas[],2,0)</f>
        <v>lugar_capital_nacional</v>
      </c>
      <c r="C352" s="4">
        <v>3</v>
      </c>
      <c r="D352" t="s">
        <v>233</v>
      </c>
      <c r="E352" s="21"/>
      <c r="F352" s="22"/>
      <c r="G352" s="5"/>
      <c r="I352" s="6"/>
      <c r="J352" s="7"/>
    </row>
    <row r="353" spans="1:10" x14ac:dyDescent="0.3">
      <c r="A353" s="2" t="str">
        <f t="shared" si="17"/>
        <v>030</v>
      </c>
      <c r="B353" t="str">
        <f>+VLOOKUP(BD_Capas[[#This Row],[idcapa]],Capas[],2,0)</f>
        <v>lugar_capital_nacional</v>
      </c>
      <c r="C353" s="4">
        <v>4</v>
      </c>
      <c r="D353" t="s">
        <v>234</v>
      </c>
      <c r="E353" s="21"/>
      <c r="F353" s="22"/>
      <c r="G353" s="5"/>
      <c r="I353" s="6"/>
      <c r="J353" s="7"/>
    </row>
    <row r="354" spans="1:10" x14ac:dyDescent="0.3">
      <c r="A354" s="2" t="str">
        <f t="shared" si="17"/>
        <v>030</v>
      </c>
      <c r="B354" t="str">
        <f>+VLOOKUP(BD_Capas[[#This Row],[idcapa]],Capas[],2,0)</f>
        <v>lugar_capital_nacional</v>
      </c>
      <c r="C354" s="4">
        <v>5</v>
      </c>
      <c r="D354" t="s">
        <v>235</v>
      </c>
      <c r="E354" s="21">
        <v>1</v>
      </c>
      <c r="F354" s="22" t="s">
        <v>433</v>
      </c>
      <c r="G354" s="5">
        <v>3</v>
      </c>
      <c r="H354" t="str">
        <f>+H350&amp;" - Detalle"</f>
        <v>Lugar: Capital - Detalle</v>
      </c>
      <c r="I354" s="29" t="str">
        <f>BD_Capas[[#This Row],[idcapa]]&amp;"-"&amp;BD_Capas[[#This Row],[posición_capa]]</f>
        <v>030-1</v>
      </c>
      <c r="J354" s="30">
        <v>1</v>
      </c>
    </row>
    <row r="355" spans="1:10" x14ac:dyDescent="0.3">
      <c r="A355" s="2" t="str">
        <f t="shared" si="17"/>
        <v>030</v>
      </c>
      <c r="B355" t="str">
        <f>+VLOOKUP(BD_Capas[[#This Row],[idcapa]],Capas[],2,0)</f>
        <v>lugar_capital_nacional</v>
      </c>
      <c r="C355" s="4">
        <v>6</v>
      </c>
      <c r="D355" t="s">
        <v>236</v>
      </c>
      <c r="E355" s="21"/>
      <c r="F355" s="22"/>
      <c r="G355" s="5"/>
      <c r="I355" s="6"/>
      <c r="J355" s="7"/>
    </row>
    <row r="356" spans="1:10" x14ac:dyDescent="0.3">
      <c r="A356" s="2" t="str">
        <f t="shared" si="17"/>
        <v>030</v>
      </c>
      <c r="B356" t="str">
        <f>+VLOOKUP(BD_Capas[[#This Row],[idcapa]],Capas[],2,0)</f>
        <v>lugar_capital_nacional</v>
      </c>
      <c r="C356" s="4">
        <v>7</v>
      </c>
      <c r="D356" t="s">
        <v>237</v>
      </c>
      <c r="E356" s="21"/>
      <c r="F356" s="22"/>
      <c r="G356" s="5"/>
      <c r="I356" s="6"/>
      <c r="J356" s="7"/>
    </row>
    <row r="357" spans="1:10" x14ac:dyDescent="0.3">
      <c r="A357" s="2" t="str">
        <f t="shared" si="17"/>
        <v>030</v>
      </c>
      <c r="B357" t="str">
        <f>+VLOOKUP(BD_Capas[[#This Row],[idcapa]],Capas[],2,0)</f>
        <v>lugar_capital_nacional</v>
      </c>
      <c r="C357" s="4">
        <v>8</v>
      </c>
      <c r="D357" t="s">
        <v>2</v>
      </c>
      <c r="E357" s="21"/>
      <c r="F357" s="22"/>
      <c r="G357" s="5"/>
      <c r="I357" s="6"/>
      <c r="J357" s="7"/>
    </row>
    <row r="358" spans="1:10" x14ac:dyDescent="0.3">
      <c r="A358" s="2" t="str">
        <f t="shared" si="17"/>
        <v>030</v>
      </c>
      <c r="B358" t="str">
        <f>+VLOOKUP(BD_Capas[[#This Row],[idcapa]],Capas[],2,0)</f>
        <v>lugar_capital_nacional</v>
      </c>
      <c r="C358" s="4">
        <v>9</v>
      </c>
      <c r="D358" t="s">
        <v>238</v>
      </c>
      <c r="E358" s="21">
        <v>1</v>
      </c>
      <c r="F358" s="22" t="s">
        <v>12</v>
      </c>
      <c r="G358" s="5">
        <v>4</v>
      </c>
      <c r="I358" s="6"/>
      <c r="J358" s="7"/>
    </row>
    <row r="359" spans="1:10" x14ac:dyDescent="0.3">
      <c r="A359" s="2" t="str">
        <f t="shared" si="17"/>
        <v>030</v>
      </c>
      <c r="B359" t="str">
        <f>+VLOOKUP(BD_Capas[[#This Row],[idcapa]],Capas[],2,0)</f>
        <v>lugar_capital_nacional</v>
      </c>
      <c r="C359" s="4">
        <v>10</v>
      </c>
      <c r="D359" t="s">
        <v>3</v>
      </c>
      <c r="E359" s="21"/>
      <c r="F359" s="22"/>
      <c r="G359" s="5"/>
      <c r="I359" s="6"/>
      <c r="J359" s="7"/>
    </row>
    <row r="360" spans="1:10" x14ac:dyDescent="0.3">
      <c r="A360" s="2" t="str">
        <f t="shared" si="17"/>
        <v>030</v>
      </c>
      <c r="B360" t="str">
        <f>+VLOOKUP(BD_Capas[[#This Row],[idcapa]],Capas[],2,0)</f>
        <v>lugar_capital_nacional</v>
      </c>
      <c r="C360" s="4">
        <v>11</v>
      </c>
      <c r="D360" t="s">
        <v>239</v>
      </c>
      <c r="E360" s="21">
        <v>1</v>
      </c>
      <c r="F360" s="22" t="s">
        <v>13</v>
      </c>
      <c r="G360" s="5">
        <v>5</v>
      </c>
      <c r="I360" s="6"/>
      <c r="J360" s="7"/>
    </row>
    <row r="361" spans="1:10" x14ac:dyDescent="0.3">
      <c r="A361" s="2" t="str">
        <f t="shared" si="17"/>
        <v>030</v>
      </c>
      <c r="B361" t="str">
        <f>+VLOOKUP(BD_Capas[[#This Row],[idcapa]],Capas[],2,0)</f>
        <v>lugar_capital_nacional</v>
      </c>
      <c r="C361" s="4">
        <v>12</v>
      </c>
      <c r="D361" t="s">
        <v>4</v>
      </c>
      <c r="E361" s="21"/>
      <c r="F361" s="22"/>
      <c r="G361" s="5"/>
      <c r="I361" s="6"/>
      <c r="J361" s="7"/>
    </row>
    <row r="362" spans="1:10" x14ac:dyDescent="0.3">
      <c r="A362" s="2" t="str">
        <f t="shared" si="17"/>
        <v>030</v>
      </c>
      <c r="B362" t="str">
        <f>+VLOOKUP(BD_Capas[[#This Row],[idcapa]],Capas[],2,0)</f>
        <v>lugar_capital_nacional</v>
      </c>
      <c r="C362" s="4">
        <v>13</v>
      </c>
      <c r="D362" t="s">
        <v>240</v>
      </c>
      <c r="E362" s="21">
        <v>1</v>
      </c>
      <c r="F362" s="22" t="s">
        <v>14</v>
      </c>
      <c r="G362" s="5">
        <v>6</v>
      </c>
      <c r="I362" s="6"/>
      <c r="J362" s="7"/>
    </row>
    <row r="363" spans="1:10" x14ac:dyDescent="0.3">
      <c r="A363" s="2" t="str">
        <f t="shared" si="17"/>
        <v>030</v>
      </c>
      <c r="B363" t="str">
        <f>+VLOOKUP(BD_Capas[[#This Row],[idcapa]],Capas[],2,0)</f>
        <v>lugar_capital_nacional</v>
      </c>
      <c r="C363" s="4">
        <v>14</v>
      </c>
      <c r="D363" t="s">
        <v>241</v>
      </c>
      <c r="E363" s="21"/>
      <c r="F363" s="22"/>
      <c r="G363" s="5"/>
      <c r="I363" s="6"/>
      <c r="J363" s="7"/>
    </row>
    <row r="364" spans="1:10" x14ac:dyDescent="0.3">
      <c r="A364" s="2" t="str">
        <f t="shared" si="17"/>
        <v>030</v>
      </c>
      <c r="B364" t="str">
        <f>+VLOOKUP(BD_Capas[[#This Row],[idcapa]],Capas[],2,0)</f>
        <v>lugar_capital_nacional</v>
      </c>
      <c r="C364" s="4">
        <v>15</v>
      </c>
      <c r="D364" t="s">
        <v>1</v>
      </c>
      <c r="E364" s="21"/>
      <c r="F364" s="22"/>
      <c r="G364" s="5"/>
      <c r="I364" s="29"/>
      <c r="J364" s="30"/>
    </row>
    <row r="365" spans="1:10" x14ac:dyDescent="0.3">
      <c r="A365" s="2" t="str">
        <f t="shared" si="17"/>
        <v>030</v>
      </c>
      <c r="B365" t="str">
        <f>+VLOOKUP(BD_Capas[[#This Row],[idcapa]],Capas[],2,0)</f>
        <v>lugar_capital_nacional</v>
      </c>
      <c r="C365" s="4">
        <v>16</v>
      </c>
      <c r="D365" t="s">
        <v>5</v>
      </c>
      <c r="E365" s="21"/>
      <c r="F365" s="22"/>
      <c r="G365" s="5"/>
      <c r="I365" s="29"/>
      <c r="J365" s="30"/>
    </row>
    <row r="366" spans="1:10" x14ac:dyDescent="0.3">
      <c r="A366" s="2" t="str">
        <f t="shared" si="17"/>
        <v>030</v>
      </c>
      <c r="B366" t="str">
        <f>+VLOOKUP(BD_Capas[[#This Row],[idcapa]],Capas[],2,0)</f>
        <v>lugar_capital_nacional</v>
      </c>
      <c r="C366" s="4">
        <v>17</v>
      </c>
      <c r="D366" t="s">
        <v>19</v>
      </c>
      <c r="E366" s="21">
        <v>1</v>
      </c>
      <c r="F366" s="22" t="s">
        <v>19</v>
      </c>
      <c r="G366" s="5">
        <v>2</v>
      </c>
      <c r="I366" s="29"/>
      <c r="J366" s="30"/>
    </row>
    <row r="367" spans="1:10" x14ac:dyDescent="0.3">
      <c r="A367" s="2" t="str">
        <f t="shared" si="17"/>
        <v>030</v>
      </c>
      <c r="B367" t="str">
        <f>+VLOOKUP(BD_Capas[[#This Row],[idcapa]],Capas[],2,0)</f>
        <v>lugar_capital_nacional</v>
      </c>
      <c r="C367" s="4">
        <v>18</v>
      </c>
      <c r="D367" t="s">
        <v>27</v>
      </c>
      <c r="E367" s="21">
        <v>1</v>
      </c>
      <c r="F367" s="22" t="s">
        <v>27</v>
      </c>
      <c r="G367" s="5">
        <v>1</v>
      </c>
      <c r="I367" s="29"/>
      <c r="J367" s="30"/>
    </row>
    <row r="368" spans="1:10" x14ac:dyDescent="0.3">
      <c r="A368" s="2" t="str">
        <f t="shared" si="17"/>
        <v>030</v>
      </c>
      <c r="B368" t="str">
        <f>+VLOOKUP(BD_Capas[[#This Row],[idcapa]],Capas[],2,0)</f>
        <v>lugar_capital_nacional</v>
      </c>
      <c r="C368" s="4">
        <v>19</v>
      </c>
      <c r="D368" t="s">
        <v>242</v>
      </c>
      <c r="E368" s="21"/>
      <c r="F368" s="22"/>
      <c r="G368" s="5"/>
      <c r="I368" s="29"/>
      <c r="J368" s="30"/>
    </row>
    <row r="369" spans="1:10" x14ac:dyDescent="0.3">
      <c r="A369" s="2" t="str">
        <f t="shared" si="17"/>
        <v>030</v>
      </c>
      <c r="B369" t="str">
        <f>+VLOOKUP(BD_Capas[[#This Row],[idcapa]],Capas[],2,0)</f>
        <v>lugar_capital_nacional</v>
      </c>
      <c r="C369" s="4">
        <v>20</v>
      </c>
      <c r="D369" t="s">
        <v>243</v>
      </c>
      <c r="E369" s="21"/>
      <c r="F369" s="22"/>
      <c r="G369" s="5"/>
      <c r="I369" s="29"/>
      <c r="J369" s="30"/>
    </row>
    <row r="370" spans="1:10" x14ac:dyDescent="0.3">
      <c r="A370" s="28" t="s">
        <v>262</v>
      </c>
      <c r="B370" s="23" t="str">
        <f>+VLOOKUP(BD_Capas[[#This Row],[idcapa]],Capas[],2,0)</f>
        <v>templo_religioso_templo_cristiano</v>
      </c>
      <c r="C370" s="27">
        <v>1</v>
      </c>
      <c r="D370" s="23" t="s">
        <v>232</v>
      </c>
      <c r="E370" s="21">
        <v>1</v>
      </c>
      <c r="F370" s="22" t="str">
        <f>+BD_Capas[[#This Row],[descripcion_capa]]</f>
        <v>Templo: Cristiano</v>
      </c>
      <c r="G370" s="24">
        <v>7</v>
      </c>
      <c r="H370" s="23" t="s">
        <v>912</v>
      </c>
      <c r="I370" s="25" t="str">
        <f>BD_Capas[[#This Row],[idcapa]]&amp;"-"&amp;BD_Capas[[#This Row],[posición_capa]]</f>
        <v>043-0</v>
      </c>
      <c r="J370" s="26">
        <v>0</v>
      </c>
    </row>
    <row r="371" spans="1:10" x14ac:dyDescent="0.3">
      <c r="A371" s="2" t="str">
        <f t="shared" ref="A371:A389" si="18">+A370</f>
        <v>043</v>
      </c>
      <c r="B371" t="str">
        <f>+VLOOKUP(BD_Capas[[#This Row],[idcapa]],Capas[],2,0)</f>
        <v>templo_religioso_templo_cristiano</v>
      </c>
      <c r="C371" s="4">
        <v>2</v>
      </c>
      <c r="D371" t="s">
        <v>40</v>
      </c>
      <c r="E371" s="21"/>
      <c r="F371" s="22"/>
      <c r="G371" s="5"/>
      <c r="I371" s="6"/>
      <c r="J371" s="7"/>
    </row>
    <row r="372" spans="1:10" x14ac:dyDescent="0.3">
      <c r="A372" s="2" t="str">
        <f t="shared" si="18"/>
        <v>043</v>
      </c>
      <c r="B372" t="str">
        <f>+VLOOKUP(BD_Capas[[#This Row],[idcapa]],Capas[],2,0)</f>
        <v>templo_religioso_templo_cristiano</v>
      </c>
      <c r="C372" s="4">
        <v>3</v>
      </c>
      <c r="D372" t="s">
        <v>233</v>
      </c>
      <c r="E372" s="21"/>
      <c r="F372" s="22"/>
      <c r="G372" s="5"/>
      <c r="I372" s="6"/>
      <c r="J372" s="7"/>
    </row>
    <row r="373" spans="1:10" x14ac:dyDescent="0.3">
      <c r="A373" s="2" t="str">
        <f t="shared" si="18"/>
        <v>043</v>
      </c>
      <c r="B373" t="str">
        <f>+VLOOKUP(BD_Capas[[#This Row],[idcapa]],Capas[],2,0)</f>
        <v>templo_religioso_templo_cristiano</v>
      </c>
      <c r="C373" s="4">
        <v>4</v>
      </c>
      <c r="D373" t="s">
        <v>234</v>
      </c>
      <c r="E373" s="21"/>
      <c r="F373" s="22"/>
      <c r="G373" s="5"/>
      <c r="I373" s="6"/>
      <c r="J373" s="7"/>
    </row>
    <row r="374" spans="1:10" x14ac:dyDescent="0.3">
      <c r="A374" s="2" t="str">
        <f t="shared" si="18"/>
        <v>043</v>
      </c>
      <c r="B374" t="str">
        <f>+VLOOKUP(BD_Capas[[#This Row],[idcapa]],Capas[],2,0)</f>
        <v>templo_religioso_templo_cristiano</v>
      </c>
      <c r="C374" s="4">
        <v>5</v>
      </c>
      <c r="D374" t="s">
        <v>235</v>
      </c>
      <c r="E374" s="21">
        <v>1</v>
      </c>
      <c r="F374" s="22" t="s">
        <v>433</v>
      </c>
      <c r="G374" s="5">
        <v>3</v>
      </c>
      <c r="H374" t="str">
        <f>+H370&amp;" - Detalle"</f>
        <v>Templo: Cristiano - Detalle</v>
      </c>
      <c r="I374" s="29" t="str">
        <f>BD_Capas[[#This Row],[idcapa]]&amp;"-"&amp;BD_Capas[[#This Row],[posición_capa]]</f>
        <v>043-1</v>
      </c>
      <c r="J374" s="30">
        <v>1</v>
      </c>
    </row>
    <row r="375" spans="1:10" x14ac:dyDescent="0.3">
      <c r="A375" s="2" t="str">
        <f t="shared" si="18"/>
        <v>043</v>
      </c>
      <c r="B375" t="str">
        <f>+VLOOKUP(BD_Capas[[#This Row],[idcapa]],Capas[],2,0)</f>
        <v>templo_religioso_templo_cristiano</v>
      </c>
      <c r="C375" s="4">
        <v>6</v>
      </c>
      <c r="D375" t="s">
        <v>236</v>
      </c>
      <c r="E375" s="21"/>
      <c r="F375" s="22"/>
      <c r="G375" s="5"/>
      <c r="I375" s="6"/>
      <c r="J375" s="7"/>
    </row>
    <row r="376" spans="1:10" x14ac:dyDescent="0.3">
      <c r="A376" s="2" t="str">
        <f t="shared" si="18"/>
        <v>043</v>
      </c>
      <c r="B376" t="str">
        <f>+VLOOKUP(BD_Capas[[#This Row],[idcapa]],Capas[],2,0)</f>
        <v>templo_religioso_templo_cristiano</v>
      </c>
      <c r="C376" s="4">
        <v>7</v>
      </c>
      <c r="D376" t="s">
        <v>237</v>
      </c>
      <c r="E376" s="21"/>
      <c r="F376" s="22"/>
      <c r="G376" s="5"/>
      <c r="I376" s="6"/>
      <c r="J376" s="7"/>
    </row>
    <row r="377" spans="1:10" x14ac:dyDescent="0.3">
      <c r="A377" s="2" t="str">
        <f t="shared" si="18"/>
        <v>043</v>
      </c>
      <c r="B377" t="str">
        <f>+VLOOKUP(BD_Capas[[#This Row],[idcapa]],Capas[],2,0)</f>
        <v>templo_religioso_templo_cristiano</v>
      </c>
      <c r="C377" s="4">
        <v>8</v>
      </c>
      <c r="D377" t="s">
        <v>2</v>
      </c>
      <c r="E377" s="21"/>
      <c r="F377" s="22"/>
      <c r="G377" s="5"/>
      <c r="I377" s="6"/>
      <c r="J377" s="7"/>
    </row>
    <row r="378" spans="1:10" x14ac:dyDescent="0.3">
      <c r="A378" s="2" t="str">
        <f t="shared" si="18"/>
        <v>043</v>
      </c>
      <c r="B378" t="str">
        <f>+VLOOKUP(BD_Capas[[#This Row],[idcapa]],Capas[],2,0)</f>
        <v>templo_religioso_templo_cristiano</v>
      </c>
      <c r="C378" s="4">
        <v>9</v>
      </c>
      <c r="D378" t="s">
        <v>238</v>
      </c>
      <c r="E378" s="21">
        <v>1</v>
      </c>
      <c r="F378" s="22" t="s">
        <v>12</v>
      </c>
      <c r="G378" s="5">
        <v>4</v>
      </c>
      <c r="I378" s="6"/>
      <c r="J378" s="7"/>
    </row>
    <row r="379" spans="1:10" x14ac:dyDescent="0.3">
      <c r="A379" s="2" t="str">
        <f t="shared" si="18"/>
        <v>043</v>
      </c>
      <c r="B379" t="str">
        <f>+VLOOKUP(BD_Capas[[#This Row],[idcapa]],Capas[],2,0)</f>
        <v>templo_religioso_templo_cristiano</v>
      </c>
      <c r="C379" s="4">
        <v>10</v>
      </c>
      <c r="D379" t="s">
        <v>3</v>
      </c>
      <c r="E379" s="21"/>
      <c r="F379" s="22"/>
      <c r="G379" s="5"/>
      <c r="I379" s="6"/>
      <c r="J379" s="7"/>
    </row>
    <row r="380" spans="1:10" x14ac:dyDescent="0.3">
      <c r="A380" s="2" t="str">
        <f t="shared" si="18"/>
        <v>043</v>
      </c>
      <c r="B380" t="str">
        <f>+VLOOKUP(BD_Capas[[#This Row],[idcapa]],Capas[],2,0)</f>
        <v>templo_religioso_templo_cristiano</v>
      </c>
      <c r="C380" s="4">
        <v>11</v>
      </c>
      <c r="D380" t="s">
        <v>239</v>
      </c>
      <c r="E380" s="21">
        <v>1</v>
      </c>
      <c r="F380" s="22" t="s">
        <v>13</v>
      </c>
      <c r="G380" s="5">
        <v>5</v>
      </c>
      <c r="I380" s="6"/>
      <c r="J380" s="7"/>
    </row>
    <row r="381" spans="1:10" x14ac:dyDescent="0.3">
      <c r="A381" s="2" t="str">
        <f t="shared" si="18"/>
        <v>043</v>
      </c>
      <c r="B381" t="str">
        <f>+VLOOKUP(BD_Capas[[#This Row],[idcapa]],Capas[],2,0)</f>
        <v>templo_religioso_templo_cristiano</v>
      </c>
      <c r="C381" s="4">
        <v>12</v>
      </c>
      <c r="D381" t="s">
        <v>4</v>
      </c>
      <c r="E381" s="21"/>
      <c r="F381" s="22"/>
      <c r="G381" s="5"/>
      <c r="I381" s="6"/>
      <c r="J381" s="7"/>
    </row>
    <row r="382" spans="1:10" x14ac:dyDescent="0.3">
      <c r="A382" s="2" t="str">
        <f t="shared" si="18"/>
        <v>043</v>
      </c>
      <c r="B382" t="str">
        <f>+VLOOKUP(BD_Capas[[#This Row],[idcapa]],Capas[],2,0)</f>
        <v>templo_religioso_templo_cristiano</v>
      </c>
      <c r="C382" s="4">
        <v>13</v>
      </c>
      <c r="D382" t="s">
        <v>240</v>
      </c>
      <c r="E382" s="21">
        <v>1</v>
      </c>
      <c r="F382" s="22" t="s">
        <v>14</v>
      </c>
      <c r="G382" s="5">
        <v>6</v>
      </c>
      <c r="I382" s="6"/>
      <c r="J382" s="7"/>
    </row>
    <row r="383" spans="1:10" x14ac:dyDescent="0.3">
      <c r="A383" s="2" t="str">
        <f t="shared" si="18"/>
        <v>043</v>
      </c>
      <c r="B383" t="str">
        <f>+VLOOKUP(BD_Capas[[#This Row],[idcapa]],Capas[],2,0)</f>
        <v>templo_religioso_templo_cristiano</v>
      </c>
      <c r="C383" s="4">
        <v>14</v>
      </c>
      <c r="D383" t="s">
        <v>241</v>
      </c>
      <c r="E383" s="21"/>
      <c r="F383" s="22"/>
      <c r="G383" s="5"/>
      <c r="I383" s="6"/>
      <c r="J383" s="7"/>
    </row>
    <row r="384" spans="1:10" x14ac:dyDescent="0.3">
      <c r="A384" s="2" t="str">
        <f t="shared" si="18"/>
        <v>043</v>
      </c>
      <c r="B384" t="str">
        <f>+VLOOKUP(BD_Capas[[#This Row],[idcapa]],Capas[],2,0)</f>
        <v>templo_religioso_templo_cristiano</v>
      </c>
      <c r="C384" s="4">
        <v>15</v>
      </c>
      <c r="D384" t="s">
        <v>1</v>
      </c>
      <c r="E384" s="21"/>
      <c r="F384" s="22"/>
      <c r="G384" s="5"/>
      <c r="I384" s="29"/>
      <c r="J384" s="30"/>
    </row>
    <row r="385" spans="1:10" x14ac:dyDescent="0.3">
      <c r="A385" s="2" t="str">
        <f t="shared" si="18"/>
        <v>043</v>
      </c>
      <c r="B385" t="str">
        <f>+VLOOKUP(BD_Capas[[#This Row],[idcapa]],Capas[],2,0)</f>
        <v>templo_religioso_templo_cristiano</v>
      </c>
      <c r="C385" s="4">
        <v>16</v>
      </c>
      <c r="D385" t="s">
        <v>5</v>
      </c>
      <c r="E385" s="21"/>
      <c r="F385" s="22"/>
      <c r="G385" s="5"/>
      <c r="I385" s="29"/>
      <c r="J385" s="30"/>
    </row>
    <row r="386" spans="1:10" x14ac:dyDescent="0.3">
      <c r="A386" s="2" t="str">
        <f t="shared" si="18"/>
        <v>043</v>
      </c>
      <c r="B386" t="str">
        <f>+VLOOKUP(BD_Capas[[#This Row],[idcapa]],Capas[],2,0)</f>
        <v>templo_religioso_templo_cristiano</v>
      </c>
      <c r="C386" s="4">
        <v>17</v>
      </c>
      <c r="D386" t="s">
        <v>19</v>
      </c>
      <c r="E386" s="21">
        <v>1</v>
      </c>
      <c r="F386" s="22" t="s">
        <v>19</v>
      </c>
      <c r="G386" s="5">
        <v>2</v>
      </c>
      <c r="I386" s="29"/>
      <c r="J386" s="30"/>
    </row>
    <row r="387" spans="1:10" x14ac:dyDescent="0.3">
      <c r="A387" s="2" t="str">
        <f t="shared" si="18"/>
        <v>043</v>
      </c>
      <c r="B387" t="str">
        <f>+VLOOKUP(BD_Capas[[#This Row],[idcapa]],Capas[],2,0)</f>
        <v>templo_religioso_templo_cristiano</v>
      </c>
      <c r="C387" s="4">
        <v>18</v>
      </c>
      <c r="D387" t="s">
        <v>27</v>
      </c>
      <c r="E387" s="21">
        <v>1</v>
      </c>
      <c r="F387" s="22" t="s">
        <v>27</v>
      </c>
      <c r="G387" s="5">
        <v>1</v>
      </c>
      <c r="I387" s="29"/>
      <c r="J387" s="30"/>
    </row>
    <row r="388" spans="1:10" x14ac:dyDescent="0.3">
      <c r="A388" s="2" t="str">
        <f t="shared" si="18"/>
        <v>043</v>
      </c>
      <c r="B388" t="str">
        <f>+VLOOKUP(BD_Capas[[#This Row],[idcapa]],Capas[],2,0)</f>
        <v>templo_religioso_templo_cristiano</v>
      </c>
      <c r="C388" s="4">
        <v>19</v>
      </c>
      <c r="D388" t="s">
        <v>242</v>
      </c>
      <c r="E388" s="21"/>
      <c r="F388" s="22"/>
      <c r="G388" s="5"/>
      <c r="I388" s="29"/>
      <c r="J388" s="30"/>
    </row>
    <row r="389" spans="1:10" x14ac:dyDescent="0.3">
      <c r="A389" s="2" t="str">
        <f t="shared" si="18"/>
        <v>043</v>
      </c>
      <c r="B389" t="str">
        <f>+VLOOKUP(BD_Capas[[#This Row],[idcapa]],Capas[],2,0)</f>
        <v>templo_religioso_templo_cristiano</v>
      </c>
      <c r="C389" s="4">
        <v>20</v>
      </c>
      <c r="D389" t="s">
        <v>243</v>
      </c>
      <c r="E389" s="21"/>
      <c r="F389" s="22"/>
      <c r="G389" s="5"/>
      <c r="I389" s="29"/>
      <c r="J389" s="30"/>
    </row>
    <row r="390" spans="1:10" x14ac:dyDescent="0.3">
      <c r="A390" s="28" t="s">
        <v>263</v>
      </c>
      <c r="B390" s="23" t="str">
        <f>+VLOOKUP(BD_Capas[[#This Row],[idcapa]],Capas[],2,0)</f>
        <v>templo_religioso_templo_cristiano-catolico</v>
      </c>
      <c r="C390" s="27">
        <v>1</v>
      </c>
      <c r="D390" s="23" t="s">
        <v>232</v>
      </c>
      <c r="E390" s="21">
        <v>1</v>
      </c>
      <c r="F390" s="22" t="str">
        <f>+BD_Capas[[#This Row],[descripcion_capa]]</f>
        <v>Templo: Católico</v>
      </c>
      <c r="G390" s="24">
        <v>7</v>
      </c>
      <c r="H390" s="23" t="s">
        <v>913</v>
      </c>
      <c r="I390" s="25" t="str">
        <f>BD_Capas[[#This Row],[idcapa]]&amp;"-"&amp;BD_Capas[[#This Row],[posición_capa]]</f>
        <v>044-0</v>
      </c>
      <c r="J390" s="26">
        <v>0</v>
      </c>
    </row>
    <row r="391" spans="1:10" x14ac:dyDescent="0.3">
      <c r="A391" s="2" t="str">
        <f t="shared" ref="A391:A409" si="19">+A390</f>
        <v>044</v>
      </c>
      <c r="B391" t="str">
        <f>+VLOOKUP(BD_Capas[[#This Row],[idcapa]],Capas[],2,0)</f>
        <v>templo_religioso_templo_cristiano-catolico</v>
      </c>
      <c r="C391" s="4">
        <v>2</v>
      </c>
      <c r="D391" t="s">
        <v>40</v>
      </c>
      <c r="E391" s="21"/>
      <c r="F391" s="22"/>
      <c r="G391" s="5"/>
      <c r="I391" s="6"/>
      <c r="J391" s="7"/>
    </row>
    <row r="392" spans="1:10" x14ac:dyDescent="0.3">
      <c r="A392" s="2" t="str">
        <f t="shared" si="19"/>
        <v>044</v>
      </c>
      <c r="B392" t="str">
        <f>+VLOOKUP(BD_Capas[[#This Row],[idcapa]],Capas[],2,0)</f>
        <v>templo_religioso_templo_cristiano-catolico</v>
      </c>
      <c r="C392" s="4">
        <v>3</v>
      </c>
      <c r="D392" t="s">
        <v>233</v>
      </c>
      <c r="E392" s="21"/>
      <c r="F392" s="22"/>
      <c r="G392" s="5"/>
      <c r="I392" s="6"/>
      <c r="J392" s="7"/>
    </row>
    <row r="393" spans="1:10" x14ac:dyDescent="0.3">
      <c r="A393" s="2" t="str">
        <f t="shared" si="19"/>
        <v>044</v>
      </c>
      <c r="B393" t="str">
        <f>+VLOOKUP(BD_Capas[[#This Row],[idcapa]],Capas[],2,0)</f>
        <v>templo_religioso_templo_cristiano-catolico</v>
      </c>
      <c r="C393" s="4">
        <v>4</v>
      </c>
      <c r="D393" t="s">
        <v>234</v>
      </c>
      <c r="E393" s="21"/>
      <c r="F393" s="22"/>
      <c r="G393" s="5"/>
      <c r="I393" s="6"/>
      <c r="J393" s="7"/>
    </row>
    <row r="394" spans="1:10" x14ac:dyDescent="0.3">
      <c r="A394" s="2" t="str">
        <f t="shared" si="19"/>
        <v>044</v>
      </c>
      <c r="B394" t="str">
        <f>+VLOOKUP(BD_Capas[[#This Row],[idcapa]],Capas[],2,0)</f>
        <v>templo_religioso_templo_cristiano-catolico</v>
      </c>
      <c r="C394" s="4">
        <v>5</v>
      </c>
      <c r="D394" t="s">
        <v>235</v>
      </c>
      <c r="E394" s="21">
        <v>1</v>
      </c>
      <c r="F394" s="22" t="s">
        <v>433</v>
      </c>
      <c r="G394" s="5">
        <v>3</v>
      </c>
      <c r="H394" t="str">
        <f>+H390&amp;" - Detalle"</f>
        <v>Templo: Católico - Detalle</v>
      </c>
      <c r="I394" s="29" t="str">
        <f>BD_Capas[[#This Row],[idcapa]]&amp;"-"&amp;BD_Capas[[#This Row],[posición_capa]]</f>
        <v>044-1</v>
      </c>
      <c r="J394" s="30">
        <v>1</v>
      </c>
    </row>
    <row r="395" spans="1:10" x14ac:dyDescent="0.3">
      <c r="A395" s="2" t="str">
        <f t="shared" si="19"/>
        <v>044</v>
      </c>
      <c r="B395" t="str">
        <f>+VLOOKUP(BD_Capas[[#This Row],[idcapa]],Capas[],2,0)</f>
        <v>templo_religioso_templo_cristiano-catolico</v>
      </c>
      <c r="C395" s="4">
        <v>6</v>
      </c>
      <c r="D395" t="s">
        <v>236</v>
      </c>
      <c r="E395" s="21"/>
      <c r="F395" s="22"/>
      <c r="G395" s="5"/>
      <c r="I395" s="6"/>
      <c r="J395" s="7"/>
    </row>
    <row r="396" spans="1:10" x14ac:dyDescent="0.3">
      <c r="A396" s="2" t="str">
        <f t="shared" si="19"/>
        <v>044</v>
      </c>
      <c r="B396" t="str">
        <f>+VLOOKUP(BD_Capas[[#This Row],[idcapa]],Capas[],2,0)</f>
        <v>templo_religioso_templo_cristiano-catolico</v>
      </c>
      <c r="C396" s="4">
        <v>7</v>
      </c>
      <c r="D396" t="s">
        <v>237</v>
      </c>
      <c r="E396" s="21"/>
      <c r="F396" s="22"/>
      <c r="G396" s="5"/>
      <c r="I396" s="6"/>
      <c r="J396" s="7"/>
    </row>
    <row r="397" spans="1:10" x14ac:dyDescent="0.3">
      <c r="A397" s="2" t="str">
        <f t="shared" si="19"/>
        <v>044</v>
      </c>
      <c r="B397" t="str">
        <f>+VLOOKUP(BD_Capas[[#This Row],[idcapa]],Capas[],2,0)</f>
        <v>templo_religioso_templo_cristiano-catolico</v>
      </c>
      <c r="C397" s="4">
        <v>8</v>
      </c>
      <c r="D397" t="s">
        <v>2</v>
      </c>
      <c r="E397" s="21"/>
      <c r="F397" s="22"/>
      <c r="G397" s="5"/>
      <c r="I397" s="6"/>
      <c r="J397" s="7"/>
    </row>
    <row r="398" spans="1:10" x14ac:dyDescent="0.3">
      <c r="A398" s="2" t="str">
        <f t="shared" si="19"/>
        <v>044</v>
      </c>
      <c r="B398" t="str">
        <f>+VLOOKUP(BD_Capas[[#This Row],[idcapa]],Capas[],2,0)</f>
        <v>templo_religioso_templo_cristiano-catolico</v>
      </c>
      <c r="C398" s="4">
        <v>9</v>
      </c>
      <c r="D398" t="s">
        <v>238</v>
      </c>
      <c r="E398" s="21">
        <v>1</v>
      </c>
      <c r="F398" s="22" t="s">
        <v>12</v>
      </c>
      <c r="G398" s="5">
        <v>4</v>
      </c>
      <c r="I398" s="6"/>
      <c r="J398" s="7"/>
    </row>
    <row r="399" spans="1:10" x14ac:dyDescent="0.3">
      <c r="A399" s="2" t="str">
        <f t="shared" si="19"/>
        <v>044</v>
      </c>
      <c r="B399" t="str">
        <f>+VLOOKUP(BD_Capas[[#This Row],[idcapa]],Capas[],2,0)</f>
        <v>templo_religioso_templo_cristiano-catolico</v>
      </c>
      <c r="C399" s="4">
        <v>10</v>
      </c>
      <c r="D399" t="s">
        <v>3</v>
      </c>
      <c r="E399" s="21"/>
      <c r="F399" s="22"/>
      <c r="G399" s="5"/>
      <c r="I399" s="6"/>
      <c r="J399" s="7"/>
    </row>
    <row r="400" spans="1:10" x14ac:dyDescent="0.3">
      <c r="A400" s="2" t="str">
        <f t="shared" si="19"/>
        <v>044</v>
      </c>
      <c r="B400" t="str">
        <f>+VLOOKUP(BD_Capas[[#This Row],[idcapa]],Capas[],2,0)</f>
        <v>templo_religioso_templo_cristiano-catolico</v>
      </c>
      <c r="C400" s="4">
        <v>11</v>
      </c>
      <c r="D400" t="s">
        <v>239</v>
      </c>
      <c r="E400" s="21">
        <v>1</v>
      </c>
      <c r="F400" s="22" t="s">
        <v>13</v>
      </c>
      <c r="G400" s="5">
        <v>5</v>
      </c>
      <c r="I400" s="6"/>
      <c r="J400" s="7"/>
    </row>
    <row r="401" spans="1:10" x14ac:dyDescent="0.3">
      <c r="A401" s="2" t="str">
        <f t="shared" si="19"/>
        <v>044</v>
      </c>
      <c r="B401" t="str">
        <f>+VLOOKUP(BD_Capas[[#This Row],[idcapa]],Capas[],2,0)</f>
        <v>templo_religioso_templo_cristiano-catolico</v>
      </c>
      <c r="C401" s="4">
        <v>12</v>
      </c>
      <c r="D401" t="s">
        <v>4</v>
      </c>
      <c r="E401" s="21"/>
      <c r="F401" s="22"/>
      <c r="G401" s="5"/>
      <c r="I401" s="6"/>
      <c r="J401" s="7"/>
    </row>
    <row r="402" spans="1:10" x14ac:dyDescent="0.3">
      <c r="A402" s="2" t="str">
        <f t="shared" si="19"/>
        <v>044</v>
      </c>
      <c r="B402" t="str">
        <f>+VLOOKUP(BD_Capas[[#This Row],[idcapa]],Capas[],2,0)</f>
        <v>templo_religioso_templo_cristiano-catolico</v>
      </c>
      <c r="C402" s="4">
        <v>13</v>
      </c>
      <c r="D402" t="s">
        <v>240</v>
      </c>
      <c r="E402" s="21">
        <v>1</v>
      </c>
      <c r="F402" s="22" t="s">
        <v>14</v>
      </c>
      <c r="G402" s="5">
        <v>6</v>
      </c>
      <c r="I402" s="6"/>
      <c r="J402" s="7"/>
    </row>
    <row r="403" spans="1:10" x14ac:dyDescent="0.3">
      <c r="A403" s="2" t="str">
        <f t="shared" si="19"/>
        <v>044</v>
      </c>
      <c r="B403" t="str">
        <f>+VLOOKUP(BD_Capas[[#This Row],[idcapa]],Capas[],2,0)</f>
        <v>templo_religioso_templo_cristiano-catolico</v>
      </c>
      <c r="C403" s="4">
        <v>14</v>
      </c>
      <c r="D403" t="s">
        <v>241</v>
      </c>
      <c r="E403" s="21"/>
      <c r="F403" s="22"/>
      <c r="G403" s="5"/>
      <c r="I403" s="6"/>
      <c r="J403" s="7"/>
    </row>
    <row r="404" spans="1:10" x14ac:dyDescent="0.3">
      <c r="A404" s="2" t="str">
        <f t="shared" si="19"/>
        <v>044</v>
      </c>
      <c r="B404" t="str">
        <f>+VLOOKUP(BD_Capas[[#This Row],[idcapa]],Capas[],2,0)</f>
        <v>templo_religioso_templo_cristiano-catolico</v>
      </c>
      <c r="C404" s="4">
        <v>15</v>
      </c>
      <c r="D404" t="s">
        <v>1</v>
      </c>
      <c r="E404" s="21"/>
      <c r="F404" s="22"/>
      <c r="G404" s="5"/>
      <c r="I404" s="29"/>
      <c r="J404" s="30"/>
    </row>
    <row r="405" spans="1:10" x14ac:dyDescent="0.3">
      <c r="A405" s="2" t="str">
        <f t="shared" si="19"/>
        <v>044</v>
      </c>
      <c r="B405" t="str">
        <f>+VLOOKUP(BD_Capas[[#This Row],[idcapa]],Capas[],2,0)</f>
        <v>templo_religioso_templo_cristiano-catolico</v>
      </c>
      <c r="C405" s="4">
        <v>16</v>
      </c>
      <c r="D405" t="s">
        <v>5</v>
      </c>
      <c r="E405" s="21"/>
      <c r="F405" s="22"/>
      <c r="G405" s="5"/>
      <c r="I405" s="29"/>
      <c r="J405" s="30"/>
    </row>
    <row r="406" spans="1:10" x14ac:dyDescent="0.3">
      <c r="A406" s="2" t="str">
        <f t="shared" si="19"/>
        <v>044</v>
      </c>
      <c r="B406" t="str">
        <f>+VLOOKUP(BD_Capas[[#This Row],[idcapa]],Capas[],2,0)</f>
        <v>templo_religioso_templo_cristiano-catolico</v>
      </c>
      <c r="C406" s="4">
        <v>17</v>
      </c>
      <c r="D406" t="s">
        <v>19</v>
      </c>
      <c r="E406" s="21">
        <v>1</v>
      </c>
      <c r="F406" s="22" t="s">
        <v>19</v>
      </c>
      <c r="G406" s="5">
        <v>2</v>
      </c>
      <c r="I406" s="29"/>
      <c r="J406" s="30"/>
    </row>
    <row r="407" spans="1:10" x14ac:dyDescent="0.3">
      <c r="A407" s="2" t="str">
        <f t="shared" si="19"/>
        <v>044</v>
      </c>
      <c r="B407" t="str">
        <f>+VLOOKUP(BD_Capas[[#This Row],[idcapa]],Capas[],2,0)</f>
        <v>templo_religioso_templo_cristiano-catolico</v>
      </c>
      <c r="C407" s="4">
        <v>18</v>
      </c>
      <c r="D407" t="s">
        <v>27</v>
      </c>
      <c r="E407" s="21">
        <v>1</v>
      </c>
      <c r="F407" s="22" t="s">
        <v>27</v>
      </c>
      <c r="G407" s="5">
        <v>1</v>
      </c>
      <c r="I407" s="29"/>
      <c r="J407" s="30"/>
    </row>
    <row r="408" spans="1:10" x14ac:dyDescent="0.3">
      <c r="A408" s="2" t="str">
        <f t="shared" si="19"/>
        <v>044</v>
      </c>
      <c r="B408" t="str">
        <f>+VLOOKUP(BD_Capas[[#This Row],[idcapa]],Capas[],2,0)</f>
        <v>templo_religioso_templo_cristiano-catolico</v>
      </c>
      <c r="C408" s="4">
        <v>19</v>
      </c>
      <c r="D408" t="s">
        <v>242</v>
      </c>
      <c r="E408" s="21"/>
      <c r="F408" s="22"/>
      <c r="G408" s="5"/>
      <c r="I408" s="29"/>
      <c r="J408" s="30"/>
    </row>
    <row r="409" spans="1:10" x14ac:dyDescent="0.3">
      <c r="A409" s="2" t="str">
        <f t="shared" si="19"/>
        <v>044</v>
      </c>
      <c r="B409" t="str">
        <f>+VLOOKUP(BD_Capas[[#This Row],[idcapa]],Capas[],2,0)</f>
        <v>templo_religioso_templo_cristiano-catolico</v>
      </c>
      <c r="C409" s="4">
        <v>20</v>
      </c>
      <c r="D409" t="s">
        <v>243</v>
      </c>
      <c r="E409" s="21"/>
      <c r="F409" s="22"/>
      <c r="G409" s="5"/>
      <c r="I409" s="29"/>
      <c r="J409" s="30"/>
    </row>
    <row r="410" spans="1:10" x14ac:dyDescent="0.3">
      <c r="A410" s="28" t="s">
        <v>264</v>
      </c>
      <c r="B410" s="23" t="str">
        <f>+VLOOKUP(BD_Capas[[#This Row],[idcapa]],Capas[],2,0)</f>
        <v>templo_religioso_templo_cristiano_luterano</v>
      </c>
      <c r="C410" s="27">
        <v>1</v>
      </c>
      <c r="D410" s="23" t="s">
        <v>232</v>
      </c>
      <c r="E410" s="21">
        <v>1</v>
      </c>
      <c r="F410" s="22" t="str">
        <f>+BD_Capas[[#This Row],[descripcion_capa]]</f>
        <v>Templo: Lutherano</v>
      </c>
      <c r="G410" s="24">
        <v>7</v>
      </c>
      <c r="H410" s="23" t="s">
        <v>914</v>
      </c>
      <c r="I410" s="25" t="str">
        <f>BD_Capas[[#This Row],[idcapa]]&amp;"-"&amp;BD_Capas[[#This Row],[posición_capa]]</f>
        <v>045-0</v>
      </c>
      <c r="J410" s="26">
        <v>0</v>
      </c>
    </row>
    <row r="411" spans="1:10" x14ac:dyDescent="0.3">
      <c r="A411" s="2" t="str">
        <f t="shared" ref="A411:A429" si="20">+A410</f>
        <v>045</v>
      </c>
      <c r="B411" t="str">
        <f>+VLOOKUP(BD_Capas[[#This Row],[idcapa]],Capas[],2,0)</f>
        <v>templo_religioso_templo_cristiano_luterano</v>
      </c>
      <c r="C411" s="4">
        <v>2</v>
      </c>
      <c r="D411" t="s">
        <v>40</v>
      </c>
      <c r="E411" s="21"/>
      <c r="F411" s="22"/>
      <c r="G411" s="5"/>
      <c r="I411" s="6"/>
      <c r="J411" s="7"/>
    </row>
    <row r="412" spans="1:10" x14ac:dyDescent="0.3">
      <c r="A412" s="2" t="str">
        <f t="shared" si="20"/>
        <v>045</v>
      </c>
      <c r="B412" t="str">
        <f>+VLOOKUP(BD_Capas[[#This Row],[idcapa]],Capas[],2,0)</f>
        <v>templo_religioso_templo_cristiano_luterano</v>
      </c>
      <c r="C412" s="4">
        <v>3</v>
      </c>
      <c r="D412" t="s">
        <v>233</v>
      </c>
      <c r="E412" s="21"/>
      <c r="F412" s="22"/>
      <c r="G412" s="5"/>
      <c r="I412" s="6"/>
      <c r="J412" s="7"/>
    </row>
    <row r="413" spans="1:10" x14ac:dyDescent="0.3">
      <c r="A413" s="2" t="str">
        <f t="shared" si="20"/>
        <v>045</v>
      </c>
      <c r="B413" t="str">
        <f>+VLOOKUP(BD_Capas[[#This Row],[idcapa]],Capas[],2,0)</f>
        <v>templo_religioso_templo_cristiano_luterano</v>
      </c>
      <c r="C413" s="4">
        <v>4</v>
      </c>
      <c r="D413" t="s">
        <v>234</v>
      </c>
      <c r="E413" s="21"/>
      <c r="F413" s="22"/>
      <c r="G413" s="5"/>
      <c r="I413" s="6"/>
      <c r="J413" s="7"/>
    </row>
    <row r="414" spans="1:10" x14ac:dyDescent="0.3">
      <c r="A414" s="2" t="str">
        <f t="shared" si="20"/>
        <v>045</v>
      </c>
      <c r="B414" t="str">
        <f>+VLOOKUP(BD_Capas[[#This Row],[idcapa]],Capas[],2,0)</f>
        <v>templo_religioso_templo_cristiano_luterano</v>
      </c>
      <c r="C414" s="4">
        <v>5</v>
      </c>
      <c r="D414" t="s">
        <v>235</v>
      </c>
      <c r="E414" s="21">
        <v>1</v>
      </c>
      <c r="F414" s="22" t="s">
        <v>433</v>
      </c>
      <c r="G414" s="5">
        <v>3</v>
      </c>
      <c r="H414" t="str">
        <f>+H410&amp;" - Detalle"</f>
        <v>Templo: Lutherano - Detalle</v>
      </c>
      <c r="I414" s="29" t="str">
        <f>BD_Capas[[#This Row],[idcapa]]&amp;"-"&amp;BD_Capas[[#This Row],[posición_capa]]</f>
        <v>045-1</v>
      </c>
      <c r="J414" s="30">
        <v>1</v>
      </c>
    </row>
    <row r="415" spans="1:10" x14ac:dyDescent="0.3">
      <c r="A415" s="2" t="str">
        <f t="shared" si="20"/>
        <v>045</v>
      </c>
      <c r="B415" t="str">
        <f>+VLOOKUP(BD_Capas[[#This Row],[idcapa]],Capas[],2,0)</f>
        <v>templo_religioso_templo_cristiano_luterano</v>
      </c>
      <c r="C415" s="4">
        <v>6</v>
      </c>
      <c r="D415" t="s">
        <v>236</v>
      </c>
      <c r="E415" s="21"/>
      <c r="F415" s="22"/>
      <c r="G415" s="5"/>
      <c r="I415" s="6"/>
      <c r="J415" s="7"/>
    </row>
    <row r="416" spans="1:10" x14ac:dyDescent="0.3">
      <c r="A416" s="2" t="str">
        <f t="shared" si="20"/>
        <v>045</v>
      </c>
      <c r="B416" t="str">
        <f>+VLOOKUP(BD_Capas[[#This Row],[idcapa]],Capas[],2,0)</f>
        <v>templo_religioso_templo_cristiano_luterano</v>
      </c>
      <c r="C416" s="4">
        <v>7</v>
      </c>
      <c r="D416" t="s">
        <v>237</v>
      </c>
      <c r="E416" s="21"/>
      <c r="F416" s="22"/>
      <c r="G416" s="5"/>
      <c r="I416" s="6"/>
      <c r="J416" s="7"/>
    </row>
    <row r="417" spans="1:10" x14ac:dyDescent="0.3">
      <c r="A417" s="2" t="str">
        <f t="shared" si="20"/>
        <v>045</v>
      </c>
      <c r="B417" t="str">
        <f>+VLOOKUP(BD_Capas[[#This Row],[idcapa]],Capas[],2,0)</f>
        <v>templo_religioso_templo_cristiano_luterano</v>
      </c>
      <c r="C417" s="4">
        <v>8</v>
      </c>
      <c r="D417" t="s">
        <v>2</v>
      </c>
      <c r="E417" s="21"/>
      <c r="F417" s="22"/>
      <c r="G417" s="5"/>
      <c r="I417" s="6"/>
      <c r="J417" s="7"/>
    </row>
    <row r="418" spans="1:10" x14ac:dyDescent="0.3">
      <c r="A418" s="2" t="str">
        <f t="shared" si="20"/>
        <v>045</v>
      </c>
      <c r="B418" t="str">
        <f>+VLOOKUP(BD_Capas[[#This Row],[idcapa]],Capas[],2,0)</f>
        <v>templo_religioso_templo_cristiano_luterano</v>
      </c>
      <c r="C418" s="4">
        <v>9</v>
      </c>
      <c r="D418" t="s">
        <v>238</v>
      </c>
      <c r="E418" s="21">
        <v>1</v>
      </c>
      <c r="F418" s="22" t="s">
        <v>12</v>
      </c>
      <c r="G418" s="5">
        <v>4</v>
      </c>
      <c r="I418" s="6"/>
      <c r="J418" s="7"/>
    </row>
    <row r="419" spans="1:10" x14ac:dyDescent="0.3">
      <c r="A419" s="2" t="str">
        <f t="shared" si="20"/>
        <v>045</v>
      </c>
      <c r="B419" t="str">
        <f>+VLOOKUP(BD_Capas[[#This Row],[idcapa]],Capas[],2,0)</f>
        <v>templo_religioso_templo_cristiano_luterano</v>
      </c>
      <c r="C419" s="4">
        <v>10</v>
      </c>
      <c r="D419" t="s">
        <v>3</v>
      </c>
      <c r="E419" s="21"/>
      <c r="F419" s="22"/>
      <c r="G419" s="5"/>
      <c r="I419" s="6"/>
      <c r="J419" s="7"/>
    </row>
    <row r="420" spans="1:10" x14ac:dyDescent="0.3">
      <c r="A420" s="2" t="str">
        <f t="shared" si="20"/>
        <v>045</v>
      </c>
      <c r="B420" t="str">
        <f>+VLOOKUP(BD_Capas[[#This Row],[idcapa]],Capas[],2,0)</f>
        <v>templo_religioso_templo_cristiano_luterano</v>
      </c>
      <c r="C420" s="4">
        <v>11</v>
      </c>
      <c r="D420" t="s">
        <v>239</v>
      </c>
      <c r="E420" s="21">
        <v>1</v>
      </c>
      <c r="F420" s="22" t="s">
        <v>13</v>
      </c>
      <c r="G420" s="5">
        <v>5</v>
      </c>
      <c r="I420" s="6"/>
      <c r="J420" s="7"/>
    </row>
    <row r="421" spans="1:10" x14ac:dyDescent="0.3">
      <c r="A421" s="2" t="str">
        <f t="shared" si="20"/>
        <v>045</v>
      </c>
      <c r="B421" t="str">
        <f>+VLOOKUP(BD_Capas[[#This Row],[idcapa]],Capas[],2,0)</f>
        <v>templo_religioso_templo_cristiano_luterano</v>
      </c>
      <c r="C421" s="4">
        <v>12</v>
      </c>
      <c r="D421" t="s">
        <v>4</v>
      </c>
      <c r="E421" s="21"/>
      <c r="F421" s="22"/>
      <c r="G421" s="5"/>
      <c r="I421" s="6"/>
      <c r="J421" s="7"/>
    </row>
    <row r="422" spans="1:10" x14ac:dyDescent="0.3">
      <c r="A422" s="2" t="str">
        <f t="shared" si="20"/>
        <v>045</v>
      </c>
      <c r="B422" t="str">
        <f>+VLOOKUP(BD_Capas[[#This Row],[idcapa]],Capas[],2,0)</f>
        <v>templo_religioso_templo_cristiano_luterano</v>
      </c>
      <c r="C422" s="4">
        <v>13</v>
      </c>
      <c r="D422" t="s">
        <v>240</v>
      </c>
      <c r="E422" s="21">
        <v>1</v>
      </c>
      <c r="F422" s="22" t="s">
        <v>14</v>
      </c>
      <c r="G422" s="5">
        <v>6</v>
      </c>
      <c r="I422" s="6"/>
      <c r="J422" s="7"/>
    </row>
    <row r="423" spans="1:10" x14ac:dyDescent="0.3">
      <c r="A423" s="2" t="str">
        <f t="shared" si="20"/>
        <v>045</v>
      </c>
      <c r="B423" t="str">
        <f>+VLOOKUP(BD_Capas[[#This Row],[idcapa]],Capas[],2,0)</f>
        <v>templo_religioso_templo_cristiano_luterano</v>
      </c>
      <c r="C423" s="4">
        <v>14</v>
      </c>
      <c r="D423" t="s">
        <v>241</v>
      </c>
      <c r="E423" s="21"/>
      <c r="F423" s="22"/>
      <c r="G423" s="5"/>
      <c r="I423" s="6"/>
      <c r="J423" s="7"/>
    </row>
    <row r="424" spans="1:10" x14ac:dyDescent="0.3">
      <c r="A424" s="2" t="str">
        <f t="shared" si="20"/>
        <v>045</v>
      </c>
      <c r="B424" t="str">
        <f>+VLOOKUP(BD_Capas[[#This Row],[idcapa]],Capas[],2,0)</f>
        <v>templo_religioso_templo_cristiano_luterano</v>
      </c>
      <c r="C424" s="4">
        <v>15</v>
      </c>
      <c r="D424" t="s">
        <v>1</v>
      </c>
      <c r="E424" s="21"/>
      <c r="F424" s="22"/>
      <c r="G424" s="5"/>
      <c r="I424" s="29"/>
      <c r="J424" s="30"/>
    </row>
    <row r="425" spans="1:10" x14ac:dyDescent="0.3">
      <c r="A425" s="2" t="str">
        <f t="shared" si="20"/>
        <v>045</v>
      </c>
      <c r="B425" t="str">
        <f>+VLOOKUP(BD_Capas[[#This Row],[idcapa]],Capas[],2,0)</f>
        <v>templo_religioso_templo_cristiano_luterano</v>
      </c>
      <c r="C425" s="4">
        <v>16</v>
      </c>
      <c r="D425" t="s">
        <v>5</v>
      </c>
      <c r="E425" s="21"/>
      <c r="F425" s="22"/>
      <c r="G425" s="5"/>
      <c r="I425" s="29"/>
      <c r="J425" s="30"/>
    </row>
    <row r="426" spans="1:10" x14ac:dyDescent="0.3">
      <c r="A426" s="2" t="str">
        <f t="shared" si="20"/>
        <v>045</v>
      </c>
      <c r="B426" t="str">
        <f>+VLOOKUP(BD_Capas[[#This Row],[idcapa]],Capas[],2,0)</f>
        <v>templo_religioso_templo_cristiano_luterano</v>
      </c>
      <c r="C426" s="4">
        <v>17</v>
      </c>
      <c r="D426" t="s">
        <v>19</v>
      </c>
      <c r="E426" s="21">
        <v>1</v>
      </c>
      <c r="F426" s="22" t="s">
        <v>19</v>
      </c>
      <c r="G426" s="5">
        <v>2</v>
      </c>
      <c r="I426" s="29"/>
      <c r="J426" s="30"/>
    </row>
    <row r="427" spans="1:10" x14ac:dyDescent="0.3">
      <c r="A427" s="2" t="str">
        <f t="shared" si="20"/>
        <v>045</v>
      </c>
      <c r="B427" t="str">
        <f>+VLOOKUP(BD_Capas[[#This Row],[idcapa]],Capas[],2,0)</f>
        <v>templo_religioso_templo_cristiano_luterano</v>
      </c>
      <c r="C427" s="4">
        <v>18</v>
      </c>
      <c r="D427" t="s">
        <v>27</v>
      </c>
      <c r="E427" s="21">
        <v>1</v>
      </c>
      <c r="F427" s="22" t="s">
        <v>27</v>
      </c>
      <c r="G427" s="5">
        <v>1</v>
      </c>
      <c r="I427" s="29"/>
      <c r="J427" s="30"/>
    </row>
    <row r="428" spans="1:10" x14ac:dyDescent="0.3">
      <c r="A428" s="2" t="str">
        <f t="shared" si="20"/>
        <v>045</v>
      </c>
      <c r="B428" t="str">
        <f>+VLOOKUP(BD_Capas[[#This Row],[idcapa]],Capas[],2,0)</f>
        <v>templo_religioso_templo_cristiano_luterano</v>
      </c>
      <c r="C428" s="4">
        <v>19</v>
      </c>
      <c r="D428" t="s">
        <v>242</v>
      </c>
      <c r="E428" s="21"/>
      <c r="F428" s="22"/>
      <c r="G428" s="5"/>
      <c r="I428" s="29"/>
      <c r="J428" s="30"/>
    </row>
    <row r="429" spans="1:10" x14ac:dyDescent="0.3">
      <c r="A429" s="2" t="str">
        <f t="shared" si="20"/>
        <v>045</v>
      </c>
      <c r="B429" t="str">
        <f>+VLOOKUP(BD_Capas[[#This Row],[idcapa]],Capas[],2,0)</f>
        <v>templo_religioso_templo_cristiano_luterano</v>
      </c>
      <c r="C429" s="4">
        <v>20</v>
      </c>
      <c r="D429" t="s">
        <v>243</v>
      </c>
      <c r="E429" s="21"/>
      <c r="F429" s="22"/>
      <c r="G429" s="5"/>
      <c r="I429" s="29"/>
      <c r="J429" s="30"/>
    </row>
    <row r="430" spans="1:10" x14ac:dyDescent="0.3">
      <c r="A430" s="28" t="s">
        <v>265</v>
      </c>
      <c r="B430" s="23" t="str">
        <f>+VLOOKUP(BD_Capas[[#This Row],[idcapa]],Capas[],2,0)</f>
        <v>templo_religioso_templo_cristiano_protestante</v>
      </c>
      <c r="C430" s="27">
        <v>1</v>
      </c>
      <c r="D430" s="23" t="s">
        <v>232</v>
      </c>
      <c r="E430" s="21">
        <v>1</v>
      </c>
      <c r="F430" s="22" t="str">
        <f>+BD_Capas[[#This Row],[descripcion_capa]]</f>
        <v>Templo: Protestante</v>
      </c>
      <c r="G430" s="24">
        <v>7</v>
      </c>
      <c r="H430" s="23" t="s">
        <v>915</v>
      </c>
      <c r="I430" s="25" t="str">
        <f>BD_Capas[[#This Row],[idcapa]]&amp;"-"&amp;BD_Capas[[#This Row],[posición_capa]]</f>
        <v>046-0</v>
      </c>
      <c r="J430" s="26">
        <v>0</v>
      </c>
    </row>
    <row r="431" spans="1:10" x14ac:dyDescent="0.3">
      <c r="A431" s="2" t="str">
        <f t="shared" ref="A431:A449" si="21">+A430</f>
        <v>046</v>
      </c>
      <c r="B431" t="str">
        <f>+VLOOKUP(BD_Capas[[#This Row],[idcapa]],Capas[],2,0)</f>
        <v>templo_religioso_templo_cristiano_protestante</v>
      </c>
      <c r="C431" s="4">
        <v>2</v>
      </c>
      <c r="D431" t="s">
        <v>40</v>
      </c>
      <c r="E431" s="21"/>
      <c r="F431" s="22"/>
      <c r="G431" s="5"/>
      <c r="I431" s="6"/>
      <c r="J431" s="7"/>
    </row>
    <row r="432" spans="1:10" x14ac:dyDescent="0.3">
      <c r="A432" s="2" t="str">
        <f t="shared" si="21"/>
        <v>046</v>
      </c>
      <c r="B432" t="str">
        <f>+VLOOKUP(BD_Capas[[#This Row],[idcapa]],Capas[],2,0)</f>
        <v>templo_religioso_templo_cristiano_protestante</v>
      </c>
      <c r="C432" s="4">
        <v>3</v>
      </c>
      <c r="D432" t="s">
        <v>233</v>
      </c>
      <c r="E432" s="21"/>
      <c r="F432" s="22"/>
      <c r="G432" s="5"/>
      <c r="I432" s="6"/>
      <c r="J432" s="7"/>
    </row>
    <row r="433" spans="1:10" x14ac:dyDescent="0.3">
      <c r="A433" s="2" t="str">
        <f t="shared" si="21"/>
        <v>046</v>
      </c>
      <c r="B433" t="str">
        <f>+VLOOKUP(BD_Capas[[#This Row],[idcapa]],Capas[],2,0)</f>
        <v>templo_religioso_templo_cristiano_protestante</v>
      </c>
      <c r="C433" s="4">
        <v>4</v>
      </c>
      <c r="D433" t="s">
        <v>234</v>
      </c>
      <c r="E433" s="21"/>
      <c r="F433" s="22"/>
      <c r="G433" s="5"/>
      <c r="I433" s="6"/>
      <c r="J433" s="7"/>
    </row>
    <row r="434" spans="1:10" x14ac:dyDescent="0.3">
      <c r="A434" s="2" t="str">
        <f t="shared" si="21"/>
        <v>046</v>
      </c>
      <c r="B434" t="str">
        <f>+VLOOKUP(BD_Capas[[#This Row],[idcapa]],Capas[],2,0)</f>
        <v>templo_religioso_templo_cristiano_protestante</v>
      </c>
      <c r="C434" s="4">
        <v>5</v>
      </c>
      <c r="D434" t="s">
        <v>235</v>
      </c>
      <c r="E434" s="21">
        <v>1</v>
      </c>
      <c r="F434" s="22" t="s">
        <v>433</v>
      </c>
      <c r="G434" s="5">
        <v>3</v>
      </c>
      <c r="H434" t="str">
        <f>+H430&amp;" - Detalle"</f>
        <v>Templo: Protestante - Detalle</v>
      </c>
      <c r="I434" s="29" t="str">
        <f>BD_Capas[[#This Row],[idcapa]]&amp;"-"&amp;BD_Capas[[#This Row],[posición_capa]]</f>
        <v>046-1</v>
      </c>
      <c r="J434" s="30">
        <v>1</v>
      </c>
    </row>
    <row r="435" spans="1:10" x14ac:dyDescent="0.3">
      <c r="A435" s="2" t="str">
        <f t="shared" si="21"/>
        <v>046</v>
      </c>
      <c r="B435" t="str">
        <f>+VLOOKUP(BD_Capas[[#This Row],[idcapa]],Capas[],2,0)</f>
        <v>templo_religioso_templo_cristiano_protestante</v>
      </c>
      <c r="C435" s="4">
        <v>6</v>
      </c>
      <c r="D435" t="s">
        <v>236</v>
      </c>
      <c r="E435" s="21"/>
      <c r="F435" s="22"/>
      <c r="G435" s="5"/>
      <c r="I435" s="6"/>
      <c r="J435" s="7"/>
    </row>
    <row r="436" spans="1:10" x14ac:dyDescent="0.3">
      <c r="A436" s="2" t="str">
        <f t="shared" si="21"/>
        <v>046</v>
      </c>
      <c r="B436" t="str">
        <f>+VLOOKUP(BD_Capas[[#This Row],[idcapa]],Capas[],2,0)</f>
        <v>templo_religioso_templo_cristiano_protestante</v>
      </c>
      <c r="C436" s="4">
        <v>7</v>
      </c>
      <c r="D436" t="s">
        <v>237</v>
      </c>
      <c r="E436" s="21"/>
      <c r="F436" s="22"/>
      <c r="G436" s="5"/>
      <c r="I436" s="6"/>
      <c r="J436" s="7"/>
    </row>
    <row r="437" spans="1:10" x14ac:dyDescent="0.3">
      <c r="A437" s="2" t="str">
        <f t="shared" si="21"/>
        <v>046</v>
      </c>
      <c r="B437" t="str">
        <f>+VLOOKUP(BD_Capas[[#This Row],[idcapa]],Capas[],2,0)</f>
        <v>templo_religioso_templo_cristiano_protestante</v>
      </c>
      <c r="C437" s="4">
        <v>8</v>
      </c>
      <c r="D437" t="s">
        <v>2</v>
      </c>
      <c r="E437" s="21"/>
      <c r="F437" s="22"/>
      <c r="G437" s="5"/>
      <c r="I437" s="6"/>
      <c r="J437" s="7"/>
    </row>
    <row r="438" spans="1:10" x14ac:dyDescent="0.3">
      <c r="A438" s="2" t="str">
        <f t="shared" si="21"/>
        <v>046</v>
      </c>
      <c r="B438" t="str">
        <f>+VLOOKUP(BD_Capas[[#This Row],[idcapa]],Capas[],2,0)</f>
        <v>templo_religioso_templo_cristiano_protestante</v>
      </c>
      <c r="C438" s="4">
        <v>9</v>
      </c>
      <c r="D438" t="s">
        <v>238</v>
      </c>
      <c r="E438" s="21">
        <v>1</v>
      </c>
      <c r="F438" s="22" t="s">
        <v>12</v>
      </c>
      <c r="G438" s="5">
        <v>4</v>
      </c>
      <c r="I438" s="6"/>
      <c r="J438" s="7"/>
    </row>
    <row r="439" spans="1:10" x14ac:dyDescent="0.3">
      <c r="A439" s="2" t="str">
        <f t="shared" si="21"/>
        <v>046</v>
      </c>
      <c r="B439" t="str">
        <f>+VLOOKUP(BD_Capas[[#This Row],[idcapa]],Capas[],2,0)</f>
        <v>templo_religioso_templo_cristiano_protestante</v>
      </c>
      <c r="C439" s="4">
        <v>10</v>
      </c>
      <c r="D439" t="s">
        <v>3</v>
      </c>
      <c r="E439" s="21"/>
      <c r="F439" s="22"/>
      <c r="G439" s="5"/>
      <c r="I439" s="6"/>
      <c r="J439" s="7"/>
    </row>
    <row r="440" spans="1:10" x14ac:dyDescent="0.3">
      <c r="A440" s="2" t="str">
        <f t="shared" si="21"/>
        <v>046</v>
      </c>
      <c r="B440" t="str">
        <f>+VLOOKUP(BD_Capas[[#This Row],[idcapa]],Capas[],2,0)</f>
        <v>templo_religioso_templo_cristiano_protestante</v>
      </c>
      <c r="C440" s="4">
        <v>11</v>
      </c>
      <c r="D440" t="s">
        <v>239</v>
      </c>
      <c r="E440" s="21">
        <v>1</v>
      </c>
      <c r="F440" s="22" t="s">
        <v>13</v>
      </c>
      <c r="G440" s="5">
        <v>5</v>
      </c>
      <c r="I440" s="6"/>
      <c r="J440" s="7"/>
    </row>
    <row r="441" spans="1:10" x14ac:dyDescent="0.3">
      <c r="A441" s="2" t="str">
        <f t="shared" si="21"/>
        <v>046</v>
      </c>
      <c r="B441" t="str">
        <f>+VLOOKUP(BD_Capas[[#This Row],[idcapa]],Capas[],2,0)</f>
        <v>templo_religioso_templo_cristiano_protestante</v>
      </c>
      <c r="C441" s="4">
        <v>12</v>
      </c>
      <c r="D441" t="s">
        <v>4</v>
      </c>
      <c r="E441" s="21"/>
      <c r="F441" s="22"/>
      <c r="G441" s="5"/>
      <c r="I441" s="6"/>
      <c r="J441" s="7"/>
    </row>
    <row r="442" spans="1:10" x14ac:dyDescent="0.3">
      <c r="A442" s="2" t="str">
        <f t="shared" si="21"/>
        <v>046</v>
      </c>
      <c r="B442" t="str">
        <f>+VLOOKUP(BD_Capas[[#This Row],[idcapa]],Capas[],2,0)</f>
        <v>templo_religioso_templo_cristiano_protestante</v>
      </c>
      <c r="C442" s="4">
        <v>13</v>
      </c>
      <c r="D442" t="s">
        <v>240</v>
      </c>
      <c r="E442" s="21">
        <v>1</v>
      </c>
      <c r="F442" s="22" t="s">
        <v>14</v>
      </c>
      <c r="G442" s="5">
        <v>6</v>
      </c>
      <c r="I442" s="6"/>
      <c r="J442" s="7"/>
    </row>
    <row r="443" spans="1:10" x14ac:dyDescent="0.3">
      <c r="A443" s="2" t="str">
        <f t="shared" si="21"/>
        <v>046</v>
      </c>
      <c r="B443" t="str">
        <f>+VLOOKUP(BD_Capas[[#This Row],[idcapa]],Capas[],2,0)</f>
        <v>templo_religioso_templo_cristiano_protestante</v>
      </c>
      <c r="C443" s="4">
        <v>14</v>
      </c>
      <c r="D443" t="s">
        <v>241</v>
      </c>
      <c r="E443" s="21"/>
      <c r="F443" s="22"/>
      <c r="G443" s="5"/>
      <c r="I443" s="6"/>
      <c r="J443" s="7"/>
    </row>
    <row r="444" spans="1:10" x14ac:dyDescent="0.3">
      <c r="A444" s="2" t="str">
        <f t="shared" si="21"/>
        <v>046</v>
      </c>
      <c r="B444" t="str">
        <f>+VLOOKUP(BD_Capas[[#This Row],[idcapa]],Capas[],2,0)</f>
        <v>templo_religioso_templo_cristiano_protestante</v>
      </c>
      <c r="C444" s="4">
        <v>15</v>
      </c>
      <c r="D444" t="s">
        <v>1</v>
      </c>
      <c r="E444" s="21"/>
      <c r="F444" s="22"/>
      <c r="G444" s="5"/>
      <c r="I444" s="29"/>
      <c r="J444" s="30"/>
    </row>
    <row r="445" spans="1:10" x14ac:dyDescent="0.3">
      <c r="A445" s="2" t="str">
        <f t="shared" si="21"/>
        <v>046</v>
      </c>
      <c r="B445" t="str">
        <f>+VLOOKUP(BD_Capas[[#This Row],[idcapa]],Capas[],2,0)</f>
        <v>templo_religioso_templo_cristiano_protestante</v>
      </c>
      <c r="C445" s="4">
        <v>16</v>
      </c>
      <c r="D445" t="s">
        <v>5</v>
      </c>
      <c r="E445" s="21"/>
      <c r="F445" s="22"/>
      <c r="G445" s="5"/>
      <c r="I445" s="29"/>
      <c r="J445" s="30"/>
    </row>
    <row r="446" spans="1:10" x14ac:dyDescent="0.3">
      <c r="A446" s="2" t="str">
        <f t="shared" si="21"/>
        <v>046</v>
      </c>
      <c r="B446" t="str">
        <f>+VLOOKUP(BD_Capas[[#This Row],[idcapa]],Capas[],2,0)</f>
        <v>templo_religioso_templo_cristiano_protestante</v>
      </c>
      <c r="C446" s="4">
        <v>17</v>
      </c>
      <c r="D446" t="s">
        <v>19</v>
      </c>
      <c r="E446" s="21">
        <v>1</v>
      </c>
      <c r="F446" s="22" t="s">
        <v>19</v>
      </c>
      <c r="G446" s="5">
        <v>2</v>
      </c>
      <c r="I446" s="29"/>
      <c r="J446" s="30"/>
    </row>
    <row r="447" spans="1:10" x14ac:dyDescent="0.3">
      <c r="A447" s="2" t="str">
        <f t="shared" si="21"/>
        <v>046</v>
      </c>
      <c r="B447" t="str">
        <f>+VLOOKUP(BD_Capas[[#This Row],[idcapa]],Capas[],2,0)</f>
        <v>templo_religioso_templo_cristiano_protestante</v>
      </c>
      <c r="C447" s="4">
        <v>18</v>
      </c>
      <c r="D447" t="s">
        <v>27</v>
      </c>
      <c r="E447" s="21">
        <v>1</v>
      </c>
      <c r="F447" s="22" t="s">
        <v>27</v>
      </c>
      <c r="G447" s="5">
        <v>1</v>
      </c>
      <c r="I447" s="29"/>
      <c r="J447" s="30"/>
    </row>
    <row r="448" spans="1:10" x14ac:dyDescent="0.3">
      <c r="A448" s="2" t="str">
        <f t="shared" si="21"/>
        <v>046</v>
      </c>
      <c r="B448" t="str">
        <f>+VLOOKUP(BD_Capas[[#This Row],[idcapa]],Capas[],2,0)</f>
        <v>templo_religioso_templo_cristiano_protestante</v>
      </c>
      <c r="C448" s="4">
        <v>19</v>
      </c>
      <c r="D448" t="s">
        <v>242</v>
      </c>
      <c r="E448" s="21"/>
      <c r="F448" s="22"/>
      <c r="G448" s="5"/>
      <c r="I448" s="29"/>
      <c r="J448" s="30"/>
    </row>
    <row r="449" spans="1:10" x14ac:dyDescent="0.3">
      <c r="A449" s="2" t="str">
        <f t="shared" si="21"/>
        <v>046</v>
      </c>
      <c r="B449" t="str">
        <f>+VLOOKUP(BD_Capas[[#This Row],[idcapa]],Capas[],2,0)</f>
        <v>templo_religioso_templo_cristiano_protestante</v>
      </c>
      <c r="C449" s="4">
        <v>20</v>
      </c>
      <c r="D449" t="s">
        <v>243</v>
      </c>
      <c r="E449" s="21"/>
      <c r="F449" s="22"/>
      <c r="G449" s="5"/>
      <c r="I449" s="29"/>
      <c r="J449" s="30"/>
    </row>
    <row r="450" spans="1:10" x14ac:dyDescent="0.3">
      <c r="A450" s="28" t="s">
        <v>266</v>
      </c>
      <c r="B450" s="23" t="str">
        <f>+VLOOKUP(BD_Capas[[#This Row],[idcapa]],Capas[],2,0)</f>
        <v>templo_religioso_templo_metodista_cristiano</v>
      </c>
      <c r="C450" s="27">
        <v>1</v>
      </c>
      <c r="D450" s="23" t="s">
        <v>232</v>
      </c>
      <c r="E450" s="21">
        <v>1</v>
      </c>
      <c r="F450" s="22" t="str">
        <f>+BD_Capas[[#This Row],[descripcion_capa]]</f>
        <v>Templo: Metodista</v>
      </c>
      <c r="G450" s="24">
        <v>7</v>
      </c>
      <c r="H450" s="23" t="s">
        <v>916</v>
      </c>
      <c r="I450" s="25" t="str">
        <f>BD_Capas[[#This Row],[idcapa]]&amp;"-"&amp;BD_Capas[[#This Row],[posición_capa]]</f>
        <v>047-0</v>
      </c>
      <c r="J450" s="26">
        <v>0</v>
      </c>
    </row>
    <row r="451" spans="1:10" x14ac:dyDescent="0.3">
      <c r="A451" s="2" t="str">
        <f t="shared" ref="A451:A469" si="22">+A450</f>
        <v>047</v>
      </c>
      <c r="B451" t="str">
        <f>+VLOOKUP(BD_Capas[[#This Row],[idcapa]],Capas[],2,0)</f>
        <v>templo_religioso_templo_metodista_cristiano</v>
      </c>
      <c r="C451" s="4">
        <v>2</v>
      </c>
      <c r="D451" t="s">
        <v>40</v>
      </c>
      <c r="E451" s="21"/>
      <c r="F451" s="22"/>
      <c r="G451" s="5"/>
      <c r="I451" s="6"/>
      <c r="J451" s="7"/>
    </row>
    <row r="452" spans="1:10" x14ac:dyDescent="0.3">
      <c r="A452" s="2" t="str">
        <f t="shared" si="22"/>
        <v>047</v>
      </c>
      <c r="B452" t="str">
        <f>+VLOOKUP(BD_Capas[[#This Row],[idcapa]],Capas[],2,0)</f>
        <v>templo_religioso_templo_metodista_cristiano</v>
      </c>
      <c r="C452" s="4">
        <v>3</v>
      </c>
      <c r="D452" t="s">
        <v>233</v>
      </c>
      <c r="E452" s="21"/>
      <c r="F452" s="22"/>
      <c r="G452" s="5"/>
      <c r="I452" s="6"/>
      <c r="J452" s="7"/>
    </row>
    <row r="453" spans="1:10" x14ac:dyDescent="0.3">
      <c r="A453" s="2" t="str">
        <f t="shared" si="22"/>
        <v>047</v>
      </c>
      <c r="B453" t="str">
        <f>+VLOOKUP(BD_Capas[[#This Row],[idcapa]],Capas[],2,0)</f>
        <v>templo_religioso_templo_metodista_cristiano</v>
      </c>
      <c r="C453" s="4">
        <v>4</v>
      </c>
      <c r="D453" t="s">
        <v>234</v>
      </c>
      <c r="E453" s="21"/>
      <c r="F453" s="22"/>
      <c r="G453" s="5"/>
      <c r="I453" s="6"/>
      <c r="J453" s="7"/>
    </row>
    <row r="454" spans="1:10" x14ac:dyDescent="0.3">
      <c r="A454" s="2" t="str">
        <f t="shared" si="22"/>
        <v>047</v>
      </c>
      <c r="B454" t="str">
        <f>+VLOOKUP(BD_Capas[[#This Row],[idcapa]],Capas[],2,0)</f>
        <v>templo_religioso_templo_metodista_cristiano</v>
      </c>
      <c r="C454" s="4">
        <v>5</v>
      </c>
      <c r="D454" t="s">
        <v>235</v>
      </c>
      <c r="E454" s="21">
        <v>1</v>
      </c>
      <c r="F454" s="22" t="s">
        <v>433</v>
      </c>
      <c r="G454" s="5">
        <v>3</v>
      </c>
      <c r="H454" t="str">
        <f>+H450&amp;" - Detalle"</f>
        <v>Templo: Metodista - Detalle</v>
      </c>
      <c r="I454" s="29" t="str">
        <f>BD_Capas[[#This Row],[idcapa]]&amp;"-"&amp;BD_Capas[[#This Row],[posición_capa]]</f>
        <v>047-1</v>
      </c>
      <c r="J454" s="30">
        <v>1</v>
      </c>
    </row>
    <row r="455" spans="1:10" x14ac:dyDescent="0.3">
      <c r="A455" s="2" t="str">
        <f t="shared" si="22"/>
        <v>047</v>
      </c>
      <c r="B455" t="str">
        <f>+VLOOKUP(BD_Capas[[#This Row],[idcapa]],Capas[],2,0)</f>
        <v>templo_religioso_templo_metodista_cristiano</v>
      </c>
      <c r="C455" s="4">
        <v>6</v>
      </c>
      <c r="D455" t="s">
        <v>236</v>
      </c>
      <c r="E455" s="21"/>
      <c r="F455" s="22"/>
      <c r="G455" s="5"/>
      <c r="I455" s="6"/>
      <c r="J455" s="7"/>
    </row>
    <row r="456" spans="1:10" x14ac:dyDescent="0.3">
      <c r="A456" s="2" t="str">
        <f t="shared" si="22"/>
        <v>047</v>
      </c>
      <c r="B456" t="str">
        <f>+VLOOKUP(BD_Capas[[#This Row],[idcapa]],Capas[],2,0)</f>
        <v>templo_religioso_templo_metodista_cristiano</v>
      </c>
      <c r="C456" s="4">
        <v>7</v>
      </c>
      <c r="D456" t="s">
        <v>237</v>
      </c>
      <c r="E456" s="21"/>
      <c r="F456" s="22"/>
      <c r="G456" s="5"/>
      <c r="I456" s="6"/>
      <c r="J456" s="7"/>
    </row>
    <row r="457" spans="1:10" x14ac:dyDescent="0.3">
      <c r="A457" s="2" t="str">
        <f t="shared" si="22"/>
        <v>047</v>
      </c>
      <c r="B457" t="str">
        <f>+VLOOKUP(BD_Capas[[#This Row],[idcapa]],Capas[],2,0)</f>
        <v>templo_religioso_templo_metodista_cristiano</v>
      </c>
      <c r="C457" s="4">
        <v>8</v>
      </c>
      <c r="D457" t="s">
        <v>2</v>
      </c>
      <c r="E457" s="21"/>
      <c r="F457" s="22"/>
      <c r="G457" s="5"/>
      <c r="I457" s="6"/>
      <c r="J457" s="7"/>
    </row>
    <row r="458" spans="1:10" x14ac:dyDescent="0.3">
      <c r="A458" s="2" t="str">
        <f t="shared" si="22"/>
        <v>047</v>
      </c>
      <c r="B458" t="str">
        <f>+VLOOKUP(BD_Capas[[#This Row],[idcapa]],Capas[],2,0)</f>
        <v>templo_religioso_templo_metodista_cristiano</v>
      </c>
      <c r="C458" s="4">
        <v>9</v>
      </c>
      <c r="D458" t="s">
        <v>238</v>
      </c>
      <c r="E458" s="21">
        <v>1</v>
      </c>
      <c r="F458" s="22" t="s">
        <v>12</v>
      </c>
      <c r="G458" s="5">
        <v>4</v>
      </c>
      <c r="I458" s="6"/>
      <c r="J458" s="7"/>
    </row>
    <row r="459" spans="1:10" x14ac:dyDescent="0.3">
      <c r="A459" s="2" t="str">
        <f t="shared" si="22"/>
        <v>047</v>
      </c>
      <c r="B459" t="str">
        <f>+VLOOKUP(BD_Capas[[#This Row],[idcapa]],Capas[],2,0)</f>
        <v>templo_religioso_templo_metodista_cristiano</v>
      </c>
      <c r="C459" s="4">
        <v>10</v>
      </c>
      <c r="D459" t="s">
        <v>3</v>
      </c>
      <c r="E459" s="21"/>
      <c r="F459" s="22"/>
      <c r="G459" s="5"/>
      <c r="I459" s="6"/>
      <c r="J459" s="7"/>
    </row>
    <row r="460" spans="1:10" x14ac:dyDescent="0.3">
      <c r="A460" s="2" t="str">
        <f t="shared" si="22"/>
        <v>047</v>
      </c>
      <c r="B460" t="str">
        <f>+VLOOKUP(BD_Capas[[#This Row],[idcapa]],Capas[],2,0)</f>
        <v>templo_religioso_templo_metodista_cristiano</v>
      </c>
      <c r="C460" s="4">
        <v>11</v>
      </c>
      <c r="D460" t="s">
        <v>239</v>
      </c>
      <c r="E460" s="21">
        <v>1</v>
      </c>
      <c r="F460" s="22" t="s">
        <v>13</v>
      </c>
      <c r="G460" s="5">
        <v>5</v>
      </c>
      <c r="I460" s="6"/>
      <c r="J460" s="7"/>
    </row>
    <row r="461" spans="1:10" x14ac:dyDescent="0.3">
      <c r="A461" s="2" t="str">
        <f t="shared" si="22"/>
        <v>047</v>
      </c>
      <c r="B461" t="str">
        <f>+VLOOKUP(BD_Capas[[#This Row],[idcapa]],Capas[],2,0)</f>
        <v>templo_religioso_templo_metodista_cristiano</v>
      </c>
      <c r="C461" s="4">
        <v>12</v>
      </c>
      <c r="D461" t="s">
        <v>4</v>
      </c>
      <c r="E461" s="21"/>
      <c r="F461" s="22"/>
      <c r="G461" s="5"/>
      <c r="I461" s="6"/>
      <c r="J461" s="7"/>
    </row>
    <row r="462" spans="1:10" x14ac:dyDescent="0.3">
      <c r="A462" s="2" t="str">
        <f t="shared" si="22"/>
        <v>047</v>
      </c>
      <c r="B462" t="str">
        <f>+VLOOKUP(BD_Capas[[#This Row],[idcapa]],Capas[],2,0)</f>
        <v>templo_religioso_templo_metodista_cristiano</v>
      </c>
      <c r="C462" s="4">
        <v>13</v>
      </c>
      <c r="D462" t="s">
        <v>240</v>
      </c>
      <c r="E462" s="21">
        <v>1</v>
      </c>
      <c r="F462" s="22" t="s">
        <v>14</v>
      </c>
      <c r="G462" s="5">
        <v>6</v>
      </c>
      <c r="I462" s="6"/>
      <c r="J462" s="7"/>
    </row>
    <row r="463" spans="1:10" x14ac:dyDescent="0.3">
      <c r="A463" s="2" t="str">
        <f t="shared" si="22"/>
        <v>047</v>
      </c>
      <c r="B463" t="str">
        <f>+VLOOKUP(BD_Capas[[#This Row],[idcapa]],Capas[],2,0)</f>
        <v>templo_religioso_templo_metodista_cristiano</v>
      </c>
      <c r="C463" s="4">
        <v>14</v>
      </c>
      <c r="D463" t="s">
        <v>241</v>
      </c>
      <c r="E463" s="21"/>
      <c r="F463" s="22"/>
      <c r="G463" s="5"/>
      <c r="I463" s="6"/>
      <c r="J463" s="7"/>
    </row>
    <row r="464" spans="1:10" x14ac:dyDescent="0.3">
      <c r="A464" s="2" t="str">
        <f t="shared" si="22"/>
        <v>047</v>
      </c>
      <c r="B464" t="str">
        <f>+VLOOKUP(BD_Capas[[#This Row],[idcapa]],Capas[],2,0)</f>
        <v>templo_religioso_templo_metodista_cristiano</v>
      </c>
      <c r="C464" s="4">
        <v>15</v>
      </c>
      <c r="D464" t="s">
        <v>1</v>
      </c>
      <c r="E464" s="21"/>
      <c r="F464" s="22"/>
      <c r="G464" s="5"/>
      <c r="I464" s="29"/>
      <c r="J464" s="30"/>
    </row>
    <row r="465" spans="1:10" x14ac:dyDescent="0.3">
      <c r="A465" s="2" t="str">
        <f t="shared" si="22"/>
        <v>047</v>
      </c>
      <c r="B465" t="str">
        <f>+VLOOKUP(BD_Capas[[#This Row],[idcapa]],Capas[],2,0)</f>
        <v>templo_religioso_templo_metodista_cristiano</v>
      </c>
      <c r="C465" s="4">
        <v>16</v>
      </c>
      <c r="D465" t="s">
        <v>5</v>
      </c>
      <c r="E465" s="21"/>
      <c r="F465" s="22"/>
      <c r="G465" s="5"/>
      <c r="I465" s="29"/>
      <c r="J465" s="30"/>
    </row>
    <row r="466" spans="1:10" x14ac:dyDescent="0.3">
      <c r="A466" s="2" t="str">
        <f t="shared" si="22"/>
        <v>047</v>
      </c>
      <c r="B466" t="str">
        <f>+VLOOKUP(BD_Capas[[#This Row],[idcapa]],Capas[],2,0)</f>
        <v>templo_religioso_templo_metodista_cristiano</v>
      </c>
      <c r="C466" s="4">
        <v>17</v>
      </c>
      <c r="D466" t="s">
        <v>19</v>
      </c>
      <c r="E466" s="21">
        <v>1</v>
      </c>
      <c r="F466" s="22" t="s">
        <v>19</v>
      </c>
      <c r="G466" s="5">
        <v>2</v>
      </c>
      <c r="I466" s="29"/>
      <c r="J466" s="30"/>
    </row>
    <row r="467" spans="1:10" x14ac:dyDescent="0.3">
      <c r="A467" s="2" t="str">
        <f t="shared" si="22"/>
        <v>047</v>
      </c>
      <c r="B467" t="str">
        <f>+VLOOKUP(BD_Capas[[#This Row],[idcapa]],Capas[],2,0)</f>
        <v>templo_religioso_templo_metodista_cristiano</v>
      </c>
      <c r="C467" s="4">
        <v>18</v>
      </c>
      <c r="D467" t="s">
        <v>27</v>
      </c>
      <c r="E467" s="21">
        <v>1</v>
      </c>
      <c r="F467" s="22" t="s">
        <v>27</v>
      </c>
      <c r="G467" s="5">
        <v>1</v>
      </c>
      <c r="I467" s="29"/>
      <c r="J467" s="30"/>
    </row>
    <row r="468" spans="1:10" x14ac:dyDescent="0.3">
      <c r="A468" s="2" t="str">
        <f t="shared" si="22"/>
        <v>047</v>
      </c>
      <c r="B468" t="str">
        <f>+VLOOKUP(BD_Capas[[#This Row],[idcapa]],Capas[],2,0)</f>
        <v>templo_religioso_templo_metodista_cristiano</v>
      </c>
      <c r="C468" s="4">
        <v>19</v>
      </c>
      <c r="D468" t="s">
        <v>242</v>
      </c>
      <c r="E468" s="21"/>
      <c r="F468" s="22"/>
      <c r="G468" s="5"/>
      <c r="I468" s="29"/>
      <c r="J468" s="30"/>
    </row>
    <row r="469" spans="1:10" x14ac:dyDescent="0.3">
      <c r="A469" s="2" t="str">
        <f t="shared" si="22"/>
        <v>047</v>
      </c>
      <c r="B469" t="str">
        <f>+VLOOKUP(BD_Capas[[#This Row],[idcapa]],Capas[],2,0)</f>
        <v>templo_religioso_templo_metodista_cristiano</v>
      </c>
      <c r="C469" s="4">
        <v>20</v>
      </c>
      <c r="D469" t="s">
        <v>243</v>
      </c>
      <c r="E469" s="21"/>
      <c r="F469" s="22"/>
      <c r="G469" s="5"/>
      <c r="I469" s="29"/>
      <c r="J469" s="30"/>
    </row>
    <row r="470" spans="1:10" x14ac:dyDescent="0.3">
      <c r="A470" s="28" t="s">
        <v>267</v>
      </c>
      <c r="B470" s="23" t="str">
        <f>+VLOOKUP(BD_Capas[[#This Row],[idcapa]],Capas[],2,0)</f>
        <v>templo_religioso_templo_cristiano-evangelico</v>
      </c>
      <c r="C470" s="27">
        <v>1</v>
      </c>
      <c r="D470" s="23" t="s">
        <v>232</v>
      </c>
      <c r="E470" s="21">
        <v>1</v>
      </c>
      <c r="F470" s="22" t="str">
        <f>+BD_Capas[[#This Row],[descripcion_capa]]</f>
        <v>Templo: Evangélico</v>
      </c>
      <c r="G470" s="24">
        <v>7</v>
      </c>
      <c r="H470" s="23" t="s">
        <v>917</v>
      </c>
      <c r="I470" s="25" t="str">
        <f>BD_Capas[[#This Row],[idcapa]]&amp;"-"&amp;BD_Capas[[#This Row],[posición_capa]]</f>
        <v>048-0</v>
      </c>
      <c r="J470" s="26">
        <v>0</v>
      </c>
    </row>
    <row r="471" spans="1:10" x14ac:dyDescent="0.3">
      <c r="A471" s="2" t="str">
        <f t="shared" ref="A471:A489" si="23">+A470</f>
        <v>048</v>
      </c>
      <c r="B471" t="str">
        <f>+VLOOKUP(BD_Capas[[#This Row],[idcapa]],Capas[],2,0)</f>
        <v>templo_religioso_templo_cristiano-evangelico</v>
      </c>
      <c r="C471" s="4">
        <v>2</v>
      </c>
      <c r="D471" t="s">
        <v>40</v>
      </c>
      <c r="E471" s="21"/>
      <c r="F471" s="22"/>
      <c r="G471" s="5"/>
      <c r="I471" s="6"/>
      <c r="J471" s="7"/>
    </row>
    <row r="472" spans="1:10" x14ac:dyDescent="0.3">
      <c r="A472" s="2" t="str">
        <f t="shared" si="23"/>
        <v>048</v>
      </c>
      <c r="B472" t="str">
        <f>+VLOOKUP(BD_Capas[[#This Row],[idcapa]],Capas[],2,0)</f>
        <v>templo_religioso_templo_cristiano-evangelico</v>
      </c>
      <c r="C472" s="4">
        <v>3</v>
      </c>
      <c r="D472" t="s">
        <v>233</v>
      </c>
      <c r="E472" s="21"/>
      <c r="F472" s="22"/>
      <c r="G472" s="5"/>
      <c r="I472" s="6"/>
      <c r="J472" s="7"/>
    </row>
    <row r="473" spans="1:10" x14ac:dyDescent="0.3">
      <c r="A473" s="2" t="str">
        <f t="shared" si="23"/>
        <v>048</v>
      </c>
      <c r="B473" t="str">
        <f>+VLOOKUP(BD_Capas[[#This Row],[idcapa]],Capas[],2,0)</f>
        <v>templo_religioso_templo_cristiano-evangelico</v>
      </c>
      <c r="C473" s="4">
        <v>4</v>
      </c>
      <c r="D473" t="s">
        <v>234</v>
      </c>
      <c r="E473" s="21"/>
      <c r="F473" s="22"/>
      <c r="G473" s="5"/>
      <c r="I473" s="6"/>
      <c r="J473" s="7"/>
    </row>
    <row r="474" spans="1:10" x14ac:dyDescent="0.3">
      <c r="A474" s="2" t="str">
        <f t="shared" si="23"/>
        <v>048</v>
      </c>
      <c r="B474" t="str">
        <f>+VLOOKUP(BD_Capas[[#This Row],[idcapa]],Capas[],2,0)</f>
        <v>templo_religioso_templo_cristiano-evangelico</v>
      </c>
      <c r="C474" s="4">
        <v>5</v>
      </c>
      <c r="D474" t="s">
        <v>235</v>
      </c>
      <c r="E474" s="21">
        <v>1</v>
      </c>
      <c r="F474" s="22" t="s">
        <v>433</v>
      </c>
      <c r="G474" s="5">
        <v>3</v>
      </c>
      <c r="H474" t="str">
        <f>+H470&amp;" - Detalle"</f>
        <v>Templo: Evangélico - Detalle</v>
      </c>
      <c r="I474" s="29" t="str">
        <f>BD_Capas[[#This Row],[idcapa]]&amp;"-"&amp;BD_Capas[[#This Row],[posición_capa]]</f>
        <v>048-1</v>
      </c>
      <c r="J474" s="30">
        <v>1</v>
      </c>
    </row>
    <row r="475" spans="1:10" x14ac:dyDescent="0.3">
      <c r="A475" s="2" t="str">
        <f t="shared" si="23"/>
        <v>048</v>
      </c>
      <c r="B475" t="str">
        <f>+VLOOKUP(BD_Capas[[#This Row],[idcapa]],Capas[],2,0)</f>
        <v>templo_religioso_templo_cristiano-evangelico</v>
      </c>
      <c r="C475" s="4">
        <v>6</v>
      </c>
      <c r="D475" t="s">
        <v>236</v>
      </c>
      <c r="E475" s="21"/>
      <c r="F475" s="22"/>
      <c r="G475" s="5"/>
      <c r="I475" s="6"/>
      <c r="J475" s="7"/>
    </row>
    <row r="476" spans="1:10" x14ac:dyDescent="0.3">
      <c r="A476" s="2" t="str">
        <f t="shared" si="23"/>
        <v>048</v>
      </c>
      <c r="B476" t="str">
        <f>+VLOOKUP(BD_Capas[[#This Row],[idcapa]],Capas[],2,0)</f>
        <v>templo_religioso_templo_cristiano-evangelico</v>
      </c>
      <c r="C476" s="4">
        <v>7</v>
      </c>
      <c r="D476" t="s">
        <v>237</v>
      </c>
      <c r="E476" s="21"/>
      <c r="F476" s="22"/>
      <c r="G476" s="5"/>
      <c r="I476" s="6"/>
      <c r="J476" s="7"/>
    </row>
    <row r="477" spans="1:10" x14ac:dyDescent="0.3">
      <c r="A477" s="2" t="str">
        <f t="shared" si="23"/>
        <v>048</v>
      </c>
      <c r="B477" t="str">
        <f>+VLOOKUP(BD_Capas[[#This Row],[idcapa]],Capas[],2,0)</f>
        <v>templo_religioso_templo_cristiano-evangelico</v>
      </c>
      <c r="C477" s="4">
        <v>8</v>
      </c>
      <c r="D477" t="s">
        <v>2</v>
      </c>
      <c r="E477" s="21"/>
      <c r="F477" s="22"/>
      <c r="G477" s="5"/>
      <c r="I477" s="6"/>
      <c r="J477" s="7"/>
    </row>
    <row r="478" spans="1:10" x14ac:dyDescent="0.3">
      <c r="A478" s="2" t="str">
        <f t="shared" si="23"/>
        <v>048</v>
      </c>
      <c r="B478" t="str">
        <f>+VLOOKUP(BD_Capas[[#This Row],[idcapa]],Capas[],2,0)</f>
        <v>templo_religioso_templo_cristiano-evangelico</v>
      </c>
      <c r="C478" s="4">
        <v>9</v>
      </c>
      <c r="D478" t="s">
        <v>238</v>
      </c>
      <c r="E478" s="21">
        <v>1</v>
      </c>
      <c r="F478" s="22" t="s">
        <v>12</v>
      </c>
      <c r="G478" s="5">
        <v>4</v>
      </c>
      <c r="I478" s="6"/>
      <c r="J478" s="7"/>
    </row>
    <row r="479" spans="1:10" x14ac:dyDescent="0.3">
      <c r="A479" s="2" t="str">
        <f t="shared" si="23"/>
        <v>048</v>
      </c>
      <c r="B479" t="str">
        <f>+VLOOKUP(BD_Capas[[#This Row],[idcapa]],Capas[],2,0)</f>
        <v>templo_religioso_templo_cristiano-evangelico</v>
      </c>
      <c r="C479" s="4">
        <v>10</v>
      </c>
      <c r="D479" t="s">
        <v>3</v>
      </c>
      <c r="E479" s="21"/>
      <c r="F479" s="22"/>
      <c r="G479" s="5"/>
      <c r="I479" s="6"/>
      <c r="J479" s="7"/>
    </row>
    <row r="480" spans="1:10" x14ac:dyDescent="0.3">
      <c r="A480" s="2" t="str">
        <f t="shared" si="23"/>
        <v>048</v>
      </c>
      <c r="B480" t="str">
        <f>+VLOOKUP(BD_Capas[[#This Row],[idcapa]],Capas[],2,0)</f>
        <v>templo_religioso_templo_cristiano-evangelico</v>
      </c>
      <c r="C480" s="4">
        <v>11</v>
      </c>
      <c r="D480" t="s">
        <v>239</v>
      </c>
      <c r="E480" s="21">
        <v>1</v>
      </c>
      <c r="F480" s="22" t="s">
        <v>13</v>
      </c>
      <c r="G480" s="5">
        <v>5</v>
      </c>
      <c r="I480" s="6"/>
      <c r="J480" s="7"/>
    </row>
    <row r="481" spans="1:10" x14ac:dyDescent="0.3">
      <c r="A481" s="2" t="str">
        <f t="shared" si="23"/>
        <v>048</v>
      </c>
      <c r="B481" t="str">
        <f>+VLOOKUP(BD_Capas[[#This Row],[idcapa]],Capas[],2,0)</f>
        <v>templo_religioso_templo_cristiano-evangelico</v>
      </c>
      <c r="C481" s="4">
        <v>12</v>
      </c>
      <c r="D481" t="s">
        <v>4</v>
      </c>
      <c r="E481" s="21"/>
      <c r="F481" s="22"/>
      <c r="G481" s="5"/>
      <c r="I481" s="6"/>
      <c r="J481" s="7"/>
    </row>
    <row r="482" spans="1:10" x14ac:dyDescent="0.3">
      <c r="A482" s="2" t="str">
        <f t="shared" si="23"/>
        <v>048</v>
      </c>
      <c r="B482" t="str">
        <f>+VLOOKUP(BD_Capas[[#This Row],[idcapa]],Capas[],2,0)</f>
        <v>templo_religioso_templo_cristiano-evangelico</v>
      </c>
      <c r="C482" s="4">
        <v>13</v>
      </c>
      <c r="D482" t="s">
        <v>240</v>
      </c>
      <c r="E482" s="21">
        <v>1</v>
      </c>
      <c r="F482" s="22" t="s">
        <v>14</v>
      </c>
      <c r="G482" s="5">
        <v>6</v>
      </c>
      <c r="I482" s="6"/>
      <c r="J482" s="7"/>
    </row>
    <row r="483" spans="1:10" x14ac:dyDescent="0.3">
      <c r="A483" s="2" t="str">
        <f t="shared" si="23"/>
        <v>048</v>
      </c>
      <c r="B483" t="str">
        <f>+VLOOKUP(BD_Capas[[#This Row],[idcapa]],Capas[],2,0)</f>
        <v>templo_religioso_templo_cristiano-evangelico</v>
      </c>
      <c r="C483" s="4">
        <v>14</v>
      </c>
      <c r="D483" t="s">
        <v>241</v>
      </c>
      <c r="E483" s="21"/>
      <c r="F483" s="22"/>
      <c r="G483" s="5"/>
      <c r="I483" s="6"/>
      <c r="J483" s="7"/>
    </row>
    <row r="484" spans="1:10" x14ac:dyDescent="0.3">
      <c r="A484" s="2" t="str">
        <f t="shared" si="23"/>
        <v>048</v>
      </c>
      <c r="B484" t="str">
        <f>+VLOOKUP(BD_Capas[[#This Row],[idcapa]],Capas[],2,0)</f>
        <v>templo_religioso_templo_cristiano-evangelico</v>
      </c>
      <c r="C484" s="4">
        <v>15</v>
      </c>
      <c r="D484" t="s">
        <v>1</v>
      </c>
      <c r="E484" s="21"/>
      <c r="F484" s="22"/>
      <c r="G484" s="5"/>
      <c r="I484" s="29"/>
      <c r="J484" s="30"/>
    </row>
    <row r="485" spans="1:10" x14ac:dyDescent="0.3">
      <c r="A485" s="2" t="str">
        <f t="shared" si="23"/>
        <v>048</v>
      </c>
      <c r="B485" t="str">
        <f>+VLOOKUP(BD_Capas[[#This Row],[idcapa]],Capas[],2,0)</f>
        <v>templo_religioso_templo_cristiano-evangelico</v>
      </c>
      <c r="C485" s="4">
        <v>16</v>
      </c>
      <c r="D485" t="s">
        <v>5</v>
      </c>
      <c r="E485" s="21"/>
      <c r="F485" s="22"/>
      <c r="G485" s="5"/>
      <c r="I485" s="29"/>
      <c r="J485" s="30"/>
    </row>
    <row r="486" spans="1:10" x14ac:dyDescent="0.3">
      <c r="A486" s="2" t="str">
        <f t="shared" si="23"/>
        <v>048</v>
      </c>
      <c r="B486" t="str">
        <f>+VLOOKUP(BD_Capas[[#This Row],[idcapa]],Capas[],2,0)</f>
        <v>templo_religioso_templo_cristiano-evangelico</v>
      </c>
      <c r="C486" s="4">
        <v>17</v>
      </c>
      <c r="D486" t="s">
        <v>19</v>
      </c>
      <c r="E486" s="21">
        <v>1</v>
      </c>
      <c r="F486" s="22" t="s">
        <v>19</v>
      </c>
      <c r="G486" s="5">
        <v>2</v>
      </c>
      <c r="I486" s="29"/>
      <c r="J486" s="30"/>
    </row>
    <row r="487" spans="1:10" x14ac:dyDescent="0.3">
      <c r="A487" s="2" t="str">
        <f t="shared" si="23"/>
        <v>048</v>
      </c>
      <c r="B487" t="str">
        <f>+VLOOKUP(BD_Capas[[#This Row],[idcapa]],Capas[],2,0)</f>
        <v>templo_religioso_templo_cristiano-evangelico</v>
      </c>
      <c r="C487" s="4">
        <v>18</v>
      </c>
      <c r="D487" t="s">
        <v>27</v>
      </c>
      <c r="E487" s="21">
        <v>1</v>
      </c>
      <c r="F487" s="22" t="s">
        <v>27</v>
      </c>
      <c r="G487" s="5">
        <v>1</v>
      </c>
      <c r="I487" s="29"/>
      <c r="J487" s="30"/>
    </row>
    <row r="488" spans="1:10" x14ac:dyDescent="0.3">
      <c r="A488" s="2" t="str">
        <f t="shared" si="23"/>
        <v>048</v>
      </c>
      <c r="B488" t="str">
        <f>+VLOOKUP(BD_Capas[[#This Row],[idcapa]],Capas[],2,0)</f>
        <v>templo_religioso_templo_cristiano-evangelico</v>
      </c>
      <c r="C488" s="4">
        <v>19</v>
      </c>
      <c r="D488" t="s">
        <v>242</v>
      </c>
      <c r="E488" s="21"/>
      <c r="F488" s="22"/>
      <c r="G488" s="5"/>
      <c r="I488" s="29"/>
      <c r="J488" s="30"/>
    </row>
    <row r="489" spans="1:10" x14ac:dyDescent="0.3">
      <c r="A489" s="2" t="str">
        <f t="shared" si="23"/>
        <v>048</v>
      </c>
      <c r="B489" t="str">
        <f>+VLOOKUP(BD_Capas[[#This Row],[idcapa]],Capas[],2,0)</f>
        <v>templo_religioso_templo_cristiano-evangelico</v>
      </c>
      <c r="C489" s="4">
        <v>20</v>
      </c>
      <c r="D489" t="s">
        <v>243</v>
      </c>
      <c r="E489" s="21"/>
      <c r="F489" s="22"/>
      <c r="G489" s="5"/>
      <c r="I489" s="29"/>
      <c r="J489" s="30"/>
    </row>
    <row r="490" spans="1:10" x14ac:dyDescent="0.3">
      <c r="A490" s="28" t="s">
        <v>268</v>
      </c>
      <c r="B490" s="23" t="str">
        <f>+VLOOKUP(BD_Capas[[#This Row],[idcapa]],Capas[],2,0)</f>
        <v>templo_religioso_templo_budista</v>
      </c>
      <c r="C490" s="27">
        <v>1</v>
      </c>
      <c r="D490" s="23" t="s">
        <v>232</v>
      </c>
      <c r="E490" s="21">
        <v>1</v>
      </c>
      <c r="F490" s="22" t="str">
        <f>+BD_Capas[[#This Row],[descripcion_capa]]</f>
        <v>Templo: Budista</v>
      </c>
      <c r="G490" s="24">
        <v>7</v>
      </c>
      <c r="H490" s="23" t="s">
        <v>918</v>
      </c>
      <c r="I490" s="25" t="str">
        <f>BD_Capas[[#This Row],[idcapa]]&amp;"-"&amp;BD_Capas[[#This Row],[posición_capa]]</f>
        <v>049-0</v>
      </c>
      <c r="J490" s="26">
        <v>0</v>
      </c>
    </row>
    <row r="491" spans="1:10" x14ac:dyDescent="0.3">
      <c r="A491" s="2" t="str">
        <f t="shared" ref="A491:A509" si="24">+A490</f>
        <v>049</v>
      </c>
      <c r="B491" t="str">
        <f>+VLOOKUP(BD_Capas[[#This Row],[idcapa]],Capas[],2,0)</f>
        <v>templo_religioso_templo_budista</v>
      </c>
      <c r="C491" s="4">
        <v>2</v>
      </c>
      <c r="D491" t="s">
        <v>40</v>
      </c>
      <c r="E491" s="21"/>
      <c r="F491" s="22"/>
      <c r="G491" s="5"/>
      <c r="I491" s="6"/>
      <c r="J491" s="7"/>
    </row>
    <row r="492" spans="1:10" x14ac:dyDescent="0.3">
      <c r="A492" s="2" t="str">
        <f t="shared" si="24"/>
        <v>049</v>
      </c>
      <c r="B492" t="str">
        <f>+VLOOKUP(BD_Capas[[#This Row],[idcapa]],Capas[],2,0)</f>
        <v>templo_religioso_templo_budista</v>
      </c>
      <c r="C492" s="4">
        <v>3</v>
      </c>
      <c r="D492" t="s">
        <v>233</v>
      </c>
      <c r="E492" s="21"/>
      <c r="F492" s="22"/>
      <c r="G492" s="5"/>
      <c r="I492" s="6"/>
      <c r="J492" s="7"/>
    </row>
    <row r="493" spans="1:10" x14ac:dyDescent="0.3">
      <c r="A493" s="2" t="str">
        <f t="shared" si="24"/>
        <v>049</v>
      </c>
      <c r="B493" t="str">
        <f>+VLOOKUP(BD_Capas[[#This Row],[idcapa]],Capas[],2,0)</f>
        <v>templo_religioso_templo_budista</v>
      </c>
      <c r="C493" s="4">
        <v>4</v>
      </c>
      <c r="D493" t="s">
        <v>234</v>
      </c>
      <c r="E493" s="21"/>
      <c r="F493" s="22"/>
      <c r="G493" s="5"/>
      <c r="I493" s="6"/>
      <c r="J493" s="7"/>
    </row>
    <row r="494" spans="1:10" x14ac:dyDescent="0.3">
      <c r="A494" s="2" t="str">
        <f t="shared" si="24"/>
        <v>049</v>
      </c>
      <c r="B494" t="str">
        <f>+VLOOKUP(BD_Capas[[#This Row],[idcapa]],Capas[],2,0)</f>
        <v>templo_religioso_templo_budista</v>
      </c>
      <c r="C494" s="4">
        <v>5</v>
      </c>
      <c r="D494" t="s">
        <v>235</v>
      </c>
      <c r="E494" s="21">
        <v>1</v>
      </c>
      <c r="F494" s="22" t="s">
        <v>433</v>
      </c>
      <c r="G494" s="5">
        <v>3</v>
      </c>
      <c r="H494" t="str">
        <f>+H490&amp;" - Detalle"</f>
        <v>Templo: Budista - Detalle</v>
      </c>
      <c r="I494" s="29" t="str">
        <f>BD_Capas[[#This Row],[idcapa]]&amp;"-"&amp;BD_Capas[[#This Row],[posición_capa]]</f>
        <v>049-1</v>
      </c>
      <c r="J494" s="30">
        <v>1</v>
      </c>
    </row>
    <row r="495" spans="1:10" x14ac:dyDescent="0.3">
      <c r="A495" s="2" t="str">
        <f t="shared" si="24"/>
        <v>049</v>
      </c>
      <c r="B495" t="str">
        <f>+VLOOKUP(BD_Capas[[#This Row],[idcapa]],Capas[],2,0)</f>
        <v>templo_religioso_templo_budista</v>
      </c>
      <c r="C495" s="4">
        <v>6</v>
      </c>
      <c r="D495" t="s">
        <v>236</v>
      </c>
      <c r="E495" s="21"/>
      <c r="F495" s="22"/>
      <c r="G495" s="5"/>
      <c r="I495" s="6"/>
      <c r="J495" s="7"/>
    </row>
    <row r="496" spans="1:10" x14ac:dyDescent="0.3">
      <c r="A496" s="2" t="str">
        <f t="shared" si="24"/>
        <v>049</v>
      </c>
      <c r="B496" t="str">
        <f>+VLOOKUP(BD_Capas[[#This Row],[idcapa]],Capas[],2,0)</f>
        <v>templo_religioso_templo_budista</v>
      </c>
      <c r="C496" s="4">
        <v>7</v>
      </c>
      <c r="D496" t="s">
        <v>237</v>
      </c>
      <c r="E496" s="21"/>
      <c r="F496" s="22"/>
      <c r="G496" s="5"/>
      <c r="I496" s="6"/>
      <c r="J496" s="7"/>
    </row>
    <row r="497" spans="1:10" x14ac:dyDescent="0.3">
      <c r="A497" s="2" t="str">
        <f t="shared" si="24"/>
        <v>049</v>
      </c>
      <c r="B497" t="str">
        <f>+VLOOKUP(BD_Capas[[#This Row],[idcapa]],Capas[],2,0)</f>
        <v>templo_religioso_templo_budista</v>
      </c>
      <c r="C497" s="4">
        <v>8</v>
      </c>
      <c r="D497" t="s">
        <v>2</v>
      </c>
      <c r="E497" s="21"/>
      <c r="F497" s="22"/>
      <c r="G497" s="5"/>
      <c r="I497" s="6"/>
      <c r="J497" s="7"/>
    </row>
    <row r="498" spans="1:10" x14ac:dyDescent="0.3">
      <c r="A498" s="2" t="str">
        <f t="shared" si="24"/>
        <v>049</v>
      </c>
      <c r="B498" t="str">
        <f>+VLOOKUP(BD_Capas[[#This Row],[idcapa]],Capas[],2,0)</f>
        <v>templo_religioso_templo_budista</v>
      </c>
      <c r="C498" s="4">
        <v>9</v>
      </c>
      <c r="D498" t="s">
        <v>238</v>
      </c>
      <c r="E498" s="21">
        <v>1</v>
      </c>
      <c r="F498" s="22" t="s">
        <v>12</v>
      </c>
      <c r="G498" s="5">
        <v>4</v>
      </c>
      <c r="I498" s="6"/>
      <c r="J498" s="7"/>
    </row>
    <row r="499" spans="1:10" x14ac:dyDescent="0.3">
      <c r="A499" s="2" t="str">
        <f t="shared" si="24"/>
        <v>049</v>
      </c>
      <c r="B499" t="str">
        <f>+VLOOKUP(BD_Capas[[#This Row],[idcapa]],Capas[],2,0)</f>
        <v>templo_religioso_templo_budista</v>
      </c>
      <c r="C499" s="4">
        <v>10</v>
      </c>
      <c r="D499" t="s">
        <v>3</v>
      </c>
      <c r="E499" s="21"/>
      <c r="F499" s="22"/>
      <c r="G499" s="5"/>
      <c r="I499" s="6"/>
      <c r="J499" s="7"/>
    </row>
    <row r="500" spans="1:10" x14ac:dyDescent="0.3">
      <c r="A500" s="2" t="str">
        <f t="shared" si="24"/>
        <v>049</v>
      </c>
      <c r="B500" t="str">
        <f>+VLOOKUP(BD_Capas[[#This Row],[idcapa]],Capas[],2,0)</f>
        <v>templo_religioso_templo_budista</v>
      </c>
      <c r="C500" s="4">
        <v>11</v>
      </c>
      <c r="D500" t="s">
        <v>239</v>
      </c>
      <c r="E500" s="21">
        <v>1</v>
      </c>
      <c r="F500" s="22" t="s">
        <v>13</v>
      </c>
      <c r="G500" s="5">
        <v>5</v>
      </c>
      <c r="I500" s="6"/>
      <c r="J500" s="7"/>
    </row>
    <row r="501" spans="1:10" x14ac:dyDescent="0.3">
      <c r="A501" s="2" t="str">
        <f t="shared" si="24"/>
        <v>049</v>
      </c>
      <c r="B501" t="str">
        <f>+VLOOKUP(BD_Capas[[#This Row],[idcapa]],Capas[],2,0)</f>
        <v>templo_religioso_templo_budista</v>
      </c>
      <c r="C501" s="4">
        <v>12</v>
      </c>
      <c r="D501" t="s">
        <v>4</v>
      </c>
      <c r="E501" s="21"/>
      <c r="F501" s="22"/>
      <c r="G501" s="5"/>
      <c r="I501" s="6"/>
      <c r="J501" s="7"/>
    </row>
    <row r="502" spans="1:10" x14ac:dyDescent="0.3">
      <c r="A502" s="2" t="str">
        <f t="shared" si="24"/>
        <v>049</v>
      </c>
      <c r="B502" t="str">
        <f>+VLOOKUP(BD_Capas[[#This Row],[idcapa]],Capas[],2,0)</f>
        <v>templo_religioso_templo_budista</v>
      </c>
      <c r="C502" s="4">
        <v>13</v>
      </c>
      <c r="D502" t="s">
        <v>240</v>
      </c>
      <c r="E502" s="21">
        <v>1</v>
      </c>
      <c r="F502" s="22" t="s">
        <v>14</v>
      </c>
      <c r="G502" s="5">
        <v>6</v>
      </c>
      <c r="I502" s="6"/>
      <c r="J502" s="7"/>
    </row>
    <row r="503" spans="1:10" x14ac:dyDescent="0.3">
      <c r="A503" s="2" t="str">
        <f t="shared" si="24"/>
        <v>049</v>
      </c>
      <c r="B503" t="str">
        <f>+VLOOKUP(BD_Capas[[#This Row],[idcapa]],Capas[],2,0)</f>
        <v>templo_religioso_templo_budista</v>
      </c>
      <c r="C503" s="4">
        <v>14</v>
      </c>
      <c r="D503" t="s">
        <v>241</v>
      </c>
      <c r="E503" s="21"/>
      <c r="F503" s="22"/>
      <c r="G503" s="5"/>
      <c r="I503" s="6"/>
      <c r="J503" s="7"/>
    </row>
    <row r="504" spans="1:10" x14ac:dyDescent="0.3">
      <c r="A504" s="2" t="str">
        <f t="shared" si="24"/>
        <v>049</v>
      </c>
      <c r="B504" t="str">
        <f>+VLOOKUP(BD_Capas[[#This Row],[idcapa]],Capas[],2,0)</f>
        <v>templo_religioso_templo_budista</v>
      </c>
      <c r="C504" s="4">
        <v>15</v>
      </c>
      <c r="D504" t="s">
        <v>1</v>
      </c>
      <c r="E504" s="21"/>
      <c r="F504" s="22"/>
      <c r="G504" s="5"/>
      <c r="I504" s="29"/>
      <c r="J504" s="30"/>
    </row>
    <row r="505" spans="1:10" x14ac:dyDescent="0.3">
      <c r="A505" s="2" t="str">
        <f t="shared" si="24"/>
        <v>049</v>
      </c>
      <c r="B505" t="str">
        <f>+VLOOKUP(BD_Capas[[#This Row],[idcapa]],Capas[],2,0)</f>
        <v>templo_religioso_templo_budista</v>
      </c>
      <c r="C505" s="4">
        <v>16</v>
      </c>
      <c r="D505" t="s">
        <v>5</v>
      </c>
      <c r="E505" s="21"/>
      <c r="F505" s="22"/>
      <c r="G505" s="5"/>
      <c r="I505" s="29"/>
      <c r="J505" s="30"/>
    </row>
    <row r="506" spans="1:10" x14ac:dyDescent="0.3">
      <c r="A506" s="2" t="str">
        <f t="shared" si="24"/>
        <v>049</v>
      </c>
      <c r="B506" t="str">
        <f>+VLOOKUP(BD_Capas[[#This Row],[idcapa]],Capas[],2,0)</f>
        <v>templo_religioso_templo_budista</v>
      </c>
      <c r="C506" s="4">
        <v>17</v>
      </c>
      <c r="D506" t="s">
        <v>19</v>
      </c>
      <c r="E506" s="21">
        <v>1</v>
      </c>
      <c r="F506" s="22" t="s">
        <v>19</v>
      </c>
      <c r="G506" s="5">
        <v>2</v>
      </c>
      <c r="I506" s="29"/>
      <c r="J506" s="30"/>
    </row>
    <row r="507" spans="1:10" x14ac:dyDescent="0.3">
      <c r="A507" s="2" t="str">
        <f t="shared" si="24"/>
        <v>049</v>
      </c>
      <c r="B507" t="str">
        <f>+VLOOKUP(BD_Capas[[#This Row],[idcapa]],Capas[],2,0)</f>
        <v>templo_religioso_templo_budista</v>
      </c>
      <c r="C507" s="4">
        <v>18</v>
      </c>
      <c r="D507" t="s">
        <v>27</v>
      </c>
      <c r="E507" s="21">
        <v>1</v>
      </c>
      <c r="F507" s="22" t="s">
        <v>27</v>
      </c>
      <c r="G507" s="5">
        <v>1</v>
      </c>
      <c r="I507" s="29"/>
      <c r="J507" s="30"/>
    </row>
    <row r="508" spans="1:10" x14ac:dyDescent="0.3">
      <c r="A508" s="2" t="str">
        <f t="shared" si="24"/>
        <v>049</v>
      </c>
      <c r="B508" t="str">
        <f>+VLOOKUP(BD_Capas[[#This Row],[idcapa]],Capas[],2,0)</f>
        <v>templo_religioso_templo_budista</v>
      </c>
      <c r="C508" s="4">
        <v>19</v>
      </c>
      <c r="D508" t="s">
        <v>242</v>
      </c>
      <c r="E508" s="21"/>
      <c r="F508" s="22"/>
      <c r="G508" s="5"/>
      <c r="I508" s="29"/>
      <c r="J508" s="30"/>
    </row>
    <row r="509" spans="1:10" x14ac:dyDescent="0.3">
      <c r="A509" s="2" t="str">
        <f t="shared" si="24"/>
        <v>049</v>
      </c>
      <c r="B509" t="str">
        <f>+VLOOKUP(BD_Capas[[#This Row],[idcapa]],Capas[],2,0)</f>
        <v>templo_religioso_templo_budista</v>
      </c>
      <c r="C509" s="4">
        <v>20</v>
      </c>
      <c r="D509" t="s">
        <v>243</v>
      </c>
      <c r="E509" s="21"/>
      <c r="F509" s="22"/>
      <c r="G509" s="5"/>
      <c r="I509" s="29"/>
      <c r="J509" s="30"/>
    </row>
    <row r="510" spans="1:10" x14ac:dyDescent="0.3">
      <c r="A510" s="28" t="s">
        <v>269</v>
      </c>
      <c r="B510" s="23" t="str">
        <f>+VLOOKUP(BD_Capas[[#This Row],[idcapa]],Capas[],2,0)</f>
        <v>templo_religioso_templo_cristiano-anglicano</v>
      </c>
      <c r="C510" s="27">
        <v>1</v>
      </c>
      <c r="D510" s="23" t="s">
        <v>232</v>
      </c>
      <c r="E510" s="21">
        <v>1</v>
      </c>
      <c r="F510" s="22" t="str">
        <f>+BD_Capas[[#This Row],[descripcion_capa]]</f>
        <v>Templo: Anglicano</v>
      </c>
      <c r="G510" s="24">
        <v>7</v>
      </c>
      <c r="H510" s="23" t="s">
        <v>919</v>
      </c>
      <c r="I510" s="25" t="str">
        <f>BD_Capas[[#This Row],[idcapa]]&amp;"-"&amp;BD_Capas[[#This Row],[posición_capa]]</f>
        <v>050-0</v>
      </c>
      <c r="J510" s="26">
        <v>0</v>
      </c>
    </row>
    <row r="511" spans="1:10" x14ac:dyDescent="0.3">
      <c r="A511" s="2" t="str">
        <f t="shared" ref="A511:A529" si="25">+A510</f>
        <v>050</v>
      </c>
      <c r="B511" t="str">
        <f>+VLOOKUP(BD_Capas[[#This Row],[idcapa]],Capas[],2,0)</f>
        <v>templo_religioso_templo_cristiano-anglicano</v>
      </c>
      <c r="C511" s="4">
        <v>2</v>
      </c>
      <c r="D511" t="s">
        <v>40</v>
      </c>
      <c r="E511" s="21"/>
      <c r="F511" s="22"/>
      <c r="G511" s="5"/>
      <c r="I511" s="6"/>
      <c r="J511" s="7"/>
    </row>
    <row r="512" spans="1:10" x14ac:dyDescent="0.3">
      <c r="A512" s="2" t="str">
        <f t="shared" si="25"/>
        <v>050</v>
      </c>
      <c r="B512" t="str">
        <f>+VLOOKUP(BD_Capas[[#This Row],[idcapa]],Capas[],2,0)</f>
        <v>templo_religioso_templo_cristiano-anglicano</v>
      </c>
      <c r="C512" s="4">
        <v>3</v>
      </c>
      <c r="D512" t="s">
        <v>233</v>
      </c>
      <c r="E512" s="21"/>
      <c r="F512" s="22"/>
      <c r="G512" s="5"/>
      <c r="I512" s="6"/>
      <c r="J512" s="7"/>
    </row>
    <row r="513" spans="1:10" x14ac:dyDescent="0.3">
      <c r="A513" s="2" t="str">
        <f t="shared" si="25"/>
        <v>050</v>
      </c>
      <c r="B513" t="str">
        <f>+VLOOKUP(BD_Capas[[#This Row],[idcapa]],Capas[],2,0)</f>
        <v>templo_religioso_templo_cristiano-anglicano</v>
      </c>
      <c r="C513" s="4">
        <v>4</v>
      </c>
      <c r="D513" t="s">
        <v>234</v>
      </c>
      <c r="E513" s="21"/>
      <c r="F513" s="22"/>
      <c r="G513" s="5"/>
      <c r="I513" s="6"/>
      <c r="J513" s="7"/>
    </row>
    <row r="514" spans="1:10" x14ac:dyDescent="0.3">
      <c r="A514" s="2" t="str">
        <f t="shared" si="25"/>
        <v>050</v>
      </c>
      <c r="B514" t="str">
        <f>+VLOOKUP(BD_Capas[[#This Row],[idcapa]],Capas[],2,0)</f>
        <v>templo_religioso_templo_cristiano-anglicano</v>
      </c>
      <c r="C514" s="4">
        <v>5</v>
      </c>
      <c r="D514" t="s">
        <v>235</v>
      </c>
      <c r="E514" s="21">
        <v>1</v>
      </c>
      <c r="F514" s="22" t="s">
        <v>433</v>
      </c>
      <c r="G514" s="5">
        <v>3</v>
      </c>
      <c r="H514" t="str">
        <f>+H510&amp;" - Detalle"</f>
        <v>Templo: Anglicano - Detalle</v>
      </c>
      <c r="I514" s="29" t="str">
        <f>BD_Capas[[#This Row],[idcapa]]&amp;"-"&amp;BD_Capas[[#This Row],[posición_capa]]</f>
        <v>050-1</v>
      </c>
      <c r="J514" s="30">
        <v>1</v>
      </c>
    </row>
    <row r="515" spans="1:10" x14ac:dyDescent="0.3">
      <c r="A515" s="2" t="str">
        <f t="shared" si="25"/>
        <v>050</v>
      </c>
      <c r="B515" t="str">
        <f>+VLOOKUP(BD_Capas[[#This Row],[idcapa]],Capas[],2,0)</f>
        <v>templo_religioso_templo_cristiano-anglicano</v>
      </c>
      <c r="C515" s="4">
        <v>6</v>
      </c>
      <c r="D515" t="s">
        <v>236</v>
      </c>
      <c r="E515" s="21"/>
      <c r="F515" s="22"/>
      <c r="G515" s="5"/>
      <c r="I515" s="6"/>
      <c r="J515" s="7"/>
    </row>
    <row r="516" spans="1:10" x14ac:dyDescent="0.3">
      <c r="A516" s="2" t="str">
        <f t="shared" si="25"/>
        <v>050</v>
      </c>
      <c r="B516" t="str">
        <f>+VLOOKUP(BD_Capas[[#This Row],[idcapa]],Capas[],2,0)</f>
        <v>templo_religioso_templo_cristiano-anglicano</v>
      </c>
      <c r="C516" s="4">
        <v>7</v>
      </c>
      <c r="D516" t="s">
        <v>237</v>
      </c>
      <c r="E516" s="21"/>
      <c r="F516" s="22"/>
      <c r="G516" s="5"/>
      <c r="I516" s="6"/>
      <c r="J516" s="7"/>
    </row>
    <row r="517" spans="1:10" x14ac:dyDescent="0.3">
      <c r="A517" s="2" t="str">
        <f t="shared" si="25"/>
        <v>050</v>
      </c>
      <c r="B517" t="str">
        <f>+VLOOKUP(BD_Capas[[#This Row],[idcapa]],Capas[],2,0)</f>
        <v>templo_religioso_templo_cristiano-anglicano</v>
      </c>
      <c r="C517" s="4">
        <v>8</v>
      </c>
      <c r="D517" t="s">
        <v>2</v>
      </c>
      <c r="E517" s="21"/>
      <c r="F517" s="22"/>
      <c r="G517" s="5"/>
      <c r="I517" s="6"/>
      <c r="J517" s="7"/>
    </row>
    <row r="518" spans="1:10" x14ac:dyDescent="0.3">
      <c r="A518" s="2" t="str">
        <f t="shared" si="25"/>
        <v>050</v>
      </c>
      <c r="B518" t="str">
        <f>+VLOOKUP(BD_Capas[[#This Row],[idcapa]],Capas[],2,0)</f>
        <v>templo_religioso_templo_cristiano-anglicano</v>
      </c>
      <c r="C518" s="4">
        <v>9</v>
      </c>
      <c r="D518" t="s">
        <v>238</v>
      </c>
      <c r="E518" s="21">
        <v>1</v>
      </c>
      <c r="F518" s="22" t="s">
        <v>12</v>
      </c>
      <c r="G518" s="5">
        <v>4</v>
      </c>
      <c r="I518" s="6"/>
      <c r="J518" s="7"/>
    </row>
    <row r="519" spans="1:10" x14ac:dyDescent="0.3">
      <c r="A519" s="2" t="str">
        <f t="shared" si="25"/>
        <v>050</v>
      </c>
      <c r="B519" t="str">
        <f>+VLOOKUP(BD_Capas[[#This Row],[idcapa]],Capas[],2,0)</f>
        <v>templo_religioso_templo_cristiano-anglicano</v>
      </c>
      <c r="C519" s="4">
        <v>10</v>
      </c>
      <c r="D519" t="s">
        <v>3</v>
      </c>
      <c r="E519" s="21"/>
      <c r="F519" s="22"/>
      <c r="G519" s="5"/>
      <c r="I519" s="6"/>
      <c r="J519" s="7"/>
    </row>
    <row r="520" spans="1:10" x14ac:dyDescent="0.3">
      <c r="A520" s="2" t="str">
        <f t="shared" si="25"/>
        <v>050</v>
      </c>
      <c r="B520" t="str">
        <f>+VLOOKUP(BD_Capas[[#This Row],[idcapa]],Capas[],2,0)</f>
        <v>templo_religioso_templo_cristiano-anglicano</v>
      </c>
      <c r="C520" s="4">
        <v>11</v>
      </c>
      <c r="D520" t="s">
        <v>239</v>
      </c>
      <c r="E520" s="21">
        <v>1</v>
      </c>
      <c r="F520" s="22" t="s">
        <v>13</v>
      </c>
      <c r="G520" s="5">
        <v>5</v>
      </c>
      <c r="I520" s="6"/>
      <c r="J520" s="7"/>
    </row>
    <row r="521" spans="1:10" x14ac:dyDescent="0.3">
      <c r="A521" s="2" t="str">
        <f t="shared" si="25"/>
        <v>050</v>
      </c>
      <c r="B521" t="str">
        <f>+VLOOKUP(BD_Capas[[#This Row],[idcapa]],Capas[],2,0)</f>
        <v>templo_religioso_templo_cristiano-anglicano</v>
      </c>
      <c r="C521" s="4">
        <v>12</v>
      </c>
      <c r="D521" t="s">
        <v>4</v>
      </c>
      <c r="E521" s="21"/>
      <c r="F521" s="22"/>
      <c r="G521" s="5"/>
      <c r="I521" s="6"/>
      <c r="J521" s="7"/>
    </row>
    <row r="522" spans="1:10" x14ac:dyDescent="0.3">
      <c r="A522" s="2" t="str">
        <f t="shared" si="25"/>
        <v>050</v>
      </c>
      <c r="B522" t="str">
        <f>+VLOOKUP(BD_Capas[[#This Row],[idcapa]],Capas[],2,0)</f>
        <v>templo_religioso_templo_cristiano-anglicano</v>
      </c>
      <c r="C522" s="4">
        <v>13</v>
      </c>
      <c r="D522" t="s">
        <v>240</v>
      </c>
      <c r="E522" s="21">
        <v>1</v>
      </c>
      <c r="F522" s="22" t="s">
        <v>14</v>
      </c>
      <c r="G522" s="5">
        <v>6</v>
      </c>
      <c r="I522" s="6"/>
      <c r="J522" s="7"/>
    </row>
    <row r="523" spans="1:10" x14ac:dyDescent="0.3">
      <c r="A523" s="2" t="str">
        <f t="shared" si="25"/>
        <v>050</v>
      </c>
      <c r="B523" t="str">
        <f>+VLOOKUP(BD_Capas[[#This Row],[idcapa]],Capas[],2,0)</f>
        <v>templo_religioso_templo_cristiano-anglicano</v>
      </c>
      <c r="C523" s="4">
        <v>14</v>
      </c>
      <c r="D523" t="s">
        <v>241</v>
      </c>
      <c r="E523" s="21"/>
      <c r="F523" s="22"/>
      <c r="G523" s="5"/>
      <c r="I523" s="6"/>
      <c r="J523" s="7"/>
    </row>
    <row r="524" spans="1:10" x14ac:dyDescent="0.3">
      <c r="A524" s="2" t="str">
        <f t="shared" si="25"/>
        <v>050</v>
      </c>
      <c r="B524" t="str">
        <f>+VLOOKUP(BD_Capas[[#This Row],[idcapa]],Capas[],2,0)</f>
        <v>templo_religioso_templo_cristiano-anglicano</v>
      </c>
      <c r="C524" s="4">
        <v>15</v>
      </c>
      <c r="D524" t="s">
        <v>1</v>
      </c>
      <c r="E524" s="21"/>
      <c r="F524" s="22"/>
      <c r="G524" s="5"/>
      <c r="I524" s="29"/>
      <c r="J524" s="30"/>
    </row>
    <row r="525" spans="1:10" x14ac:dyDescent="0.3">
      <c r="A525" s="2" t="str">
        <f t="shared" si="25"/>
        <v>050</v>
      </c>
      <c r="B525" t="str">
        <f>+VLOOKUP(BD_Capas[[#This Row],[idcapa]],Capas[],2,0)</f>
        <v>templo_religioso_templo_cristiano-anglicano</v>
      </c>
      <c r="C525" s="4">
        <v>16</v>
      </c>
      <c r="D525" t="s">
        <v>5</v>
      </c>
      <c r="E525" s="21"/>
      <c r="F525" s="22"/>
      <c r="G525" s="5"/>
      <c r="I525" s="29"/>
      <c r="J525" s="30"/>
    </row>
    <row r="526" spans="1:10" x14ac:dyDescent="0.3">
      <c r="A526" s="2" t="str">
        <f t="shared" si="25"/>
        <v>050</v>
      </c>
      <c r="B526" t="str">
        <f>+VLOOKUP(BD_Capas[[#This Row],[idcapa]],Capas[],2,0)</f>
        <v>templo_religioso_templo_cristiano-anglicano</v>
      </c>
      <c r="C526" s="4">
        <v>17</v>
      </c>
      <c r="D526" t="s">
        <v>19</v>
      </c>
      <c r="E526" s="21">
        <v>1</v>
      </c>
      <c r="F526" s="22" t="s">
        <v>19</v>
      </c>
      <c r="G526" s="5">
        <v>2</v>
      </c>
      <c r="I526" s="29"/>
      <c r="J526" s="30"/>
    </row>
    <row r="527" spans="1:10" x14ac:dyDescent="0.3">
      <c r="A527" s="2" t="str">
        <f t="shared" si="25"/>
        <v>050</v>
      </c>
      <c r="B527" t="str">
        <f>+VLOOKUP(BD_Capas[[#This Row],[idcapa]],Capas[],2,0)</f>
        <v>templo_religioso_templo_cristiano-anglicano</v>
      </c>
      <c r="C527" s="4">
        <v>18</v>
      </c>
      <c r="D527" t="s">
        <v>27</v>
      </c>
      <c r="E527" s="21">
        <v>1</v>
      </c>
      <c r="F527" s="22" t="s">
        <v>27</v>
      </c>
      <c r="G527" s="5">
        <v>1</v>
      </c>
      <c r="I527" s="29"/>
      <c r="J527" s="30"/>
    </row>
    <row r="528" spans="1:10" x14ac:dyDescent="0.3">
      <c r="A528" s="2" t="str">
        <f t="shared" si="25"/>
        <v>050</v>
      </c>
      <c r="B528" t="str">
        <f>+VLOOKUP(BD_Capas[[#This Row],[idcapa]],Capas[],2,0)</f>
        <v>templo_religioso_templo_cristiano-anglicano</v>
      </c>
      <c r="C528" s="4">
        <v>19</v>
      </c>
      <c r="D528" t="s">
        <v>242</v>
      </c>
      <c r="E528" s="21"/>
      <c r="F528" s="22"/>
      <c r="G528" s="5"/>
      <c r="I528" s="29"/>
      <c r="J528" s="30"/>
    </row>
    <row r="529" spans="1:10" x14ac:dyDescent="0.3">
      <c r="A529" s="2" t="str">
        <f t="shared" si="25"/>
        <v>050</v>
      </c>
      <c r="B529" t="str">
        <f>+VLOOKUP(BD_Capas[[#This Row],[idcapa]],Capas[],2,0)</f>
        <v>templo_religioso_templo_cristiano-anglicano</v>
      </c>
      <c r="C529" s="4">
        <v>20</v>
      </c>
      <c r="D529" t="s">
        <v>243</v>
      </c>
      <c r="E529" s="21"/>
      <c r="F529" s="22"/>
      <c r="G529" s="5"/>
      <c r="I529" s="29"/>
      <c r="J529" s="30"/>
    </row>
    <row r="530" spans="1:10" x14ac:dyDescent="0.3">
      <c r="A530" s="28" t="s">
        <v>270</v>
      </c>
      <c r="B530" s="23" t="str">
        <f>+VLOOKUP(BD_Capas[[#This Row],[idcapa]],Capas[],2,0)</f>
        <v>templo_religioso_templo_judio</v>
      </c>
      <c r="C530" s="27">
        <v>1</v>
      </c>
      <c r="D530" s="23" t="s">
        <v>232</v>
      </c>
      <c r="E530" s="21">
        <v>1</v>
      </c>
      <c r="F530" s="22" t="str">
        <f>+BD_Capas[[#This Row],[descripcion_capa]]</f>
        <v>Templo: Judío</v>
      </c>
      <c r="G530" s="24">
        <v>7</v>
      </c>
      <c r="H530" s="23" t="s">
        <v>920</v>
      </c>
      <c r="I530" s="25" t="str">
        <f>BD_Capas[[#This Row],[idcapa]]&amp;"-"&amp;BD_Capas[[#This Row],[posición_capa]]</f>
        <v>051-0</v>
      </c>
      <c r="J530" s="26">
        <v>0</v>
      </c>
    </row>
    <row r="531" spans="1:10" x14ac:dyDescent="0.3">
      <c r="A531" s="2" t="str">
        <f t="shared" ref="A531:A549" si="26">+A530</f>
        <v>051</v>
      </c>
      <c r="B531" t="str">
        <f>+VLOOKUP(BD_Capas[[#This Row],[idcapa]],Capas[],2,0)</f>
        <v>templo_religioso_templo_judio</v>
      </c>
      <c r="C531" s="4">
        <v>2</v>
      </c>
      <c r="D531" t="s">
        <v>40</v>
      </c>
      <c r="E531" s="21"/>
      <c r="F531" s="22"/>
      <c r="G531" s="5"/>
      <c r="I531" s="6"/>
      <c r="J531" s="7"/>
    </row>
    <row r="532" spans="1:10" x14ac:dyDescent="0.3">
      <c r="A532" s="2" t="str">
        <f t="shared" si="26"/>
        <v>051</v>
      </c>
      <c r="B532" t="str">
        <f>+VLOOKUP(BD_Capas[[#This Row],[idcapa]],Capas[],2,0)</f>
        <v>templo_religioso_templo_judio</v>
      </c>
      <c r="C532" s="4">
        <v>3</v>
      </c>
      <c r="D532" t="s">
        <v>233</v>
      </c>
      <c r="E532" s="21"/>
      <c r="F532" s="22"/>
      <c r="G532" s="5"/>
      <c r="I532" s="6"/>
      <c r="J532" s="7"/>
    </row>
    <row r="533" spans="1:10" x14ac:dyDescent="0.3">
      <c r="A533" s="2" t="str">
        <f t="shared" si="26"/>
        <v>051</v>
      </c>
      <c r="B533" t="str">
        <f>+VLOOKUP(BD_Capas[[#This Row],[idcapa]],Capas[],2,0)</f>
        <v>templo_religioso_templo_judio</v>
      </c>
      <c r="C533" s="4">
        <v>4</v>
      </c>
      <c r="D533" t="s">
        <v>234</v>
      </c>
      <c r="E533" s="21"/>
      <c r="F533" s="22"/>
      <c r="G533" s="5"/>
      <c r="I533" s="6"/>
      <c r="J533" s="7"/>
    </row>
    <row r="534" spans="1:10" x14ac:dyDescent="0.3">
      <c r="A534" s="2" t="str">
        <f t="shared" si="26"/>
        <v>051</v>
      </c>
      <c r="B534" t="str">
        <f>+VLOOKUP(BD_Capas[[#This Row],[idcapa]],Capas[],2,0)</f>
        <v>templo_religioso_templo_judio</v>
      </c>
      <c r="C534" s="4">
        <v>5</v>
      </c>
      <c r="D534" t="s">
        <v>235</v>
      </c>
      <c r="E534" s="21">
        <v>1</v>
      </c>
      <c r="F534" s="22" t="s">
        <v>433</v>
      </c>
      <c r="G534" s="5">
        <v>3</v>
      </c>
      <c r="H534" t="str">
        <f>+H530&amp;" - Detalle"</f>
        <v>Templo: Judío - Detalle</v>
      </c>
      <c r="I534" s="29" t="str">
        <f>BD_Capas[[#This Row],[idcapa]]&amp;"-"&amp;BD_Capas[[#This Row],[posición_capa]]</f>
        <v>051-1</v>
      </c>
      <c r="J534" s="30">
        <v>1</v>
      </c>
    </row>
    <row r="535" spans="1:10" x14ac:dyDescent="0.3">
      <c r="A535" s="2" t="str">
        <f t="shared" si="26"/>
        <v>051</v>
      </c>
      <c r="B535" t="str">
        <f>+VLOOKUP(BD_Capas[[#This Row],[idcapa]],Capas[],2,0)</f>
        <v>templo_religioso_templo_judio</v>
      </c>
      <c r="C535" s="4">
        <v>6</v>
      </c>
      <c r="D535" t="s">
        <v>236</v>
      </c>
      <c r="E535" s="21"/>
      <c r="F535" s="22"/>
      <c r="G535" s="5"/>
      <c r="I535" s="6"/>
      <c r="J535" s="7"/>
    </row>
    <row r="536" spans="1:10" x14ac:dyDescent="0.3">
      <c r="A536" s="2" t="str">
        <f t="shared" si="26"/>
        <v>051</v>
      </c>
      <c r="B536" t="str">
        <f>+VLOOKUP(BD_Capas[[#This Row],[idcapa]],Capas[],2,0)</f>
        <v>templo_religioso_templo_judio</v>
      </c>
      <c r="C536" s="4">
        <v>7</v>
      </c>
      <c r="D536" t="s">
        <v>237</v>
      </c>
      <c r="E536" s="21"/>
      <c r="F536" s="22"/>
      <c r="G536" s="5"/>
      <c r="I536" s="6"/>
      <c r="J536" s="7"/>
    </row>
    <row r="537" spans="1:10" x14ac:dyDescent="0.3">
      <c r="A537" s="2" t="str">
        <f t="shared" si="26"/>
        <v>051</v>
      </c>
      <c r="B537" t="str">
        <f>+VLOOKUP(BD_Capas[[#This Row],[idcapa]],Capas[],2,0)</f>
        <v>templo_religioso_templo_judio</v>
      </c>
      <c r="C537" s="4">
        <v>8</v>
      </c>
      <c r="D537" t="s">
        <v>2</v>
      </c>
      <c r="E537" s="21"/>
      <c r="F537" s="22"/>
      <c r="G537" s="5"/>
      <c r="I537" s="6"/>
      <c r="J537" s="7"/>
    </row>
    <row r="538" spans="1:10" x14ac:dyDescent="0.3">
      <c r="A538" s="2" t="str">
        <f t="shared" si="26"/>
        <v>051</v>
      </c>
      <c r="B538" t="str">
        <f>+VLOOKUP(BD_Capas[[#This Row],[idcapa]],Capas[],2,0)</f>
        <v>templo_religioso_templo_judio</v>
      </c>
      <c r="C538" s="4">
        <v>9</v>
      </c>
      <c r="D538" t="s">
        <v>238</v>
      </c>
      <c r="E538" s="21">
        <v>1</v>
      </c>
      <c r="F538" s="22" t="s">
        <v>12</v>
      </c>
      <c r="G538" s="5">
        <v>4</v>
      </c>
      <c r="I538" s="6"/>
      <c r="J538" s="7"/>
    </row>
    <row r="539" spans="1:10" x14ac:dyDescent="0.3">
      <c r="A539" s="2" t="str">
        <f t="shared" si="26"/>
        <v>051</v>
      </c>
      <c r="B539" t="str">
        <f>+VLOOKUP(BD_Capas[[#This Row],[idcapa]],Capas[],2,0)</f>
        <v>templo_religioso_templo_judio</v>
      </c>
      <c r="C539" s="4">
        <v>10</v>
      </c>
      <c r="D539" t="s">
        <v>3</v>
      </c>
      <c r="E539" s="21"/>
      <c r="F539" s="22"/>
      <c r="G539" s="5"/>
      <c r="I539" s="6"/>
      <c r="J539" s="7"/>
    </row>
    <row r="540" spans="1:10" x14ac:dyDescent="0.3">
      <c r="A540" s="2" t="str">
        <f t="shared" si="26"/>
        <v>051</v>
      </c>
      <c r="B540" t="str">
        <f>+VLOOKUP(BD_Capas[[#This Row],[idcapa]],Capas[],2,0)</f>
        <v>templo_religioso_templo_judio</v>
      </c>
      <c r="C540" s="4">
        <v>11</v>
      </c>
      <c r="D540" t="s">
        <v>239</v>
      </c>
      <c r="E540" s="21">
        <v>1</v>
      </c>
      <c r="F540" s="22" t="s">
        <v>13</v>
      </c>
      <c r="G540" s="5">
        <v>5</v>
      </c>
      <c r="I540" s="6"/>
      <c r="J540" s="7"/>
    </row>
    <row r="541" spans="1:10" x14ac:dyDescent="0.3">
      <c r="A541" s="2" t="str">
        <f t="shared" si="26"/>
        <v>051</v>
      </c>
      <c r="B541" t="str">
        <f>+VLOOKUP(BD_Capas[[#This Row],[idcapa]],Capas[],2,0)</f>
        <v>templo_religioso_templo_judio</v>
      </c>
      <c r="C541" s="4">
        <v>12</v>
      </c>
      <c r="D541" t="s">
        <v>4</v>
      </c>
      <c r="E541" s="21"/>
      <c r="F541" s="22"/>
      <c r="G541" s="5"/>
      <c r="I541" s="6"/>
      <c r="J541" s="7"/>
    </row>
    <row r="542" spans="1:10" x14ac:dyDescent="0.3">
      <c r="A542" s="2" t="str">
        <f t="shared" si="26"/>
        <v>051</v>
      </c>
      <c r="B542" t="str">
        <f>+VLOOKUP(BD_Capas[[#This Row],[idcapa]],Capas[],2,0)</f>
        <v>templo_religioso_templo_judio</v>
      </c>
      <c r="C542" s="4">
        <v>13</v>
      </c>
      <c r="D542" t="s">
        <v>240</v>
      </c>
      <c r="E542" s="21">
        <v>1</v>
      </c>
      <c r="F542" s="22" t="s">
        <v>14</v>
      </c>
      <c r="G542" s="5">
        <v>6</v>
      </c>
      <c r="I542" s="6"/>
      <c r="J542" s="7"/>
    </row>
    <row r="543" spans="1:10" x14ac:dyDescent="0.3">
      <c r="A543" s="2" t="str">
        <f t="shared" si="26"/>
        <v>051</v>
      </c>
      <c r="B543" t="str">
        <f>+VLOOKUP(BD_Capas[[#This Row],[idcapa]],Capas[],2,0)</f>
        <v>templo_religioso_templo_judio</v>
      </c>
      <c r="C543" s="4">
        <v>14</v>
      </c>
      <c r="D543" t="s">
        <v>241</v>
      </c>
      <c r="E543" s="21"/>
      <c r="F543" s="22"/>
      <c r="G543" s="5"/>
      <c r="I543" s="6"/>
      <c r="J543" s="7"/>
    </row>
    <row r="544" spans="1:10" x14ac:dyDescent="0.3">
      <c r="A544" s="2" t="str">
        <f t="shared" si="26"/>
        <v>051</v>
      </c>
      <c r="B544" t="str">
        <f>+VLOOKUP(BD_Capas[[#This Row],[idcapa]],Capas[],2,0)</f>
        <v>templo_religioso_templo_judio</v>
      </c>
      <c r="C544" s="4">
        <v>15</v>
      </c>
      <c r="D544" t="s">
        <v>1</v>
      </c>
      <c r="E544" s="21"/>
      <c r="F544" s="22"/>
      <c r="G544" s="5"/>
      <c r="I544" s="29"/>
      <c r="J544" s="30"/>
    </row>
    <row r="545" spans="1:10" x14ac:dyDescent="0.3">
      <c r="A545" s="2" t="str">
        <f t="shared" si="26"/>
        <v>051</v>
      </c>
      <c r="B545" t="str">
        <f>+VLOOKUP(BD_Capas[[#This Row],[idcapa]],Capas[],2,0)</f>
        <v>templo_religioso_templo_judio</v>
      </c>
      <c r="C545" s="4">
        <v>16</v>
      </c>
      <c r="D545" t="s">
        <v>5</v>
      </c>
      <c r="E545" s="21"/>
      <c r="F545" s="22"/>
      <c r="G545" s="5"/>
      <c r="I545" s="29"/>
      <c r="J545" s="30"/>
    </row>
    <row r="546" spans="1:10" x14ac:dyDescent="0.3">
      <c r="A546" s="2" t="str">
        <f t="shared" si="26"/>
        <v>051</v>
      </c>
      <c r="B546" t="str">
        <f>+VLOOKUP(BD_Capas[[#This Row],[idcapa]],Capas[],2,0)</f>
        <v>templo_religioso_templo_judio</v>
      </c>
      <c r="C546" s="4">
        <v>17</v>
      </c>
      <c r="D546" t="s">
        <v>19</v>
      </c>
      <c r="E546" s="21">
        <v>1</v>
      </c>
      <c r="F546" s="22" t="s">
        <v>19</v>
      </c>
      <c r="G546" s="5">
        <v>2</v>
      </c>
      <c r="I546" s="29"/>
      <c r="J546" s="30"/>
    </row>
    <row r="547" spans="1:10" x14ac:dyDescent="0.3">
      <c r="A547" s="2" t="str">
        <f t="shared" si="26"/>
        <v>051</v>
      </c>
      <c r="B547" t="str">
        <f>+VLOOKUP(BD_Capas[[#This Row],[idcapa]],Capas[],2,0)</f>
        <v>templo_religioso_templo_judio</v>
      </c>
      <c r="C547" s="4">
        <v>18</v>
      </c>
      <c r="D547" t="s">
        <v>27</v>
      </c>
      <c r="E547" s="21">
        <v>1</v>
      </c>
      <c r="F547" s="22" t="s">
        <v>27</v>
      </c>
      <c r="G547" s="5">
        <v>1</v>
      </c>
      <c r="I547" s="29"/>
      <c r="J547" s="30"/>
    </row>
    <row r="548" spans="1:10" x14ac:dyDescent="0.3">
      <c r="A548" s="2" t="str">
        <f t="shared" si="26"/>
        <v>051</v>
      </c>
      <c r="B548" t="str">
        <f>+VLOOKUP(BD_Capas[[#This Row],[idcapa]],Capas[],2,0)</f>
        <v>templo_religioso_templo_judio</v>
      </c>
      <c r="C548" s="4">
        <v>19</v>
      </c>
      <c r="D548" t="s">
        <v>242</v>
      </c>
      <c r="E548" s="21"/>
      <c r="F548" s="22"/>
      <c r="G548" s="5"/>
      <c r="I548" s="29"/>
      <c r="J548" s="30"/>
    </row>
    <row r="549" spans="1:10" x14ac:dyDescent="0.3">
      <c r="A549" s="2" t="str">
        <f t="shared" si="26"/>
        <v>051</v>
      </c>
      <c r="B549" t="str">
        <f>+VLOOKUP(BD_Capas[[#This Row],[idcapa]],Capas[],2,0)</f>
        <v>templo_religioso_templo_judio</v>
      </c>
      <c r="C549" s="4">
        <v>20</v>
      </c>
      <c r="D549" t="s">
        <v>243</v>
      </c>
      <c r="E549" s="21"/>
      <c r="F549" s="22"/>
      <c r="G549" s="5"/>
      <c r="I549" s="29"/>
      <c r="J549" s="30"/>
    </row>
    <row r="550" spans="1:10" x14ac:dyDescent="0.3">
      <c r="A550" s="28" t="s">
        <v>271</v>
      </c>
      <c r="B550" s="23" t="str">
        <f>+VLOOKUP(BD_Capas[[#This Row],[idcapa]],Capas[],2,0)</f>
        <v>templo_religioso_templo_cristiano_ortodoxo</v>
      </c>
      <c r="C550" s="27">
        <v>1</v>
      </c>
      <c r="D550" s="23" t="s">
        <v>232</v>
      </c>
      <c r="E550" s="21">
        <v>1</v>
      </c>
      <c r="F550" s="22" t="str">
        <f>+BD_Capas[[#This Row],[descripcion_capa]]</f>
        <v>Templo: Ortodoxo</v>
      </c>
      <c r="G550" s="24">
        <v>7</v>
      </c>
      <c r="H550" s="23" t="s">
        <v>921</v>
      </c>
      <c r="I550" s="25" t="str">
        <f>BD_Capas[[#This Row],[idcapa]]&amp;"-"&amp;BD_Capas[[#This Row],[posición_capa]]</f>
        <v>052-0</v>
      </c>
      <c r="J550" s="26">
        <v>0</v>
      </c>
    </row>
    <row r="551" spans="1:10" x14ac:dyDescent="0.3">
      <c r="A551" s="2" t="str">
        <f t="shared" ref="A551:A569" si="27">+A550</f>
        <v>052</v>
      </c>
      <c r="B551" t="str">
        <f>+VLOOKUP(BD_Capas[[#This Row],[idcapa]],Capas[],2,0)</f>
        <v>templo_religioso_templo_cristiano_ortodoxo</v>
      </c>
      <c r="C551" s="4">
        <v>2</v>
      </c>
      <c r="D551" t="s">
        <v>40</v>
      </c>
      <c r="E551" s="21"/>
      <c r="F551" s="22"/>
      <c r="G551" s="5"/>
      <c r="I551" s="6"/>
      <c r="J551" s="7"/>
    </row>
    <row r="552" spans="1:10" x14ac:dyDescent="0.3">
      <c r="A552" s="2" t="str">
        <f t="shared" si="27"/>
        <v>052</v>
      </c>
      <c r="B552" t="str">
        <f>+VLOOKUP(BD_Capas[[#This Row],[idcapa]],Capas[],2,0)</f>
        <v>templo_religioso_templo_cristiano_ortodoxo</v>
      </c>
      <c r="C552" s="4">
        <v>3</v>
      </c>
      <c r="D552" t="s">
        <v>233</v>
      </c>
      <c r="E552" s="21"/>
      <c r="F552" s="22"/>
      <c r="G552" s="5"/>
      <c r="I552" s="6"/>
      <c r="J552" s="7"/>
    </row>
    <row r="553" spans="1:10" x14ac:dyDescent="0.3">
      <c r="A553" s="2" t="str">
        <f t="shared" si="27"/>
        <v>052</v>
      </c>
      <c r="B553" t="str">
        <f>+VLOOKUP(BD_Capas[[#This Row],[idcapa]],Capas[],2,0)</f>
        <v>templo_religioso_templo_cristiano_ortodoxo</v>
      </c>
      <c r="C553" s="4">
        <v>4</v>
      </c>
      <c r="D553" t="s">
        <v>234</v>
      </c>
      <c r="E553" s="21"/>
      <c r="F553" s="22"/>
      <c r="G553" s="5"/>
      <c r="I553" s="6"/>
      <c r="J553" s="7"/>
    </row>
    <row r="554" spans="1:10" x14ac:dyDescent="0.3">
      <c r="A554" s="2" t="str">
        <f t="shared" si="27"/>
        <v>052</v>
      </c>
      <c r="B554" t="str">
        <f>+VLOOKUP(BD_Capas[[#This Row],[idcapa]],Capas[],2,0)</f>
        <v>templo_religioso_templo_cristiano_ortodoxo</v>
      </c>
      <c r="C554" s="4">
        <v>5</v>
      </c>
      <c r="D554" t="s">
        <v>235</v>
      </c>
      <c r="E554" s="21">
        <v>1</v>
      </c>
      <c r="F554" s="22" t="s">
        <v>433</v>
      </c>
      <c r="G554" s="5">
        <v>3</v>
      </c>
      <c r="H554" t="str">
        <f>+H550&amp;" - Detalle"</f>
        <v>Templo: Ortodoxo - Detalle</v>
      </c>
      <c r="I554" s="29" t="str">
        <f>BD_Capas[[#This Row],[idcapa]]&amp;"-"&amp;BD_Capas[[#This Row],[posición_capa]]</f>
        <v>052-1</v>
      </c>
      <c r="J554" s="30">
        <v>1</v>
      </c>
    </row>
    <row r="555" spans="1:10" x14ac:dyDescent="0.3">
      <c r="A555" s="2" t="str">
        <f t="shared" si="27"/>
        <v>052</v>
      </c>
      <c r="B555" t="str">
        <f>+VLOOKUP(BD_Capas[[#This Row],[idcapa]],Capas[],2,0)</f>
        <v>templo_religioso_templo_cristiano_ortodoxo</v>
      </c>
      <c r="C555" s="4">
        <v>6</v>
      </c>
      <c r="D555" t="s">
        <v>236</v>
      </c>
      <c r="E555" s="21"/>
      <c r="F555" s="22"/>
      <c r="G555" s="5"/>
      <c r="I555" s="6"/>
      <c r="J555" s="7"/>
    </row>
    <row r="556" spans="1:10" x14ac:dyDescent="0.3">
      <c r="A556" s="2" t="str">
        <f t="shared" si="27"/>
        <v>052</v>
      </c>
      <c r="B556" t="str">
        <f>+VLOOKUP(BD_Capas[[#This Row],[idcapa]],Capas[],2,0)</f>
        <v>templo_religioso_templo_cristiano_ortodoxo</v>
      </c>
      <c r="C556" s="4">
        <v>7</v>
      </c>
      <c r="D556" t="s">
        <v>237</v>
      </c>
      <c r="E556" s="21"/>
      <c r="F556" s="22"/>
      <c r="G556" s="5"/>
      <c r="I556" s="6"/>
      <c r="J556" s="7"/>
    </row>
    <row r="557" spans="1:10" x14ac:dyDescent="0.3">
      <c r="A557" s="2" t="str">
        <f t="shared" si="27"/>
        <v>052</v>
      </c>
      <c r="B557" t="str">
        <f>+VLOOKUP(BD_Capas[[#This Row],[idcapa]],Capas[],2,0)</f>
        <v>templo_religioso_templo_cristiano_ortodoxo</v>
      </c>
      <c r="C557" s="4">
        <v>8</v>
      </c>
      <c r="D557" t="s">
        <v>2</v>
      </c>
      <c r="E557" s="21"/>
      <c r="F557" s="22"/>
      <c r="G557" s="5"/>
      <c r="I557" s="6"/>
      <c r="J557" s="7"/>
    </row>
    <row r="558" spans="1:10" x14ac:dyDescent="0.3">
      <c r="A558" s="2" t="str">
        <f t="shared" si="27"/>
        <v>052</v>
      </c>
      <c r="B558" t="str">
        <f>+VLOOKUP(BD_Capas[[#This Row],[idcapa]],Capas[],2,0)</f>
        <v>templo_religioso_templo_cristiano_ortodoxo</v>
      </c>
      <c r="C558" s="4">
        <v>9</v>
      </c>
      <c r="D558" t="s">
        <v>238</v>
      </c>
      <c r="E558" s="21">
        <v>1</v>
      </c>
      <c r="F558" s="22" t="s">
        <v>12</v>
      </c>
      <c r="G558" s="5">
        <v>4</v>
      </c>
      <c r="I558" s="6"/>
      <c r="J558" s="7"/>
    </row>
    <row r="559" spans="1:10" x14ac:dyDescent="0.3">
      <c r="A559" s="2" t="str">
        <f t="shared" si="27"/>
        <v>052</v>
      </c>
      <c r="B559" t="str">
        <f>+VLOOKUP(BD_Capas[[#This Row],[idcapa]],Capas[],2,0)</f>
        <v>templo_religioso_templo_cristiano_ortodoxo</v>
      </c>
      <c r="C559" s="4">
        <v>10</v>
      </c>
      <c r="D559" t="s">
        <v>3</v>
      </c>
      <c r="E559" s="21"/>
      <c r="F559" s="22"/>
      <c r="G559" s="5"/>
      <c r="I559" s="6"/>
      <c r="J559" s="7"/>
    </row>
    <row r="560" spans="1:10" x14ac:dyDescent="0.3">
      <c r="A560" s="2" t="str">
        <f t="shared" si="27"/>
        <v>052</v>
      </c>
      <c r="B560" t="str">
        <f>+VLOOKUP(BD_Capas[[#This Row],[idcapa]],Capas[],2,0)</f>
        <v>templo_religioso_templo_cristiano_ortodoxo</v>
      </c>
      <c r="C560" s="4">
        <v>11</v>
      </c>
      <c r="D560" t="s">
        <v>239</v>
      </c>
      <c r="E560" s="21">
        <v>1</v>
      </c>
      <c r="F560" s="22" t="s">
        <v>13</v>
      </c>
      <c r="G560" s="5">
        <v>5</v>
      </c>
      <c r="I560" s="6"/>
      <c r="J560" s="7"/>
    </row>
    <row r="561" spans="1:10" x14ac:dyDescent="0.3">
      <c r="A561" s="2" t="str">
        <f t="shared" si="27"/>
        <v>052</v>
      </c>
      <c r="B561" t="str">
        <f>+VLOOKUP(BD_Capas[[#This Row],[idcapa]],Capas[],2,0)</f>
        <v>templo_religioso_templo_cristiano_ortodoxo</v>
      </c>
      <c r="C561" s="4">
        <v>12</v>
      </c>
      <c r="D561" t="s">
        <v>4</v>
      </c>
      <c r="E561" s="21"/>
      <c r="F561" s="22"/>
      <c r="G561" s="5"/>
      <c r="I561" s="6"/>
      <c r="J561" s="7"/>
    </row>
    <row r="562" spans="1:10" x14ac:dyDescent="0.3">
      <c r="A562" s="2" t="str">
        <f t="shared" si="27"/>
        <v>052</v>
      </c>
      <c r="B562" t="str">
        <f>+VLOOKUP(BD_Capas[[#This Row],[idcapa]],Capas[],2,0)</f>
        <v>templo_religioso_templo_cristiano_ortodoxo</v>
      </c>
      <c r="C562" s="4">
        <v>13</v>
      </c>
      <c r="D562" t="s">
        <v>240</v>
      </c>
      <c r="E562" s="21">
        <v>1</v>
      </c>
      <c r="F562" s="22" t="s">
        <v>14</v>
      </c>
      <c r="G562" s="5">
        <v>6</v>
      </c>
      <c r="I562" s="6"/>
      <c r="J562" s="7"/>
    </row>
    <row r="563" spans="1:10" x14ac:dyDescent="0.3">
      <c r="A563" s="2" t="str">
        <f t="shared" si="27"/>
        <v>052</v>
      </c>
      <c r="B563" t="str">
        <f>+VLOOKUP(BD_Capas[[#This Row],[idcapa]],Capas[],2,0)</f>
        <v>templo_religioso_templo_cristiano_ortodoxo</v>
      </c>
      <c r="C563" s="4">
        <v>14</v>
      </c>
      <c r="D563" t="s">
        <v>241</v>
      </c>
      <c r="E563" s="21"/>
      <c r="F563" s="22"/>
      <c r="G563" s="5"/>
      <c r="I563" s="6"/>
      <c r="J563" s="7"/>
    </row>
    <row r="564" spans="1:10" x14ac:dyDescent="0.3">
      <c r="A564" s="2" t="str">
        <f t="shared" si="27"/>
        <v>052</v>
      </c>
      <c r="B564" t="str">
        <f>+VLOOKUP(BD_Capas[[#This Row],[idcapa]],Capas[],2,0)</f>
        <v>templo_religioso_templo_cristiano_ortodoxo</v>
      </c>
      <c r="C564" s="4">
        <v>15</v>
      </c>
      <c r="D564" t="s">
        <v>1</v>
      </c>
      <c r="E564" s="21"/>
      <c r="F564" s="22"/>
      <c r="G564" s="5"/>
      <c r="I564" s="29"/>
      <c r="J564" s="30"/>
    </row>
    <row r="565" spans="1:10" x14ac:dyDescent="0.3">
      <c r="A565" s="2" t="str">
        <f t="shared" si="27"/>
        <v>052</v>
      </c>
      <c r="B565" t="str">
        <f>+VLOOKUP(BD_Capas[[#This Row],[idcapa]],Capas[],2,0)</f>
        <v>templo_religioso_templo_cristiano_ortodoxo</v>
      </c>
      <c r="C565" s="4">
        <v>16</v>
      </c>
      <c r="D565" t="s">
        <v>5</v>
      </c>
      <c r="E565" s="21"/>
      <c r="F565" s="22"/>
      <c r="G565" s="5"/>
      <c r="I565" s="29"/>
      <c r="J565" s="30"/>
    </row>
    <row r="566" spans="1:10" x14ac:dyDescent="0.3">
      <c r="A566" s="2" t="str">
        <f t="shared" si="27"/>
        <v>052</v>
      </c>
      <c r="B566" t="str">
        <f>+VLOOKUP(BD_Capas[[#This Row],[idcapa]],Capas[],2,0)</f>
        <v>templo_religioso_templo_cristiano_ortodoxo</v>
      </c>
      <c r="C566" s="4">
        <v>17</v>
      </c>
      <c r="D566" t="s">
        <v>19</v>
      </c>
      <c r="E566" s="21">
        <v>1</v>
      </c>
      <c r="F566" s="22" t="s">
        <v>19</v>
      </c>
      <c r="G566" s="5">
        <v>2</v>
      </c>
      <c r="I566" s="29"/>
      <c r="J566" s="30"/>
    </row>
    <row r="567" spans="1:10" x14ac:dyDescent="0.3">
      <c r="A567" s="2" t="str">
        <f t="shared" si="27"/>
        <v>052</v>
      </c>
      <c r="B567" t="str">
        <f>+VLOOKUP(BD_Capas[[#This Row],[idcapa]],Capas[],2,0)</f>
        <v>templo_religioso_templo_cristiano_ortodoxo</v>
      </c>
      <c r="C567" s="4">
        <v>18</v>
      </c>
      <c r="D567" t="s">
        <v>27</v>
      </c>
      <c r="E567" s="21">
        <v>1</v>
      </c>
      <c r="F567" s="22" t="s">
        <v>27</v>
      </c>
      <c r="G567" s="5">
        <v>1</v>
      </c>
      <c r="I567" s="29"/>
      <c r="J567" s="30"/>
    </row>
    <row r="568" spans="1:10" x14ac:dyDescent="0.3">
      <c r="A568" s="2" t="str">
        <f t="shared" si="27"/>
        <v>052</v>
      </c>
      <c r="B568" t="str">
        <f>+VLOOKUP(BD_Capas[[#This Row],[idcapa]],Capas[],2,0)</f>
        <v>templo_religioso_templo_cristiano_ortodoxo</v>
      </c>
      <c r="C568" s="4">
        <v>19</v>
      </c>
      <c r="D568" t="s">
        <v>242</v>
      </c>
      <c r="E568" s="21"/>
      <c r="F568" s="22"/>
      <c r="G568" s="5"/>
      <c r="I568" s="29"/>
      <c r="J568" s="30"/>
    </row>
    <row r="569" spans="1:10" x14ac:dyDescent="0.3">
      <c r="A569" s="2" t="str">
        <f t="shared" si="27"/>
        <v>052</v>
      </c>
      <c r="B569" t="str">
        <f>+VLOOKUP(BD_Capas[[#This Row],[idcapa]],Capas[],2,0)</f>
        <v>templo_religioso_templo_cristiano_ortodoxo</v>
      </c>
      <c r="C569" s="4">
        <v>20</v>
      </c>
      <c r="D569" t="s">
        <v>243</v>
      </c>
      <c r="E569" s="21"/>
      <c r="F569" s="22"/>
      <c r="G569" s="5"/>
      <c r="I569" s="29"/>
      <c r="J569" s="30"/>
    </row>
    <row r="570" spans="1:10" x14ac:dyDescent="0.3">
      <c r="A570" s="28" t="s">
        <v>272</v>
      </c>
      <c r="B570" s="23" t="str">
        <f>+VLOOKUP(BD_Capas[[#This Row],[idcapa]],Capas[],2,0)</f>
        <v>templo_religioso_templo_musulman</v>
      </c>
      <c r="C570" s="27">
        <v>1</v>
      </c>
      <c r="D570" s="23" t="s">
        <v>232</v>
      </c>
      <c r="E570" s="21">
        <v>1</v>
      </c>
      <c r="F570" s="22" t="str">
        <f>+BD_Capas[[#This Row],[descripcion_capa]]</f>
        <v>Templo: Musulmán</v>
      </c>
      <c r="G570" s="24">
        <v>7</v>
      </c>
      <c r="H570" s="23" t="s">
        <v>922</v>
      </c>
      <c r="I570" s="25" t="str">
        <f>BD_Capas[[#This Row],[idcapa]]&amp;"-"&amp;BD_Capas[[#This Row],[posición_capa]]</f>
        <v>053-0</v>
      </c>
      <c r="J570" s="26">
        <v>0</v>
      </c>
    </row>
    <row r="571" spans="1:10" x14ac:dyDescent="0.3">
      <c r="A571" s="2" t="str">
        <f t="shared" ref="A571:A589" si="28">+A570</f>
        <v>053</v>
      </c>
      <c r="B571" t="str">
        <f>+VLOOKUP(BD_Capas[[#This Row],[idcapa]],Capas[],2,0)</f>
        <v>templo_religioso_templo_musulman</v>
      </c>
      <c r="C571" s="4">
        <v>2</v>
      </c>
      <c r="D571" t="s">
        <v>40</v>
      </c>
      <c r="E571" s="21"/>
      <c r="F571" s="22"/>
      <c r="G571" s="5"/>
      <c r="I571" s="6"/>
      <c r="J571" s="7"/>
    </row>
    <row r="572" spans="1:10" x14ac:dyDescent="0.3">
      <c r="A572" s="2" t="str">
        <f t="shared" si="28"/>
        <v>053</v>
      </c>
      <c r="B572" t="str">
        <f>+VLOOKUP(BD_Capas[[#This Row],[idcapa]],Capas[],2,0)</f>
        <v>templo_religioso_templo_musulman</v>
      </c>
      <c r="C572" s="4">
        <v>3</v>
      </c>
      <c r="D572" t="s">
        <v>233</v>
      </c>
      <c r="E572" s="21"/>
      <c r="F572" s="22"/>
      <c r="G572" s="5"/>
      <c r="I572" s="6"/>
      <c r="J572" s="7"/>
    </row>
    <row r="573" spans="1:10" x14ac:dyDescent="0.3">
      <c r="A573" s="2" t="str">
        <f t="shared" si="28"/>
        <v>053</v>
      </c>
      <c r="B573" t="str">
        <f>+VLOOKUP(BD_Capas[[#This Row],[idcapa]],Capas[],2,0)</f>
        <v>templo_religioso_templo_musulman</v>
      </c>
      <c r="C573" s="4">
        <v>4</v>
      </c>
      <c r="D573" t="s">
        <v>234</v>
      </c>
      <c r="E573" s="21"/>
      <c r="F573" s="22"/>
      <c r="G573" s="5"/>
      <c r="I573" s="6"/>
      <c r="J573" s="7"/>
    </row>
    <row r="574" spans="1:10" x14ac:dyDescent="0.3">
      <c r="A574" s="2" t="str">
        <f t="shared" si="28"/>
        <v>053</v>
      </c>
      <c r="B574" t="str">
        <f>+VLOOKUP(BD_Capas[[#This Row],[idcapa]],Capas[],2,0)</f>
        <v>templo_religioso_templo_musulman</v>
      </c>
      <c r="C574" s="4">
        <v>5</v>
      </c>
      <c r="D574" t="s">
        <v>235</v>
      </c>
      <c r="E574" s="21">
        <v>1</v>
      </c>
      <c r="F574" s="22" t="s">
        <v>433</v>
      </c>
      <c r="G574" s="5">
        <v>3</v>
      </c>
      <c r="H574" t="str">
        <f>+H570&amp;" - Detalle"</f>
        <v>Templo: Musulmán - Detalle</v>
      </c>
      <c r="I574" s="29" t="str">
        <f>BD_Capas[[#This Row],[idcapa]]&amp;"-"&amp;BD_Capas[[#This Row],[posición_capa]]</f>
        <v>053-1</v>
      </c>
      <c r="J574" s="30">
        <v>1</v>
      </c>
    </row>
    <row r="575" spans="1:10" x14ac:dyDescent="0.3">
      <c r="A575" s="2" t="str">
        <f t="shared" si="28"/>
        <v>053</v>
      </c>
      <c r="B575" t="str">
        <f>+VLOOKUP(BD_Capas[[#This Row],[idcapa]],Capas[],2,0)</f>
        <v>templo_religioso_templo_musulman</v>
      </c>
      <c r="C575" s="4">
        <v>6</v>
      </c>
      <c r="D575" t="s">
        <v>236</v>
      </c>
      <c r="E575" s="21"/>
      <c r="F575" s="22"/>
      <c r="G575" s="5"/>
      <c r="I575" s="6"/>
      <c r="J575" s="7"/>
    </row>
    <row r="576" spans="1:10" x14ac:dyDescent="0.3">
      <c r="A576" s="2" t="str">
        <f t="shared" si="28"/>
        <v>053</v>
      </c>
      <c r="B576" t="str">
        <f>+VLOOKUP(BD_Capas[[#This Row],[idcapa]],Capas[],2,0)</f>
        <v>templo_religioso_templo_musulman</v>
      </c>
      <c r="C576" s="4">
        <v>7</v>
      </c>
      <c r="D576" t="s">
        <v>237</v>
      </c>
      <c r="E576" s="21"/>
      <c r="F576" s="22"/>
      <c r="G576" s="5"/>
      <c r="I576" s="6"/>
      <c r="J576" s="7"/>
    </row>
    <row r="577" spans="1:10" x14ac:dyDescent="0.3">
      <c r="A577" s="2" t="str">
        <f t="shared" si="28"/>
        <v>053</v>
      </c>
      <c r="B577" t="str">
        <f>+VLOOKUP(BD_Capas[[#This Row],[idcapa]],Capas[],2,0)</f>
        <v>templo_religioso_templo_musulman</v>
      </c>
      <c r="C577" s="4">
        <v>8</v>
      </c>
      <c r="D577" t="s">
        <v>2</v>
      </c>
      <c r="E577" s="21"/>
      <c r="F577" s="22"/>
      <c r="G577" s="5"/>
      <c r="I577" s="6"/>
      <c r="J577" s="7"/>
    </row>
    <row r="578" spans="1:10" x14ac:dyDescent="0.3">
      <c r="A578" s="2" t="str">
        <f t="shared" si="28"/>
        <v>053</v>
      </c>
      <c r="B578" t="str">
        <f>+VLOOKUP(BD_Capas[[#This Row],[idcapa]],Capas[],2,0)</f>
        <v>templo_religioso_templo_musulman</v>
      </c>
      <c r="C578" s="4">
        <v>9</v>
      </c>
      <c r="D578" t="s">
        <v>238</v>
      </c>
      <c r="E578" s="21">
        <v>1</v>
      </c>
      <c r="F578" s="22" t="s">
        <v>12</v>
      </c>
      <c r="G578" s="5">
        <v>4</v>
      </c>
      <c r="I578" s="6"/>
      <c r="J578" s="7"/>
    </row>
    <row r="579" spans="1:10" x14ac:dyDescent="0.3">
      <c r="A579" s="2" t="str">
        <f t="shared" si="28"/>
        <v>053</v>
      </c>
      <c r="B579" t="str">
        <f>+VLOOKUP(BD_Capas[[#This Row],[idcapa]],Capas[],2,0)</f>
        <v>templo_religioso_templo_musulman</v>
      </c>
      <c r="C579" s="4">
        <v>10</v>
      </c>
      <c r="D579" t="s">
        <v>3</v>
      </c>
      <c r="E579" s="21"/>
      <c r="F579" s="22"/>
      <c r="G579" s="5"/>
      <c r="I579" s="6"/>
      <c r="J579" s="7"/>
    </row>
    <row r="580" spans="1:10" x14ac:dyDescent="0.3">
      <c r="A580" s="2" t="str">
        <f t="shared" si="28"/>
        <v>053</v>
      </c>
      <c r="B580" t="str">
        <f>+VLOOKUP(BD_Capas[[#This Row],[idcapa]],Capas[],2,0)</f>
        <v>templo_religioso_templo_musulman</v>
      </c>
      <c r="C580" s="4">
        <v>11</v>
      </c>
      <c r="D580" t="s">
        <v>239</v>
      </c>
      <c r="E580" s="21">
        <v>1</v>
      </c>
      <c r="F580" s="22" t="s">
        <v>13</v>
      </c>
      <c r="G580" s="5">
        <v>5</v>
      </c>
      <c r="I580" s="6"/>
      <c r="J580" s="7"/>
    </row>
    <row r="581" spans="1:10" x14ac:dyDescent="0.3">
      <c r="A581" s="2" t="str">
        <f t="shared" si="28"/>
        <v>053</v>
      </c>
      <c r="B581" t="str">
        <f>+VLOOKUP(BD_Capas[[#This Row],[idcapa]],Capas[],2,0)</f>
        <v>templo_religioso_templo_musulman</v>
      </c>
      <c r="C581" s="4">
        <v>12</v>
      </c>
      <c r="D581" t="s">
        <v>4</v>
      </c>
      <c r="E581" s="21"/>
      <c r="F581" s="22"/>
      <c r="G581" s="5"/>
      <c r="I581" s="6"/>
      <c r="J581" s="7"/>
    </row>
    <row r="582" spans="1:10" x14ac:dyDescent="0.3">
      <c r="A582" s="2" t="str">
        <f t="shared" si="28"/>
        <v>053</v>
      </c>
      <c r="B582" t="str">
        <f>+VLOOKUP(BD_Capas[[#This Row],[idcapa]],Capas[],2,0)</f>
        <v>templo_religioso_templo_musulman</v>
      </c>
      <c r="C582" s="4">
        <v>13</v>
      </c>
      <c r="D582" t="s">
        <v>240</v>
      </c>
      <c r="E582" s="21">
        <v>1</v>
      </c>
      <c r="F582" s="22" t="s">
        <v>14</v>
      </c>
      <c r="G582" s="5">
        <v>6</v>
      </c>
      <c r="I582" s="6"/>
      <c r="J582" s="7"/>
    </row>
    <row r="583" spans="1:10" x14ac:dyDescent="0.3">
      <c r="A583" s="2" t="str">
        <f t="shared" si="28"/>
        <v>053</v>
      </c>
      <c r="B583" t="str">
        <f>+VLOOKUP(BD_Capas[[#This Row],[idcapa]],Capas[],2,0)</f>
        <v>templo_religioso_templo_musulman</v>
      </c>
      <c r="C583" s="4">
        <v>14</v>
      </c>
      <c r="D583" t="s">
        <v>241</v>
      </c>
      <c r="E583" s="21"/>
      <c r="F583" s="22"/>
      <c r="G583" s="5"/>
      <c r="I583" s="6"/>
      <c r="J583" s="7"/>
    </row>
    <row r="584" spans="1:10" x14ac:dyDescent="0.3">
      <c r="A584" s="2" t="str">
        <f t="shared" si="28"/>
        <v>053</v>
      </c>
      <c r="B584" t="str">
        <f>+VLOOKUP(BD_Capas[[#This Row],[idcapa]],Capas[],2,0)</f>
        <v>templo_religioso_templo_musulman</v>
      </c>
      <c r="C584" s="4">
        <v>15</v>
      </c>
      <c r="D584" t="s">
        <v>1</v>
      </c>
      <c r="E584" s="21"/>
      <c r="F584" s="22"/>
      <c r="G584" s="5"/>
      <c r="I584" s="29"/>
      <c r="J584" s="30"/>
    </row>
    <row r="585" spans="1:10" x14ac:dyDescent="0.3">
      <c r="A585" s="2" t="str">
        <f t="shared" si="28"/>
        <v>053</v>
      </c>
      <c r="B585" t="str">
        <f>+VLOOKUP(BD_Capas[[#This Row],[idcapa]],Capas[],2,0)</f>
        <v>templo_religioso_templo_musulman</v>
      </c>
      <c r="C585" s="4">
        <v>16</v>
      </c>
      <c r="D585" t="s">
        <v>5</v>
      </c>
      <c r="E585" s="21"/>
      <c r="F585" s="22"/>
      <c r="G585" s="5"/>
      <c r="I585" s="29"/>
      <c r="J585" s="30"/>
    </row>
    <row r="586" spans="1:10" x14ac:dyDescent="0.3">
      <c r="A586" s="2" t="str">
        <f t="shared" si="28"/>
        <v>053</v>
      </c>
      <c r="B586" t="str">
        <f>+VLOOKUP(BD_Capas[[#This Row],[idcapa]],Capas[],2,0)</f>
        <v>templo_religioso_templo_musulman</v>
      </c>
      <c r="C586" s="4">
        <v>17</v>
      </c>
      <c r="D586" t="s">
        <v>19</v>
      </c>
      <c r="E586" s="21">
        <v>1</v>
      </c>
      <c r="F586" s="22" t="s">
        <v>19</v>
      </c>
      <c r="G586" s="5">
        <v>2</v>
      </c>
      <c r="I586" s="29"/>
      <c r="J586" s="30"/>
    </row>
    <row r="587" spans="1:10" x14ac:dyDescent="0.3">
      <c r="A587" s="2" t="str">
        <f t="shared" si="28"/>
        <v>053</v>
      </c>
      <c r="B587" t="str">
        <f>+VLOOKUP(BD_Capas[[#This Row],[idcapa]],Capas[],2,0)</f>
        <v>templo_religioso_templo_musulman</v>
      </c>
      <c r="C587" s="4">
        <v>18</v>
      </c>
      <c r="D587" t="s">
        <v>27</v>
      </c>
      <c r="E587" s="21">
        <v>1</v>
      </c>
      <c r="F587" s="22" t="s">
        <v>27</v>
      </c>
      <c r="G587" s="5">
        <v>1</v>
      </c>
      <c r="I587" s="29"/>
      <c r="J587" s="30"/>
    </row>
    <row r="588" spans="1:10" x14ac:dyDescent="0.3">
      <c r="A588" s="2" t="str">
        <f t="shared" si="28"/>
        <v>053</v>
      </c>
      <c r="B588" t="str">
        <f>+VLOOKUP(BD_Capas[[#This Row],[idcapa]],Capas[],2,0)</f>
        <v>templo_religioso_templo_musulman</v>
      </c>
      <c r="C588" s="4">
        <v>19</v>
      </c>
      <c r="D588" t="s">
        <v>242</v>
      </c>
      <c r="E588" s="21"/>
      <c r="F588" s="22"/>
      <c r="G588" s="5"/>
      <c r="I588" s="29"/>
      <c r="J588" s="30"/>
    </row>
    <row r="589" spans="1:10" x14ac:dyDescent="0.3">
      <c r="A589" s="2" t="str">
        <f t="shared" si="28"/>
        <v>053</v>
      </c>
      <c r="B589" t="str">
        <f>+VLOOKUP(BD_Capas[[#This Row],[idcapa]],Capas[],2,0)</f>
        <v>templo_religioso_templo_musulman</v>
      </c>
      <c r="C589" s="4">
        <v>20</v>
      </c>
      <c r="D589" t="s">
        <v>243</v>
      </c>
      <c r="E589" s="21"/>
      <c r="F589" s="22"/>
      <c r="G589" s="5"/>
      <c r="I589" s="29"/>
      <c r="J589" s="30"/>
    </row>
    <row r="590" spans="1:10" x14ac:dyDescent="0.3">
      <c r="A590" s="28" t="s">
        <v>273</v>
      </c>
      <c r="B590" s="23" t="str">
        <f>+VLOOKUP(BD_Capas[[#This Row],[idcapa]],Capas[],2,0)</f>
        <v>punto_de_interes_faro</v>
      </c>
      <c r="C590" s="27">
        <v>1</v>
      </c>
      <c r="D590" s="23" t="s">
        <v>232</v>
      </c>
      <c r="E590" s="21">
        <v>1</v>
      </c>
      <c r="F590" s="22" t="str">
        <f>+BD_Capas[[#This Row],[descripcion_capa]]</f>
        <v>Punto Interés: Faro</v>
      </c>
      <c r="G590" s="24">
        <v>7</v>
      </c>
      <c r="H590" s="23" t="s">
        <v>923</v>
      </c>
      <c r="I590" s="25" t="str">
        <f>BD_Capas[[#This Row],[idcapa]]&amp;"-"&amp;BD_Capas[[#This Row],[posición_capa]]</f>
        <v>179-0</v>
      </c>
      <c r="J590" s="26">
        <v>0</v>
      </c>
    </row>
    <row r="591" spans="1:10" x14ac:dyDescent="0.3">
      <c r="A591" s="2" t="str">
        <f t="shared" ref="A591:A609" si="29">+A590</f>
        <v>179</v>
      </c>
      <c r="B591" t="str">
        <f>+VLOOKUP(BD_Capas[[#This Row],[idcapa]],Capas[],2,0)</f>
        <v>punto_de_interes_faro</v>
      </c>
      <c r="C591" s="4">
        <v>2</v>
      </c>
      <c r="D591" t="s">
        <v>40</v>
      </c>
      <c r="E591" s="21"/>
      <c r="F591" s="22"/>
      <c r="G591" s="5"/>
      <c r="I591" s="6"/>
      <c r="J591" s="7"/>
    </row>
    <row r="592" spans="1:10" x14ac:dyDescent="0.3">
      <c r="A592" s="2" t="str">
        <f t="shared" si="29"/>
        <v>179</v>
      </c>
      <c r="B592" t="str">
        <f>+VLOOKUP(BD_Capas[[#This Row],[idcapa]],Capas[],2,0)</f>
        <v>punto_de_interes_faro</v>
      </c>
      <c r="C592" s="4">
        <v>3</v>
      </c>
      <c r="D592" t="s">
        <v>233</v>
      </c>
      <c r="E592" s="21"/>
      <c r="F592" s="22"/>
      <c r="G592" s="5"/>
      <c r="I592" s="6"/>
      <c r="J592" s="7"/>
    </row>
    <row r="593" spans="1:10" x14ac:dyDescent="0.3">
      <c r="A593" s="2" t="str">
        <f t="shared" si="29"/>
        <v>179</v>
      </c>
      <c r="B593" t="str">
        <f>+VLOOKUP(BD_Capas[[#This Row],[idcapa]],Capas[],2,0)</f>
        <v>punto_de_interes_faro</v>
      </c>
      <c r="C593" s="4">
        <v>4</v>
      </c>
      <c r="D593" t="s">
        <v>234</v>
      </c>
      <c r="E593" s="21"/>
      <c r="F593" s="22"/>
      <c r="G593" s="5"/>
      <c r="I593" s="6"/>
      <c r="J593" s="7"/>
    </row>
    <row r="594" spans="1:10" x14ac:dyDescent="0.3">
      <c r="A594" s="2" t="str">
        <f t="shared" si="29"/>
        <v>179</v>
      </c>
      <c r="B594" t="str">
        <f>+VLOOKUP(BD_Capas[[#This Row],[idcapa]],Capas[],2,0)</f>
        <v>punto_de_interes_faro</v>
      </c>
      <c r="C594" s="4">
        <v>5</v>
      </c>
      <c r="D594" t="s">
        <v>235</v>
      </c>
      <c r="E594" s="21">
        <v>1</v>
      </c>
      <c r="F594" s="22" t="s">
        <v>433</v>
      </c>
      <c r="G594" s="5">
        <v>3</v>
      </c>
      <c r="H594" t="str">
        <f>+H590&amp;" - Detalle"</f>
        <v>Punto Interés: Faro - Detalle</v>
      </c>
      <c r="I594" s="29" t="str">
        <f>BD_Capas[[#This Row],[idcapa]]&amp;"-"&amp;BD_Capas[[#This Row],[posición_capa]]</f>
        <v>179-1</v>
      </c>
      <c r="J594" s="30">
        <v>1</v>
      </c>
    </row>
    <row r="595" spans="1:10" x14ac:dyDescent="0.3">
      <c r="A595" s="2" t="str">
        <f t="shared" si="29"/>
        <v>179</v>
      </c>
      <c r="B595" t="str">
        <f>+VLOOKUP(BD_Capas[[#This Row],[idcapa]],Capas[],2,0)</f>
        <v>punto_de_interes_faro</v>
      </c>
      <c r="C595" s="4">
        <v>6</v>
      </c>
      <c r="D595" t="s">
        <v>236</v>
      </c>
      <c r="E595" s="21"/>
      <c r="F595" s="22"/>
      <c r="G595" s="5"/>
      <c r="I595" s="6"/>
      <c r="J595" s="7"/>
    </row>
    <row r="596" spans="1:10" x14ac:dyDescent="0.3">
      <c r="A596" s="2" t="str">
        <f t="shared" si="29"/>
        <v>179</v>
      </c>
      <c r="B596" t="str">
        <f>+VLOOKUP(BD_Capas[[#This Row],[idcapa]],Capas[],2,0)</f>
        <v>punto_de_interes_faro</v>
      </c>
      <c r="C596" s="4">
        <v>7</v>
      </c>
      <c r="D596" t="s">
        <v>237</v>
      </c>
      <c r="E596" s="21"/>
      <c r="F596" s="22"/>
      <c r="G596" s="5"/>
      <c r="I596" s="6"/>
      <c r="J596" s="7"/>
    </row>
    <row r="597" spans="1:10" x14ac:dyDescent="0.3">
      <c r="A597" s="2" t="str">
        <f t="shared" si="29"/>
        <v>179</v>
      </c>
      <c r="B597" t="str">
        <f>+VLOOKUP(BD_Capas[[#This Row],[idcapa]],Capas[],2,0)</f>
        <v>punto_de_interes_faro</v>
      </c>
      <c r="C597" s="4">
        <v>8</v>
      </c>
      <c r="D597" t="s">
        <v>2</v>
      </c>
      <c r="E597" s="21"/>
      <c r="F597" s="22"/>
      <c r="G597" s="5"/>
      <c r="I597" s="6"/>
      <c r="J597" s="7"/>
    </row>
    <row r="598" spans="1:10" x14ac:dyDescent="0.3">
      <c r="A598" s="2" t="str">
        <f t="shared" si="29"/>
        <v>179</v>
      </c>
      <c r="B598" t="str">
        <f>+VLOOKUP(BD_Capas[[#This Row],[idcapa]],Capas[],2,0)</f>
        <v>punto_de_interes_faro</v>
      </c>
      <c r="C598" s="4">
        <v>9</v>
      </c>
      <c r="D598" t="s">
        <v>238</v>
      </c>
      <c r="E598" s="21">
        <v>1</v>
      </c>
      <c r="F598" s="22" t="s">
        <v>12</v>
      </c>
      <c r="G598" s="5">
        <v>4</v>
      </c>
      <c r="I598" s="6"/>
      <c r="J598" s="7"/>
    </row>
    <row r="599" spans="1:10" x14ac:dyDescent="0.3">
      <c r="A599" s="2" t="str">
        <f t="shared" si="29"/>
        <v>179</v>
      </c>
      <c r="B599" t="str">
        <f>+VLOOKUP(BD_Capas[[#This Row],[idcapa]],Capas[],2,0)</f>
        <v>punto_de_interes_faro</v>
      </c>
      <c r="C599" s="4">
        <v>10</v>
      </c>
      <c r="D599" t="s">
        <v>3</v>
      </c>
      <c r="E599" s="21"/>
      <c r="F599" s="22"/>
      <c r="G599" s="5"/>
      <c r="I599" s="6"/>
      <c r="J599" s="7"/>
    </row>
    <row r="600" spans="1:10" x14ac:dyDescent="0.3">
      <c r="A600" s="2" t="str">
        <f t="shared" si="29"/>
        <v>179</v>
      </c>
      <c r="B600" t="str">
        <f>+VLOOKUP(BD_Capas[[#This Row],[idcapa]],Capas[],2,0)</f>
        <v>punto_de_interes_faro</v>
      </c>
      <c r="C600" s="4">
        <v>11</v>
      </c>
      <c r="D600" t="s">
        <v>239</v>
      </c>
      <c r="E600" s="21">
        <v>1</v>
      </c>
      <c r="F600" s="22" t="s">
        <v>13</v>
      </c>
      <c r="G600" s="5">
        <v>5</v>
      </c>
      <c r="I600" s="6"/>
      <c r="J600" s="7"/>
    </row>
    <row r="601" spans="1:10" x14ac:dyDescent="0.3">
      <c r="A601" s="2" t="str">
        <f t="shared" si="29"/>
        <v>179</v>
      </c>
      <c r="B601" t="str">
        <f>+VLOOKUP(BD_Capas[[#This Row],[idcapa]],Capas[],2,0)</f>
        <v>punto_de_interes_faro</v>
      </c>
      <c r="C601" s="4">
        <v>12</v>
      </c>
      <c r="D601" t="s">
        <v>4</v>
      </c>
      <c r="E601" s="21"/>
      <c r="F601" s="22"/>
      <c r="G601" s="5"/>
      <c r="I601" s="6"/>
      <c r="J601" s="7"/>
    </row>
    <row r="602" spans="1:10" x14ac:dyDescent="0.3">
      <c r="A602" s="2" t="str">
        <f t="shared" si="29"/>
        <v>179</v>
      </c>
      <c r="B602" t="str">
        <f>+VLOOKUP(BD_Capas[[#This Row],[idcapa]],Capas[],2,0)</f>
        <v>punto_de_interes_faro</v>
      </c>
      <c r="C602" s="4">
        <v>13</v>
      </c>
      <c r="D602" t="s">
        <v>240</v>
      </c>
      <c r="E602" s="21">
        <v>1</v>
      </c>
      <c r="F602" s="22" t="s">
        <v>14</v>
      </c>
      <c r="G602" s="5">
        <v>6</v>
      </c>
      <c r="I602" s="6"/>
      <c r="J602" s="7"/>
    </row>
    <row r="603" spans="1:10" x14ac:dyDescent="0.3">
      <c r="A603" s="2" t="str">
        <f t="shared" si="29"/>
        <v>179</v>
      </c>
      <c r="B603" t="str">
        <f>+VLOOKUP(BD_Capas[[#This Row],[idcapa]],Capas[],2,0)</f>
        <v>punto_de_interes_faro</v>
      </c>
      <c r="C603" s="4">
        <v>14</v>
      </c>
      <c r="D603" t="s">
        <v>241</v>
      </c>
      <c r="E603" s="21"/>
      <c r="F603" s="22"/>
      <c r="G603" s="5"/>
      <c r="I603" s="6"/>
      <c r="J603" s="7"/>
    </row>
    <row r="604" spans="1:10" x14ac:dyDescent="0.3">
      <c r="A604" s="2" t="str">
        <f t="shared" si="29"/>
        <v>179</v>
      </c>
      <c r="B604" t="str">
        <f>+VLOOKUP(BD_Capas[[#This Row],[idcapa]],Capas[],2,0)</f>
        <v>punto_de_interes_faro</v>
      </c>
      <c r="C604" s="4">
        <v>15</v>
      </c>
      <c r="D604" t="s">
        <v>1</v>
      </c>
      <c r="E604" s="21"/>
      <c r="F604" s="22"/>
      <c r="G604" s="5"/>
      <c r="I604" s="29"/>
      <c r="J604" s="30"/>
    </row>
    <row r="605" spans="1:10" x14ac:dyDescent="0.3">
      <c r="A605" s="2" t="str">
        <f t="shared" si="29"/>
        <v>179</v>
      </c>
      <c r="B605" t="str">
        <f>+VLOOKUP(BD_Capas[[#This Row],[idcapa]],Capas[],2,0)</f>
        <v>punto_de_interes_faro</v>
      </c>
      <c r="C605" s="4">
        <v>16</v>
      </c>
      <c r="D605" t="s">
        <v>5</v>
      </c>
      <c r="E605" s="21"/>
      <c r="F605" s="22"/>
      <c r="G605" s="5"/>
      <c r="I605" s="29"/>
      <c r="J605" s="30"/>
    </row>
    <row r="606" spans="1:10" x14ac:dyDescent="0.3">
      <c r="A606" s="2" t="str">
        <f t="shared" si="29"/>
        <v>179</v>
      </c>
      <c r="B606" t="str">
        <f>+VLOOKUP(BD_Capas[[#This Row],[idcapa]],Capas[],2,0)</f>
        <v>punto_de_interes_faro</v>
      </c>
      <c r="C606" s="4">
        <v>17</v>
      </c>
      <c r="D606" t="s">
        <v>19</v>
      </c>
      <c r="E606" s="21">
        <v>1</v>
      </c>
      <c r="F606" s="22" t="s">
        <v>19</v>
      </c>
      <c r="G606" s="5">
        <v>2</v>
      </c>
      <c r="I606" s="29"/>
      <c r="J606" s="30"/>
    </row>
    <row r="607" spans="1:10" x14ac:dyDescent="0.3">
      <c r="A607" s="2" t="str">
        <f t="shared" si="29"/>
        <v>179</v>
      </c>
      <c r="B607" t="str">
        <f>+VLOOKUP(BD_Capas[[#This Row],[idcapa]],Capas[],2,0)</f>
        <v>punto_de_interes_faro</v>
      </c>
      <c r="C607" s="4">
        <v>18</v>
      </c>
      <c r="D607" t="s">
        <v>27</v>
      </c>
      <c r="E607" s="21">
        <v>1</v>
      </c>
      <c r="F607" s="22" t="s">
        <v>27</v>
      </c>
      <c r="G607" s="5">
        <v>1</v>
      </c>
      <c r="I607" s="29"/>
      <c r="J607" s="30"/>
    </row>
    <row r="608" spans="1:10" x14ac:dyDescent="0.3">
      <c r="A608" s="2" t="str">
        <f t="shared" si="29"/>
        <v>179</v>
      </c>
      <c r="B608" t="str">
        <f>+VLOOKUP(BD_Capas[[#This Row],[idcapa]],Capas[],2,0)</f>
        <v>punto_de_interes_faro</v>
      </c>
      <c r="C608" s="4">
        <v>19</v>
      </c>
      <c r="D608" t="s">
        <v>242</v>
      </c>
      <c r="E608" s="21"/>
      <c r="F608" s="22"/>
      <c r="G608" s="5"/>
      <c r="I608" s="29"/>
      <c r="J608" s="30"/>
    </row>
    <row r="609" spans="1:10" x14ac:dyDescent="0.3">
      <c r="A609" s="2" t="str">
        <f t="shared" si="29"/>
        <v>179</v>
      </c>
      <c r="B609" t="str">
        <f>+VLOOKUP(BD_Capas[[#This Row],[idcapa]],Capas[],2,0)</f>
        <v>punto_de_interes_faro</v>
      </c>
      <c r="C609" s="4">
        <v>20</v>
      </c>
      <c r="D609" t="s">
        <v>243</v>
      </c>
      <c r="E609" s="21"/>
      <c r="F609" s="22"/>
      <c r="G609" s="5"/>
      <c r="I609" s="29"/>
      <c r="J609" s="30"/>
    </row>
    <row r="610" spans="1:10" x14ac:dyDescent="0.3">
      <c r="A610" s="28" t="s">
        <v>35</v>
      </c>
      <c r="B610" s="23" t="str">
        <f>+VLOOKUP(BD_Capas[[#This Row],[idcapa]],Capas[],2,0)</f>
        <v>punto_de_interes_torre_de_comunicaciones</v>
      </c>
      <c r="C610" s="27">
        <v>1</v>
      </c>
      <c r="D610" s="23" t="s">
        <v>232</v>
      </c>
      <c r="E610" s="21">
        <v>1</v>
      </c>
      <c r="F610" s="22" t="str">
        <f>+BD_Capas[[#This Row],[descripcion_capa]]</f>
        <v>Punto Interés: Torre Comunicaciones</v>
      </c>
      <c r="G610" s="24">
        <v>7</v>
      </c>
      <c r="H610" s="23" t="s">
        <v>924</v>
      </c>
      <c r="I610" s="25" t="str">
        <f>BD_Capas[[#This Row],[idcapa]]&amp;"-"&amp;BD_Capas[[#This Row],[posición_capa]]</f>
        <v>180-0</v>
      </c>
      <c r="J610" s="26">
        <v>0</v>
      </c>
    </row>
    <row r="611" spans="1:10" x14ac:dyDescent="0.3">
      <c r="A611" s="2" t="str">
        <f t="shared" ref="A611:A629" si="30">+A610</f>
        <v>180</v>
      </c>
      <c r="B611" t="str">
        <f>+VLOOKUP(BD_Capas[[#This Row],[idcapa]],Capas[],2,0)</f>
        <v>punto_de_interes_torre_de_comunicaciones</v>
      </c>
      <c r="C611" s="4">
        <v>2</v>
      </c>
      <c r="D611" t="s">
        <v>40</v>
      </c>
      <c r="E611" s="21"/>
      <c r="F611" s="22"/>
      <c r="G611" s="5"/>
      <c r="I611" s="6"/>
      <c r="J611" s="7"/>
    </row>
    <row r="612" spans="1:10" x14ac:dyDescent="0.3">
      <c r="A612" s="2" t="str">
        <f t="shared" si="30"/>
        <v>180</v>
      </c>
      <c r="B612" t="str">
        <f>+VLOOKUP(BD_Capas[[#This Row],[idcapa]],Capas[],2,0)</f>
        <v>punto_de_interes_torre_de_comunicaciones</v>
      </c>
      <c r="C612" s="4">
        <v>3</v>
      </c>
      <c r="D612" t="s">
        <v>233</v>
      </c>
      <c r="E612" s="21"/>
      <c r="F612" s="22"/>
      <c r="G612" s="5"/>
      <c r="I612" s="6"/>
      <c r="J612" s="7"/>
    </row>
    <row r="613" spans="1:10" x14ac:dyDescent="0.3">
      <c r="A613" s="2" t="str">
        <f t="shared" si="30"/>
        <v>180</v>
      </c>
      <c r="B613" t="str">
        <f>+VLOOKUP(BD_Capas[[#This Row],[idcapa]],Capas[],2,0)</f>
        <v>punto_de_interes_torre_de_comunicaciones</v>
      </c>
      <c r="C613" s="4">
        <v>4</v>
      </c>
      <c r="D613" t="s">
        <v>234</v>
      </c>
      <c r="E613" s="21"/>
      <c r="F613" s="22"/>
      <c r="G613" s="5"/>
      <c r="I613" s="6"/>
      <c r="J613" s="7"/>
    </row>
    <row r="614" spans="1:10" x14ac:dyDescent="0.3">
      <c r="A614" s="2" t="str">
        <f t="shared" si="30"/>
        <v>180</v>
      </c>
      <c r="B614" t="str">
        <f>+VLOOKUP(BD_Capas[[#This Row],[idcapa]],Capas[],2,0)</f>
        <v>punto_de_interes_torre_de_comunicaciones</v>
      </c>
      <c r="C614" s="4">
        <v>5</v>
      </c>
      <c r="D614" t="s">
        <v>235</v>
      </c>
      <c r="E614" s="21">
        <v>1</v>
      </c>
      <c r="F614" s="22" t="s">
        <v>433</v>
      </c>
      <c r="G614" s="5">
        <v>3</v>
      </c>
      <c r="H614" t="str">
        <f>+H610&amp;" - Detalle"</f>
        <v>Punto Interés: Torre Comunicaciones - Detalle</v>
      </c>
      <c r="I614" s="29" t="str">
        <f>BD_Capas[[#This Row],[idcapa]]&amp;"-"&amp;BD_Capas[[#This Row],[posición_capa]]</f>
        <v>180-1</v>
      </c>
      <c r="J614" s="30">
        <v>1</v>
      </c>
    </row>
    <row r="615" spans="1:10" x14ac:dyDescent="0.3">
      <c r="A615" s="2" t="str">
        <f t="shared" si="30"/>
        <v>180</v>
      </c>
      <c r="B615" t="str">
        <f>+VLOOKUP(BD_Capas[[#This Row],[idcapa]],Capas[],2,0)</f>
        <v>punto_de_interes_torre_de_comunicaciones</v>
      </c>
      <c r="C615" s="4">
        <v>6</v>
      </c>
      <c r="D615" t="s">
        <v>236</v>
      </c>
      <c r="E615" s="21"/>
      <c r="F615" s="22"/>
      <c r="G615" s="5"/>
      <c r="I615" s="6"/>
      <c r="J615" s="7"/>
    </row>
    <row r="616" spans="1:10" x14ac:dyDescent="0.3">
      <c r="A616" s="2" t="str">
        <f t="shared" si="30"/>
        <v>180</v>
      </c>
      <c r="B616" t="str">
        <f>+VLOOKUP(BD_Capas[[#This Row],[idcapa]],Capas[],2,0)</f>
        <v>punto_de_interes_torre_de_comunicaciones</v>
      </c>
      <c r="C616" s="4">
        <v>7</v>
      </c>
      <c r="D616" t="s">
        <v>237</v>
      </c>
      <c r="E616" s="21"/>
      <c r="F616" s="22"/>
      <c r="G616" s="5"/>
      <c r="I616" s="6"/>
      <c r="J616" s="7"/>
    </row>
    <row r="617" spans="1:10" x14ac:dyDescent="0.3">
      <c r="A617" s="2" t="str">
        <f t="shared" si="30"/>
        <v>180</v>
      </c>
      <c r="B617" t="str">
        <f>+VLOOKUP(BD_Capas[[#This Row],[idcapa]],Capas[],2,0)</f>
        <v>punto_de_interes_torre_de_comunicaciones</v>
      </c>
      <c r="C617" s="4">
        <v>8</v>
      </c>
      <c r="D617" t="s">
        <v>2</v>
      </c>
      <c r="E617" s="21"/>
      <c r="F617" s="22"/>
      <c r="G617" s="5"/>
      <c r="I617" s="6"/>
      <c r="J617" s="7"/>
    </row>
    <row r="618" spans="1:10" x14ac:dyDescent="0.3">
      <c r="A618" s="2" t="str">
        <f t="shared" si="30"/>
        <v>180</v>
      </c>
      <c r="B618" t="str">
        <f>+VLOOKUP(BD_Capas[[#This Row],[idcapa]],Capas[],2,0)</f>
        <v>punto_de_interes_torre_de_comunicaciones</v>
      </c>
      <c r="C618" s="4">
        <v>9</v>
      </c>
      <c r="D618" t="s">
        <v>238</v>
      </c>
      <c r="E618" s="21">
        <v>1</v>
      </c>
      <c r="F618" s="22" t="s">
        <v>12</v>
      </c>
      <c r="G618" s="5">
        <v>4</v>
      </c>
      <c r="I618" s="6"/>
      <c r="J618" s="7"/>
    </row>
    <row r="619" spans="1:10" x14ac:dyDescent="0.3">
      <c r="A619" s="2" t="str">
        <f t="shared" si="30"/>
        <v>180</v>
      </c>
      <c r="B619" t="str">
        <f>+VLOOKUP(BD_Capas[[#This Row],[idcapa]],Capas[],2,0)</f>
        <v>punto_de_interes_torre_de_comunicaciones</v>
      </c>
      <c r="C619" s="4">
        <v>10</v>
      </c>
      <c r="D619" t="s">
        <v>3</v>
      </c>
      <c r="E619" s="21"/>
      <c r="F619" s="22"/>
      <c r="G619" s="5"/>
      <c r="I619" s="6"/>
      <c r="J619" s="7"/>
    </row>
    <row r="620" spans="1:10" x14ac:dyDescent="0.3">
      <c r="A620" s="2" t="str">
        <f t="shared" si="30"/>
        <v>180</v>
      </c>
      <c r="B620" t="str">
        <f>+VLOOKUP(BD_Capas[[#This Row],[idcapa]],Capas[],2,0)</f>
        <v>punto_de_interes_torre_de_comunicaciones</v>
      </c>
      <c r="C620" s="4">
        <v>11</v>
      </c>
      <c r="D620" t="s">
        <v>239</v>
      </c>
      <c r="E620" s="21">
        <v>1</v>
      </c>
      <c r="F620" s="22" t="s">
        <v>13</v>
      </c>
      <c r="G620" s="5">
        <v>5</v>
      </c>
      <c r="I620" s="6"/>
      <c r="J620" s="7"/>
    </row>
    <row r="621" spans="1:10" x14ac:dyDescent="0.3">
      <c r="A621" s="2" t="str">
        <f t="shared" si="30"/>
        <v>180</v>
      </c>
      <c r="B621" t="str">
        <f>+VLOOKUP(BD_Capas[[#This Row],[idcapa]],Capas[],2,0)</f>
        <v>punto_de_interes_torre_de_comunicaciones</v>
      </c>
      <c r="C621" s="4">
        <v>12</v>
      </c>
      <c r="D621" t="s">
        <v>4</v>
      </c>
      <c r="E621" s="21"/>
      <c r="F621" s="22"/>
      <c r="G621" s="5"/>
      <c r="I621" s="6"/>
      <c r="J621" s="7"/>
    </row>
    <row r="622" spans="1:10" x14ac:dyDescent="0.3">
      <c r="A622" s="2" t="str">
        <f t="shared" si="30"/>
        <v>180</v>
      </c>
      <c r="B622" t="str">
        <f>+VLOOKUP(BD_Capas[[#This Row],[idcapa]],Capas[],2,0)</f>
        <v>punto_de_interes_torre_de_comunicaciones</v>
      </c>
      <c r="C622" s="4">
        <v>13</v>
      </c>
      <c r="D622" t="s">
        <v>240</v>
      </c>
      <c r="E622" s="21">
        <v>1</v>
      </c>
      <c r="F622" s="22" t="s">
        <v>14</v>
      </c>
      <c r="G622" s="5">
        <v>6</v>
      </c>
      <c r="I622" s="6"/>
      <c r="J622" s="7"/>
    </row>
    <row r="623" spans="1:10" x14ac:dyDescent="0.3">
      <c r="A623" s="2" t="str">
        <f t="shared" si="30"/>
        <v>180</v>
      </c>
      <c r="B623" t="str">
        <f>+VLOOKUP(BD_Capas[[#This Row],[idcapa]],Capas[],2,0)</f>
        <v>punto_de_interes_torre_de_comunicaciones</v>
      </c>
      <c r="C623" s="4">
        <v>14</v>
      </c>
      <c r="D623" t="s">
        <v>241</v>
      </c>
      <c r="E623" s="21"/>
      <c r="F623" s="22"/>
      <c r="G623" s="5"/>
      <c r="I623" s="6"/>
      <c r="J623" s="7"/>
    </row>
    <row r="624" spans="1:10" x14ac:dyDescent="0.3">
      <c r="A624" s="2" t="str">
        <f t="shared" si="30"/>
        <v>180</v>
      </c>
      <c r="B624" t="str">
        <f>+VLOOKUP(BD_Capas[[#This Row],[idcapa]],Capas[],2,0)</f>
        <v>punto_de_interes_torre_de_comunicaciones</v>
      </c>
      <c r="C624" s="4">
        <v>15</v>
      </c>
      <c r="D624" t="s">
        <v>1</v>
      </c>
      <c r="E624" s="21"/>
      <c r="F624" s="22"/>
      <c r="G624" s="5"/>
      <c r="I624" s="29"/>
      <c r="J624" s="30"/>
    </row>
    <row r="625" spans="1:10" x14ac:dyDescent="0.3">
      <c r="A625" s="2" t="str">
        <f t="shared" si="30"/>
        <v>180</v>
      </c>
      <c r="B625" t="str">
        <f>+VLOOKUP(BD_Capas[[#This Row],[idcapa]],Capas[],2,0)</f>
        <v>punto_de_interes_torre_de_comunicaciones</v>
      </c>
      <c r="C625" s="4">
        <v>16</v>
      </c>
      <c r="D625" t="s">
        <v>5</v>
      </c>
      <c r="E625" s="21"/>
      <c r="F625" s="22"/>
      <c r="G625" s="5"/>
      <c r="I625" s="29"/>
      <c r="J625" s="30"/>
    </row>
    <row r="626" spans="1:10" x14ac:dyDescent="0.3">
      <c r="A626" s="2" t="str">
        <f t="shared" si="30"/>
        <v>180</v>
      </c>
      <c r="B626" t="str">
        <f>+VLOOKUP(BD_Capas[[#This Row],[idcapa]],Capas[],2,0)</f>
        <v>punto_de_interes_torre_de_comunicaciones</v>
      </c>
      <c r="C626" s="4">
        <v>17</v>
      </c>
      <c r="D626" t="s">
        <v>19</v>
      </c>
      <c r="E626" s="21">
        <v>1</v>
      </c>
      <c r="F626" s="22" t="s">
        <v>19</v>
      </c>
      <c r="G626" s="5">
        <v>2</v>
      </c>
      <c r="I626" s="29"/>
      <c r="J626" s="30"/>
    </row>
    <row r="627" spans="1:10" x14ac:dyDescent="0.3">
      <c r="A627" s="2" t="str">
        <f t="shared" si="30"/>
        <v>180</v>
      </c>
      <c r="B627" t="str">
        <f>+VLOOKUP(BD_Capas[[#This Row],[idcapa]],Capas[],2,0)</f>
        <v>punto_de_interes_torre_de_comunicaciones</v>
      </c>
      <c r="C627" s="4">
        <v>18</v>
      </c>
      <c r="D627" t="s">
        <v>27</v>
      </c>
      <c r="E627" s="21">
        <v>1</v>
      </c>
      <c r="F627" s="22" t="s">
        <v>27</v>
      </c>
      <c r="G627" s="5">
        <v>1</v>
      </c>
      <c r="I627" s="29"/>
      <c r="J627" s="30"/>
    </row>
    <row r="628" spans="1:10" x14ac:dyDescent="0.3">
      <c r="A628" s="2" t="str">
        <f t="shared" si="30"/>
        <v>180</v>
      </c>
      <c r="B628" t="str">
        <f>+VLOOKUP(BD_Capas[[#This Row],[idcapa]],Capas[],2,0)</f>
        <v>punto_de_interes_torre_de_comunicaciones</v>
      </c>
      <c r="C628" s="4">
        <v>19</v>
      </c>
      <c r="D628" t="s">
        <v>242</v>
      </c>
      <c r="E628" s="21"/>
      <c r="F628" s="22"/>
      <c r="G628" s="5"/>
      <c r="I628" s="29"/>
      <c r="J628" s="30"/>
    </row>
    <row r="629" spans="1:10" x14ac:dyDescent="0.3">
      <c r="A629" s="2" t="str">
        <f t="shared" si="30"/>
        <v>180</v>
      </c>
      <c r="B629" t="str">
        <f>+VLOOKUP(BD_Capas[[#This Row],[idcapa]],Capas[],2,0)</f>
        <v>punto_de_interes_torre_de_comunicaciones</v>
      </c>
      <c r="C629" s="4">
        <v>20</v>
      </c>
      <c r="D629" t="s">
        <v>243</v>
      </c>
      <c r="E629" s="21"/>
      <c r="F629" s="22"/>
      <c r="G629" s="5"/>
      <c r="I629" s="29"/>
      <c r="J629" s="30"/>
    </row>
    <row r="630" spans="1:10" x14ac:dyDescent="0.3">
      <c r="A630" s="28" t="s">
        <v>274</v>
      </c>
      <c r="B630" s="23" t="str">
        <f>+VLOOKUP(BD_Capas[[#This Row],[idcapa]],Capas[],2,0)</f>
        <v>punto_de_interes_mesa_de_trabajo</v>
      </c>
      <c r="C630" s="27">
        <v>1</v>
      </c>
      <c r="D630" s="23" t="s">
        <v>232</v>
      </c>
      <c r="E630" s="21">
        <v>1</v>
      </c>
      <c r="F630" s="22" t="str">
        <f>+BD_Capas[[#This Row],[descripcion_capa]]</f>
        <v>Punto Interés: Grada (Banco)</v>
      </c>
      <c r="G630" s="24">
        <v>7</v>
      </c>
      <c r="H630" s="23" t="s">
        <v>1600</v>
      </c>
      <c r="I630" s="25" t="str">
        <f>BD_Capas[[#This Row],[idcapa]]&amp;"-"&amp;BD_Capas[[#This Row],[posición_capa]]</f>
        <v>181-0</v>
      </c>
      <c r="J630" s="26">
        <v>0</v>
      </c>
    </row>
    <row r="631" spans="1:10" x14ac:dyDescent="0.3">
      <c r="A631" s="2" t="str">
        <f t="shared" ref="A631:A649" si="31">+A630</f>
        <v>181</v>
      </c>
      <c r="B631" t="str">
        <f>+VLOOKUP(BD_Capas[[#This Row],[idcapa]],Capas[],2,0)</f>
        <v>punto_de_interes_mesa_de_trabajo</v>
      </c>
      <c r="C631" s="4">
        <v>2</v>
      </c>
      <c r="D631" t="s">
        <v>40</v>
      </c>
      <c r="E631" s="21"/>
      <c r="F631" s="22"/>
      <c r="G631" s="5"/>
      <c r="I631" s="6"/>
      <c r="J631" s="7"/>
    </row>
    <row r="632" spans="1:10" x14ac:dyDescent="0.3">
      <c r="A632" s="2" t="str">
        <f t="shared" si="31"/>
        <v>181</v>
      </c>
      <c r="B632" t="str">
        <f>+VLOOKUP(BD_Capas[[#This Row],[idcapa]],Capas[],2,0)</f>
        <v>punto_de_interes_mesa_de_trabajo</v>
      </c>
      <c r="C632" s="4">
        <v>3</v>
      </c>
      <c r="D632" t="s">
        <v>233</v>
      </c>
      <c r="E632" s="21"/>
      <c r="F632" s="22"/>
      <c r="G632" s="5"/>
      <c r="I632" s="6"/>
      <c r="J632" s="7"/>
    </row>
    <row r="633" spans="1:10" x14ac:dyDescent="0.3">
      <c r="A633" s="2" t="str">
        <f t="shared" si="31"/>
        <v>181</v>
      </c>
      <c r="B633" t="str">
        <f>+VLOOKUP(BD_Capas[[#This Row],[idcapa]],Capas[],2,0)</f>
        <v>punto_de_interes_mesa_de_trabajo</v>
      </c>
      <c r="C633" s="4">
        <v>4</v>
      </c>
      <c r="D633" t="s">
        <v>234</v>
      </c>
      <c r="E633" s="21"/>
      <c r="F633" s="22"/>
      <c r="G633" s="5"/>
      <c r="I633" s="6"/>
      <c r="J633" s="7"/>
    </row>
    <row r="634" spans="1:10" x14ac:dyDescent="0.3">
      <c r="A634" s="2" t="str">
        <f t="shared" si="31"/>
        <v>181</v>
      </c>
      <c r="B634" t="str">
        <f>+VLOOKUP(BD_Capas[[#This Row],[idcapa]],Capas[],2,0)</f>
        <v>punto_de_interes_mesa_de_trabajo</v>
      </c>
      <c r="C634" s="4">
        <v>5</v>
      </c>
      <c r="D634" t="s">
        <v>235</v>
      </c>
      <c r="E634" s="21">
        <v>1</v>
      </c>
      <c r="F634" s="22" t="s">
        <v>433</v>
      </c>
      <c r="G634" s="5">
        <v>3</v>
      </c>
      <c r="H634" t="str">
        <f>+H630&amp;" - Detalle"</f>
        <v>Punto Interés: Grada (Banco) - Detalle</v>
      </c>
      <c r="I634" s="29" t="str">
        <f>BD_Capas[[#This Row],[idcapa]]&amp;"-"&amp;BD_Capas[[#This Row],[posición_capa]]</f>
        <v>181-1</v>
      </c>
      <c r="J634" s="30">
        <v>1</v>
      </c>
    </row>
    <row r="635" spans="1:10" x14ac:dyDescent="0.3">
      <c r="A635" s="2" t="str">
        <f t="shared" si="31"/>
        <v>181</v>
      </c>
      <c r="B635" t="str">
        <f>+VLOOKUP(BD_Capas[[#This Row],[idcapa]],Capas[],2,0)</f>
        <v>punto_de_interes_mesa_de_trabajo</v>
      </c>
      <c r="C635" s="4">
        <v>6</v>
      </c>
      <c r="D635" t="s">
        <v>236</v>
      </c>
      <c r="E635" s="21"/>
      <c r="F635" s="22"/>
      <c r="G635" s="5"/>
      <c r="I635" s="6"/>
      <c r="J635" s="7"/>
    </row>
    <row r="636" spans="1:10" x14ac:dyDescent="0.3">
      <c r="A636" s="2" t="str">
        <f t="shared" si="31"/>
        <v>181</v>
      </c>
      <c r="B636" t="str">
        <f>+VLOOKUP(BD_Capas[[#This Row],[idcapa]],Capas[],2,0)</f>
        <v>punto_de_interes_mesa_de_trabajo</v>
      </c>
      <c r="C636" s="4">
        <v>7</v>
      </c>
      <c r="D636" t="s">
        <v>237</v>
      </c>
      <c r="E636" s="21"/>
      <c r="F636" s="22"/>
      <c r="G636" s="5"/>
      <c r="I636" s="6"/>
      <c r="J636" s="7"/>
    </row>
    <row r="637" spans="1:10" x14ac:dyDescent="0.3">
      <c r="A637" s="2" t="str">
        <f t="shared" si="31"/>
        <v>181</v>
      </c>
      <c r="B637" t="str">
        <f>+VLOOKUP(BD_Capas[[#This Row],[idcapa]],Capas[],2,0)</f>
        <v>punto_de_interes_mesa_de_trabajo</v>
      </c>
      <c r="C637" s="4">
        <v>8</v>
      </c>
      <c r="D637" t="s">
        <v>2</v>
      </c>
      <c r="E637" s="21"/>
      <c r="F637" s="22"/>
      <c r="G637" s="5"/>
      <c r="I637" s="6"/>
      <c r="J637" s="7"/>
    </row>
    <row r="638" spans="1:10" x14ac:dyDescent="0.3">
      <c r="A638" s="2" t="str">
        <f t="shared" si="31"/>
        <v>181</v>
      </c>
      <c r="B638" t="str">
        <f>+VLOOKUP(BD_Capas[[#This Row],[idcapa]],Capas[],2,0)</f>
        <v>punto_de_interes_mesa_de_trabajo</v>
      </c>
      <c r="C638" s="4">
        <v>9</v>
      </c>
      <c r="D638" t="s">
        <v>238</v>
      </c>
      <c r="E638" s="21">
        <v>1</v>
      </c>
      <c r="F638" s="22" t="s">
        <v>12</v>
      </c>
      <c r="G638" s="5">
        <v>4</v>
      </c>
      <c r="I638" s="6"/>
      <c r="J638" s="7"/>
    </row>
    <row r="639" spans="1:10" x14ac:dyDescent="0.3">
      <c r="A639" s="2" t="str">
        <f t="shared" si="31"/>
        <v>181</v>
      </c>
      <c r="B639" t="str">
        <f>+VLOOKUP(BD_Capas[[#This Row],[idcapa]],Capas[],2,0)</f>
        <v>punto_de_interes_mesa_de_trabajo</v>
      </c>
      <c r="C639" s="4">
        <v>10</v>
      </c>
      <c r="D639" t="s">
        <v>3</v>
      </c>
      <c r="E639" s="21"/>
      <c r="F639" s="22"/>
      <c r="G639" s="5"/>
      <c r="I639" s="6"/>
      <c r="J639" s="7"/>
    </row>
    <row r="640" spans="1:10" x14ac:dyDescent="0.3">
      <c r="A640" s="2" t="str">
        <f t="shared" si="31"/>
        <v>181</v>
      </c>
      <c r="B640" t="str">
        <f>+VLOOKUP(BD_Capas[[#This Row],[idcapa]],Capas[],2,0)</f>
        <v>punto_de_interes_mesa_de_trabajo</v>
      </c>
      <c r="C640" s="4">
        <v>11</v>
      </c>
      <c r="D640" t="s">
        <v>239</v>
      </c>
      <c r="E640" s="21">
        <v>1</v>
      </c>
      <c r="F640" s="22" t="s">
        <v>13</v>
      </c>
      <c r="G640" s="5">
        <v>5</v>
      </c>
      <c r="I640" s="6"/>
      <c r="J640" s="7"/>
    </row>
    <row r="641" spans="1:10" x14ac:dyDescent="0.3">
      <c r="A641" s="2" t="str">
        <f t="shared" si="31"/>
        <v>181</v>
      </c>
      <c r="B641" t="str">
        <f>+VLOOKUP(BD_Capas[[#This Row],[idcapa]],Capas[],2,0)</f>
        <v>punto_de_interes_mesa_de_trabajo</v>
      </c>
      <c r="C641" s="4">
        <v>12</v>
      </c>
      <c r="D641" t="s">
        <v>4</v>
      </c>
      <c r="E641" s="21"/>
      <c r="F641" s="22"/>
      <c r="G641" s="5"/>
      <c r="I641" s="6"/>
      <c r="J641" s="7"/>
    </row>
    <row r="642" spans="1:10" x14ac:dyDescent="0.3">
      <c r="A642" s="2" t="str">
        <f t="shared" si="31"/>
        <v>181</v>
      </c>
      <c r="B642" t="str">
        <f>+VLOOKUP(BD_Capas[[#This Row],[idcapa]],Capas[],2,0)</f>
        <v>punto_de_interes_mesa_de_trabajo</v>
      </c>
      <c r="C642" s="4">
        <v>13</v>
      </c>
      <c r="D642" t="s">
        <v>240</v>
      </c>
      <c r="E642" s="21">
        <v>1</v>
      </c>
      <c r="F642" s="22" t="s">
        <v>14</v>
      </c>
      <c r="G642" s="5">
        <v>6</v>
      </c>
      <c r="I642" s="6"/>
      <c r="J642" s="7"/>
    </row>
    <row r="643" spans="1:10" x14ac:dyDescent="0.3">
      <c r="A643" s="2" t="str">
        <f t="shared" si="31"/>
        <v>181</v>
      </c>
      <c r="B643" t="str">
        <f>+VLOOKUP(BD_Capas[[#This Row],[idcapa]],Capas[],2,0)</f>
        <v>punto_de_interes_mesa_de_trabajo</v>
      </c>
      <c r="C643" s="4">
        <v>14</v>
      </c>
      <c r="D643" t="s">
        <v>241</v>
      </c>
      <c r="E643" s="21"/>
      <c r="F643" s="22"/>
      <c r="G643" s="5"/>
      <c r="I643" s="6"/>
      <c r="J643" s="7"/>
    </row>
    <row r="644" spans="1:10" x14ac:dyDescent="0.3">
      <c r="A644" s="2" t="str">
        <f t="shared" si="31"/>
        <v>181</v>
      </c>
      <c r="B644" t="str">
        <f>+VLOOKUP(BD_Capas[[#This Row],[idcapa]],Capas[],2,0)</f>
        <v>punto_de_interes_mesa_de_trabajo</v>
      </c>
      <c r="C644" s="4">
        <v>15</v>
      </c>
      <c r="D644" t="s">
        <v>1</v>
      </c>
      <c r="E644" s="21"/>
      <c r="F644" s="22"/>
      <c r="G644" s="5"/>
      <c r="I644" s="29"/>
      <c r="J644" s="30"/>
    </row>
    <row r="645" spans="1:10" x14ac:dyDescent="0.3">
      <c r="A645" s="2" t="str">
        <f t="shared" si="31"/>
        <v>181</v>
      </c>
      <c r="B645" t="str">
        <f>+VLOOKUP(BD_Capas[[#This Row],[idcapa]],Capas[],2,0)</f>
        <v>punto_de_interes_mesa_de_trabajo</v>
      </c>
      <c r="C645" s="4">
        <v>16</v>
      </c>
      <c r="D645" t="s">
        <v>5</v>
      </c>
      <c r="E645" s="21"/>
      <c r="F645" s="22"/>
      <c r="G645" s="5"/>
      <c r="I645" s="29"/>
      <c r="J645" s="30"/>
    </row>
    <row r="646" spans="1:10" x14ac:dyDescent="0.3">
      <c r="A646" s="2" t="str">
        <f t="shared" si="31"/>
        <v>181</v>
      </c>
      <c r="B646" t="str">
        <f>+VLOOKUP(BD_Capas[[#This Row],[idcapa]],Capas[],2,0)</f>
        <v>punto_de_interes_mesa_de_trabajo</v>
      </c>
      <c r="C646" s="4">
        <v>17</v>
      </c>
      <c r="D646" t="s">
        <v>19</v>
      </c>
      <c r="E646" s="21">
        <v>1</v>
      </c>
      <c r="F646" s="22" t="s">
        <v>19</v>
      </c>
      <c r="G646" s="5">
        <v>2</v>
      </c>
      <c r="I646" s="29"/>
      <c r="J646" s="30"/>
    </row>
    <row r="647" spans="1:10" x14ac:dyDescent="0.3">
      <c r="A647" s="2" t="str">
        <f t="shared" si="31"/>
        <v>181</v>
      </c>
      <c r="B647" t="str">
        <f>+VLOOKUP(BD_Capas[[#This Row],[idcapa]],Capas[],2,0)</f>
        <v>punto_de_interes_mesa_de_trabajo</v>
      </c>
      <c r="C647" s="4">
        <v>18</v>
      </c>
      <c r="D647" t="s">
        <v>27</v>
      </c>
      <c r="E647" s="21">
        <v>1</v>
      </c>
      <c r="F647" s="22" t="s">
        <v>27</v>
      </c>
      <c r="G647" s="5">
        <v>1</v>
      </c>
      <c r="I647" s="29"/>
      <c r="J647" s="30"/>
    </row>
    <row r="648" spans="1:10" x14ac:dyDescent="0.3">
      <c r="A648" s="2" t="str">
        <f t="shared" si="31"/>
        <v>181</v>
      </c>
      <c r="B648" t="str">
        <f>+VLOOKUP(BD_Capas[[#This Row],[idcapa]],Capas[],2,0)</f>
        <v>punto_de_interes_mesa_de_trabajo</v>
      </c>
      <c r="C648" s="4">
        <v>19</v>
      </c>
      <c r="D648" t="s">
        <v>242</v>
      </c>
      <c r="E648" s="21"/>
      <c r="F648" s="22"/>
      <c r="G648" s="5"/>
      <c r="I648" s="29"/>
      <c r="J648" s="30"/>
    </row>
    <row r="649" spans="1:10" x14ac:dyDescent="0.3">
      <c r="A649" s="2" t="str">
        <f t="shared" si="31"/>
        <v>181</v>
      </c>
      <c r="B649" t="str">
        <f>+VLOOKUP(BD_Capas[[#This Row],[idcapa]],Capas[],2,0)</f>
        <v>punto_de_interes_mesa_de_trabajo</v>
      </c>
      <c r="C649" s="4">
        <v>20</v>
      </c>
      <c r="D649" t="s">
        <v>243</v>
      </c>
      <c r="E649" s="21"/>
      <c r="F649" s="22"/>
      <c r="G649" s="5"/>
      <c r="I649" s="29"/>
      <c r="J649" s="30"/>
    </row>
    <row r="650" spans="1:10" x14ac:dyDescent="0.3">
      <c r="A650" s="28" t="s">
        <v>275</v>
      </c>
      <c r="B650" s="23" t="str">
        <f>+VLOOKUP(BD_Capas[[#This Row],[idcapa]],Capas[],2,0)</f>
        <v>turismo_-_destinos_memorial</v>
      </c>
      <c r="C650" s="27">
        <v>1</v>
      </c>
      <c r="D650" s="23" t="s">
        <v>232</v>
      </c>
      <c r="E650" s="21">
        <v>1</v>
      </c>
      <c r="F650" s="22" t="str">
        <f>+BD_Capas[[#This Row],[descripcion_capa]]</f>
        <v>Turismo: Memorial</v>
      </c>
      <c r="G650" s="24">
        <v>7</v>
      </c>
      <c r="H650" s="23" t="s">
        <v>925</v>
      </c>
      <c r="I650" s="25" t="str">
        <f>BD_Capas[[#This Row],[idcapa]]&amp;"-"&amp;BD_Capas[[#This Row],[posición_capa]]</f>
        <v>182-0</v>
      </c>
      <c r="J650" s="26">
        <v>0</v>
      </c>
    </row>
    <row r="651" spans="1:10" x14ac:dyDescent="0.3">
      <c r="A651" s="2" t="str">
        <f t="shared" ref="A651:A669" si="32">+A650</f>
        <v>182</v>
      </c>
      <c r="B651" t="str">
        <f>+VLOOKUP(BD_Capas[[#This Row],[idcapa]],Capas[],2,0)</f>
        <v>turismo_-_destinos_memorial</v>
      </c>
      <c r="C651" s="4">
        <v>2</v>
      </c>
      <c r="D651" t="s">
        <v>40</v>
      </c>
      <c r="E651" s="21"/>
      <c r="F651" s="22"/>
      <c r="G651" s="5"/>
      <c r="I651" s="6"/>
      <c r="J651" s="7"/>
    </row>
    <row r="652" spans="1:10" x14ac:dyDescent="0.3">
      <c r="A652" s="2" t="str">
        <f t="shared" si="32"/>
        <v>182</v>
      </c>
      <c r="B652" t="str">
        <f>+VLOOKUP(BD_Capas[[#This Row],[idcapa]],Capas[],2,0)</f>
        <v>turismo_-_destinos_memorial</v>
      </c>
      <c r="C652" s="4">
        <v>3</v>
      </c>
      <c r="D652" t="s">
        <v>233</v>
      </c>
      <c r="E652" s="21"/>
      <c r="F652" s="22"/>
      <c r="G652" s="5"/>
      <c r="I652" s="6"/>
      <c r="J652" s="7"/>
    </row>
    <row r="653" spans="1:10" x14ac:dyDescent="0.3">
      <c r="A653" s="2" t="str">
        <f t="shared" si="32"/>
        <v>182</v>
      </c>
      <c r="B653" t="str">
        <f>+VLOOKUP(BD_Capas[[#This Row],[idcapa]],Capas[],2,0)</f>
        <v>turismo_-_destinos_memorial</v>
      </c>
      <c r="C653" s="4">
        <v>4</v>
      </c>
      <c r="D653" t="s">
        <v>234</v>
      </c>
      <c r="E653" s="21"/>
      <c r="F653" s="22"/>
      <c r="G653" s="5"/>
      <c r="I653" s="6"/>
      <c r="J653" s="7"/>
    </row>
    <row r="654" spans="1:10" x14ac:dyDescent="0.3">
      <c r="A654" s="2" t="str">
        <f t="shared" si="32"/>
        <v>182</v>
      </c>
      <c r="B654" t="str">
        <f>+VLOOKUP(BD_Capas[[#This Row],[idcapa]],Capas[],2,0)</f>
        <v>turismo_-_destinos_memorial</v>
      </c>
      <c r="C654" s="4">
        <v>5</v>
      </c>
      <c r="D654" t="s">
        <v>235</v>
      </c>
      <c r="E654" s="21">
        <v>1</v>
      </c>
      <c r="F654" s="22" t="s">
        <v>433</v>
      </c>
      <c r="G654" s="5">
        <v>3</v>
      </c>
      <c r="H654" t="str">
        <f>+H650&amp;" - Detalle"</f>
        <v>Turismo: Memorial - Detalle</v>
      </c>
      <c r="I654" s="29" t="str">
        <f>BD_Capas[[#This Row],[idcapa]]&amp;"-"&amp;BD_Capas[[#This Row],[posición_capa]]</f>
        <v>182-1</v>
      </c>
      <c r="J654" s="30">
        <v>1</v>
      </c>
    </row>
    <row r="655" spans="1:10" x14ac:dyDescent="0.3">
      <c r="A655" s="2" t="str">
        <f t="shared" si="32"/>
        <v>182</v>
      </c>
      <c r="B655" t="str">
        <f>+VLOOKUP(BD_Capas[[#This Row],[idcapa]],Capas[],2,0)</f>
        <v>turismo_-_destinos_memorial</v>
      </c>
      <c r="C655" s="4">
        <v>6</v>
      </c>
      <c r="D655" t="s">
        <v>236</v>
      </c>
      <c r="E655" s="21"/>
      <c r="F655" s="22"/>
      <c r="G655" s="5"/>
      <c r="I655" s="6"/>
      <c r="J655" s="7"/>
    </row>
    <row r="656" spans="1:10" x14ac:dyDescent="0.3">
      <c r="A656" s="2" t="str">
        <f t="shared" si="32"/>
        <v>182</v>
      </c>
      <c r="B656" t="str">
        <f>+VLOOKUP(BD_Capas[[#This Row],[idcapa]],Capas[],2,0)</f>
        <v>turismo_-_destinos_memorial</v>
      </c>
      <c r="C656" s="4">
        <v>7</v>
      </c>
      <c r="D656" t="s">
        <v>237</v>
      </c>
      <c r="E656" s="21"/>
      <c r="F656" s="22"/>
      <c r="G656" s="5"/>
      <c r="I656" s="6"/>
      <c r="J656" s="7"/>
    </row>
    <row r="657" spans="1:10" x14ac:dyDescent="0.3">
      <c r="A657" s="2" t="str">
        <f t="shared" si="32"/>
        <v>182</v>
      </c>
      <c r="B657" t="str">
        <f>+VLOOKUP(BD_Capas[[#This Row],[idcapa]],Capas[],2,0)</f>
        <v>turismo_-_destinos_memorial</v>
      </c>
      <c r="C657" s="4">
        <v>8</v>
      </c>
      <c r="D657" t="s">
        <v>2</v>
      </c>
      <c r="E657" s="21"/>
      <c r="F657" s="22"/>
      <c r="G657" s="5"/>
      <c r="I657" s="6"/>
      <c r="J657" s="7"/>
    </row>
    <row r="658" spans="1:10" x14ac:dyDescent="0.3">
      <c r="A658" s="2" t="str">
        <f t="shared" si="32"/>
        <v>182</v>
      </c>
      <c r="B658" t="str">
        <f>+VLOOKUP(BD_Capas[[#This Row],[idcapa]],Capas[],2,0)</f>
        <v>turismo_-_destinos_memorial</v>
      </c>
      <c r="C658" s="4">
        <v>9</v>
      </c>
      <c r="D658" t="s">
        <v>238</v>
      </c>
      <c r="E658" s="21">
        <v>1</v>
      </c>
      <c r="F658" s="22" t="s">
        <v>12</v>
      </c>
      <c r="G658" s="5">
        <v>4</v>
      </c>
      <c r="I658" s="6"/>
      <c r="J658" s="7"/>
    </row>
    <row r="659" spans="1:10" x14ac:dyDescent="0.3">
      <c r="A659" s="2" t="str">
        <f t="shared" si="32"/>
        <v>182</v>
      </c>
      <c r="B659" t="str">
        <f>+VLOOKUP(BD_Capas[[#This Row],[idcapa]],Capas[],2,0)</f>
        <v>turismo_-_destinos_memorial</v>
      </c>
      <c r="C659" s="4">
        <v>10</v>
      </c>
      <c r="D659" t="s">
        <v>3</v>
      </c>
      <c r="E659" s="21"/>
      <c r="F659" s="22"/>
      <c r="G659" s="5"/>
      <c r="I659" s="6"/>
      <c r="J659" s="7"/>
    </row>
    <row r="660" spans="1:10" x14ac:dyDescent="0.3">
      <c r="A660" s="2" t="str">
        <f t="shared" si="32"/>
        <v>182</v>
      </c>
      <c r="B660" t="str">
        <f>+VLOOKUP(BD_Capas[[#This Row],[idcapa]],Capas[],2,0)</f>
        <v>turismo_-_destinos_memorial</v>
      </c>
      <c r="C660" s="4">
        <v>11</v>
      </c>
      <c r="D660" t="s">
        <v>239</v>
      </c>
      <c r="E660" s="21">
        <v>1</v>
      </c>
      <c r="F660" s="22" t="s">
        <v>13</v>
      </c>
      <c r="G660" s="5">
        <v>5</v>
      </c>
      <c r="I660" s="6"/>
      <c r="J660" s="7"/>
    </row>
    <row r="661" spans="1:10" x14ac:dyDescent="0.3">
      <c r="A661" s="2" t="str">
        <f t="shared" si="32"/>
        <v>182</v>
      </c>
      <c r="B661" t="str">
        <f>+VLOOKUP(BD_Capas[[#This Row],[idcapa]],Capas[],2,0)</f>
        <v>turismo_-_destinos_memorial</v>
      </c>
      <c r="C661" s="4">
        <v>12</v>
      </c>
      <c r="D661" t="s">
        <v>4</v>
      </c>
      <c r="E661" s="21"/>
      <c r="F661" s="22"/>
      <c r="G661" s="5"/>
      <c r="I661" s="6"/>
      <c r="J661" s="7"/>
    </row>
    <row r="662" spans="1:10" x14ac:dyDescent="0.3">
      <c r="A662" s="2" t="str">
        <f t="shared" si="32"/>
        <v>182</v>
      </c>
      <c r="B662" t="str">
        <f>+VLOOKUP(BD_Capas[[#This Row],[idcapa]],Capas[],2,0)</f>
        <v>turismo_-_destinos_memorial</v>
      </c>
      <c r="C662" s="4">
        <v>13</v>
      </c>
      <c r="D662" t="s">
        <v>240</v>
      </c>
      <c r="E662" s="21">
        <v>1</v>
      </c>
      <c r="F662" s="22" t="s">
        <v>14</v>
      </c>
      <c r="G662" s="5">
        <v>6</v>
      </c>
      <c r="I662" s="6"/>
      <c r="J662" s="7"/>
    </row>
    <row r="663" spans="1:10" x14ac:dyDescent="0.3">
      <c r="A663" s="2" t="str">
        <f t="shared" si="32"/>
        <v>182</v>
      </c>
      <c r="B663" t="str">
        <f>+VLOOKUP(BD_Capas[[#This Row],[idcapa]],Capas[],2,0)</f>
        <v>turismo_-_destinos_memorial</v>
      </c>
      <c r="C663" s="4">
        <v>14</v>
      </c>
      <c r="D663" t="s">
        <v>241</v>
      </c>
      <c r="E663" s="21"/>
      <c r="F663" s="22"/>
      <c r="G663" s="5"/>
      <c r="I663" s="6"/>
      <c r="J663" s="7"/>
    </row>
    <row r="664" spans="1:10" x14ac:dyDescent="0.3">
      <c r="A664" s="2" t="str">
        <f t="shared" si="32"/>
        <v>182</v>
      </c>
      <c r="B664" t="str">
        <f>+VLOOKUP(BD_Capas[[#This Row],[idcapa]],Capas[],2,0)</f>
        <v>turismo_-_destinos_memorial</v>
      </c>
      <c r="C664" s="4">
        <v>15</v>
      </c>
      <c r="D664" t="s">
        <v>1</v>
      </c>
      <c r="E664" s="21"/>
      <c r="F664" s="22"/>
      <c r="G664" s="5"/>
      <c r="I664" s="29"/>
      <c r="J664" s="30"/>
    </row>
    <row r="665" spans="1:10" x14ac:dyDescent="0.3">
      <c r="A665" s="2" t="str">
        <f t="shared" si="32"/>
        <v>182</v>
      </c>
      <c r="B665" t="str">
        <f>+VLOOKUP(BD_Capas[[#This Row],[idcapa]],Capas[],2,0)</f>
        <v>turismo_-_destinos_memorial</v>
      </c>
      <c r="C665" s="4">
        <v>16</v>
      </c>
      <c r="D665" t="s">
        <v>5</v>
      </c>
      <c r="E665" s="21"/>
      <c r="F665" s="22"/>
      <c r="G665" s="5"/>
      <c r="I665" s="29"/>
      <c r="J665" s="30"/>
    </row>
    <row r="666" spans="1:10" x14ac:dyDescent="0.3">
      <c r="A666" s="2" t="str">
        <f t="shared" si="32"/>
        <v>182</v>
      </c>
      <c r="B666" t="str">
        <f>+VLOOKUP(BD_Capas[[#This Row],[idcapa]],Capas[],2,0)</f>
        <v>turismo_-_destinos_memorial</v>
      </c>
      <c r="C666" s="4">
        <v>17</v>
      </c>
      <c r="D666" t="s">
        <v>19</v>
      </c>
      <c r="E666" s="21">
        <v>1</v>
      </c>
      <c r="F666" s="22" t="s">
        <v>19</v>
      </c>
      <c r="G666" s="5">
        <v>2</v>
      </c>
      <c r="I666" s="29"/>
      <c r="J666" s="30"/>
    </row>
    <row r="667" spans="1:10" x14ac:dyDescent="0.3">
      <c r="A667" s="2" t="str">
        <f t="shared" si="32"/>
        <v>182</v>
      </c>
      <c r="B667" t="str">
        <f>+VLOOKUP(BD_Capas[[#This Row],[idcapa]],Capas[],2,0)</f>
        <v>turismo_-_destinos_memorial</v>
      </c>
      <c r="C667" s="4">
        <v>18</v>
      </c>
      <c r="D667" t="s">
        <v>27</v>
      </c>
      <c r="E667" s="21">
        <v>1</v>
      </c>
      <c r="F667" s="22" t="s">
        <v>27</v>
      </c>
      <c r="G667" s="5">
        <v>1</v>
      </c>
      <c r="I667" s="29"/>
      <c r="J667" s="30"/>
    </row>
    <row r="668" spans="1:10" x14ac:dyDescent="0.3">
      <c r="A668" s="2" t="str">
        <f t="shared" si="32"/>
        <v>182</v>
      </c>
      <c r="B668" t="str">
        <f>+VLOOKUP(BD_Capas[[#This Row],[idcapa]],Capas[],2,0)</f>
        <v>turismo_-_destinos_memorial</v>
      </c>
      <c r="C668" s="4">
        <v>19</v>
      </c>
      <c r="D668" t="s">
        <v>242</v>
      </c>
      <c r="E668" s="21"/>
      <c r="F668" s="22"/>
      <c r="G668" s="5"/>
      <c r="I668" s="29"/>
      <c r="J668" s="30"/>
    </row>
    <row r="669" spans="1:10" x14ac:dyDescent="0.3">
      <c r="A669" s="2" t="str">
        <f t="shared" si="32"/>
        <v>182</v>
      </c>
      <c r="B669" t="str">
        <f>+VLOOKUP(BD_Capas[[#This Row],[idcapa]],Capas[],2,0)</f>
        <v>turismo_-_destinos_memorial</v>
      </c>
      <c r="C669" s="4">
        <v>20</v>
      </c>
      <c r="D669" t="s">
        <v>243</v>
      </c>
      <c r="E669" s="21"/>
      <c r="F669" s="22"/>
      <c r="G669" s="5"/>
      <c r="I669" s="29"/>
      <c r="J669" s="30"/>
    </row>
    <row r="670" spans="1:10" x14ac:dyDescent="0.3">
      <c r="A670" s="28" t="s">
        <v>276</v>
      </c>
      <c r="B670" s="23" t="str">
        <f>+VLOOKUP(BD_Capas[[#This Row],[idcapa]],Capas[],2,0)</f>
        <v>turismo_-_destinos_ruinas</v>
      </c>
      <c r="C670" s="27">
        <v>1</v>
      </c>
      <c r="D670" s="23" t="s">
        <v>232</v>
      </c>
      <c r="E670" s="21">
        <v>1</v>
      </c>
      <c r="F670" s="22" t="str">
        <f>+BD_Capas[[#This Row],[descripcion_capa]]</f>
        <v>Turismo: Ruinas</v>
      </c>
      <c r="G670" s="24">
        <v>7</v>
      </c>
      <c r="H670" s="23" t="s">
        <v>926</v>
      </c>
      <c r="I670" s="25" t="str">
        <f>BD_Capas[[#This Row],[idcapa]]&amp;"-"&amp;BD_Capas[[#This Row],[posición_capa]]</f>
        <v>183-0</v>
      </c>
      <c r="J670" s="26">
        <v>0</v>
      </c>
    </row>
    <row r="671" spans="1:10" x14ac:dyDescent="0.3">
      <c r="A671" s="2" t="str">
        <f t="shared" ref="A671:A689" si="33">+A670</f>
        <v>183</v>
      </c>
      <c r="B671" t="str">
        <f>+VLOOKUP(BD_Capas[[#This Row],[idcapa]],Capas[],2,0)</f>
        <v>turismo_-_destinos_ruinas</v>
      </c>
      <c r="C671" s="4">
        <v>2</v>
      </c>
      <c r="D671" t="s">
        <v>40</v>
      </c>
      <c r="E671" s="21"/>
      <c r="F671" s="22"/>
      <c r="G671" s="5"/>
      <c r="I671" s="6"/>
      <c r="J671" s="7"/>
    </row>
    <row r="672" spans="1:10" x14ac:dyDescent="0.3">
      <c r="A672" s="2" t="str">
        <f t="shared" si="33"/>
        <v>183</v>
      </c>
      <c r="B672" t="str">
        <f>+VLOOKUP(BD_Capas[[#This Row],[idcapa]],Capas[],2,0)</f>
        <v>turismo_-_destinos_ruinas</v>
      </c>
      <c r="C672" s="4">
        <v>3</v>
      </c>
      <c r="D672" t="s">
        <v>233</v>
      </c>
      <c r="E672" s="21"/>
      <c r="F672" s="22"/>
      <c r="G672" s="5"/>
      <c r="I672" s="6"/>
      <c r="J672" s="7"/>
    </row>
    <row r="673" spans="1:10" x14ac:dyDescent="0.3">
      <c r="A673" s="2" t="str">
        <f t="shared" si="33"/>
        <v>183</v>
      </c>
      <c r="B673" t="str">
        <f>+VLOOKUP(BD_Capas[[#This Row],[idcapa]],Capas[],2,0)</f>
        <v>turismo_-_destinos_ruinas</v>
      </c>
      <c r="C673" s="4">
        <v>4</v>
      </c>
      <c r="D673" t="s">
        <v>234</v>
      </c>
      <c r="E673" s="21"/>
      <c r="F673" s="22"/>
      <c r="G673" s="5"/>
      <c r="I673" s="6"/>
      <c r="J673" s="7"/>
    </row>
    <row r="674" spans="1:10" x14ac:dyDescent="0.3">
      <c r="A674" s="2" t="str">
        <f t="shared" si="33"/>
        <v>183</v>
      </c>
      <c r="B674" t="str">
        <f>+VLOOKUP(BD_Capas[[#This Row],[idcapa]],Capas[],2,0)</f>
        <v>turismo_-_destinos_ruinas</v>
      </c>
      <c r="C674" s="4">
        <v>5</v>
      </c>
      <c r="D674" t="s">
        <v>235</v>
      </c>
      <c r="E674" s="21">
        <v>1</v>
      </c>
      <c r="F674" s="22" t="s">
        <v>433</v>
      </c>
      <c r="G674" s="5">
        <v>3</v>
      </c>
      <c r="H674" t="str">
        <f>+H670&amp;" - Detalle"</f>
        <v>Turismo: Ruinas - Detalle</v>
      </c>
      <c r="I674" s="29" t="str">
        <f>BD_Capas[[#This Row],[idcapa]]&amp;"-"&amp;BD_Capas[[#This Row],[posición_capa]]</f>
        <v>183-1</v>
      </c>
      <c r="J674" s="30">
        <v>1</v>
      </c>
    </row>
    <row r="675" spans="1:10" x14ac:dyDescent="0.3">
      <c r="A675" s="2" t="str">
        <f t="shared" si="33"/>
        <v>183</v>
      </c>
      <c r="B675" t="str">
        <f>+VLOOKUP(BD_Capas[[#This Row],[idcapa]],Capas[],2,0)</f>
        <v>turismo_-_destinos_ruinas</v>
      </c>
      <c r="C675" s="4">
        <v>6</v>
      </c>
      <c r="D675" t="s">
        <v>236</v>
      </c>
      <c r="E675" s="21"/>
      <c r="F675" s="22"/>
      <c r="G675" s="5"/>
      <c r="I675" s="6"/>
      <c r="J675" s="7"/>
    </row>
    <row r="676" spans="1:10" x14ac:dyDescent="0.3">
      <c r="A676" s="2" t="str">
        <f t="shared" si="33"/>
        <v>183</v>
      </c>
      <c r="B676" t="str">
        <f>+VLOOKUP(BD_Capas[[#This Row],[idcapa]],Capas[],2,0)</f>
        <v>turismo_-_destinos_ruinas</v>
      </c>
      <c r="C676" s="4">
        <v>7</v>
      </c>
      <c r="D676" t="s">
        <v>237</v>
      </c>
      <c r="E676" s="21"/>
      <c r="F676" s="22"/>
      <c r="G676" s="5"/>
      <c r="I676" s="6"/>
      <c r="J676" s="7"/>
    </row>
    <row r="677" spans="1:10" x14ac:dyDescent="0.3">
      <c r="A677" s="2" t="str">
        <f t="shared" si="33"/>
        <v>183</v>
      </c>
      <c r="B677" t="str">
        <f>+VLOOKUP(BD_Capas[[#This Row],[idcapa]],Capas[],2,0)</f>
        <v>turismo_-_destinos_ruinas</v>
      </c>
      <c r="C677" s="4">
        <v>8</v>
      </c>
      <c r="D677" t="s">
        <v>2</v>
      </c>
      <c r="E677" s="21"/>
      <c r="F677" s="22"/>
      <c r="G677" s="5"/>
      <c r="I677" s="6"/>
      <c r="J677" s="7"/>
    </row>
    <row r="678" spans="1:10" x14ac:dyDescent="0.3">
      <c r="A678" s="2" t="str">
        <f t="shared" si="33"/>
        <v>183</v>
      </c>
      <c r="B678" t="str">
        <f>+VLOOKUP(BD_Capas[[#This Row],[idcapa]],Capas[],2,0)</f>
        <v>turismo_-_destinos_ruinas</v>
      </c>
      <c r="C678" s="4">
        <v>9</v>
      </c>
      <c r="D678" t="s">
        <v>238</v>
      </c>
      <c r="E678" s="21">
        <v>1</v>
      </c>
      <c r="F678" s="22" t="s">
        <v>12</v>
      </c>
      <c r="G678" s="5">
        <v>4</v>
      </c>
      <c r="I678" s="6"/>
      <c r="J678" s="7"/>
    </row>
    <row r="679" spans="1:10" x14ac:dyDescent="0.3">
      <c r="A679" s="2" t="str">
        <f t="shared" si="33"/>
        <v>183</v>
      </c>
      <c r="B679" t="str">
        <f>+VLOOKUP(BD_Capas[[#This Row],[idcapa]],Capas[],2,0)</f>
        <v>turismo_-_destinos_ruinas</v>
      </c>
      <c r="C679" s="4">
        <v>10</v>
      </c>
      <c r="D679" t="s">
        <v>3</v>
      </c>
      <c r="E679" s="21"/>
      <c r="F679" s="22"/>
      <c r="G679" s="5"/>
      <c r="I679" s="6"/>
      <c r="J679" s="7"/>
    </row>
    <row r="680" spans="1:10" x14ac:dyDescent="0.3">
      <c r="A680" s="2" t="str">
        <f t="shared" si="33"/>
        <v>183</v>
      </c>
      <c r="B680" t="str">
        <f>+VLOOKUP(BD_Capas[[#This Row],[idcapa]],Capas[],2,0)</f>
        <v>turismo_-_destinos_ruinas</v>
      </c>
      <c r="C680" s="4">
        <v>11</v>
      </c>
      <c r="D680" t="s">
        <v>239</v>
      </c>
      <c r="E680" s="21">
        <v>1</v>
      </c>
      <c r="F680" s="22" t="s">
        <v>13</v>
      </c>
      <c r="G680" s="5">
        <v>5</v>
      </c>
      <c r="I680" s="6"/>
      <c r="J680" s="7"/>
    </row>
    <row r="681" spans="1:10" x14ac:dyDescent="0.3">
      <c r="A681" s="2" t="str">
        <f t="shared" si="33"/>
        <v>183</v>
      </c>
      <c r="B681" t="str">
        <f>+VLOOKUP(BD_Capas[[#This Row],[idcapa]],Capas[],2,0)</f>
        <v>turismo_-_destinos_ruinas</v>
      </c>
      <c r="C681" s="4">
        <v>12</v>
      </c>
      <c r="D681" t="s">
        <v>4</v>
      </c>
      <c r="E681" s="21"/>
      <c r="F681" s="22"/>
      <c r="G681" s="5"/>
      <c r="I681" s="6"/>
      <c r="J681" s="7"/>
    </row>
    <row r="682" spans="1:10" x14ac:dyDescent="0.3">
      <c r="A682" s="2" t="str">
        <f t="shared" si="33"/>
        <v>183</v>
      </c>
      <c r="B682" t="str">
        <f>+VLOOKUP(BD_Capas[[#This Row],[idcapa]],Capas[],2,0)</f>
        <v>turismo_-_destinos_ruinas</v>
      </c>
      <c r="C682" s="4">
        <v>13</v>
      </c>
      <c r="D682" t="s">
        <v>240</v>
      </c>
      <c r="E682" s="21">
        <v>1</v>
      </c>
      <c r="F682" s="22" t="s">
        <v>14</v>
      </c>
      <c r="G682" s="5">
        <v>6</v>
      </c>
      <c r="I682" s="6"/>
      <c r="J682" s="7"/>
    </row>
    <row r="683" spans="1:10" x14ac:dyDescent="0.3">
      <c r="A683" s="2" t="str">
        <f t="shared" si="33"/>
        <v>183</v>
      </c>
      <c r="B683" t="str">
        <f>+VLOOKUP(BD_Capas[[#This Row],[idcapa]],Capas[],2,0)</f>
        <v>turismo_-_destinos_ruinas</v>
      </c>
      <c r="C683" s="4">
        <v>14</v>
      </c>
      <c r="D683" t="s">
        <v>241</v>
      </c>
      <c r="E683" s="21"/>
      <c r="F683" s="22"/>
      <c r="G683" s="5"/>
      <c r="I683" s="6"/>
      <c r="J683" s="7"/>
    </row>
    <row r="684" spans="1:10" x14ac:dyDescent="0.3">
      <c r="A684" s="2" t="str">
        <f t="shared" si="33"/>
        <v>183</v>
      </c>
      <c r="B684" t="str">
        <f>+VLOOKUP(BD_Capas[[#This Row],[idcapa]],Capas[],2,0)</f>
        <v>turismo_-_destinos_ruinas</v>
      </c>
      <c r="C684" s="4">
        <v>15</v>
      </c>
      <c r="D684" t="s">
        <v>1</v>
      </c>
      <c r="E684" s="21"/>
      <c r="F684" s="22"/>
      <c r="G684" s="5"/>
      <c r="I684" s="29"/>
      <c r="J684" s="30"/>
    </row>
    <row r="685" spans="1:10" x14ac:dyDescent="0.3">
      <c r="A685" s="2" t="str">
        <f t="shared" si="33"/>
        <v>183</v>
      </c>
      <c r="B685" t="str">
        <f>+VLOOKUP(BD_Capas[[#This Row],[idcapa]],Capas[],2,0)</f>
        <v>turismo_-_destinos_ruinas</v>
      </c>
      <c r="C685" s="4">
        <v>16</v>
      </c>
      <c r="D685" t="s">
        <v>5</v>
      </c>
      <c r="E685" s="21"/>
      <c r="F685" s="22"/>
      <c r="G685" s="5"/>
      <c r="I685" s="29"/>
      <c r="J685" s="30"/>
    </row>
    <row r="686" spans="1:10" x14ac:dyDescent="0.3">
      <c r="A686" s="2" t="str">
        <f t="shared" si="33"/>
        <v>183</v>
      </c>
      <c r="B686" t="str">
        <f>+VLOOKUP(BD_Capas[[#This Row],[idcapa]],Capas[],2,0)</f>
        <v>turismo_-_destinos_ruinas</v>
      </c>
      <c r="C686" s="4">
        <v>17</v>
      </c>
      <c r="D686" t="s">
        <v>19</v>
      </c>
      <c r="E686" s="21">
        <v>1</v>
      </c>
      <c r="F686" s="22" t="s">
        <v>19</v>
      </c>
      <c r="G686" s="5">
        <v>2</v>
      </c>
      <c r="I686" s="29"/>
      <c r="J686" s="30"/>
    </row>
    <row r="687" spans="1:10" x14ac:dyDescent="0.3">
      <c r="A687" s="2" t="str">
        <f t="shared" si="33"/>
        <v>183</v>
      </c>
      <c r="B687" t="str">
        <f>+VLOOKUP(BD_Capas[[#This Row],[idcapa]],Capas[],2,0)</f>
        <v>turismo_-_destinos_ruinas</v>
      </c>
      <c r="C687" s="4">
        <v>18</v>
      </c>
      <c r="D687" t="s">
        <v>27</v>
      </c>
      <c r="E687" s="21">
        <v>1</v>
      </c>
      <c r="F687" s="22" t="s">
        <v>27</v>
      </c>
      <c r="G687" s="5">
        <v>1</v>
      </c>
      <c r="I687" s="29"/>
      <c r="J687" s="30"/>
    </row>
    <row r="688" spans="1:10" x14ac:dyDescent="0.3">
      <c r="A688" s="2" t="str">
        <f t="shared" si="33"/>
        <v>183</v>
      </c>
      <c r="B688" t="str">
        <f>+VLOOKUP(BD_Capas[[#This Row],[idcapa]],Capas[],2,0)</f>
        <v>turismo_-_destinos_ruinas</v>
      </c>
      <c r="C688" s="4">
        <v>19</v>
      </c>
      <c r="D688" t="s">
        <v>242</v>
      </c>
      <c r="E688" s="21"/>
      <c r="F688" s="22"/>
      <c r="G688" s="5"/>
      <c r="I688" s="29"/>
      <c r="J688" s="30"/>
    </row>
    <row r="689" spans="1:10" x14ac:dyDescent="0.3">
      <c r="A689" s="2" t="str">
        <f t="shared" si="33"/>
        <v>183</v>
      </c>
      <c r="B689" t="str">
        <f>+VLOOKUP(BD_Capas[[#This Row],[idcapa]],Capas[],2,0)</f>
        <v>turismo_-_destinos_ruinas</v>
      </c>
      <c r="C689" s="4">
        <v>20</v>
      </c>
      <c r="D689" t="s">
        <v>243</v>
      </c>
      <c r="E689" s="21"/>
      <c r="F689" s="22"/>
      <c r="G689" s="5"/>
      <c r="I689" s="29"/>
      <c r="J689" s="30"/>
    </row>
    <row r="690" spans="1:10" x14ac:dyDescent="0.3">
      <c r="A690" s="28" t="s">
        <v>277</v>
      </c>
      <c r="B690" s="23" t="str">
        <f>+VLOOKUP(BD_Capas[[#This Row],[idcapa]],Capas[],2,0)</f>
        <v>turismo_-_destinos_mirador</v>
      </c>
      <c r="C690" s="27">
        <v>1</v>
      </c>
      <c r="D690" s="23" t="s">
        <v>232</v>
      </c>
      <c r="E690" s="21">
        <v>1</v>
      </c>
      <c r="F690" s="22" t="str">
        <f>+BD_Capas[[#This Row],[descripcion_capa]]</f>
        <v>Turismo: Mirador</v>
      </c>
      <c r="G690" s="24">
        <v>7</v>
      </c>
      <c r="H690" s="23" t="s">
        <v>927</v>
      </c>
      <c r="I690" s="25" t="str">
        <f>BD_Capas[[#This Row],[idcapa]]&amp;"-"&amp;BD_Capas[[#This Row],[posición_capa]]</f>
        <v>184-0</v>
      </c>
      <c r="J690" s="26">
        <v>0</v>
      </c>
    </row>
    <row r="691" spans="1:10" x14ac:dyDescent="0.3">
      <c r="A691" s="2" t="str">
        <f t="shared" ref="A691:A709" si="34">+A690</f>
        <v>184</v>
      </c>
      <c r="B691" t="str">
        <f>+VLOOKUP(BD_Capas[[#This Row],[idcapa]],Capas[],2,0)</f>
        <v>turismo_-_destinos_mirador</v>
      </c>
      <c r="C691" s="4">
        <v>2</v>
      </c>
      <c r="D691" t="s">
        <v>40</v>
      </c>
      <c r="E691" s="21"/>
      <c r="F691" s="22"/>
      <c r="G691" s="5"/>
      <c r="I691" s="6"/>
      <c r="J691" s="7"/>
    </row>
    <row r="692" spans="1:10" x14ac:dyDescent="0.3">
      <c r="A692" s="2" t="str">
        <f t="shared" si="34"/>
        <v>184</v>
      </c>
      <c r="B692" t="str">
        <f>+VLOOKUP(BD_Capas[[#This Row],[idcapa]],Capas[],2,0)</f>
        <v>turismo_-_destinos_mirador</v>
      </c>
      <c r="C692" s="4">
        <v>3</v>
      </c>
      <c r="D692" t="s">
        <v>233</v>
      </c>
      <c r="E692" s="21"/>
      <c r="F692" s="22"/>
      <c r="G692" s="5"/>
      <c r="I692" s="6"/>
      <c r="J692" s="7"/>
    </row>
    <row r="693" spans="1:10" x14ac:dyDescent="0.3">
      <c r="A693" s="2" t="str">
        <f t="shared" si="34"/>
        <v>184</v>
      </c>
      <c r="B693" t="str">
        <f>+VLOOKUP(BD_Capas[[#This Row],[idcapa]],Capas[],2,0)</f>
        <v>turismo_-_destinos_mirador</v>
      </c>
      <c r="C693" s="4">
        <v>4</v>
      </c>
      <c r="D693" t="s">
        <v>234</v>
      </c>
      <c r="E693" s="21"/>
      <c r="F693" s="22"/>
      <c r="G693" s="5"/>
      <c r="I693" s="6"/>
      <c r="J693" s="7"/>
    </row>
    <row r="694" spans="1:10" x14ac:dyDescent="0.3">
      <c r="A694" s="2" t="str">
        <f t="shared" si="34"/>
        <v>184</v>
      </c>
      <c r="B694" t="str">
        <f>+VLOOKUP(BD_Capas[[#This Row],[idcapa]],Capas[],2,0)</f>
        <v>turismo_-_destinos_mirador</v>
      </c>
      <c r="C694" s="4">
        <v>5</v>
      </c>
      <c r="D694" t="s">
        <v>235</v>
      </c>
      <c r="E694" s="21">
        <v>1</v>
      </c>
      <c r="F694" s="22" t="s">
        <v>433</v>
      </c>
      <c r="G694" s="5">
        <v>3</v>
      </c>
      <c r="H694" t="str">
        <f>+H690&amp;" - Detalle"</f>
        <v>Turismo: Mirador - Detalle</v>
      </c>
      <c r="I694" s="29" t="str">
        <f>BD_Capas[[#This Row],[idcapa]]&amp;"-"&amp;BD_Capas[[#This Row],[posición_capa]]</f>
        <v>184-1</v>
      </c>
      <c r="J694" s="30">
        <v>1</v>
      </c>
    </row>
    <row r="695" spans="1:10" x14ac:dyDescent="0.3">
      <c r="A695" s="2" t="str">
        <f t="shared" si="34"/>
        <v>184</v>
      </c>
      <c r="B695" t="str">
        <f>+VLOOKUP(BD_Capas[[#This Row],[idcapa]],Capas[],2,0)</f>
        <v>turismo_-_destinos_mirador</v>
      </c>
      <c r="C695" s="4">
        <v>6</v>
      </c>
      <c r="D695" t="s">
        <v>236</v>
      </c>
      <c r="E695" s="21"/>
      <c r="F695" s="22"/>
      <c r="G695" s="5"/>
      <c r="I695" s="6"/>
      <c r="J695" s="7"/>
    </row>
    <row r="696" spans="1:10" x14ac:dyDescent="0.3">
      <c r="A696" s="2" t="str">
        <f t="shared" si="34"/>
        <v>184</v>
      </c>
      <c r="B696" t="str">
        <f>+VLOOKUP(BD_Capas[[#This Row],[idcapa]],Capas[],2,0)</f>
        <v>turismo_-_destinos_mirador</v>
      </c>
      <c r="C696" s="4">
        <v>7</v>
      </c>
      <c r="D696" t="s">
        <v>237</v>
      </c>
      <c r="E696" s="21"/>
      <c r="F696" s="22"/>
      <c r="G696" s="5"/>
      <c r="I696" s="6"/>
      <c r="J696" s="7"/>
    </row>
    <row r="697" spans="1:10" x14ac:dyDescent="0.3">
      <c r="A697" s="2" t="str">
        <f t="shared" si="34"/>
        <v>184</v>
      </c>
      <c r="B697" t="str">
        <f>+VLOOKUP(BD_Capas[[#This Row],[idcapa]],Capas[],2,0)</f>
        <v>turismo_-_destinos_mirador</v>
      </c>
      <c r="C697" s="4">
        <v>8</v>
      </c>
      <c r="D697" t="s">
        <v>2</v>
      </c>
      <c r="E697" s="21"/>
      <c r="F697" s="22"/>
      <c r="G697" s="5"/>
      <c r="I697" s="6"/>
      <c r="J697" s="7"/>
    </row>
    <row r="698" spans="1:10" x14ac:dyDescent="0.3">
      <c r="A698" s="2" t="str">
        <f t="shared" si="34"/>
        <v>184</v>
      </c>
      <c r="B698" t="str">
        <f>+VLOOKUP(BD_Capas[[#This Row],[idcapa]],Capas[],2,0)</f>
        <v>turismo_-_destinos_mirador</v>
      </c>
      <c r="C698" s="4">
        <v>9</v>
      </c>
      <c r="D698" t="s">
        <v>238</v>
      </c>
      <c r="E698" s="21">
        <v>1</v>
      </c>
      <c r="F698" s="22" t="s">
        <v>12</v>
      </c>
      <c r="G698" s="5">
        <v>4</v>
      </c>
      <c r="I698" s="6"/>
      <c r="J698" s="7"/>
    </row>
    <row r="699" spans="1:10" x14ac:dyDescent="0.3">
      <c r="A699" s="2" t="str">
        <f t="shared" si="34"/>
        <v>184</v>
      </c>
      <c r="B699" t="str">
        <f>+VLOOKUP(BD_Capas[[#This Row],[idcapa]],Capas[],2,0)</f>
        <v>turismo_-_destinos_mirador</v>
      </c>
      <c r="C699" s="4">
        <v>10</v>
      </c>
      <c r="D699" t="s">
        <v>3</v>
      </c>
      <c r="E699" s="21"/>
      <c r="F699" s="22"/>
      <c r="G699" s="5"/>
      <c r="I699" s="6"/>
      <c r="J699" s="7"/>
    </row>
    <row r="700" spans="1:10" x14ac:dyDescent="0.3">
      <c r="A700" s="2" t="str">
        <f t="shared" si="34"/>
        <v>184</v>
      </c>
      <c r="B700" t="str">
        <f>+VLOOKUP(BD_Capas[[#This Row],[idcapa]],Capas[],2,0)</f>
        <v>turismo_-_destinos_mirador</v>
      </c>
      <c r="C700" s="4">
        <v>11</v>
      </c>
      <c r="D700" t="s">
        <v>239</v>
      </c>
      <c r="E700" s="21">
        <v>1</v>
      </c>
      <c r="F700" s="22" t="s">
        <v>13</v>
      </c>
      <c r="G700" s="5">
        <v>5</v>
      </c>
      <c r="I700" s="6"/>
      <c r="J700" s="7"/>
    </row>
    <row r="701" spans="1:10" x14ac:dyDescent="0.3">
      <c r="A701" s="2" t="str">
        <f t="shared" si="34"/>
        <v>184</v>
      </c>
      <c r="B701" t="str">
        <f>+VLOOKUP(BD_Capas[[#This Row],[idcapa]],Capas[],2,0)</f>
        <v>turismo_-_destinos_mirador</v>
      </c>
      <c r="C701" s="4">
        <v>12</v>
      </c>
      <c r="D701" t="s">
        <v>4</v>
      </c>
      <c r="E701" s="21"/>
      <c r="F701" s="22"/>
      <c r="G701" s="5"/>
      <c r="I701" s="6"/>
      <c r="J701" s="7"/>
    </row>
    <row r="702" spans="1:10" x14ac:dyDescent="0.3">
      <c r="A702" s="2" t="str">
        <f t="shared" si="34"/>
        <v>184</v>
      </c>
      <c r="B702" t="str">
        <f>+VLOOKUP(BD_Capas[[#This Row],[idcapa]],Capas[],2,0)</f>
        <v>turismo_-_destinos_mirador</v>
      </c>
      <c r="C702" s="4">
        <v>13</v>
      </c>
      <c r="D702" t="s">
        <v>240</v>
      </c>
      <c r="E702" s="21">
        <v>1</v>
      </c>
      <c r="F702" s="22" t="s">
        <v>14</v>
      </c>
      <c r="G702" s="5">
        <v>6</v>
      </c>
      <c r="I702" s="6"/>
      <c r="J702" s="7"/>
    </row>
    <row r="703" spans="1:10" x14ac:dyDescent="0.3">
      <c r="A703" s="2" t="str">
        <f t="shared" si="34"/>
        <v>184</v>
      </c>
      <c r="B703" t="str">
        <f>+VLOOKUP(BD_Capas[[#This Row],[idcapa]],Capas[],2,0)</f>
        <v>turismo_-_destinos_mirador</v>
      </c>
      <c r="C703" s="4">
        <v>14</v>
      </c>
      <c r="D703" t="s">
        <v>241</v>
      </c>
      <c r="E703" s="21"/>
      <c r="F703" s="22"/>
      <c r="G703" s="5"/>
      <c r="I703" s="6"/>
      <c r="J703" s="7"/>
    </row>
    <row r="704" spans="1:10" x14ac:dyDescent="0.3">
      <c r="A704" s="2" t="str">
        <f t="shared" si="34"/>
        <v>184</v>
      </c>
      <c r="B704" t="str">
        <f>+VLOOKUP(BD_Capas[[#This Row],[idcapa]],Capas[],2,0)</f>
        <v>turismo_-_destinos_mirador</v>
      </c>
      <c r="C704" s="4">
        <v>15</v>
      </c>
      <c r="D704" t="s">
        <v>1</v>
      </c>
      <c r="E704" s="21"/>
      <c r="F704" s="22"/>
      <c r="G704" s="5"/>
      <c r="I704" s="29"/>
      <c r="J704" s="30"/>
    </row>
    <row r="705" spans="1:10" x14ac:dyDescent="0.3">
      <c r="A705" s="2" t="str">
        <f t="shared" si="34"/>
        <v>184</v>
      </c>
      <c r="B705" t="str">
        <f>+VLOOKUP(BD_Capas[[#This Row],[idcapa]],Capas[],2,0)</f>
        <v>turismo_-_destinos_mirador</v>
      </c>
      <c r="C705" s="4">
        <v>16</v>
      </c>
      <c r="D705" t="s">
        <v>5</v>
      </c>
      <c r="E705" s="21"/>
      <c r="F705" s="22"/>
      <c r="G705" s="5"/>
      <c r="I705" s="29"/>
      <c r="J705" s="30"/>
    </row>
    <row r="706" spans="1:10" x14ac:dyDescent="0.3">
      <c r="A706" s="2" t="str">
        <f t="shared" si="34"/>
        <v>184</v>
      </c>
      <c r="B706" t="str">
        <f>+VLOOKUP(BD_Capas[[#This Row],[idcapa]],Capas[],2,0)</f>
        <v>turismo_-_destinos_mirador</v>
      </c>
      <c r="C706" s="4">
        <v>17</v>
      </c>
      <c r="D706" t="s">
        <v>19</v>
      </c>
      <c r="E706" s="21">
        <v>1</v>
      </c>
      <c r="F706" s="22" t="s">
        <v>19</v>
      </c>
      <c r="G706" s="5">
        <v>2</v>
      </c>
      <c r="I706" s="29"/>
      <c r="J706" s="30"/>
    </row>
    <row r="707" spans="1:10" x14ac:dyDescent="0.3">
      <c r="A707" s="2" t="str">
        <f t="shared" si="34"/>
        <v>184</v>
      </c>
      <c r="B707" t="str">
        <f>+VLOOKUP(BD_Capas[[#This Row],[idcapa]],Capas[],2,0)</f>
        <v>turismo_-_destinos_mirador</v>
      </c>
      <c r="C707" s="4">
        <v>18</v>
      </c>
      <c r="D707" t="s">
        <v>27</v>
      </c>
      <c r="E707" s="21">
        <v>1</v>
      </c>
      <c r="F707" s="22" t="s">
        <v>27</v>
      </c>
      <c r="G707" s="5">
        <v>1</v>
      </c>
      <c r="I707" s="29"/>
      <c r="J707" s="30"/>
    </row>
    <row r="708" spans="1:10" x14ac:dyDescent="0.3">
      <c r="A708" s="2" t="str">
        <f t="shared" si="34"/>
        <v>184</v>
      </c>
      <c r="B708" t="str">
        <f>+VLOOKUP(BD_Capas[[#This Row],[idcapa]],Capas[],2,0)</f>
        <v>turismo_-_destinos_mirador</v>
      </c>
      <c r="C708" s="4">
        <v>19</v>
      </c>
      <c r="D708" t="s">
        <v>242</v>
      </c>
      <c r="E708" s="21"/>
      <c r="F708" s="22"/>
      <c r="G708" s="5"/>
      <c r="I708" s="29"/>
      <c r="J708" s="30"/>
    </row>
    <row r="709" spans="1:10" x14ac:dyDescent="0.3">
      <c r="A709" s="2" t="str">
        <f t="shared" si="34"/>
        <v>184</v>
      </c>
      <c r="B709" t="str">
        <f>+VLOOKUP(BD_Capas[[#This Row],[idcapa]],Capas[],2,0)</f>
        <v>turismo_-_destinos_mirador</v>
      </c>
      <c r="C709" s="4">
        <v>20</v>
      </c>
      <c r="D709" t="s">
        <v>243</v>
      </c>
      <c r="E709" s="21"/>
      <c r="F709" s="22"/>
      <c r="G709" s="5"/>
      <c r="I709" s="29"/>
      <c r="J709" s="30"/>
    </row>
    <row r="710" spans="1:10" x14ac:dyDescent="0.3">
      <c r="A710" s="28" t="s">
        <v>278</v>
      </c>
      <c r="B710" s="23" t="str">
        <f>+VLOOKUP(BD_Capas[[#This Row],[idcapa]],Capas[],2,0)</f>
        <v>alojamiento_camping</v>
      </c>
      <c r="C710" s="27">
        <v>1</v>
      </c>
      <c r="D710" s="23" t="s">
        <v>232</v>
      </c>
      <c r="E710" s="21">
        <v>1</v>
      </c>
      <c r="F710" s="22" t="str">
        <f>+BD_Capas[[#This Row],[descripcion_capa]]</f>
        <v>Alojamiento: Camping</v>
      </c>
      <c r="G710" s="24">
        <v>7</v>
      </c>
      <c r="H710" s="23" t="s">
        <v>928</v>
      </c>
      <c r="I710" s="25" t="str">
        <f>BD_Capas[[#This Row],[idcapa]]&amp;"-"&amp;BD_Capas[[#This Row],[posición_capa]]</f>
        <v>185-0</v>
      </c>
      <c r="J710" s="26">
        <v>0</v>
      </c>
    </row>
    <row r="711" spans="1:10" x14ac:dyDescent="0.3">
      <c r="A711" s="2" t="str">
        <f t="shared" ref="A711:A729" si="35">+A710</f>
        <v>185</v>
      </c>
      <c r="B711" t="str">
        <f>+VLOOKUP(BD_Capas[[#This Row],[idcapa]],Capas[],2,0)</f>
        <v>alojamiento_camping</v>
      </c>
      <c r="C711" s="4">
        <v>2</v>
      </c>
      <c r="D711" t="s">
        <v>40</v>
      </c>
      <c r="E711" s="21"/>
      <c r="F711" s="22"/>
      <c r="G711" s="5"/>
      <c r="I711" s="6"/>
      <c r="J711" s="7"/>
    </row>
    <row r="712" spans="1:10" x14ac:dyDescent="0.3">
      <c r="A712" s="2" t="str">
        <f t="shared" si="35"/>
        <v>185</v>
      </c>
      <c r="B712" t="str">
        <f>+VLOOKUP(BD_Capas[[#This Row],[idcapa]],Capas[],2,0)</f>
        <v>alojamiento_camping</v>
      </c>
      <c r="C712" s="4">
        <v>3</v>
      </c>
      <c r="D712" t="s">
        <v>233</v>
      </c>
      <c r="E712" s="21"/>
      <c r="F712" s="22"/>
      <c r="G712" s="5"/>
      <c r="I712" s="6"/>
      <c r="J712" s="7"/>
    </row>
    <row r="713" spans="1:10" x14ac:dyDescent="0.3">
      <c r="A713" s="2" t="str">
        <f t="shared" si="35"/>
        <v>185</v>
      </c>
      <c r="B713" t="str">
        <f>+VLOOKUP(BD_Capas[[#This Row],[idcapa]],Capas[],2,0)</f>
        <v>alojamiento_camping</v>
      </c>
      <c r="C713" s="4">
        <v>4</v>
      </c>
      <c r="D713" t="s">
        <v>234</v>
      </c>
      <c r="E713" s="21"/>
      <c r="F713" s="22"/>
      <c r="G713" s="5"/>
      <c r="I713" s="6"/>
      <c r="J713" s="7"/>
    </row>
    <row r="714" spans="1:10" x14ac:dyDescent="0.3">
      <c r="A714" s="2" t="str">
        <f t="shared" si="35"/>
        <v>185</v>
      </c>
      <c r="B714" t="str">
        <f>+VLOOKUP(BD_Capas[[#This Row],[idcapa]],Capas[],2,0)</f>
        <v>alojamiento_camping</v>
      </c>
      <c r="C714" s="4">
        <v>5</v>
      </c>
      <c r="D714" t="s">
        <v>235</v>
      </c>
      <c r="E714" s="21">
        <v>1</v>
      </c>
      <c r="F714" s="22" t="s">
        <v>433</v>
      </c>
      <c r="G714" s="5">
        <v>3</v>
      </c>
      <c r="H714" t="str">
        <f>+H710&amp;" - Detalle"</f>
        <v>Alojamiento: Camping - Detalle</v>
      </c>
      <c r="I714" s="29" t="str">
        <f>BD_Capas[[#This Row],[idcapa]]&amp;"-"&amp;BD_Capas[[#This Row],[posición_capa]]</f>
        <v>185-1</v>
      </c>
      <c r="J714" s="30">
        <v>1</v>
      </c>
    </row>
    <row r="715" spans="1:10" x14ac:dyDescent="0.3">
      <c r="A715" s="2" t="str">
        <f t="shared" si="35"/>
        <v>185</v>
      </c>
      <c r="B715" t="str">
        <f>+VLOOKUP(BD_Capas[[#This Row],[idcapa]],Capas[],2,0)</f>
        <v>alojamiento_camping</v>
      </c>
      <c r="C715" s="4">
        <v>6</v>
      </c>
      <c r="D715" t="s">
        <v>236</v>
      </c>
      <c r="E715" s="21"/>
      <c r="F715" s="22"/>
      <c r="G715" s="5"/>
      <c r="I715" s="6"/>
      <c r="J715" s="7"/>
    </row>
    <row r="716" spans="1:10" x14ac:dyDescent="0.3">
      <c r="A716" s="2" t="str">
        <f t="shared" si="35"/>
        <v>185</v>
      </c>
      <c r="B716" t="str">
        <f>+VLOOKUP(BD_Capas[[#This Row],[idcapa]],Capas[],2,0)</f>
        <v>alojamiento_camping</v>
      </c>
      <c r="C716" s="4">
        <v>7</v>
      </c>
      <c r="D716" t="s">
        <v>237</v>
      </c>
      <c r="E716" s="21"/>
      <c r="F716" s="22"/>
      <c r="G716" s="5"/>
      <c r="I716" s="6"/>
      <c r="J716" s="7"/>
    </row>
    <row r="717" spans="1:10" x14ac:dyDescent="0.3">
      <c r="A717" s="2" t="str">
        <f t="shared" si="35"/>
        <v>185</v>
      </c>
      <c r="B717" t="str">
        <f>+VLOOKUP(BD_Capas[[#This Row],[idcapa]],Capas[],2,0)</f>
        <v>alojamiento_camping</v>
      </c>
      <c r="C717" s="4">
        <v>8</v>
      </c>
      <c r="D717" t="s">
        <v>2</v>
      </c>
      <c r="E717" s="21"/>
      <c r="F717" s="22"/>
      <c r="G717" s="5"/>
      <c r="I717" s="6"/>
      <c r="J717" s="7"/>
    </row>
    <row r="718" spans="1:10" x14ac:dyDescent="0.3">
      <c r="A718" s="2" t="str">
        <f t="shared" si="35"/>
        <v>185</v>
      </c>
      <c r="B718" t="str">
        <f>+VLOOKUP(BD_Capas[[#This Row],[idcapa]],Capas[],2,0)</f>
        <v>alojamiento_camping</v>
      </c>
      <c r="C718" s="4">
        <v>9</v>
      </c>
      <c r="D718" t="s">
        <v>238</v>
      </c>
      <c r="E718" s="21">
        <v>1</v>
      </c>
      <c r="F718" s="22" t="s">
        <v>12</v>
      </c>
      <c r="G718" s="5">
        <v>4</v>
      </c>
      <c r="I718" s="6"/>
      <c r="J718" s="7"/>
    </row>
    <row r="719" spans="1:10" x14ac:dyDescent="0.3">
      <c r="A719" s="2" t="str">
        <f t="shared" si="35"/>
        <v>185</v>
      </c>
      <c r="B719" t="str">
        <f>+VLOOKUP(BD_Capas[[#This Row],[idcapa]],Capas[],2,0)</f>
        <v>alojamiento_camping</v>
      </c>
      <c r="C719" s="4">
        <v>10</v>
      </c>
      <c r="D719" t="s">
        <v>3</v>
      </c>
      <c r="E719" s="21"/>
      <c r="F719" s="22"/>
      <c r="G719" s="5"/>
      <c r="I719" s="6"/>
      <c r="J719" s="7"/>
    </row>
    <row r="720" spans="1:10" x14ac:dyDescent="0.3">
      <c r="A720" s="2" t="str">
        <f t="shared" si="35"/>
        <v>185</v>
      </c>
      <c r="B720" t="str">
        <f>+VLOOKUP(BD_Capas[[#This Row],[idcapa]],Capas[],2,0)</f>
        <v>alojamiento_camping</v>
      </c>
      <c r="C720" s="4">
        <v>11</v>
      </c>
      <c r="D720" t="s">
        <v>239</v>
      </c>
      <c r="E720" s="21">
        <v>1</v>
      </c>
      <c r="F720" s="22" t="s">
        <v>13</v>
      </c>
      <c r="G720" s="5">
        <v>5</v>
      </c>
      <c r="I720" s="6"/>
      <c r="J720" s="7"/>
    </row>
    <row r="721" spans="1:10" x14ac:dyDescent="0.3">
      <c r="A721" s="2" t="str">
        <f t="shared" si="35"/>
        <v>185</v>
      </c>
      <c r="B721" t="str">
        <f>+VLOOKUP(BD_Capas[[#This Row],[idcapa]],Capas[],2,0)</f>
        <v>alojamiento_camping</v>
      </c>
      <c r="C721" s="4">
        <v>12</v>
      </c>
      <c r="D721" t="s">
        <v>4</v>
      </c>
      <c r="E721" s="21"/>
      <c r="F721" s="22"/>
      <c r="G721" s="5"/>
      <c r="I721" s="6"/>
      <c r="J721" s="7"/>
    </row>
    <row r="722" spans="1:10" x14ac:dyDescent="0.3">
      <c r="A722" s="2" t="str">
        <f t="shared" si="35"/>
        <v>185</v>
      </c>
      <c r="B722" t="str">
        <f>+VLOOKUP(BD_Capas[[#This Row],[idcapa]],Capas[],2,0)</f>
        <v>alojamiento_camping</v>
      </c>
      <c r="C722" s="4">
        <v>13</v>
      </c>
      <c r="D722" t="s">
        <v>240</v>
      </c>
      <c r="E722" s="21">
        <v>1</v>
      </c>
      <c r="F722" s="22" t="s">
        <v>14</v>
      </c>
      <c r="G722" s="5">
        <v>6</v>
      </c>
      <c r="I722" s="6"/>
      <c r="J722" s="7"/>
    </row>
    <row r="723" spans="1:10" x14ac:dyDescent="0.3">
      <c r="A723" s="2" t="str">
        <f t="shared" si="35"/>
        <v>185</v>
      </c>
      <c r="B723" t="str">
        <f>+VLOOKUP(BD_Capas[[#This Row],[idcapa]],Capas[],2,0)</f>
        <v>alojamiento_camping</v>
      </c>
      <c r="C723" s="4">
        <v>14</v>
      </c>
      <c r="D723" t="s">
        <v>241</v>
      </c>
      <c r="E723" s="21"/>
      <c r="F723" s="22"/>
      <c r="G723" s="5"/>
      <c r="I723" s="6"/>
      <c r="J723" s="7"/>
    </row>
    <row r="724" spans="1:10" x14ac:dyDescent="0.3">
      <c r="A724" s="2" t="str">
        <f t="shared" si="35"/>
        <v>185</v>
      </c>
      <c r="B724" t="str">
        <f>+VLOOKUP(BD_Capas[[#This Row],[idcapa]],Capas[],2,0)</f>
        <v>alojamiento_camping</v>
      </c>
      <c r="C724" s="4">
        <v>15</v>
      </c>
      <c r="D724" t="s">
        <v>1</v>
      </c>
      <c r="E724" s="21"/>
      <c r="F724" s="22"/>
      <c r="G724" s="5"/>
      <c r="I724" s="29"/>
      <c r="J724" s="30"/>
    </row>
    <row r="725" spans="1:10" x14ac:dyDescent="0.3">
      <c r="A725" s="2" t="str">
        <f t="shared" si="35"/>
        <v>185</v>
      </c>
      <c r="B725" t="str">
        <f>+VLOOKUP(BD_Capas[[#This Row],[idcapa]],Capas[],2,0)</f>
        <v>alojamiento_camping</v>
      </c>
      <c r="C725" s="4">
        <v>16</v>
      </c>
      <c r="D725" t="s">
        <v>5</v>
      </c>
      <c r="E725" s="21"/>
      <c r="F725" s="22"/>
      <c r="G725" s="5"/>
      <c r="I725" s="29"/>
      <c r="J725" s="30"/>
    </row>
    <row r="726" spans="1:10" x14ac:dyDescent="0.3">
      <c r="A726" s="2" t="str">
        <f t="shared" si="35"/>
        <v>185</v>
      </c>
      <c r="B726" t="str">
        <f>+VLOOKUP(BD_Capas[[#This Row],[idcapa]],Capas[],2,0)</f>
        <v>alojamiento_camping</v>
      </c>
      <c r="C726" s="4">
        <v>17</v>
      </c>
      <c r="D726" t="s">
        <v>19</v>
      </c>
      <c r="E726" s="21">
        <v>1</v>
      </c>
      <c r="F726" s="22" t="s">
        <v>19</v>
      </c>
      <c r="G726" s="5">
        <v>2</v>
      </c>
      <c r="I726" s="29"/>
      <c r="J726" s="30"/>
    </row>
    <row r="727" spans="1:10" x14ac:dyDescent="0.3">
      <c r="A727" s="2" t="str">
        <f t="shared" si="35"/>
        <v>185</v>
      </c>
      <c r="B727" t="str">
        <f>+VLOOKUP(BD_Capas[[#This Row],[idcapa]],Capas[],2,0)</f>
        <v>alojamiento_camping</v>
      </c>
      <c r="C727" s="4">
        <v>18</v>
      </c>
      <c r="D727" t="s">
        <v>27</v>
      </c>
      <c r="E727" s="21">
        <v>1</v>
      </c>
      <c r="F727" s="22" t="s">
        <v>27</v>
      </c>
      <c r="G727" s="5">
        <v>1</v>
      </c>
      <c r="I727" s="29"/>
      <c r="J727" s="30"/>
    </row>
    <row r="728" spans="1:10" x14ac:dyDescent="0.3">
      <c r="A728" s="2" t="str">
        <f t="shared" si="35"/>
        <v>185</v>
      </c>
      <c r="B728" t="str">
        <f>+VLOOKUP(BD_Capas[[#This Row],[idcapa]],Capas[],2,0)</f>
        <v>alojamiento_camping</v>
      </c>
      <c r="C728" s="4">
        <v>19</v>
      </c>
      <c r="D728" t="s">
        <v>242</v>
      </c>
      <c r="E728" s="21"/>
      <c r="F728" s="22"/>
      <c r="G728" s="5"/>
      <c r="I728" s="29"/>
      <c r="J728" s="30"/>
    </row>
    <row r="729" spans="1:10" x14ac:dyDescent="0.3">
      <c r="A729" s="2" t="str">
        <f t="shared" si="35"/>
        <v>185</v>
      </c>
      <c r="B729" t="str">
        <f>+VLOOKUP(BD_Capas[[#This Row],[idcapa]],Capas[],2,0)</f>
        <v>alojamiento_camping</v>
      </c>
      <c r="C729" s="4">
        <v>20</v>
      </c>
      <c r="D729" t="s">
        <v>243</v>
      </c>
      <c r="E729" s="21"/>
      <c r="F729" s="22"/>
      <c r="G729" s="5"/>
      <c r="I729" s="29"/>
      <c r="J729" s="30"/>
    </row>
    <row r="730" spans="1:10" x14ac:dyDescent="0.3">
      <c r="A730" s="28" t="s">
        <v>279</v>
      </c>
      <c r="B730" s="23" t="str">
        <f>+VLOOKUP(BD_Capas[[#This Row],[idcapa]],Capas[],2,0)</f>
        <v>alojamiento_refugio</v>
      </c>
      <c r="C730" s="27">
        <v>1</v>
      </c>
      <c r="D730" s="23" t="s">
        <v>232</v>
      </c>
      <c r="E730" s="21">
        <v>1</v>
      </c>
      <c r="F730" s="22" t="str">
        <f>+BD_Capas[[#This Row],[descripcion_capa]]</f>
        <v>Alojamiento: Refugio</v>
      </c>
      <c r="G730" s="24">
        <v>7</v>
      </c>
      <c r="H730" s="23" t="s">
        <v>929</v>
      </c>
      <c r="I730" s="25" t="str">
        <f>BD_Capas[[#This Row],[idcapa]]&amp;"-"&amp;BD_Capas[[#This Row],[posición_capa]]</f>
        <v>186-0</v>
      </c>
      <c r="J730" s="26">
        <v>0</v>
      </c>
    </row>
    <row r="731" spans="1:10" x14ac:dyDescent="0.3">
      <c r="A731" s="2" t="str">
        <f t="shared" ref="A731:A749" si="36">+A730</f>
        <v>186</v>
      </c>
      <c r="B731" t="str">
        <f>+VLOOKUP(BD_Capas[[#This Row],[idcapa]],Capas[],2,0)</f>
        <v>alojamiento_refugio</v>
      </c>
      <c r="C731" s="4">
        <v>2</v>
      </c>
      <c r="D731" t="s">
        <v>40</v>
      </c>
      <c r="E731" s="21"/>
      <c r="F731" s="22"/>
      <c r="G731" s="5"/>
      <c r="I731" s="6"/>
      <c r="J731" s="7"/>
    </row>
    <row r="732" spans="1:10" x14ac:dyDescent="0.3">
      <c r="A732" s="2" t="str">
        <f t="shared" si="36"/>
        <v>186</v>
      </c>
      <c r="B732" t="str">
        <f>+VLOOKUP(BD_Capas[[#This Row],[idcapa]],Capas[],2,0)</f>
        <v>alojamiento_refugio</v>
      </c>
      <c r="C732" s="4">
        <v>3</v>
      </c>
      <c r="D732" t="s">
        <v>233</v>
      </c>
      <c r="E732" s="21"/>
      <c r="F732" s="22"/>
      <c r="G732" s="5"/>
      <c r="I732" s="6"/>
      <c r="J732" s="7"/>
    </row>
    <row r="733" spans="1:10" x14ac:dyDescent="0.3">
      <c r="A733" s="2" t="str">
        <f t="shared" si="36"/>
        <v>186</v>
      </c>
      <c r="B733" t="str">
        <f>+VLOOKUP(BD_Capas[[#This Row],[idcapa]],Capas[],2,0)</f>
        <v>alojamiento_refugio</v>
      </c>
      <c r="C733" s="4">
        <v>4</v>
      </c>
      <c r="D733" t="s">
        <v>234</v>
      </c>
      <c r="E733" s="21"/>
      <c r="F733" s="22"/>
      <c r="G733" s="5"/>
      <c r="I733" s="6"/>
      <c r="J733" s="7"/>
    </row>
    <row r="734" spans="1:10" x14ac:dyDescent="0.3">
      <c r="A734" s="2" t="str">
        <f t="shared" si="36"/>
        <v>186</v>
      </c>
      <c r="B734" t="str">
        <f>+VLOOKUP(BD_Capas[[#This Row],[idcapa]],Capas[],2,0)</f>
        <v>alojamiento_refugio</v>
      </c>
      <c r="C734" s="4">
        <v>5</v>
      </c>
      <c r="D734" t="s">
        <v>235</v>
      </c>
      <c r="E734" s="21">
        <v>1</v>
      </c>
      <c r="F734" s="22" t="s">
        <v>433</v>
      </c>
      <c r="G734" s="5">
        <v>3</v>
      </c>
      <c r="H734" t="str">
        <f>+H730&amp;" - Detalle"</f>
        <v>Alojamiento: Refugio - Detalle</v>
      </c>
      <c r="I734" s="29" t="str">
        <f>BD_Capas[[#This Row],[idcapa]]&amp;"-"&amp;BD_Capas[[#This Row],[posición_capa]]</f>
        <v>186-1</v>
      </c>
      <c r="J734" s="30">
        <v>1</v>
      </c>
    </row>
    <row r="735" spans="1:10" x14ac:dyDescent="0.3">
      <c r="A735" s="2" t="str">
        <f t="shared" si="36"/>
        <v>186</v>
      </c>
      <c r="B735" t="str">
        <f>+VLOOKUP(BD_Capas[[#This Row],[idcapa]],Capas[],2,0)</f>
        <v>alojamiento_refugio</v>
      </c>
      <c r="C735" s="4">
        <v>6</v>
      </c>
      <c r="D735" t="s">
        <v>236</v>
      </c>
      <c r="E735" s="21"/>
      <c r="F735" s="22"/>
      <c r="G735" s="5"/>
      <c r="I735" s="6"/>
      <c r="J735" s="7"/>
    </row>
    <row r="736" spans="1:10" x14ac:dyDescent="0.3">
      <c r="A736" s="2" t="str">
        <f t="shared" si="36"/>
        <v>186</v>
      </c>
      <c r="B736" t="str">
        <f>+VLOOKUP(BD_Capas[[#This Row],[idcapa]],Capas[],2,0)</f>
        <v>alojamiento_refugio</v>
      </c>
      <c r="C736" s="4">
        <v>7</v>
      </c>
      <c r="D736" t="s">
        <v>237</v>
      </c>
      <c r="E736" s="21"/>
      <c r="F736" s="22"/>
      <c r="G736" s="5"/>
      <c r="I736" s="6"/>
      <c r="J736" s="7"/>
    </row>
    <row r="737" spans="1:10" x14ac:dyDescent="0.3">
      <c r="A737" s="2" t="str">
        <f t="shared" si="36"/>
        <v>186</v>
      </c>
      <c r="B737" t="str">
        <f>+VLOOKUP(BD_Capas[[#This Row],[idcapa]],Capas[],2,0)</f>
        <v>alojamiento_refugio</v>
      </c>
      <c r="C737" s="4">
        <v>8</v>
      </c>
      <c r="D737" t="s">
        <v>2</v>
      </c>
      <c r="E737" s="21"/>
      <c r="F737" s="22"/>
      <c r="G737" s="5"/>
      <c r="I737" s="6"/>
      <c r="J737" s="7"/>
    </row>
    <row r="738" spans="1:10" x14ac:dyDescent="0.3">
      <c r="A738" s="2" t="str">
        <f t="shared" si="36"/>
        <v>186</v>
      </c>
      <c r="B738" t="str">
        <f>+VLOOKUP(BD_Capas[[#This Row],[idcapa]],Capas[],2,0)</f>
        <v>alojamiento_refugio</v>
      </c>
      <c r="C738" s="4">
        <v>9</v>
      </c>
      <c r="D738" t="s">
        <v>238</v>
      </c>
      <c r="E738" s="21">
        <v>1</v>
      </c>
      <c r="F738" s="22" t="s">
        <v>12</v>
      </c>
      <c r="G738" s="5">
        <v>4</v>
      </c>
      <c r="I738" s="6"/>
      <c r="J738" s="7"/>
    </row>
    <row r="739" spans="1:10" x14ac:dyDescent="0.3">
      <c r="A739" s="2" t="str">
        <f t="shared" si="36"/>
        <v>186</v>
      </c>
      <c r="B739" t="str">
        <f>+VLOOKUP(BD_Capas[[#This Row],[idcapa]],Capas[],2,0)</f>
        <v>alojamiento_refugio</v>
      </c>
      <c r="C739" s="4">
        <v>10</v>
      </c>
      <c r="D739" t="s">
        <v>3</v>
      </c>
      <c r="E739" s="21"/>
      <c r="F739" s="22"/>
      <c r="G739" s="5"/>
      <c r="I739" s="6"/>
      <c r="J739" s="7"/>
    </row>
    <row r="740" spans="1:10" x14ac:dyDescent="0.3">
      <c r="A740" s="2" t="str">
        <f t="shared" si="36"/>
        <v>186</v>
      </c>
      <c r="B740" t="str">
        <f>+VLOOKUP(BD_Capas[[#This Row],[idcapa]],Capas[],2,0)</f>
        <v>alojamiento_refugio</v>
      </c>
      <c r="C740" s="4">
        <v>11</v>
      </c>
      <c r="D740" t="s">
        <v>239</v>
      </c>
      <c r="E740" s="21">
        <v>1</v>
      </c>
      <c r="F740" s="22" t="s">
        <v>13</v>
      </c>
      <c r="G740" s="5">
        <v>5</v>
      </c>
      <c r="I740" s="6"/>
      <c r="J740" s="7"/>
    </row>
    <row r="741" spans="1:10" x14ac:dyDescent="0.3">
      <c r="A741" s="2" t="str">
        <f t="shared" si="36"/>
        <v>186</v>
      </c>
      <c r="B741" t="str">
        <f>+VLOOKUP(BD_Capas[[#This Row],[idcapa]],Capas[],2,0)</f>
        <v>alojamiento_refugio</v>
      </c>
      <c r="C741" s="4">
        <v>12</v>
      </c>
      <c r="D741" t="s">
        <v>4</v>
      </c>
      <c r="E741" s="21"/>
      <c r="F741" s="22"/>
      <c r="G741" s="5"/>
      <c r="I741" s="6"/>
      <c r="J741" s="7"/>
    </row>
    <row r="742" spans="1:10" x14ac:dyDescent="0.3">
      <c r="A742" s="2" t="str">
        <f t="shared" si="36"/>
        <v>186</v>
      </c>
      <c r="B742" t="str">
        <f>+VLOOKUP(BD_Capas[[#This Row],[idcapa]],Capas[],2,0)</f>
        <v>alojamiento_refugio</v>
      </c>
      <c r="C742" s="4">
        <v>13</v>
      </c>
      <c r="D742" t="s">
        <v>240</v>
      </c>
      <c r="E742" s="21">
        <v>1</v>
      </c>
      <c r="F742" s="22" t="s">
        <v>14</v>
      </c>
      <c r="G742" s="5">
        <v>6</v>
      </c>
      <c r="I742" s="6"/>
      <c r="J742" s="7"/>
    </row>
    <row r="743" spans="1:10" x14ac:dyDescent="0.3">
      <c r="A743" s="2" t="str">
        <f t="shared" si="36"/>
        <v>186</v>
      </c>
      <c r="B743" t="str">
        <f>+VLOOKUP(BD_Capas[[#This Row],[idcapa]],Capas[],2,0)</f>
        <v>alojamiento_refugio</v>
      </c>
      <c r="C743" s="4">
        <v>14</v>
      </c>
      <c r="D743" t="s">
        <v>241</v>
      </c>
      <c r="E743" s="21"/>
      <c r="F743" s="22"/>
      <c r="G743" s="5"/>
      <c r="I743" s="6"/>
      <c r="J743" s="7"/>
    </row>
    <row r="744" spans="1:10" x14ac:dyDescent="0.3">
      <c r="A744" s="2" t="str">
        <f t="shared" si="36"/>
        <v>186</v>
      </c>
      <c r="B744" t="str">
        <f>+VLOOKUP(BD_Capas[[#This Row],[idcapa]],Capas[],2,0)</f>
        <v>alojamiento_refugio</v>
      </c>
      <c r="C744" s="4">
        <v>15</v>
      </c>
      <c r="D744" t="s">
        <v>1</v>
      </c>
      <c r="E744" s="21"/>
      <c r="F744" s="22"/>
      <c r="G744" s="5"/>
      <c r="I744" s="29"/>
      <c r="J744" s="30"/>
    </row>
    <row r="745" spans="1:10" x14ac:dyDescent="0.3">
      <c r="A745" s="2" t="str">
        <f t="shared" si="36"/>
        <v>186</v>
      </c>
      <c r="B745" t="str">
        <f>+VLOOKUP(BD_Capas[[#This Row],[idcapa]],Capas[],2,0)</f>
        <v>alojamiento_refugio</v>
      </c>
      <c r="C745" s="4">
        <v>16</v>
      </c>
      <c r="D745" t="s">
        <v>5</v>
      </c>
      <c r="E745" s="21"/>
      <c r="F745" s="22"/>
      <c r="G745" s="5"/>
      <c r="I745" s="29"/>
      <c r="J745" s="30"/>
    </row>
    <row r="746" spans="1:10" x14ac:dyDescent="0.3">
      <c r="A746" s="2" t="str">
        <f t="shared" si="36"/>
        <v>186</v>
      </c>
      <c r="B746" t="str">
        <f>+VLOOKUP(BD_Capas[[#This Row],[idcapa]],Capas[],2,0)</f>
        <v>alojamiento_refugio</v>
      </c>
      <c r="C746" s="4">
        <v>17</v>
      </c>
      <c r="D746" t="s">
        <v>19</v>
      </c>
      <c r="E746" s="21">
        <v>1</v>
      </c>
      <c r="F746" s="22" t="s">
        <v>19</v>
      </c>
      <c r="G746" s="5">
        <v>2</v>
      </c>
      <c r="I746" s="29"/>
      <c r="J746" s="30"/>
    </row>
    <row r="747" spans="1:10" x14ac:dyDescent="0.3">
      <c r="A747" s="2" t="str">
        <f t="shared" si="36"/>
        <v>186</v>
      </c>
      <c r="B747" t="str">
        <f>+VLOOKUP(BD_Capas[[#This Row],[idcapa]],Capas[],2,0)</f>
        <v>alojamiento_refugio</v>
      </c>
      <c r="C747" s="4">
        <v>18</v>
      </c>
      <c r="D747" t="s">
        <v>27</v>
      </c>
      <c r="E747" s="21">
        <v>1</v>
      </c>
      <c r="F747" s="22" t="s">
        <v>27</v>
      </c>
      <c r="G747" s="5">
        <v>1</v>
      </c>
      <c r="I747" s="29"/>
      <c r="J747" s="30"/>
    </row>
    <row r="748" spans="1:10" x14ac:dyDescent="0.3">
      <c r="A748" s="2" t="str">
        <f t="shared" si="36"/>
        <v>186</v>
      </c>
      <c r="B748" t="str">
        <f>+VLOOKUP(BD_Capas[[#This Row],[idcapa]],Capas[],2,0)</f>
        <v>alojamiento_refugio</v>
      </c>
      <c r="C748" s="4">
        <v>19</v>
      </c>
      <c r="D748" t="s">
        <v>242</v>
      </c>
      <c r="E748" s="21"/>
      <c r="F748" s="22"/>
      <c r="G748" s="5"/>
      <c r="I748" s="29"/>
      <c r="J748" s="30"/>
    </row>
    <row r="749" spans="1:10" x14ac:dyDescent="0.3">
      <c r="A749" s="2" t="str">
        <f t="shared" si="36"/>
        <v>186</v>
      </c>
      <c r="B749" t="str">
        <f>+VLOOKUP(BD_Capas[[#This Row],[idcapa]],Capas[],2,0)</f>
        <v>alojamiento_refugio</v>
      </c>
      <c r="C749" s="4">
        <v>20</v>
      </c>
      <c r="D749" t="s">
        <v>243</v>
      </c>
      <c r="E749" s="21"/>
      <c r="F749" s="22"/>
      <c r="G749" s="5"/>
      <c r="I749" s="29"/>
      <c r="J749" s="30"/>
    </row>
    <row r="750" spans="1:10" x14ac:dyDescent="0.3">
      <c r="A750" s="28" t="s">
        <v>280</v>
      </c>
      <c r="B750" s="23" t="str">
        <f>+VLOOKUP(BD_Capas[[#This Row],[idcapa]],Capas[],2,0)</f>
        <v>alojamiento_choza_alpina</v>
      </c>
      <c r="C750" s="27">
        <v>1</v>
      </c>
      <c r="D750" s="23" t="s">
        <v>232</v>
      </c>
      <c r="E750" s="21">
        <v>1</v>
      </c>
      <c r="F750" s="22" t="str">
        <f>+BD_Capas[[#This Row],[descripcion_capa]]</f>
        <v>Alojamiento: Choza Alpina</v>
      </c>
      <c r="G750" s="24">
        <v>7</v>
      </c>
      <c r="H750" s="23" t="s">
        <v>930</v>
      </c>
      <c r="I750" s="25" t="str">
        <f>BD_Capas[[#This Row],[idcapa]]&amp;"-"&amp;BD_Capas[[#This Row],[posición_capa]]</f>
        <v>187-0</v>
      </c>
      <c r="J750" s="26">
        <v>0</v>
      </c>
    </row>
    <row r="751" spans="1:10" x14ac:dyDescent="0.3">
      <c r="A751" s="2" t="str">
        <f t="shared" ref="A751:A769" si="37">+A750</f>
        <v>187</v>
      </c>
      <c r="B751" t="str">
        <f>+VLOOKUP(BD_Capas[[#This Row],[idcapa]],Capas[],2,0)</f>
        <v>alojamiento_choza_alpina</v>
      </c>
      <c r="C751" s="4">
        <v>2</v>
      </c>
      <c r="D751" t="s">
        <v>40</v>
      </c>
      <c r="E751" s="21"/>
      <c r="F751" s="22"/>
      <c r="G751" s="5"/>
      <c r="I751" s="6"/>
      <c r="J751" s="7"/>
    </row>
    <row r="752" spans="1:10" x14ac:dyDescent="0.3">
      <c r="A752" s="2" t="str">
        <f t="shared" si="37"/>
        <v>187</v>
      </c>
      <c r="B752" t="str">
        <f>+VLOOKUP(BD_Capas[[#This Row],[idcapa]],Capas[],2,0)</f>
        <v>alojamiento_choza_alpina</v>
      </c>
      <c r="C752" s="4">
        <v>3</v>
      </c>
      <c r="D752" t="s">
        <v>233</v>
      </c>
      <c r="E752" s="21"/>
      <c r="F752" s="22"/>
      <c r="G752" s="5"/>
      <c r="I752" s="6"/>
      <c r="J752" s="7"/>
    </row>
    <row r="753" spans="1:10" x14ac:dyDescent="0.3">
      <c r="A753" s="2" t="str">
        <f t="shared" si="37"/>
        <v>187</v>
      </c>
      <c r="B753" t="str">
        <f>+VLOOKUP(BD_Capas[[#This Row],[idcapa]],Capas[],2,0)</f>
        <v>alojamiento_choza_alpina</v>
      </c>
      <c r="C753" s="4">
        <v>4</v>
      </c>
      <c r="D753" t="s">
        <v>234</v>
      </c>
      <c r="E753" s="21"/>
      <c r="F753" s="22"/>
      <c r="G753" s="5"/>
      <c r="I753" s="6"/>
      <c r="J753" s="7"/>
    </row>
    <row r="754" spans="1:10" x14ac:dyDescent="0.3">
      <c r="A754" s="2" t="str">
        <f t="shared" si="37"/>
        <v>187</v>
      </c>
      <c r="B754" t="str">
        <f>+VLOOKUP(BD_Capas[[#This Row],[idcapa]],Capas[],2,0)</f>
        <v>alojamiento_choza_alpina</v>
      </c>
      <c r="C754" s="4">
        <v>5</v>
      </c>
      <c r="D754" t="s">
        <v>235</v>
      </c>
      <c r="E754" s="21">
        <v>1</v>
      </c>
      <c r="F754" s="22" t="s">
        <v>433</v>
      </c>
      <c r="G754" s="5">
        <v>3</v>
      </c>
      <c r="H754" t="str">
        <f>+H750&amp;" - Detalle"</f>
        <v>Alojamiento: Choza Alpina - Detalle</v>
      </c>
      <c r="I754" s="29" t="str">
        <f>BD_Capas[[#This Row],[idcapa]]&amp;"-"&amp;BD_Capas[[#This Row],[posición_capa]]</f>
        <v>187-1</v>
      </c>
      <c r="J754" s="30">
        <v>1</v>
      </c>
    </row>
    <row r="755" spans="1:10" x14ac:dyDescent="0.3">
      <c r="A755" s="2" t="str">
        <f t="shared" si="37"/>
        <v>187</v>
      </c>
      <c r="B755" t="str">
        <f>+VLOOKUP(BD_Capas[[#This Row],[idcapa]],Capas[],2,0)</f>
        <v>alojamiento_choza_alpina</v>
      </c>
      <c r="C755" s="4">
        <v>6</v>
      </c>
      <c r="D755" t="s">
        <v>236</v>
      </c>
      <c r="E755" s="21"/>
      <c r="F755" s="22"/>
      <c r="G755" s="5"/>
      <c r="I755" s="6"/>
      <c r="J755" s="7"/>
    </row>
    <row r="756" spans="1:10" x14ac:dyDescent="0.3">
      <c r="A756" s="2" t="str">
        <f t="shared" si="37"/>
        <v>187</v>
      </c>
      <c r="B756" t="str">
        <f>+VLOOKUP(BD_Capas[[#This Row],[idcapa]],Capas[],2,0)</f>
        <v>alojamiento_choza_alpina</v>
      </c>
      <c r="C756" s="4">
        <v>7</v>
      </c>
      <c r="D756" t="s">
        <v>237</v>
      </c>
      <c r="E756" s="21"/>
      <c r="F756" s="22"/>
      <c r="G756" s="5"/>
      <c r="I756" s="6"/>
      <c r="J756" s="7"/>
    </row>
    <row r="757" spans="1:10" x14ac:dyDescent="0.3">
      <c r="A757" s="2" t="str">
        <f t="shared" si="37"/>
        <v>187</v>
      </c>
      <c r="B757" t="str">
        <f>+VLOOKUP(BD_Capas[[#This Row],[idcapa]],Capas[],2,0)</f>
        <v>alojamiento_choza_alpina</v>
      </c>
      <c r="C757" s="4">
        <v>8</v>
      </c>
      <c r="D757" t="s">
        <v>2</v>
      </c>
      <c r="E757" s="21"/>
      <c r="F757" s="22"/>
      <c r="G757" s="5"/>
      <c r="I757" s="6"/>
      <c r="J757" s="7"/>
    </row>
    <row r="758" spans="1:10" x14ac:dyDescent="0.3">
      <c r="A758" s="2" t="str">
        <f t="shared" si="37"/>
        <v>187</v>
      </c>
      <c r="B758" t="str">
        <f>+VLOOKUP(BD_Capas[[#This Row],[idcapa]],Capas[],2,0)</f>
        <v>alojamiento_choza_alpina</v>
      </c>
      <c r="C758" s="4">
        <v>9</v>
      </c>
      <c r="D758" t="s">
        <v>238</v>
      </c>
      <c r="E758" s="21">
        <v>1</v>
      </c>
      <c r="F758" s="22" t="s">
        <v>12</v>
      </c>
      <c r="G758" s="5">
        <v>4</v>
      </c>
      <c r="I758" s="6"/>
      <c r="J758" s="7"/>
    </row>
    <row r="759" spans="1:10" x14ac:dyDescent="0.3">
      <c r="A759" s="2" t="str">
        <f t="shared" si="37"/>
        <v>187</v>
      </c>
      <c r="B759" t="str">
        <f>+VLOOKUP(BD_Capas[[#This Row],[idcapa]],Capas[],2,0)</f>
        <v>alojamiento_choza_alpina</v>
      </c>
      <c r="C759" s="4">
        <v>10</v>
      </c>
      <c r="D759" t="s">
        <v>3</v>
      </c>
      <c r="E759" s="21"/>
      <c r="F759" s="22"/>
      <c r="G759" s="5"/>
      <c r="I759" s="6"/>
      <c r="J759" s="7"/>
    </row>
    <row r="760" spans="1:10" x14ac:dyDescent="0.3">
      <c r="A760" s="2" t="str">
        <f t="shared" si="37"/>
        <v>187</v>
      </c>
      <c r="B760" t="str">
        <f>+VLOOKUP(BD_Capas[[#This Row],[idcapa]],Capas[],2,0)</f>
        <v>alojamiento_choza_alpina</v>
      </c>
      <c r="C760" s="4">
        <v>11</v>
      </c>
      <c r="D760" t="s">
        <v>239</v>
      </c>
      <c r="E760" s="21">
        <v>1</v>
      </c>
      <c r="F760" s="22" t="s">
        <v>13</v>
      </c>
      <c r="G760" s="5">
        <v>5</v>
      </c>
      <c r="I760" s="6"/>
      <c r="J760" s="7"/>
    </row>
    <row r="761" spans="1:10" x14ac:dyDescent="0.3">
      <c r="A761" s="2" t="str">
        <f t="shared" si="37"/>
        <v>187</v>
      </c>
      <c r="B761" t="str">
        <f>+VLOOKUP(BD_Capas[[#This Row],[idcapa]],Capas[],2,0)</f>
        <v>alojamiento_choza_alpina</v>
      </c>
      <c r="C761" s="4">
        <v>12</v>
      </c>
      <c r="D761" t="s">
        <v>4</v>
      </c>
      <c r="E761" s="21"/>
      <c r="F761" s="22"/>
      <c r="G761" s="5"/>
      <c r="I761" s="6"/>
      <c r="J761" s="7"/>
    </row>
    <row r="762" spans="1:10" x14ac:dyDescent="0.3">
      <c r="A762" s="2" t="str">
        <f t="shared" si="37"/>
        <v>187</v>
      </c>
      <c r="B762" t="str">
        <f>+VLOOKUP(BD_Capas[[#This Row],[idcapa]],Capas[],2,0)</f>
        <v>alojamiento_choza_alpina</v>
      </c>
      <c r="C762" s="4">
        <v>13</v>
      </c>
      <c r="D762" t="s">
        <v>240</v>
      </c>
      <c r="E762" s="21">
        <v>1</v>
      </c>
      <c r="F762" s="22" t="s">
        <v>14</v>
      </c>
      <c r="G762" s="5">
        <v>6</v>
      </c>
      <c r="I762" s="6"/>
      <c r="J762" s="7"/>
    </row>
    <row r="763" spans="1:10" x14ac:dyDescent="0.3">
      <c r="A763" s="2" t="str">
        <f t="shared" si="37"/>
        <v>187</v>
      </c>
      <c r="B763" t="str">
        <f>+VLOOKUP(BD_Capas[[#This Row],[idcapa]],Capas[],2,0)</f>
        <v>alojamiento_choza_alpina</v>
      </c>
      <c r="C763" s="4">
        <v>14</v>
      </c>
      <c r="D763" t="s">
        <v>241</v>
      </c>
      <c r="E763" s="21"/>
      <c r="F763" s="22"/>
      <c r="G763" s="5"/>
      <c r="I763" s="6"/>
      <c r="J763" s="7"/>
    </row>
    <row r="764" spans="1:10" x14ac:dyDescent="0.3">
      <c r="A764" s="2" t="str">
        <f t="shared" si="37"/>
        <v>187</v>
      </c>
      <c r="B764" t="str">
        <f>+VLOOKUP(BD_Capas[[#This Row],[idcapa]],Capas[],2,0)</f>
        <v>alojamiento_choza_alpina</v>
      </c>
      <c r="C764" s="4">
        <v>15</v>
      </c>
      <c r="D764" t="s">
        <v>1</v>
      </c>
      <c r="E764" s="21"/>
      <c r="F764" s="22"/>
      <c r="G764" s="5"/>
      <c r="I764" s="29"/>
      <c r="J764" s="30"/>
    </row>
    <row r="765" spans="1:10" x14ac:dyDescent="0.3">
      <c r="A765" s="2" t="str">
        <f t="shared" si="37"/>
        <v>187</v>
      </c>
      <c r="B765" t="str">
        <f>+VLOOKUP(BD_Capas[[#This Row],[idcapa]],Capas[],2,0)</f>
        <v>alojamiento_choza_alpina</v>
      </c>
      <c r="C765" s="4">
        <v>16</v>
      </c>
      <c r="D765" t="s">
        <v>5</v>
      </c>
      <c r="E765" s="21"/>
      <c r="F765" s="22"/>
      <c r="G765" s="5"/>
      <c r="I765" s="29"/>
      <c r="J765" s="30"/>
    </row>
    <row r="766" spans="1:10" x14ac:dyDescent="0.3">
      <c r="A766" s="2" t="str">
        <f t="shared" si="37"/>
        <v>187</v>
      </c>
      <c r="B766" t="str">
        <f>+VLOOKUP(BD_Capas[[#This Row],[idcapa]],Capas[],2,0)</f>
        <v>alojamiento_choza_alpina</v>
      </c>
      <c r="C766" s="4">
        <v>17</v>
      </c>
      <c r="D766" t="s">
        <v>19</v>
      </c>
      <c r="E766" s="21">
        <v>1</v>
      </c>
      <c r="F766" s="22" t="s">
        <v>19</v>
      </c>
      <c r="G766" s="5">
        <v>2</v>
      </c>
      <c r="I766" s="29"/>
      <c r="J766" s="30"/>
    </row>
    <row r="767" spans="1:10" x14ac:dyDescent="0.3">
      <c r="A767" s="2" t="str">
        <f t="shared" si="37"/>
        <v>187</v>
      </c>
      <c r="B767" t="str">
        <f>+VLOOKUP(BD_Capas[[#This Row],[idcapa]],Capas[],2,0)</f>
        <v>alojamiento_choza_alpina</v>
      </c>
      <c r="C767" s="4">
        <v>18</v>
      </c>
      <c r="D767" t="s">
        <v>27</v>
      </c>
      <c r="E767" s="21">
        <v>1</v>
      </c>
      <c r="F767" s="22" t="s">
        <v>27</v>
      </c>
      <c r="G767" s="5">
        <v>1</v>
      </c>
      <c r="I767" s="29"/>
      <c r="J767" s="30"/>
    </row>
    <row r="768" spans="1:10" x14ac:dyDescent="0.3">
      <c r="A768" s="2" t="str">
        <f t="shared" si="37"/>
        <v>187</v>
      </c>
      <c r="B768" t="str">
        <f>+VLOOKUP(BD_Capas[[#This Row],[idcapa]],Capas[],2,0)</f>
        <v>alojamiento_choza_alpina</v>
      </c>
      <c r="C768" s="4">
        <v>19</v>
      </c>
      <c r="D768" t="s">
        <v>242</v>
      </c>
      <c r="E768" s="21"/>
      <c r="F768" s="22"/>
      <c r="G768" s="5"/>
      <c r="I768" s="29"/>
      <c r="J768" s="30"/>
    </row>
    <row r="769" spans="1:10" x14ac:dyDescent="0.3">
      <c r="A769" s="2" t="str">
        <f t="shared" si="37"/>
        <v>187</v>
      </c>
      <c r="B769" t="str">
        <f>+VLOOKUP(BD_Capas[[#This Row],[idcapa]],Capas[],2,0)</f>
        <v>alojamiento_choza_alpina</v>
      </c>
      <c r="C769" s="4">
        <v>20</v>
      </c>
      <c r="D769" t="s">
        <v>243</v>
      </c>
      <c r="E769" s="21"/>
      <c r="F769" s="22"/>
      <c r="G769" s="5"/>
      <c r="I769" s="29"/>
      <c r="J769" s="30"/>
    </row>
    <row r="770" spans="1:10" x14ac:dyDescent="0.3">
      <c r="A770" s="28" t="s">
        <v>281</v>
      </c>
      <c r="B770" s="23" t="str">
        <f>+VLOOKUP(BD_Capas[[#This Row],[idcapa]],Capas[],2,0)</f>
        <v>turismo_-_destinos_atraccion</v>
      </c>
      <c r="C770" s="27">
        <v>1</v>
      </c>
      <c r="D770" s="23" t="s">
        <v>232</v>
      </c>
      <c r="E770" s="21">
        <v>1</v>
      </c>
      <c r="F770" s="22" t="str">
        <f>+BD_Capas[[#This Row],[descripcion_capa]]</f>
        <v>Turismo: Atracción</v>
      </c>
      <c r="G770" s="24">
        <v>7</v>
      </c>
      <c r="H770" s="23" t="s">
        <v>931</v>
      </c>
      <c r="I770" s="25" t="str">
        <f>BD_Capas[[#This Row],[idcapa]]&amp;"-"&amp;BD_Capas[[#This Row],[posición_capa]]</f>
        <v>188-0</v>
      </c>
      <c r="J770" s="26">
        <v>0</v>
      </c>
    </row>
    <row r="771" spans="1:10" x14ac:dyDescent="0.3">
      <c r="A771" s="2" t="str">
        <f t="shared" ref="A771:A789" si="38">+A770</f>
        <v>188</v>
      </c>
      <c r="B771" t="str">
        <f>+VLOOKUP(BD_Capas[[#This Row],[idcapa]],Capas[],2,0)</f>
        <v>turismo_-_destinos_atraccion</v>
      </c>
      <c r="C771" s="4">
        <v>2</v>
      </c>
      <c r="D771" t="s">
        <v>40</v>
      </c>
      <c r="E771" s="21"/>
      <c r="F771" s="22"/>
      <c r="G771" s="5"/>
      <c r="I771" s="6"/>
      <c r="J771" s="7"/>
    </row>
    <row r="772" spans="1:10" x14ac:dyDescent="0.3">
      <c r="A772" s="2" t="str">
        <f t="shared" si="38"/>
        <v>188</v>
      </c>
      <c r="B772" t="str">
        <f>+VLOOKUP(BD_Capas[[#This Row],[idcapa]],Capas[],2,0)</f>
        <v>turismo_-_destinos_atraccion</v>
      </c>
      <c r="C772" s="4">
        <v>3</v>
      </c>
      <c r="D772" t="s">
        <v>233</v>
      </c>
      <c r="E772" s="21"/>
      <c r="F772" s="22"/>
      <c r="G772" s="5"/>
      <c r="I772" s="6"/>
      <c r="J772" s="7"/>
    </row>
    <row r="773" spans="1:10" x14ac:dyDescent="0.3">
      <c r="A773" s="2" t="str">
        <f t="shared" si="38"/>
        <v>188</v>
      </c>
      <c r="B773" t="str">
        <f>+VLOOKUP(BD_Capas[[#This Row],[idcapa]],Capas[],2,0)</f>
        <v>turismo_-_destinos_atraccion</v>
      </c>
      <c r="C773" s="4">
        <v>4</v>
      </c>
      <c r="D773" t="s">
        <v>234</v>
      </c>
      <c r="E773" s="21"/>
      <c r="F773" s="22"/>
      <c r="G773" s="5"/>
      <c r="I773" s="6"/>
      <c r="J773" s="7"/>
    </row>
    <row r="774" spans="1:10" x14ac:dyDescent="0.3">
      <c r="A774" s="2" t="str">
        <f t="shared" si="38"/>
        <v>188</v>
      </c>
      <c r="B774" t="str">
        <f>+VLOOKUP(BD_Capas[[#This Row],[idcapa]],Capas[],2,0)</f>
        <v>turismo_-_destinos_atraccion</v>
      </c>
      <c r="C774" s="4">
        <v>5</v>
      </c>
      <c r="D774" t="s">
        <v>235</v>
      </c>
      <c r="E774" s="21">
        <v>1</v>
      </c>
      <c r="F774" s="22" t="s">
        <v>433</v>
      </c>
      <c r="G774" s="5">
        <v>3</v>
      </c>
      <c r="H774" t="str">
        <f>+H770&amp;" - Detalle"</f>
        <v>Turismo: Atracción - Detalle</v>
      </c>
      <c r="I774" s="29" t="str">
        <f>BD_Capas[[#This Row],[idcapa]]&amp;"-"&amp;BD_Capas[[#This Row],[posición_capa]]</f>
        <v>188-1</v>
      </c>
      <c r="J774" s="30">
        <v>1</v>
      </c>
    </row>
    <row r="775" spans="1:10" x14ac:dyDescent="0.3">
      <c r="A775" s="2" t="str">
        <f t="shared" si="38"/>
        <v>188</v>
      </c>
      <c r="B775" t="str">
        <f>+VLOOKUP(BD_Capas[[#This Row],[idcapa]],Capas[],2,0)</f>
        <v>turismo_-_destinos_atraccion</v>
      </c>
      <c r="C775" s="4">
        <v>6</v>
      </c>
      <c r="D775" t="s">
        <v>236</v>
      </c>
      <c r="E775" s="21"/>
      <c r="F775" s="22"/>
      <c r="G775" s="5"/>
      <c r="I775" s="6"/>
      <c r="J775" s="7"/>
    </row>
    <row r="776" spans="1:10" x14ac:dyDescent="0.3">
      <c r="A776" s="2" t="str">
        <f t="shared" si="38"/>
        <v>188</v>
      </c>
      <c r="B776" t="str">
        <f>+VLOOKUP(BD_Capas[[#This Row],[idcapa]],Capas[],2,0)</f>
        <v>turismo_-_destinos_atraccion</v>
      </c>
      <c r="C776" s="4">
        <v>7</v>
      </c>
      <c r="D776" t="s">
        <v>237</v>
      </c>
      <c r="E776" s="21"/>
      <c r="F776" s="22"/>
      <c r="G776" s="5"/>
      <c r="I776" s="6"/>
      <c r="J776" s="7"/>
    </row>
    <row r="777" spans="1:10" x14ac:dyDescent="0.3">
      <c r="A777" s="2" t="str">
        <f t="shared" si="38"/>
        <v>188</v>
      </c>
      <c r="B777" t="str">
        <f>+VLOOKUP(BD_Capas[[#This Row],[idcapa]],Capas[],2,0)</f>
        <v>turismo_-_destinos_atraccion</v>
      </c>
      <c r="C777" s="4">
        <v>8</v>
      </c>
      <c r="D777" t="s">
        <v>2</v>
      </c>
      <c r="E777" s="21"/>
      <c r="F777" s="22"/>
      <c r="G777" s="5"/>
      <c r="I777" s="6"/>
      <c r="J777" s="7"/>
    </row>
    <row r="778" spans="1:10" x14ac:dyDescent="0.3">
      <c r="A778" s="2" t="str">
        <f t="shared" si="38"/>
        <v>188</v>
      </c>
      <c r="B778" t="str">
        <f>+VLOOKUP(BD_Capas[[#This Row],[idcapa]],Capas[],2,0)</f>
        <v>turismo_-_destinos_atraccion</v>
      </c>
      <c r="C778" s="4">
        <v>9</v>
      </c>
      <c r="D778" t="s">
        <v>238</v>
      </c>
      <c r="E778" s="21">
        <v>1</v>
      </c>
      <c r="F778" s="22" t="s">
        <v>12</v>
      </c>
      <c r="G778" s="5">
        <v>4</v>
      </c>
      <c r="I778" s="6"/>
      <c r="J778" s="7"/>
    </row>
    <row r="779" spans="1:10" x14ac:dyDescent="0.3">
      <c r="A779" s="2" t="str">
        <f t="shared" si="38"/>
        <v>188</v>
      </c>
      <c r="B779" t="str">
        <f>+VLOOKUP(BD_Capas[[#This Row],[idcapa]],Capas[],2,0)</f>
        <v>turismo_-_destinos_atraccion</v>
      </c>
      <c r="C779" s="4">
        <v>10</v>
      </c>
      <c r="D779" t="s">
        <v>3</v>
      </c>
      <c r="E779" s="21"/>
      <c r="F779" s="22"/>
      <c r="G779" s="5"/>
      <c r="I779" s="6"/>
      <c r="J779" s="7"/>
    </row>
    <row r="780" spans="1:10" x14ac:dyDescent="0.3">
      <c r="A780" s="2" t="str">
        <f t="shared" si="38"/>
        <v>188</v>
      </c>
      <c r="B780" t="str">
        <f>+VLOOKUP(BD_Capas[[#This Row],[idcapa]],Capas[],2,0)</f>
        <v>turismo_-_destinos_atraccion</v>
      </c>
      <c r="C780" s="4">
        <v>11</v>
      </c>
      <c r="D780" t="s">
        <v>239</v>
      </c>
      <c r="E780" s="21">
        <v>1</v>
      </c>
      <c r="F780" s="22" t="s">
        <v>13</v>
      </c>
      <c r="G780" s="5">
        <v>5</v>
      </c>
      <c r="I780" s="6"/>
      <c r="J780" s="7"/>
    </row>
    <row r="781" spans="1:10" x14ac:dyDescent="0.3">
      <c r="A781" s="2" t="str">
        <f t="shared" si="38"/>
        <v>188</v>
      </c>
      <c r="B781" t="str">
        <f>+VLOOKUP(BD_Capas[[#This Row],[idcapa]],Capas[],2,0)</f>
        <v>turismo_-_destinos_atraccion</v>
      </c>
      <c r="C781" s="4">
        <v>12</v>
      </c>
      <c r="D781" t="s">
        <v>4</v>
      </c>
      <c r="E781" s="21"/>
      <c r="F781" s="22"/>
      <c r="G781" s="5"/>
      <c r="I781" s="6"/>
      <c r="J781" s="7"/>
    </row>
    <row r="782" spans="1:10" x14ac:dyDescent="0.3">
      <c r="A782" s="2" t="str">
        <f t="shared" si="38"/>
        <v>188</v>
      </c>
      <c r="B782" t="str">
        <f>+VLOOKUP(BD_Capas[[#This Row],[idcapa]],Capas[],2,0)</f>
        <v>turismo_-_destinos_atraccion</v>
      </c>
      <c r="C782" s="4">
        <v>13</v>
      </c>
      <c r="D782" t="s">
        <v>240</v>
      </c>
      <c r="E782" s="21">
        <v>1</v>
      </c>
      <c r="F782" s="22" t="s">
        <v>14</v>
      </c>
      <c r="G782" s="5">
        <v>6</v>
      </c>
      <c r="I782" s="6"/>
      <c r="J782" s="7"/>
    </row>
    <row r="783" spans="1:10" x14ac:dyDescent="0.3">
      <c r="A783" s="2" t="str">
        <f t="shared" si="38"/>
        <v>188</v>
      </c>
      <c r="B783" t="str">
        <f>+VLOOKUP(BD_Capas[[#This Row],[idcapa]],Capas[],2,0)</f>
        <v>turismo_-_destinos_atraccion</v>
      </c>
      <c r="C783" s="4">
        <v>14</v>
      </c>
      <c r="D783" t="s">
        <v>241</v>
      </c>
      <c r="E783" s="21"/>
      <c r="F783" s="22"/>
      <c r="G783" s="5"/>
      <c r="I783" s="6"/>
      <c r="J783" s="7"/>
    </row>
    <row r="784" spans="1:10" x14ac:dyDescent="0.3">
      <c r="A784" s="2" t="str">
        <f t="shared" si="38"/>
        <v>188</v>
      </c>
      <c r="B784" t="str">
        <f>+VLOOKUP(BD_Capas[[#This Row],[idcapa]],Capas[],2,0)</f>
        <v>turismo_-_destinos_atraccion</v>
      </c>
      <c r="C784" s="4">
        <v>15</v>
      </c>
      <c r="D784" t="s">
        <v>1</v>
      </c>
      <c r="E784" s="21"/>
      <c r="F784" s="22"/>
      <c r="G784" s="5"/>
      <c r="I784" s="29"/>
      <c r="J784" s="30"/>
    </row>
    <row r="785" spans="1:10" x14ac:dyDescent="0.3">
      <c r="A785" s="2" t="str">
        <f t="shared" si="38"/>
        <v>188</v>
      </c>
      <c r="B785" t="str">
        <f>+VLOOKUP(BD_Capas[[#This Row],[idcapa]],Capas[],2,0)</f>
        <v>turismo_-_destinos_atraccion</v>
      </c>
      <c r="C785" s="4">
        <v>16</v>
      </c>
      <c r="D785" t="s">
        <v>5</v>
      </c>
      <c r="E785" s="21"/>
      <c r="F785" s="22"/>
      <c r="G785" s="5"/>
      <c r="I785" s="29"/>
      <c r="J785" s="30"/>
    </row>
    <row r="786" spans="1:10" x14ac:dyDescent="0.3">
      <c r="A786" s="2" t="str">
        <f t="shared" si="38"/>
        <v>188</v>
      </c>
      <c r="B786" t="str">
        <f>+VLOOKUP(BD_Capas[[#This Row],[idcapa]],Capas[],2,0)</f>
        <v>turismo_-_destinos_atraccion</v>
      </c>
      <c r="C786" s="4">
        <v>17</v>
      </c>
      <c r="D786" t="s">
        <v>19</v>
      </c>
      <c r="E786" s="21">
        <v>1</v>
      </c>
      <c r="F786" s="22" t="s">
        <v>19</v>
      </c>
      <c r="G786" s="5">
        <v>2</v>
      </c>
      <c r="I786" s="29"/>
      <c r="J786" s="30"/>
    </row>
    <row r="787" spans="1:10" x14ac:dyDescent="0.3">
      <c r="A787" s="2" t="str">
        <f t="shared" si="38"/>
        <v>188</v>
      </c>
      <c r="B787" t="str">
        <f>+VLOOKUP(BD_Capas[[#This Row],[idcapa]],Capas[],2,0)</f>
        <v>turismo_-_destinos_atraccion</v>
      </c>
      <c r="C787" s="4">
        <v>18</v>
      </c>
      <c r="D787" t="s">
        <v>27</v>
      </c>
      <c r="E787" s="21">
        <v>1</v>
      </c>
      <c r="F787" s="22" t="s">
        <v>27</v>
      </c>
      <c r="G787" s="5">
        <v>1</v>
      </c>
      <c r="I787" s="29"/>
      <c r="J787" s="30"/>
    </row>
    <row r="788" spans="1:10" x14ac:dyDescent="0.3">
      <c r="A788" s="2" t="str">
        <f t="shared" si="38"/>
        <v>188</v>
      </c>
      <c r="B788" t="str">
        <f>+VLOOKUP(BD_Capas[[#This Row],[idcapa]],Capas[],2,0)</f>
        <v>turismo_-_destinos_atraccion</v>
      </c>
      <c r="C788" s="4">
        <v>19</v>
      </c>
      <c r="D788" t="s">
        <v>242</v>
      </c>
      <c r="E788" s="21"/>
      <c r="F788" s="22"/>
      <c r="G788" s="5"/>
      <c r="I788" s="29"/>
      <c r="J788" s="30"/>
    </row>
    <row r="789" spans="1:10" x14ac:dyDescent="0.3">
      <c r="A789" s="2" t="str">
        <f t="shared" si="38"/>
        <v>188</v>
      </c>
      <c r="B789" t="str">
        <f>+VLOOKUP(BD_Capas[[#This Row],[idcapa]],Capas[],2,0)</f>
        <v>turismo_-_destinos_atraccion</v>
      </c>
      <c r="C789" s="4">
        <v>20</v>
      </c>
      <c r="D789" t="s">
        <v>243</v>
      </c>
      <c r="E789" s="21"/>
      <c r="F789" s="22"/>
      <c r="G789" s="5"/>
      <c r="I789" s="29"/>
      <c r="J789" s="30"/>
    </row>
    <row r="790" spans="1:10" x14ac:dyDescent="0.3">
      <c r="A790" s="28" t="s">
        <v>282</v>
      </c>
      <c r="B790" s="23" t="str">
        <f>+VLOOKUP(BD_Capas[[#This Row],[idcapa]],Capas[],2,0)</f>
        <v>turismo-informacion_informacion_turistica</v>
      </c>
      <c r="C790" s="27">
        <v>1</v>
      </c>
      <c r="D790" s="23" t="s">
        <v>232</v>
      </c>
      <c r="E790" s="21">
        <v>1</v>
      </c>
      <c r="F790" s="22" t="str">
        <f>+BD_Capas[[#This Row],[descripcion_capa]]</f>
        <v>Turismo: Información</v>
      </c>
      <c r="G790" s="24">
        <v>7</v>
      </c>
      <c r="H790" s="23" t="s">
        <v>932</v>
      </c>
      <c r="I790" s="25" t="str">
        <f>BD_Capas[[#This Row],[idcapa]]&amp;"-"&amp;BD_Capas[[#This Row],[posición_capa]]</f>
        <v>189-0</v>
      </c>
      <c r="J790" s="26">
        <v>0</v>
      </c>
    </row>
    <row r="791" spans="1:10" x14ac:dyDescent="0.3">
      <c r="A791" s="2" t="str">
        <f t="shared" ref="A791:A809" si="39">+A790</f>
        <v>189</v>
      </c>
      <c r="B791" t="str">
        <f>+VLOOKUP(BD_Capas[[#This Row],[idcapa]],Capas[],2,0)</f>
        <v>turismo-informacion_informacion_turistica</v>
      </c>
      <c r="C791" s="4">
        <v>2</v>
      </c>
      <c r="D791" t="s">
        <v>40</v>
      </c>
      <c r="E791" s="21"/>
      <c r="F791" s="22"/>
      <c r="G791" s="5"/>
      <c r="I791" s="6"/>
      <c r="J791" s="7"/>
    </row>
    <row r="792" spans="1:10" x14ac:dyDescent="0.3">
      <c r="A792" s="2" t="str">
        <f t="shared" si="39"/>
        <v>189</v>
      </c>
      <c r="B792" t="str">
        <f>+VLOOKUP(BD_Capas[[#This Row],[idcapa]],Capas[],2,0)</f>
        <v>turismo-informacion_informacion_turistica</v>
      </c>
      <c r="C792" s="4">
        <v>3</v>
      </c>
      <c r="D792" t="s">
        <v>233</v>
      </c>
      <c r="E792" s="21"/>
      <c r="F792" s="22"/>
      <c r="G792" s="5"/>
      <c r="I792" s="6"/>
      <c r="J792" s="7"/>
    </row>
    <row r="793" spans="1:10" x14ac:dyDescent="0.3">
      <c r="A793" s="2" t="str">
        <f t="shared" si="39"/>
        <v>189</v>
      </c>
      <c r="B793" t="str">
        <f>+VLOOKUP(BD_Capas[[#This Row],[idcapa]],Capas[],2,0)</f>
        <v>turismo-informacion_informacion_turistica</v>
      </c>
      <c r="C793" s="4">
        <v>4</v>
      </c>
      <c r="D793" t="s">
        <v>234</v>
      </c>
      <c r="E793" s="21"/>
      <c r="F793" s="22"/>
      <c r="G793" s="5"/>
      <c r="I793" s="6"/>
      <c r="J793" s="7"/>
    </row>
    <row r="794" spans="1:10" x14ac:dyDescent="0.3">
      <c r="A794" s="2" t="str">
        <f t="shared" si="39"/>
        <v>189</v>
      </c>
      <c r="B794" t="str">
        <f>+VLOOKUP(BD_Capas[[#This Row],[idcapa]],Capas[],2,0)</f>
        <v>turismo-informacion_informacion_turistica</v>
      </c>
      <c r="C794" s="4">
        <v>5</v>
      </c>
      <c r="D794" t="s">
        <v>235</v>
      </c>
      <c r="E794" s="21">
        <v>1</v>
      </c>
      <c r="F794" s="22" t="s">
        <v>433</v>
      </c>
      <c r="G794" s="5">
        <v>3</v>
      </c>
      <c r="H794" t="str">
        <f>+H790&amp;" - Detalle"</f>
        <v>Turismo: Información - Detalle</v>
      </c>
      <c r="I794" s="29" t="str">
        <f>BD_Capas[[#This Row],[idcapa]]&amp;"-"&amp;BD_Capas[[#This Row],[posición_capa]]</f>
        <v>189-1</v>
      </c>
      <c r="J794" s="30">
        <v>1</v>
      </c>
    </row>
    <row r="795" spans="1:10" x14ac:dyDescent="0.3">
      <c r="A795" s="2" t="str">
        <f t="shared" si="39"/>
        <v>189</v>
      </c>
      <c r="B795" t="str">
        <f>+VLOOKUP(BD_Capas[[#This Row],[idcapa]],Capas[],2,0)</f>
        <v>turismo-informacion_informacion_turistica</v>
      </c>
      <c r="C795" s="4">
        <v>6</v>
      </c>
      <c r="D795" t="s">
        <v>236</v>
      </c>
      <c r="E795" s="21"/>
      <c r="F795" s="22"/>
      <c r="G795" s="5"/>
      <c r="I795" s="6"/>
      <c r="J795" s="7"/>
    </row>
    <row r="796" spans="1:10" x14ac:dyDescent="0.3">
      <c r="A796" s="2" t="str">
        <f t="shared" si="39"/>
        <v>189</v>
      </c>
      <c r="B796" t="str">
        <f>+VLOOKUP(BD_Capas[[#This Row],[idcapa]],Capas[],2,0)</f>
        <v>turismo-informacion_informacion_turistica</v>
      </c>
      <c r="C796" s="4">
        <v>7</v>
      </c>
      <c r="D796" t="s">
        <v>237</v>
      </c>
      <c r="E796" s="21"/>
      <c r="F796" s="22"/>
      <c r="G796" s="5"/>
      <c r="I796" s="6"/>
      <c r="J796" s="7"/>
    </row>
    <row r="797" spans="1:10" x14ac:dyDescent="0.3">
      <c r="A797" s="2" t="str">
        <f t="shared" si="39"/>
        <v>189</v>
      </c>
      <c r="B797" t="str">
        <f>+VLOOKUP(BD_Capas[[#This Row],[idcapa]],Capas[],2,0)</f>
        <v>turismo-informacion_informacion_turistica</v>
      </c>
      <c r="C797" s="4">
        <v>8</v>
      </c>
      <c r="D797" t="s">
        <v>2</v>
      </c>
      <c r="E797" s="21"/>
      <c r="F797" s="22"/>
      <c r="G797" s="5"/>
      <c r="I797" s="6"/>
      <c r="J797" s="7"/>
    </row>
    <row r="798" spans="1:10" x14ac:dyDescent="0.3">
      <c r="A798" s="2" t="str">
        <f t="shared" si="39"/>
        <v>189</v>
      </c>
      <c r="B798" t="str">
        <f>+VLOOKUP(BD_Capas[[#This Row],[idcapa]],Capas[],2,0)</f>
        <v>turismo-informacion_informacion_turistica</v>
      </c>
      <c r="C798" s="4">
        <v>9</v>
      </c>
      <c r="D798" t="s">
        <v>238</v>
      </c>
      <c r="E798" s="21">
        <v>1</v>
      </c>
      <c r="F798" s="22" t="s">
        <v>12</v>
      </c>
      <c r="G798" s="5">
        <v>4</v>
      </c>
      <c r="I798" s="6"/>
      <c r="J798" s="7"/>
    </row>
    <row r="799" spans="1:10" x14ac:dyDescent="0.3">
      <c r="A799" s="2" t="str">
        <f t="shared" si="39"/>
        <v>189</v>
      </c>
      <c r="B799" t="str">
        <f>+VLOOKUP(BD_Capas[[#This Row],[idcapa]],Capas[],2,0)</f>
        <v>turismo-informacion_informacion_turistica</v>
      </c>
      <c r="C799" s="4">
        <v>10</v>
      </c>
      <c r="D799" t="s">
        <v>3</v>
      </c>
      <c r="E799" s="21"/>
      <c r="F799" s="22"/>
      <c r="G799" s="5"/>
      <c r="I799" s="6"/>
      <c r="J799" s="7"/>
    </row>
    <row r="800" spans="1:10" x14ac:dyDescent="0.3">
      <c r="A800" s="2" t="str">
        <f t="shared" si="39"/>
        <v>189</v>
      </c>
      <c r="B800" t="str">
        <f>+VLOOKUP(BD_Capas[[#This Row],[idcapa]],Capas[],2,0)</f>
        <v>turismo-informacion_informacion_turistica</v>
      </c>
      <c r="C800" s="4">
        <v>11</v>
      </c>
      <c r="D800" t="s">
        <v>239</v>
      </c>
      <c r="E800" s="21">
        <v>1</v>
      </c>
      <c r="F800" s="22" t="s">
        <v>13</v>
      </c>
      <c r="G800" s="5">
        <v>5</v>
      </c>
      <c r="I800" s="6"/>
      <c r="J800" s="7"/>
    </row>
    <row r="801" spans="1:10" x14ac:dyDescent="0.3">
      <c r="A801" s="2" t="str">
        <f t="shared" si="39"/>
        <v>189</v>
      </c>
      <c r="B801" t="str">
        <f>+VLOOKUP(BD_Capas[[#This Row],[idcapa]],Capas[],2,0)</f>
        <v>turismo-informacion_informacion_turistica</v>
      </c>
      <c r="C801" s="4">
        <v>12</v>
      </c>
      <c r="D801" t="s">
        <v>4</v>
      </c>
      <c r="E801" s="21"/>
      <c r="F801" s="22"/>
      <c r="G801" s="5"/>
      <c r="I801" s="6"/>
      <c r="J801" s="7"/>
    </row>
    <row r="802" spans="1:10" x14ac:dyDescent="0.3">
      <c r="A802" s="2" t="str">
        <f t="shared" si="39"/>
        <v>189</v>
      </c>
      <c r="B802" t="str">
        <f>+VLOOKUP(BD_Capas[[#This Row],[idcapa]],Capas[],2,0)</f>
        <v>turismo-informacion_informacion_turistica</v>
      </c>
      <c r="C802" s="4">
        <v>13</v>
      </c>
      <c r="D802" t="s">
        <v>240</v>
      </c>
      <c r="E802" s="21">
        <v>1</v>
      </c>
      <c r="F802" s="22" t="s">
        <v>14</v>
      </c>
      <c r="G802" s="5">
        <v>6</v>
      </c>
      <c r="I802" s="6"/>
      <c r="J802" s="7"/>
    </row>
    <row r="803" spans="1:10" x14ac:dyDescent="0.3">
      <c r="A803" s="2" t="str">
        <f t="shared" si="39"/>
        <v>189</v>
      </c>
      <c r="B803" t="str">
        <f>+VLOOKUP(BD_Capas[[#This Row],[idcapa]],Capas[],2,0)</f>
        <v>turismo-informacion_informacion_turistica</v>
      </c>
      <c r="C803" s="4">
        <v>14</v>
      </c>
      <c r="D803" t="s">
        <v>241</v>
      </c>
      <c r="E803" s="21"/>
      <c r="F803" s="22"/>
      <c r="G803" s="5"/>
      <c r="I803" s="6"/>
      <c r="J803" s="7"/>
    </row>
    <row r="804" spans="1:10" x14ac:dyDescent="0.3">
      <c r="A804" s="2" t="str">
        <f t="shared" si="39"/>
        <v>189</v>
      </c>
      <c r="B804" t="str">
        <f>+VLOOKUP(BD_Capas[[#This Row],[idcapa]],Capas[],2,0)</f>
        <v>turismo-informacion_informacion_turistica</v>
      </c>
      <c r="C804" s="4">
        <v>15</v>
      </c>
      <c r="D804" t="s">
        <v>1</v>
      </c>
      <c r="E804" s="21"/>
      <c r="F804" s="22"/>
      <c r="G804" s="5"/>
      <c r="I804" s="29"/>
      <c r="J804" s="30"/>
    </row>
    <row r="805" spans="1:10" x14ac:dyDescent="0.3">
      <c r="A805" s="2" t="str">
        <f t="shared" si="39"/>
        <v>189</v>
      </c>
      <c r="B805" t="str">
        <f>+VLOOKUP(BD_Capas[[#This Row],[idcapa]],Capas[],2,0)</f>
        <v>turismo-informacion_informacion_turistica</v>
      </c>
      <c r="C805" s="4">
        <v>16</v>
      </c>
      <c r="D805" t="s">
        <v>5</v>
      </c>
      <c r="E805" s="21"/>
      <c r="F805" s="22"/>
      <c r="G805" s="5"/>
      <c r="I805" s="29"/>
      <c r="J805" s="30"/>
    </row>
    <row r="806" spans="1:10" x14ac:dyDescent="0.3">
      <c r="A806" s="2" t="str">
        <f t="shared" si="39"/>
        <v>189</v>
      </c>
      <c r="B806" t="str">
        <f>+VLOOKUP(BD_Capas[[#This Row],[idcapa]],Capas[],2,0)</f>
        <v>turismo-informacion_informacion_turistica</v>
      </c>
      <c r="C806" s="4">
        <v>17</v>
      </c>
      <c r="D806" t="s">
        <v>19</v>
      </c>
      <c r="E806" s="21">
        <v>1</v>
      </c>
      <c r="F806" s="22" t="s">
        <v>19</v>
      </c>
      <c r="G806" s="5">
        <v>2</v>
      </c>
      <c r="I806" s="29"/>
      <c r="J806" s="30"/>
    </row>
    <row r="807" spans="1:10" x14ac:dyDescent="0.3">
      <c r="A807" s="2" t="str">
        <f t="shared" si="39"/>
        <v>189</v>
      </c>
      <c r="B807" t="str">
        <f>+VLOOKUP(BD_Capas[[#This Row],[idcapa]],Capas[],2,0)</f>
        <v>turismo-informacion_informacion_turistica</v>
      </c>
      <c r="C807" s="4">
        <v>18</v>
      </c>
      <c r="D807" t="s">
        <v>27</v>
      </c>
      <c r="E807" s="21">
        <v>1</v>
      </c>
      <c r="F807" s="22" t="s">
        <v>27</v>
      </c>
      <c r="G807" s="5">
        <v>1</v>
      </c>
      <c r="I807" s="29"/>
      <c r="J807" s="30"/>
    </row>
    <row r="808" spans="1:10" x14ac:dyDescent="0.3">
      <c r="A808" s="2" t="str">
        <f t="shared" si="39"/>
        <v>189</v>
      </c>
      <c r="B808" t="str">
        <f>+VLOOKUP(BD_Capas[[#This Row],[idcapa]],Capas[],2,0)</f>
        <v>turismo-informacion_informacion_turistica</v>
      </c>
      <c r="C808" s="4">
        <v>19</v>
      </c>
      <c r="D808" t="s">
        <v>242</v>
      </c>
      <c r="E808" s="21"/>
      <c r="F808" s="22"/>
      <c r="G808" s="5"/>
      <c r="I808" s="29"/>
      <c r="J808" s="30"/>
    </row>
    <row r="809" spans="1:10" x14ac:dyDescent="0.3">
      <c r="A809" s="2" t="str">
        <f t="shared" si="39"/>
        <v>189</v>
      </c>
      <c r="B809" t="str">
        <f>+VLOOKUP(BD_Capas[[#This Row],[idcapa]],Capas[],2,0)</f>
        <v>turismo-informacion_informacion_turistica</v>
      </c>
      <c r="C809" s="4">
        <v>20</v>
      </c>
      <c r="D809" t="s">
        <v>243</v>
      </c>
      <c r="E809" s="21"/>
      <c r="F809" s="22"/>
      <c r="G809" s="5"/>
      <c r="I809" s="29"/>
      <c r="J809" s="30"/>
    </row>
    <row r="810" spans="1:10" x14ac:dyDescent="0.3">
      <c r="A810" s="28" t="s">
        <v>283</v>
      </c>
      <c r="B810" s="23" t="str">
        <f>+VLOOKUP(BD_Capas[[#This Row],[idcapa]],Capas[],2,0)</f>
        <v>compras_agente_de_viajes</v>
      </c>
      <c r="C810" s="27">
        <v>1</v>
      </c>
      <c r="D810" s="23" t="s">
        <v>232</v>
      </c>
      <c r="E810" s="21">
        <v>1</v>
      </c>
      <c r="F810" s="22" t="str">
        <f>+BD_Capas[[#This Row],[descripcion_capa]]</f>
        <v>Compras: Agencia Viajes</v>
      </c>
      <c r="G810" s="24">
        <v>7</v>
      </c>
      <c r="H810" s="23" t="s">
        <v>933</v>
      </c>
      <c r="I810" s="25" t="str">
        <f>BD_Capas[[#This Row],[idcapa]]&amp;"-"&amp;BD_Capas[[#This Row],[posición_capa]]</f>
        <v>190-0</v>
      </c>
      <c r="J810" s="26">
        <v>0</v>
      </c>
    </row>
    <row r="811" spans="1:10" x14ac:dyDescent="0.3">
      <c r="A811" s="2" t="str">
        <f t="shared" ref="A811:A829" si="40">+A810</f>
        <v>190</v>
      </c>
      <c r="B811" t="str">
        <f>+VLOOKUP(BD_Capas[[#This Row],[idcapa]],Capas[],2,0)</f>
        <v>compras_agente_de_viajes</v>
      </c>
      <c r="C811" s="4">
        <v>2</v>
      </c>
      <c r="D811" t="s">
        <v>40</v>
      </c>
      <c r="E811" s="21"/>
      <c r="F811" s="22"/>
      <c r="G811" s="5"/>
      <c r="I811" s="6"/>
      <c r="J811" s="7"/>
    </row>
    <row r="812" spans="1:10" x14ac:dyDescent="0.3">
      <c r="A812" s="2" t="str">
        <f t="shared" si="40"/>
        <v>190</v>
      </c>
      <c r="B812" t="str">
        <f>+VLOOKUP(BD_Capas[[#This Row],[idcapa]],Capas[],2,0)</f>
        <v>compras_agente_de_viajes</v>
      </c>
      <c r="C812" s="4">
        <v>3</v>
      </c>
      <c r="D812" t="s">
        <v>233</v>
      </c>
      <c r="E812" s="21"/>
      <c r="F812" s="22"/>
      <c r="G812" s="5"/>
      <c r="I812" s="6"/>
      <c r="J812" s="7"/>
    </row>
    <row r="813" spans="1:10" x14ac:dyDescent="0.3">
      <c r="A813" s="2" t="str">
        <f t="shared" si="40"/>
        <v>190</v>
      </c>
      <c r="B813" t="str">
        <f>+VLOOKUP(BD_Capas[[#This Row],[idcapa]],Capas[],2,0)</f>
        <v>compras_agente_de_viajes</v>
      </c>
      <c r="C813" s="4">
        <v>4</v>
      </c>
      <c r="D813" t="s">
        <v>234</v>
      </c>
      <c r="E813" s="21"/>
      <c r="F813" s="22"/>
      <c r="G813" s="5"/>
      <c r="I813" s="6"/>
      <c r="J813" s="7"/>
    </row>
    <row r="814" spans="1:10" x14ac:dyDescent="0.3">
      <c r="A814" s="2" t="str">
        <f t="shared" si="40"/>
        <v>190</v>
      </c>
      <c r="B814" t="str">
        <f>+VLOOKUP(BD_Capas[[#This Row],[idcapa]],Capas[],2,0)</f>
        <v>compras_agente_de_viajes</v>
      </c>
      <c r="C814" s="4">
        <v>5</v>
      </c>
      <c r="D814" t="s">
        <v>235</v>
      </c>
      <c r="E814" s="21">
        <v>1</v>
      </c>
      <c r="F814" s="22" t="s">
        <v>433</v>
      </c>
      <c r="G814" s="5">
        <v>3</v>
      </c>
      <c r="H814" t="str">
        <f>+H810&amp;" - Detalle"</f>
        <v>Compras: Agencia Viajes - Detalle</v>
      </c>
      <c r="I814" s="29" t="str">
        <f>BD_Capas[[#This Row],[idcapa]]&amp;"-"&amp;BD_Capas[[#This Row],[posición_capa]]</f>
        <v>190-1</v>
      </c>
      <c r="J814" s="30">
        <v>1</v>
      </c>
    </row>
    <row r="815" spans="1:10" x14ac:dyDescent="0.3">
      <c r="A815" s="2" t="str">
        <f t="shared" si="40"/>
        <v>190</v>
      </c>
      <c r="B815" t="str">
        <f>+VLOOKUP(BD_Capas[[#This Row],[idcapa]],Capas[],2,0)</f>
        <v>compras_agente_de_viajes</v>
      </c>
      <c r="C815" s="4">
        <v>6</v>
      </c>
      <c r="D815" t="s">
        <v>236</v>
      </c>
      <c r="E815" s="21"/>
      <c r="F815" s="22"/>
      <c r="G815" s="5"/>
      <c r="I815" s="6"/>
      <c r="J815" s="7"/>
    </row>
    <row r="816" spans="1:10" x14ac:dyDescent="0.3">
      <c r="A816" s="2" t="str">
        <f t="shared" si="40"/>
        <v>190</v>
      </c>
      <c r="B816" t="str">
        <f>+VLOOKUP(BD_Capas[[#This Row],[idcapa]],Capas[],2,0)</f>
        <v>compras_agente_de_viajes</v>
      </c>
      <c r="C816" s="4">
        <v>7</v>
      </c>
      <c r="D816" t="s">
        <v>237</v>
      </c>
      <c r="E816" s="21"/>
      <c r="F816" s="22"/>
      <c r="G816" s="5"/>
      <c r="I816" s="6"/>
      <c r="J816" s="7"/>
    </row>
    <row r="817" spans="1:10" x14ac:dyDescent="0.3">
      <c r="A817" s="2" t="str">
        <f t="shared" si="40"/>
        <v>190</v>
      </c>
      <c r="B817" t="str">
        <f>+VLOOKUP(BD_Capas[[#This Row],[idcapa]],Capas[],2,0)</f>
        <v>compras_agente_de_viajes</v>
      </c>
      <c r="C817" s="4">
        <v>8</v>
      </c>
      <c r="D817" t="s">
        <v>2</v>
      </c>
      <c r="E817" s="21"/>
      <c r="F817" s="22"/>
      <c r="G817" s="5"/>
      <c r="I817" s="6"/>
      <c r="J817" s="7"/>
    </row>
    <row r="818" spans="1:10" x14ac:dyDescent="0.3">
      <c r="A818" s="2" t="str">
        <f t="shared" si="40"/>
        <v>190</v>
      </c>
      <c r="B818" t="str">
        <f>+VLOOKUP(BD_Capas[[#This Row],[idcapa]],Capas[],2,0)</f>
        <v>compras_agente_de_viajes</v>
      </c>
      <c r="C818" s="4">
        <v>9</v>
      </c>
      <c r="D818" t="s">
        <v>238</v>
      </c>
      <c r="E818" s="21">
        <v>1</v>
      </c>
      <c r="F818" s="22" t="s">
        <v>12</v>
      </c>
      <c r="G818" s="5">
        <v>4</v>
      </c>
      <c r="I818" s="6"/>
      <c r="J818" s="7"/>
    </row>
    <row r="819" spans="1:10" x14ac:dyDescent="0.3">
      <c r="A819" s="2" t="str">
        <f t="shared" si="40"/>
        <v>190</v>
      </c>
      <c r="B819" t="str">
        <f>+VLOOKUP(BD_Capas[[#This Row],[idcapa]],Capas[],2,0)</f>
        <v>compras_agente_de_viajes</v>
      </c>
      <c r="C819" s="4">
        <v>10</v>
      </c>
      <c r="D819" t="s">
        <v>3</v>
      </c>
      <c r="E819" s="21"/>
      <c r="F819" s="22"/>
      <c r="G819" s="5"/>
      <c r="I819" s="6"/>
      <c r="J819" s="7"/>
    </row>
    <row r="820" spans="1:10" x14ac:dyDescent="0.3">
      <c r="A820" s="2" t="str">
        <f t="shared" si="40"/>
        <v>190</v>
      </c>
      <c r="B820" t="str">
        <f>+VLOOKUP(BD_Capas[[#This Row],[idcapa]],Capas[],2,0)</f>
        <v>compras_agente_de_viajes</v>
      </c>
      <c r="C820" s="4">
        <v>11</v>
      </c>
      <c r="D820" t="s">
        <v>239</v>
      </c>
      <c r="E820" s="21">
        <v>1</v>
      </c>
      <c r="F820" s="22" t="s">
        <v>13</v>
      </c>
      <c r="G820" s="5">
        <v>5</v>
      </c>
      <c r="I820" s="6"/>
      <c r="J820" s="7"/>
    </row>
    <row r="821" spans="1:10" x14ac:dyDescent="0.3">
      <c r="A821" s="2" t="str">
        <f t="shared" si="40"/>
        <v>190</v>
      </c>
      <c r="B821" t="str">
        <f>+VLOOKUP(BD_Capas[[#This Row],[idcapa]],Capas[],2,0)</f>
        <v>compras_agente_de_viajes</v>
      </c>
      <c r="C821" s="4">
        <v>12</v>
      </c>
      <c r="D821" t="s">
        <v>4</v>
      </c>
      <c r="E821" s="21"/>
      <c r="F821" s="22"/>
      <c r="G821" s="5"/>
      <c r="I821" s="6"/>
      <c r="J821" s="7"/>
    </row>
    <row r="822" spans="1:10" x14ac:dyDescent="0.3">
      <c r="A822" s="2" t="str">
        <f t="shared" si="40"/>
        <v>190</v>
      </c>
      <c r="B822" t="str">
        <f>+VLOOKUP(BD_Capas[[#This Row],[idcapa]],Capas[],2,0)</f>
        <v>compras_agente_de_viajes</v>
      </c>
      <c r="C822" s="4">
        <v>13</v>
      </c>
      <c r="D822" t="s">
        <v>240</v>
      </c>
      <c r="E822" s="21">
        <v>1</v>
      </c>
      <c r="F822" s="22" t="s">
        <v>14</v>
      </c>
      <c r="G822" s="5">
        <v>6</v>
      </c>
      <c r="I822" s="6"/>
      <c r="J822" s="7"/>
    </row>
    <row r="823" spans="1:10" x14ac:dyDescent="0.3">
      <c r="A823" s="2" t="str">
        <f t="shared" si="40"/>
        <v>190</v>
      </c>
      <c r="B823" t="str">
        <f>+VLOOKUP(BD_Capas[[#This Row],[idcapa]],Capas[],2,0)</f>
        <v>compras_agente_de_viajes</v>
      </c>
      <c r="C823" s="4">
        <v>14</v>
      </c>
      <c r="D823" t="s">
        <v>241</v>
      </c>
      <c r="E823" s="21"/>
      <c r="F823" s="22"/>
      <c r="G823" s="5"/>
      <c r="I823" s="6"/>
      <c r="J823" s="7"/>
    </row>
    <row r="824" spans="1:10" x14ac:dyDescent="0.3">
      <c r="A824" s="2" t="str">
        <f t="shared" si="40"/>
        <v>190</v>
      </c>
      <c r="B824" t="str">
        <f>+VLOOKUP(BD_Capas[[#This Row],[idcapa]],Capas[],2,0)</f>
        <v>compras_agente_de_viajes</v>
      </c>
      <c r="C824" s="4">
        <v>15</v>
      </c>
      <c r="D824" t="s">
        <v>1</v>
      </c>
      <c r="E824" s="21"/>
      <c r="F824" s="22"/>
      <c r="G824" s="5"/>
      <c r="I824" s="29"/>
      <c r="J824" s="30"/>
    </row>
    <row r="825" spans="1:10" x14ac:dyDescent="0.3">
      <c r="A825" s="2" t="str">
        <f t="shared" si="40"/>
        <v>190</v>
      </c>
      <c r="B825" t="str">
        <f>+VLOOKUP(BD_Capas[[#This Row],[idcapa]],Capas[],2,0)</f>
        <v>compras_agente_de_viajes</v>
      </c>
      <c r="C825" s="4">
        <v>16</v>
      </c>
      <c r="D825" t="s">
        <v>5</v>
      </c>
      <c r="E825" s="21"/>
      <c r="F825" s="22"/>
      <c r="G825" s="5"/>
      <c r="I825" s="29"/>
      <c r="J825" s="30"/>
    </row>
    <row r="826" spans="1:10" x14ac:dyDescent="0.3">
      <c r="A826" s="2" t="str">
        <f t="shared" si="40"/>
        <v>190</v>
      </c>
      <c r="B826" t="str">
        <f>+VLOOKUP(BD_Capas[[#This Row],[idcapa]],Capas[],2,0)</f>
        <v>compras_agente_de_viajes</v>
      </c>
      <c r="C826" s="4">
        <v>17</v>
      </c>
      <c r="D826" t="s">
        <v>19</v>
      </c>
      <c r="E826" s="21">
        <v>1</v>
      </c>
      <c r="F826" s="22" t="s">
        <v>19</v>
      </c>
      <c r="G826" s="5">
        <v>2</v>
      </c>
      <c r="I826" s="29"/>
      <c r="J826" s="30"/>
    </row>
    <row r="827" spans="1:10" x14ac:dyDescent="0.3">
      <c r="A827" s="2" t="str">
        <f t="shared" si="40"/>
        <v>190</v>
      </c>
      <c r="B827" t="str">
        <f>+VLOOKUP(BD_Capas[[#This Row],[idcapa]],Capas[],2,0)</f>
        <v>compras_agente_de_viajes</v>
      </c>
      <c r="C827" s="4">
        <v>18</v>
      </c>
      <c r="D827" t="s">
        <v>27</v>
      </c>
      <c r="E827" s="21">
        <v>1</v>
      </c>
      <c r="F827" s="22" t="s">
        <v>27</v>
      </c>
      <c r="G827" s="5">
        <v>1</v>
      </c>
      <c r="I827" s="29"/>
      <c r="J827" s="30"/>
    </row>
    <row r="828" spans="1:10" x14ac:dyDescent="0.3">
      <c r="A828" s="2" t="str">
        <f t="shared" si="40"/>
        <v>190</v>
      </c>
      <c r="B828" t="str">
        <f>+VLOOKUP(BD_Capas[[#This Row],[idcapa]],Capas[],2,0)</f>
        <v>compras_agente_de_viajes</v>
      </c>
      <c r="C828" s="4">
        <v>19</v>
      </c>
      <c r="D828" t="s">
        <v>242</v>
      </c>
      <c r="E828" s="21"/>
      <c r="F828" s="22"/>
      <c r="G828" s="5"/>
      <c r="I828" s="29"/>
      <c r="J828" s="30"/>
    </row>
    <row r="829" spans="1:10" x14ac:dyDescent="0.3">
      <c r="A829" s="2" t="str">
        <f t="shared" si="40"/>
        <v>190</v>
      </c>
      <c r="B829" t="str">
        <f>+VLOOKUP(BD_Capas[[#This Row],[idcapa]],Capas[],2,0)</f>
        <v>compras_agente_de_viajes</v>
      </c>
      <c r="C829" s="4">
        <v>20</v>
      </c>
      <c r="D829" t="s">
        <v>243</v>
      </c>
      <c r="E829" s="21"/>
      <c r="F829" s="22"/>
      <c r="G829" s="5"/>
      <c r="I829" s="29"/>
      <c r="J829" s="30"/>
    </row>
    <row r="830" spans="1:10" x14ac:dyDescent="0.3">
      <c r="A830" s="28" t="s">
        <v>284</v>
      </c>
      <c r="B830" s="23" t="str">
        <f>+VLOOKUP(BD_Capas[[#This Row],[idcapa]],Capas[],2,0)</f>
        <v>turismo_-_destinos_sitio_de_picnic</v>
      </c>
      <c r="C830" s="27">
        <v>1</v>
      </c>
      <c r="D830" s="23" t="s">
        <v>232</v>
      </c>
      <c r="E830" s="21">
        <v>1</v>
      </c>
      <c r="F830" s="22" t="str">
        <f>+BD_Capas[[#This Row],[descripcion_capa]]</f>
        <v>Turismo: Sitio Picnic</v>
      </c>
      <c r="G830" s="24">
        <v>7</v>
      </c>
      <c r="H830" s="23" t="s">
        <v>934</v>
      </c>
      <c r="I830" s="25" t="str">
        <f>BD_Capas[[#This Row],[idcapa]]&amp;"-"&amp;BD_Capas[[#This Row],[posición_capa]]</f>
        <v>191-0</v>
      </c>
      <c r="J830" s="26">
        <v>0</v>
      </c>
    </row>
    <row r="831" spans="1:10" x14ac:dyDescent="0.3">
      <c r="A831" s="2" t="str">
        <f t="shared" ref="A831:A849" si="41">+A830</f>
        <v>191</v>
      </c>
      <c r="B831" t="str">
        <f>+VLOOKUP(BD_Capas[[#This Row],[idcapa]],Capas[],2,0)</f>
        <v>turismo_-_destinos_sitio_de_picnic</v>
      </c>
      <c r="C831" s="4">
        <v>2</v>
      </c>
      <c r="D831" t="s">
        <v>40</v>
      </c>
      <c r="E831" s="21"/>
      <c r="F831" s="22"/>
      <c r="G831" s="5"/>
      <c r="I831" s="6"/>
      <c r="J831" s="7"/>
    </row>
    <row r="832" spans="1:10" x14ac:dyDescent="0.3">
      <c r="A832" s="2" t="str">
        <f t="shared" si="41"/>
        <v>191</v>
      </c>
      <c r="B832" t="str">
        <f>+VLOOKUP(BD_Capas[[#This Row],[idcapa]],Capas[],2,0)</f>
        <v>turismo_-_destinos_sitio_de_picnic</v>
      </c>
      <c r="C832" s="4">
        <v>3</v>
      </c>
      <c r="D832" t="s">
        <v>233</v>
      </c>
      <c r="E832" s="21"/>
      <c r="F832" s="22"/>
      <c r="G832" s="5"/>
      <c r="I832" s="6"/>
      <c r="J832" s="7"/>
    </row>
    <row r="833" spans="1:10" x14ac:dyDescent="0.3">
      <c r="A833" s="2" t="str">
        <f t="shared" si="41"/>
        <v>191</v>
      </c>
      <c r="B833" t="str">
        <f>+VLOOKUP(BD_Capas[[#This Row],[idcapa]],Capas[],2,0)</f>
        <v>turismo_-_destinos_sitio_de_picnic</v>
      </c>
      <c r="C833" s="4">
        <v>4</v>
      </c>
      <c r="D833" t="s">
        <v>234</v>
      </c>
      <c r="E833" s="21"/>
      <c r="F833" s="22"/>
      <c r="G833" s="5"/>
      <c r="I833" s="6"/>
      <c r="J833" s="7"/>
    </row>
    <row r="834" spans="1:10" x14ac:dyDescent="0.3">
      <c r="A834" s="2" t="str">
        <f t="shared" si="41"/>
        <v>191</v>
      </c>
      <c r="B834" t="str">
        <f>+VLOOKUP(BD_Capas[[#This Row],[idcapa]],Capas[],2,0)</f>
        <v>turismo_-_destinos_sitio_de_picnic</v>
      </c>
      <c r="C834" s="4">
        <v>5</v>
      </c>
      <c r="D834" t="s">
        <v>235</v>
      </c>
      <c r="E834" s="21">
        <v>1</v>
      </c>
      <c r="F834" s="22" t="s">
        <v>433</v>
      </c>
      <c r="G834" s="5">
        <v>3</v>
      </c>
      <c r="H834" t="str">
        <f>+H830&amp;" - Detalle"</f>
        <v>Turismo: Sitio Picnic - Detalle</v>
      </c>
      <c r="I834" s="29" t="str">
        <f>BD_Capas[[#This Row],[idcapa]]&amp;"-"&amp;BD_Capas[[#This Row],[posición_capa]]</f>
        <v>191-1</v>
      </c>
      <c r="J834" s="30">
        <v>1</v>
      </c>
    </row>
    <row r="835" spans="1:10" x14ac:dyDescent="0.3">
      <c r="A835" s="2" t="str">
        <f t="shared" si="41"/>
        <v>191</v>
      </c>
      <c r="B835" t="str">
        <f>+VLOOKUP(BD_Capas[[#This Row],[idcapa]],Capas[],2,0)</f>
        <v>turismo_-_destinos_sitio_de_picnic</v>
      </c>
      <c r="C835" s="4">
        <v>6</v>
      </c>
      <c r="D835" t="s">
        <v>236</v>
      </c>
      <c r="E835" s="21"/>
      <c r="F835" s="22"/>
      <c r="G835" s="5"/>
      <c r="I835" s="6"/>
      <c r="J835" s="7"/>
    </row>
    <row r="836" spans="1:10" x14ac:dyDescent="0.3">
      <c r="A836" s="2" t="str">
        <f t="shared" si="41"/>
        <v>191</v>
      </c>
      <c r="B836" t="str">
        <f>+VLOOKUP(BD_Capas[[#This Row],[idcapa]],Capas[],2,0)</f>
        <v>turismo_-_destinos_sitio_de_picnic</v>
      </c>
      <c r="C836" s="4">
        <v>7</v>
      </c>
      <c r="D836" t="s">
        <v>237</v>
      </c>
      <c r="E836" s="21"/>
      <c r="F836" s="22"/>
      <c r="G836" s="5"/>
      <c r="I836" s="6"/>
      <c r="J836" s="7"/>
    </row>
    <row r="837" spans="1:10" x14ac:dyDescent="0.3">
      <c r="A837" s="2" t="str">
        <f t="shared" si="41"/>
        <v>191</v>
      </c>
      <c r="B837" t="str">
        <f>+VLOOKUP(BD_Capas[[#This Row],[idcapa]],Capas[],2,0)</f>
        <v>turismo_-_destinos_sitio_de_picnic</v>
      </c>
      <c r="C837" s="4">
        <v>8</v>
      </c>
      <c r="D837" t="s">
        <v>2</v>
      </c>
      <c r="E837" s="21"/>
      <c r="F837" s="22"/>
      <c r="G837" s="5"/>
      <c r="I837" s="6"/>
      <c r="J837" s="7"/>
    </row>
    <row r="838" spans="1:10" x14ac:dyDescent="0.3">
      <c r="A838" s="2" t="str">
        <f t="shared" si="41"/>
        <v>191</v>
      </c>
      <c r="B838" t="str">
        <f>+VLOOKUP(BD_Capas[[#This Row],[idcapa]],Capas[],2,0)</f>
        <v>turismo_-_destinos_sitio_de_picnic</v>
      </c>
      <c r="C838" s="4">
        <v>9</v>
      </c>
      <c r="D838" t="s">
        <v>238</v>
      </c>
      <c r="E838" s="21">
        <v>1</v>
      </c>
      <c r="F838" s="22" t="s">
        <v>12</v>
      </c>
      <c r="G838" s="5">
        <v>4</v>
      </c>
      <c r="I838" s="6"/>
      <c r="J838" s="7"/>
    </row>
    <row r="839" spans="1:10" x14ac:dyDescent="0.3">
      <c r="A839" s="2" t="str">
        <f t="shared" si="41"/>
        <v>191</v>
      </c>
      <c r="B839" t="str">
        <f>+VLOOKUP(BD_Capas[[#This Row],[idcapa]],Capas[],2,0)</f>
        <v>turismo_-_destinos_sitio_de_picnic</v>
      </c>
      <c r="C839" s="4">
        <v>10</v>
      </c>
      <c r="D839" t="s">
        <v>3</v>
      </c>
      <c r="E839" s="21"/>
      <c r="F839" s="22"/>
      <c r="G839" s="5"/>
      <c r="I839" s="6"/>
      <c r="J839" s="7"/>
    </row>
    <row r="840" spans="1:10" x14ac:dyDescent="0.3">
      <c r="A840" s="2" t="str">
        <f t="shared" si="41"/>
        <v>191</v>
      </c>
      <c r="B840" t="str">
        <f>+VLOOKUP(BD_Capas[[#This Row],[idcapa]],Capas[],2,0)</f>
        <v>turismo_-_destinos_sitio_de_picnic</v>
      </c>
      <c r="C840" s="4">
        <v>11</v>
      </c>
      <c r="D840" t="s">
        <v>239</v>
      </c>
      <c r="E840" s="21">
        <v>1</v>
      </c>
      <c r="F840" s="22" t="s">
        <v>13</v>
      </c>
      <c r="G840" s="5">
        <v>5</v>
      </c>
      <c r="I840" s="6"/>
      <c r="J840" s="7"/>
    </row>
    <row r="841" spans="1:10" x14ac:dyDescent="0.3">
      <c r="A841" s="2" t="str">
        <f t="shared" si="41"/>
        <v>191</v>
      </c>
      <c r="B841" t="str">
        <f>+VLOOKUP(BD_Capas[[#This Row],[idcapa]],Capas[],2,0)</f>
        <v>turismo_-_destinos_sitio_de_picnic</v>
      </c>
      <c r="C841" s="4">
        <v>12</v>
      </c>
      <c r="D841" t="s">
        <v>4</v>
      </c>
      <c r="E841" s="21"/>
      <c r="F841" s="22"/>
      <c r="G841" s="5"/>
      <c r="I841" s="6"/>
      <c r="J841" s="7"/>
    </row>
    <row r="842" spans="1:10" x14ac:dyDescent="0.3">
      <c r="A842" s="2" t="str">
        <f t="shared" si="41"/>
        <v>191</v>
      </c>
      <c r="B842" t="str">
        <f>+VLOOKUP(BD_Capas[[#This Row],[idcapa]],Capas[],2,0)</f>
        <v>turismo_-_destinos_sitio_de_picnic</v>
      </c>
      <c r="C842" s="4">
        <v>13</v>
      </c>
      <c r="D842" t="s">
        <v>240</v>
      </c>
      <c r="E842" s="21">
        <v>1</v>
      </c>
      <c r="F842" s="22" t="s">
        <v>14</v>
      </c>
      <c r="G842" s="5">
        <v>6</v>
      </c>
      <c r="I842" s="6"/>
      <c r="J842" s="7"/>
    </row>
    <row r="843" spans="1:10" x14ac:dyDescent="0.3">
      <c r="A843" s="2" t="str">
        <f t="shared" si="41"/>
        <v>191</v>
      </c>
      <c r="B843" t="str">
        <f>+VLOOKUP(BD_Capas[[#This Row],[idcapa]],Capas[],2,0)</f>
        <v>turismo_-_destinos_sitio_de_picnic</v>
      </c>
      <c r="C843" s="4">
        <v>14</v>
      </c>
      <c r="D843" t="s">
        <v>241</v>
      </c>
      <c r="E843" s="21"/>
      <c r="F843" s="22"/>
      <c r="G843" s="5"/>
      <c r="I843" s="6"/>
      <c r="J843" s="7"/>
    </row>
    <row r="844" spans="1:10" x14ac:dyDescent="0.3">
      <c r="A844" s="2" t="str">
        <f t="shared" si="41"/>
        <v>191</v>
      </c>
      <c r="B844" t="str">
        <f>+VLOOKUP(BD_Capas[[#This Row],[idcapa]],Capas[],2,0)</f>
        <v>turismo_-_destinos_sitio_de_picnic</v>
      </c>
      <c r="C844" s="4">
        <v>15</v>
      </c>
      <c r="D844" t="s">
        <v>1</v>
      </c>
      <c r="E844" s="21"/>
      <c r="F844" s="22"/>
      <c r="G844" s="5"/>
      <c r="I844" s="29"/>
      <c r="J844" s="30"/>
    </row>
    <row r="845" spans="1:10" x14ac:dyDescent="0.3">
      <c r="A845" s="2" t="str">
        <f t="shared" si="41"/>
        <v>191</v>
      </c>
      <c r="B845" t="str">
        <f>+VLOOKUP(BD_Capas[[#This Row],[idcapa]],Capas[],2,0)</f>
        <v>turismo_-_destinos_sitio_de_picnic</v>
      </c>
      <c r="C845" s="4">
        <v>16</v>
      </c>
      <c r="D845" t="s">
        <v>5</v>
      </c>
      <c r="E845" s="21"/>
      <c r="F845" s="22"/>
      <c r="G845" s="5"/>
      <c r="I845" s="29"/>
      <c r="J845" s="30"/>
    </row>
    <row r="846" spans="1:10" x14ac:dyDescent="0.3">
      <c r="A846" s="2" t="str">
        <f t="shared" si="41"/>
        <v>191</v>
      </c>
      <c r="B846" t="str">
        <f>+VLOOKUP(BD_Capas[[#This Row],[idcapa]],Capas[],2,0)</f>
        <v>turismo_-_destinos_sitio_de_picnic</v>
      </c>
      <c r="C846" s="4">
        <v>17</v>
      </c>
      <c r="D846" t="s">
        <v>19</v>
      </c>
      <c r="E846" s="21">
        <v>1</v>
      </c>
      <c r="F846" s="22" t="s">
        <v>19</v>
      </c>
      <c r="G846" s="5">
        <v>2</v>
      </c>
      <c r="I846" s="29"/>
      <c r="J846" s="30"/>
    </row>
    <row r="847" spans="1:10" x14ac:dyDescent="0.3">
      <c r="A847" s="2" t="str">
        <f t="shared" si="41"/>
        <v>191</v>
      </c>
      <c r="B847" t="str">
        <f>+VLOOKUP(BD_Capas[[#This Row],[idcapa]],Capas[],2,0)</f>
        <v>turismo_-_destinos_sitio_de_picnic</v>
      </c>
      <c r="C847" s="4">
        <v>18</v>
      </c>
      <c r="D847" t="s">
        <v>27</v>
      </c>
      <c r="E847" s="21">
        <v>1</v>
      </c>
      <c r="F847" s="22" t="s">
        <v>27</v>
      </c>
      <c r="G847" s="5">
        <v>1</v>
      </c>
      <c r="I847" s="29"/>
      <c r="J847" s="30"/>
    </row>
    <row r="848" spans="1:10" x14ac:dyDescent="0.3">
      <c r="A848" s="2" t="str">
        <f t="shared" si="41"/>
        <v>191</v>
      </c>
      <c r="B848" t="str">
        <f>+VLOOKUP(BD_Capas[[#This Row],[idcapa]],Capas[],2,0)</f>
        <v>turismo_-_destinos_sitio_de_picnic</v>
      </c>
      <c r="C848" s="4">
        <v>19</v>
      </c>
      <c r="D848" t="s">
        <v>242</v>
      </c>
      <c r="E848" s="21"/>
      <c r="F848" s="22"/>
      <c r="G848" s="5"/>
      <c r="I848" s="29"/>
      <c r="J848" s="30"/>
    </row>
    <row r="849" spans="1:10" x14ac:dyDescent="0.3">
      <c r="A849" s="2" t="str">
        <f t="shared" si="41"/>
        <v>191</v>
      </c>
      <c r="B849" t="str">
        <f>+VLOOKUP(BD_Capas[[#This Row],[idcapa]],Capas[],2,0)</f>
        <v>turismo_-_destinos_sitio_de_picnic</v>
      </c>
      <c r="C849" s="4">
        <v>20</v>
      </c>
      <c r="D849" t="s">
        <v>243</v>
      </c>
      <c r="E849" s="21"/>
      <c r="F849" s="22"/>
      <c r="G849" s="5"/>
      <c r="I849" s="29"/>
      <c r="J849" s="30"/>
    </row>
    <row r="850" spans="1:10" x14ac:dyDescent="0.3">
      <c r="A850" s="28" t="s">
        <v>285</v>
      </c>
      <c r="B850" s="23" t="str">
        <f>+VLOOKUP(BD_Capas[[#This Row],[idcapa]],Capas[],2,0)</f>
        <v>ocio_patio_de_recreo</v>
      </c>
      <c r="C850" s="27">
        <v>1</v>
      </c>
      <c r="D850" s="23" t="s">
        <v>232</v>
      </c>
      <c r="E850" s="21">
        <v>1</v>
      </c>
      <c r="F850" s="22" t="str">
        <f>+BD_Capas[[#This Row],[descripcion_capa]]</f>
        <v>Ocio: Patio Recreo</v>
      </c>
      <c r="G850" s="24">
        <v>7</v>
      </c>
      <c r="H850" s="23" t="s">
        <v>935</v>
      </c>
      <c r="I850" s="25" t="str">
        <f>BD_Capas[[#This Row],[idcapa]]&amp;"-"&amp;BD_Capas[[#This Row],[posición_capa]]</f>
        <v>192-0</v>
      </c>
      <c r="J850" s="26">
        <v>0</v>
      </c>
    </row>
    <row r="851" spans="1:10" x14ac:dyDescent="0.3">
      <c r="A851" s="2" t="str">
        <f t="shared" ref="A851:A869" si="42">+A850</f>
        <v>192</v>
      </c>
      <c r="B851" t="str">
        <f>+VLOOKUP(BD_Capas[[#This Row],[idcapa]],Capas[],2,0)</f>
        <v>ocio_patio_de_recreo</v>
      </c>
      <c r="C851" s="4">
        <v>2</v>
      </c>
      <c r="D851" t="s">
        <v>40</v>
      </c>
      <c r="E851" s="21"/>
      <c r="F851" s="22"/>
      <c r="G851" s="5"/>
      <c r="I851" s="6"/>
      <c r="J851" s="7"/>
    </row>
    <row r="852" spans="1:10" x14ac:dyDescent="0.3">
      <c r="A852" s="2" t="str">
        <f t="shared" si="42"/>
        <v>192</v>
      </c>
      <c r="B852" t="str">
        <f>+VLOOKUP(BD_Capas[[#This Row],[idcapa]],Capas[],2,0)</f>
        <v>ocio_patio_de_recreo</v>
      </c>
      <c r="C852" s="4">
        <v>3</v>
      </c>
      <c r="D852" t="s">
        <v>233</v>
      </c>
      <c r="E852" s="21"/>
      <c r="F852" s="22"/>
      <c r="G852" s="5"/>
      <c r="I852" s="6"/>
      <c r="J852" s="7"/>
    </row>
    <row r="853" spans="1:10" x14ac:dyDescent="0.3">
      <c r="A853" s="2" t="str">
        <f t="shared" si="42"/>
        <v>192</v>
      </c>
      <c r="B853" t="str">
        <f>+VLOOKUP(BD_Capas[[#This Row],[idcapa]],Capas[],2,0)</f>
        <v>ocio_patio_de_recreo</v>
      </c>
      <c r="C853" s="4">
        <v>4</v>
      </c>
      <c r="D853" t="s">
        <v>234</v>
      </c>
      <c r="E853" s="21"/>
      <c r="F853" s="22"/>
      <c r="G853" s="5"/>
      <c r="I853" s="6"/>
      <c r="J853" s="7"/>
    </row>
    <row r="854" spans="1:10" x14ac:dyDescent="0.3">
      <c r="A854" s="2" t="str">
        <f t="shared" si="42"/>
        <v>192</v>
      </c>
      <c r="B854" t="str">
        <f>+VLOOKUP(BD_Capas[[#This Row],[idcapa]],Capas[],2,0)</f>
        <v>ocio_patio_de_recreo</v>
      </c>
      <c r="C854" s="4">
        <v>5</v>
      </c>
      <c r="D854" t="s">
        <v>235</v>
      </c>
      <c r="E854" s="21">
        <v>1</v>
      </c>
      <c r="F854" s="22" t="s">
        <v>433</v>
      </c>
      <c r="G854" s="5">
        <v>3</v>
      </c>
      <c r="H854" t="str">
        <f>+H850&amp;" - Detalle"</f>
        <v>Ocio: Patio Recreo - Detalle</v>
      </c>
      <c r="I854" s="29" t="str">
        <f>BD_Capas[[#This Row],[idcapa]]&amp;"-"&amp;BD_Capas[[#This Row],[posición_capa]]</f>
        <v>192-1</v>
      </c>
      <c r="J854" s="30">
        <v>1</v>
      </c>
    </row>
    <row r="855" spans="1:10" x14ac:dyDescent="0.3">
      <c r="A855" s="2" t="str">
        <f t="shared" si="42"/>
        <v>192</v>
      </c>
      <c r="B855" t="str">
        <f>+VLOOKUP(BD_Capas[[#This Row],[idcapa]],Capas[],2,0)</f>
        <v>ocio_patio_de_recreo</v>
      </c>
      <c r="C855" s="4">
        <v>6</v>
      </c>
      <c r="D855" t="s">
        <v>236</v>
      </c>
      <c r="E855" s="21"/>
      <c r="F855" s="22"/>
      <c r="G855" s="5"/>
      <c r="I855" s="6"/>
      <c r="J855" s="7"/>
    </row>
    <row r="856" spans="1:10" x14ac:dyDescent="0.3">
      <c r="A856" s="2" t="str">
        <f t="shared" si="42"/>
        <v>192</v>
      </c>
      <c r="B856" t="str">
        <f>+VLOOKUP(BD_Capas[[#This Row],[idcapa]],Capas[],2,0)</f>
        <v>ocio_patio_de_recreo</v>
      </c>
      <c r="C856" s="4">
        <v>7</v>
      </c>
      <c r="D856" t="s">
        <v>237</v>
      </c>
      <c r="E856" s="21"/>
      <c r="F856" s="22"/>
      <c r="G856" s="5"/>
      <c r="I856" s="6"/>
      <c r="J856" s="7"/>
    </row>
    <row r="857" spans="1:10" x14ac:dyDescent="0.3">
      <c r="A857" s="2" t="str">
        <f t="shared" si="42"/>
        <v>192</v>
      </c>
      <c r="B857" t="str">
        <f>+VLOOKUP(BD_Capas[[#This Row],[idcapa]],Capas[],2,0)</f>
        <v>ocio_patio_de_recreo</v>
      </c>
      <c r="C857" s="4">
        <v>8</v>
      </c>
      <c r="D857" t="s">
        <v>2</v>
      </c>
      <c r="E857" s="21"/>
      <c r="F857" s="22"/>
      <c r="G857" s="5"/>
      <c r="I857" s="6"/>
      <c r="J857" s="7"/>
    </row>
    <row r="858" spans="1:10" x14ac:dyDescent="0.3">
      <c r="A858" s="2" t="str">
        <f t="shared" si="42"/>
        <v>192</v>
      </c>
      <c r="B858" t="str">
        <f>+VLOOKUP(BD_Capas[[#This Row],[idcapa]],Capas[],2,0)</f>
        <v>ocio_patio_de_recreo</v>
      </c>
      <c r="C858" s="4">
        <v>9</v>
      </c>
      <c r="D858" t="s">
        <v>238</v>
      </c>
      <c r="E858" s="21">
        <v>1</v>
      </c>
      <c r="F858" s="22" t="s">
        <v>12</v>
      </c>
      <c r="G858" s="5">
        <v>4</v>
      </c>
      <c r="I858" s="6"/>
      <c r="J858" s="7"/>
    </row>
    <row r="859" spans="1:10" x14ac:dyDescent="0.3">
      <c r="A859" s="2" t="str">
        <f t="shared" si="42"/>
        <v>192</v>
      </c>
      <c r="B859" t="str">
        <f>+VLOOKUP(BD_Capas[[#This Row],[idcapa]],Capas[],2,0)</f>
        <v>ocio_patio_de_recreo</v>
      </c>
      <c r="C859" s="4">
        <v>10</v>
      </c>
      <c r="D859" t="s">
        <v>3</v>
      </c>
      <c r="E859" s="21"/>
      <c r="F859" s="22"/>
      <c r="G859" s="5"/>
      <c r="I859" s="6"/>
      <c r="J859" s="7"/>
    </row>
    <row r="860" spans="1:10" x14ac:dyDescent="0.3">
      <c r="A860" s="2" t="str">
        <f t="shared" si="42"/>
        <v>192</v>
      </c>
      <c r="B860" t="str">
        <f>+VLOOKUP(BD_Capas[[#This Row],[idcapa]],Capas[],2,0)</f>
        <v>ocio_patio_de_recreo</v>
      </c>
      <c r="C860" s="4">
        <v>11</v>
      </c>
      <c r="D860" t="s">
        <v>239</v>
      </c>
      <c r="E860" s="21">
        <v>1</v>
      </c>
      <c r="F860" s="22" t="s">
        <v>13</v>
      </c>
      <c r="G860" s="5">
        <v>5</v>
      </c>
      <c r="I860" s="6"/>
      <c r="J860" s="7"/>
    </row>
    <row r="861" spans="1:10" x14ac:dyDescent="0.3">
      <c r="A861" s="2" t="str">
        <f t="shared" si="42"/>
        <v>192</v>
      </c>
      <c r="B861" t="str">
        <f>+VLOOKUP(BD_Capas[[#This Row],[idcapa]],Capas[],2,0)</f>
        <v>ocio_patio_de_recreo</v>
      </c>
      <c r="C861" s="4">
        <v>12</v>
      </c>
      <c r="D861" t="s">
        <v>4</v>
      </c>
      <c r="E861" s="21"/>
      <c r="F861" s="22"/>
      <c r="G861" s="5"/>
      <c r="I861" s="6"/>
      <c r="J861" s="7"/>
    </row>
    <row r="862" spans="1:10" x14ac:dyDescent="0.3">
      <c r="A862" s="2" t="str">
        <f t="shared" si="42"/>
        <v>192</v>
      </c>
      <c r="B862" t="str">
        <f>+VLOOKUP(BD_Capas[[#This Row],[idcapa]],Capas[],2,0)</f>
        <v>ocio_patio_de_recreo</v>
      </c>
      <c r="C862" s="4">
        <v>13</v>
      </c>
      <c r="D862" t="s">
        <v>240</v>
      </c>
      <c r="E862" s="21">
        <v>1</v>
      </c>
      <c r="F862" s="22" t="s">
        <v>14</v>
      </c>
      <c r="G862" s="5">
        <v>6</v>
      </c>
      <c r="I862" s="6"/>
      <c r="J862" s="7"/>
    </row>
    <row r="863" spans="1:10" x14ac:dyDescent="0.3">
      <c r="A863" s="2" t="str">
        <f t="shared" si="42"/>
        <v>192</v>
      </c>
      <c r="B863" t="str">
        <f>+VLOOKUP(BD_Capas[[#This Row],[idcapa]],Capas[],2,0)</f>
        <v>ocio_patio_de_recreo</v>
      </c>
      <c r="C863" s="4">
        <v>14</v>
      </c>
      <c r="D863" t="s">
        <v>241</v>
      </c>
      <c r="E863" s="21"/>
      <c r="F863" s="22"/>
      <c r="G863" s="5"/>
      <c r="I863" s="6"/>
      <c r="J863" s="7"/>
    </row>
    <row r="864" spans="1:10" x14ac:dyDescent="0.3">
      <c r="A864" s="2" t="str">
        <f t="shared" si="42"/>
        <v>192</v>
      </c>
      <c r="B864" t="str">
        <f>+VLOOKUP(BD_Capas[[#This Row],[idcapa]],Capas[],2,0)</f>
        <v>ocio_patio_de_recreo</v>
      </c>
      <c r="C864" s="4">
        <v>15</v>
      </c>
      <c r="D864" t="s">
        <v>1</v>
      </c>
      <c r="E864" s="21"/>
      <c r="F864" s="22"/>
      <c r="G864" s="5"/>
      <c r="I864" s="29"/>
      <c r="J864" s="30"/>
    </row>
    <row r="865" spans="1:10" x14ac:dyDescent="0.3">
      <c r="A865" s="2" t="str">
        <f t="shared" si="42"/>
        <v>192</v>
      </c>
      <c r="B865" t="str">
        <f>+VLOOKUP(BD_Capas[[#This Row],[idcapa]],Capas[],2,0)</f>
        <v>ocio_patio_de_recreo</v>
      </c>
      <c r="C865" s="4">
        <v>16</v>
      </c>
      <c r="D865" t="s">
        <v>5</v>
      </c>
      <c r="E865" s="21"/>
      <c r="F865" s="22"/>
      <c r="G865" s="5"/>
      <c r="I865" s="29"/>
      <c r="J865" s="30"/>
    </row>
    <row r="866" spans="1:10" x14ac:dyDescent="0.3">
      <c r="A866" s="2" t="str">
        <f t="shared" si="42"/>
        <v>192</v>
      </c>
      <c r="B866" t="str">
        <f>+VLOOKUP(BD_Capas[[#This Row],[idcapa]],Capas[],2,0)</f>
        <v>ocio_patio_de_recreo</v>
      </c>
      <c r="C866" s="4">
        <v>17</v>
      </c>
      <c r="D866" t="s">
        <v>19</v>
      </c>
      <c r="E866" s="21">
        <v>1</v>
      </c>
      <c r="F866" s="22" t="s">
        <v>19</v>
      </c>
      <c r="G866" s="5">
        <v>2</v>
      </c>
      <c r="I866" s="29"/>
      <c r="J866" s="30"/>
    </row>
    <row r="867" spans="1:10" x14ac:dyDescent="0.3">
      <c r="A867" s="2" t="str">
        <f t="shared" si="42"/>
        <v>192</v>
      </c>
      <c r="B867" t="str">
        <f>+VLOOKUP(BD_Capas[[#This Row],[idcapa]],Capas[],2,0)</f>
        <v>ocio_patio_de_recreo</v>
      </c>
      <c r="C867" s="4">
        <v>18</v>
      </c>
      <c r="D867" t="s">
        <v>27</v>
      </c>
      <c r="E867" s="21">
        <v>1</v>
      </c>
      <c r="F867" s="22" t="s">
        <v>27</v>
      </c>
      <c r="G867" s="5">
        <v>1</v>
      </c>
      <c r="I867" s="29"/>
      <c r="J867" s="30"/>
    </row>
    <row r="868" spans="1:10" x14ac:dyDescent="0.3">
      <c r="A868" s="2" t="str">
        <f t="shared" si="42"/>
        <v>192</v>
      </c>
      <c r="B868" t="str">
        <f>+VLOOKUP(BD_Capas[[#This Row],[idcapa]],Capas[],2,0)</f>
        <v>ocio_patio_de_recreo</v>
      </c>
      <c r="C868" s="4">
        <v>19</v>
      </c>
      <c r="D868" t="s">
        <v>242</v>
      </c>
      <c r="E868" s="21"/>
      <c r="F868" s="22"/>
      <c r="G868" s="5"/>
      <c r="I868" s="29"/>
      <c r="J868" s="30"/>
    </row>
    <row r="869" spans="1:10" x14ac:dyDescent="0.3">
      <c r="A869" s="2" t="str">
        <f t="shared" si="42"/>
        <v>192</v>
      </c>
      <c r="B869" t="str">
        <f>+VLOOKUP(BD_Capas[[#This Row],[idcapa]],Capas[],2,0)</f>
        <v>ocio_patio_de_recreo</v>
      </c>
      <c r="C869" s="4">
        <v>20</v>
      </c>
      <c r="D869" t="s">
        <v>243</v>
      </c>
      <c r="E869" s="21"/>
      <c r="F869" s="22"/>
      <c r="G869" s="5"/>
      <c r="I869" s="29"/>
      <c r="J869" s="30"/>
    </row>
    <row r="870" spans="1:10" x14ac:dyDescent="0.3">
      <c r="A870" s="28" t="s">
        <v>286</v>
      </c>
      <c r="B870" s="23" t="str">
        <f>+VLOOKUP(BD_Capas[[#This Row],[idcapa]],Capas[],2,0)</f>
        <v>alojamiento_albergue</v>
      </c>
      <c r="C870" s="27">
        <v>1</v>
      </c>
      <c r="D870" s="23" t="s">
        <v>232</v>
      </c>
      <c r="E870" s="21">
        <v>1</v>
      </c>
      <c r="F870" s="22" t="str">
        <f>+BD_Capas[[#This Row],[descripcion_capa]]</f>
        <v>Alojamiento: Albergue</v>
      </c>
      <c r="G870" s="24">
        <v>7</v>
      </c>
      <c r="H870" s="23" t="s">
        <v>936</v>
      </c>
      <c r="I870" s="25" t="str">
        <f>BD_Capas[[#This Row],[idcapa]]&amp;"-"&amp;BD_Capas[[#This Row],[posición_capa]]</f>
        <v>193-0</v>
      </c>
      <c r="J870" s="26">
        <v>0</v>
      </c>
    </row>
    <row r="871" spans="1:10" x14ac:dyDescent="0.3">
      <c r="A871" s="2" t="str">
        <f t="shared" ref="A871:A889" si="43">+A870</f>
        <v>193</v>
      </c>
      <c r="B871" t="str">
        <f>+VLOOKUP(BD_Capas[[#This Row],[idcapa]],Capas[],2,0)</f>
        <v>alojamiento_albergue</v>
      </c>
      <c r="C871" s="4">
        <v>2</v>
      </c>
      <c r="D871" t="s">
        <v>40</v>
      </c>
      <c r="E871" s="21"/>
      <c r="F871" s="22"/>
      <c r="G871" s="5"/>
      <c r="I871" s="6"/>
      <c r="J871" s="7"/>
    </row>
    <row r="872" spans="1:10" x14ac:dyDescent="0.3">
      <c r="A872" s="2" t="str">
        <f t="shared" si="43"/>
        <v>193</v>
      </c>
      <c r="B872" t="str">
        <f>+VLOOKUP(BD_Capas[[#This Row],[idcapa]],Capas[],2,0)</f>
        <v>alojamiento_albergue</v>
      </c>
      <c r="C872" s="4">
        <v>3</v>
      </c>
      <c r="D872" t="s">
        <v>233</v>
      </c>
      <c r="E872" s="21"/>
      <c r="F872" s="22"/>
      <c r="G872" s="5"/>
      <c r="I872" s="6"/>
      <c r="J872" s="7"/>
    </row>
    <row r="873" spans="1:10" x14ac:dyDescent="0.3">
      <c r="A873" s="2" t="str">
        <f t="shared" si="43"/>
        <v>193</v>
      </c>
      <c r="B873" t="str">
        <f>+VLOOKUP(BD_Capas[[#This Row],[idcapa]],Capas[],2,0)</f>
        <v>alojamiento_albergue</v>
      </c>
      <c r="C873" s="4">
        <v>4</v>
      </c>
      <c r="D873" t="s">
        <v>234</v>
      </c>
      <c r="E873" s="21"/>
      <c r="F873" s="22"/>
      <c r="G873" s="5"/>
      <c r="I873" s="6"/>
      <c r="J873" s="7"/>
    </row>
    <row r="874" spans="1:10" x14ac:dyDescent="0.3">
      <c r="A874" s="2" t="str">
        <f t="shared" si="43"/>
        <v>193</v>
      </c>
      <c r="B874" t="str">
        <f>+VLOOKUP(BD_Capas[[#This Row],[idcapa]],Capas[],2,0)</f>
        <v>alojamiento_albergue</v>
      </c>
      <c r="C874" s="4">
        <v>5</v>
      </c>
      <c r="D874" t="s">
        <v>235</v>
      </c>
      <c r="E874" s="21">
        <v>1</v>
      </c>
      <c r="F874" s="22" t="s">
        <v>433</v>
      </c>
      <c r="G874" s="5">
        <v>3</v>
      </c>
      <c r="H874" t="str">
        <f>+H870&amp;" - Detalle"</f>
        <v>Alojamiento: Albergue - Detalle</v>
      </c>
      <c r="I874" s="29" t="str">
        <f>BD_Capas[[#This Row],[idcapa]]&amp;"-"&amp;BD_Capas[[#This Row],[posición_capa]]</f>
        <v>193-1</v>
      </c>
      <c r="J874" s="30">
        <v>1</v>
      </c>
    </row>
    <row r="875" spans="1:10" x14ac:dyDescent="0.3">
      <c r="A875" s="2" t="str">
        <f t="shared" si="43"/>
        <v>193</v>
      </c>
      <c r="B875" t="str">
        <f>+VLOOKUP(BD_Capas[[#This Row],[idcapa]],Capas[],2,0)</f>
        <v>alojamiento_albergue</v>
      </c>
      <c r="C875" s="4">
        <v>6</v>
      </c>
      <c r="D875" t="s">
        <v>236</v>
      </c>
      <c r="E875" s="21"/>
      <c r="F875" s="22"/>
      <c r="G875" s="5"/>
      <c r="I875" s="6"/>
      <c r="J875" s="7"/>
    </row>
    <row r="876" spans="1:10" x14ac:dyDescent="0.3">
      <c r="A876" s="2" t="str">
        <f t="shared" si="43"/>
        <v>193</v>
      </c>
      <c r="B876" t="str">
        <f>+VLOOKUP(BD_Capas[[#This Row],[idcapa]],Capas[],2,0)</f>
        <v>alojamiento_albergue</v>
      </c>
      <c r="C876" s="4">
        <v>7</v>
      </c>
      <c r="D876" t="s">
        <v>237</v>
      </c>
      <c r="E876" s="21"/>
      <c r="F876" s="22"/>
      <c r="G876" s="5"/>
      <c r="I876" s="6"/>
      <c r="J876" s="7"/>
    </row>
    <row r="877" spans="1:10" x14ac:dyDescent="0.3">
      <c r="A877" s="2" t="str">
        <f t="shared" si="43"/>
        <v>193</v>
      </c>
      <c r="B877" t="str">
        <f>+VLOOKUP(BD_Capas[[#This Row],[idcapa]],Capas[],2,0)</f>
        <v>alojamiento_albergue</v>
      </c>
      <c r="C877" s="4">
        <v>8</v>
      </c>
      <c r="D877" t="s">
        <v>2</v>
      </c>
      <c r="E877" s="21"/>
      <c r="F877" s="22"/>
      <c r="G877" s="5"/>
      <c r="I877" s="6"/>
      <c r="J877" s="7"/>
    </row>
    <row r="878" spans="1:10" x14ac:dyDescent="0.3">
      <c r="A878" s="2" t="str">
        <f t="shared" si="43"/>
        <v>193</v>
      </c>
      <c r="B878" t="str">
        <f>+VLOOKUP(BD_Capas[[#This Row],[idcapa]],Capas[],2,0)</f>
        <v>alojamiento_albergue</v>
      </c>
      <c r="C878" s="4">
        <v>9</v>
      </c>
      <c r="D878" t="s">
        <v>238</v>
      </c>
      <c r="E878" s="21">
        <v>1</v>
      </c>
      <c r="F878" s="22" t="s">
        <v>12</v>
      </c>
      <c r="G878" s="5">
        <v>4</v>
      </c>
      <c r="I878" s="6"/>
      <c r="J878" s="7"/>
    </row>
    <row r="879" spans="1:10" x14ac:dyDescent="0.3">
      <c r="A879" s="2" t="str">
        <f t="shared" si="43"/>
        <v>193</v>
      </c>
      <c r="B879" t="str">
        <f>+VLOOKUP(BD_Capas[[#This Row],[idcapa]],Capas[],2,0)</f>
        <v>alojamiento_albergue</v>
      </c>
      <c r="C879" s="4">
        <v>10</v>
      </c>
      <c r="D879" t="s">
        <v>3</v>
      </c>
      <c r="E879" s="21"/>
      <c r="F879" s="22"/>
      <c r="G879" s="5"/>
      <c r="I879" s="6"/>
      <c r="J879" s="7"/>
    </row>
    <row r="880" spans="1:10" x14ac:dyDescent="0.3">
      <c r="A880" s="2" t="str">
        <f t="shared" si="43"/>
        <v>193</v>
      </c>
      <c r="B880" t="str">
        <f>+VLOOKUP(BD_Capas[[#This Row],[idcapa]],Capas[],2,0)</f>
        <v>alojamiento_albergue</v>
      </c>
      <c r="C880" s="4">
        <v>11</v>
      </c>
      <c r="D880" t="s">
        <v>239</v>
      </c>
      <c r="E880" s="21">
        <v>1</v>
      </c>
      <c r="F880" s="22" t="s">
        <v>13</v>
      </c>
      <c r="G880" s="5">
        <v>5</v>
      </c>
      <c r="I880" s="6"/>
      <c r="J880" s="7"/>
    </row>
    <row r="881" spans="1:10" x14ac:dyDescent="0.3">
      <c r="A881" s="2" t="str">
        <f t="shared" si="43"/>
        <v>193</v>
      </c>
      <c r="B881" t="str">
        <f>+VLOOKUP(BD_Capas[[#This Row],[idcapa]],Capas[],2,0)</f>
        <v>alojamiento_albergue</v>
      </c>
      <c r="C881" s="4">
        <v>12</v>
      </c>
      <c r="D881" t="s">
        <v>4</v>
      </c>
      <c r="E881" s="21"/>
      <c r="F881" s="22"/>
      <c r="G881" s="5"/>
      <c r="I881" s="6"/>
      <c r="J881" s="7"/>
    </row>
    <row r="882" spans="1:10" x14ac:dyDescent="0.3">
      <c r="A882" s="2" t="str">
        <f t="shared" si="43"/>
        <v>193</v>
      </c>
      <c r="B882" t="str">
        <f>+VLOOKUP(BD_Capas[[#This Row],[idcapa]],Capas[],2,0)</f>
        <v>alojamiento_albergue</v>
      </c>
      <c r="C882" s="4">
        <v>13</v>
      </c>
      <c r="D882" t="s">
        <v>240</v>
      </c>
      <c r="E882" s="21">
        <v>1</v>
      </c>
      <c r="F882" s="22" t="s">
        <v>14</v>
      </c>
      <c r="G882" s="5">
        <v>6</v>
      </c>
      <c r="I882" s="6"/>
      <c r="J882" s="7"/>
    </row>
    <row r="883" spans="1:10" x14ac:dyDescent="0.3">
      <c r="A883" s="2" t="str">
        <f t="shared" si="43"/>
        <v>193</v>
      </c>
      <c r="B883" t="str">
        <f>+VLOOKUP(BD_Capas[[#This Row],[idcapa]],Capas[],2,0)</f>
        <v>alojamiento_albergue</v>
      </c>
      <c r="C883" s="4">
        <v>14</v>
      </c>
      <c r="D883" t="s">
        <v>241</v>
      </c>
      <c r="E883" s="21"/>
      <c r="F883" s="22"/>
      <c r="G883" s="5"/>
      <c r="I883" s="6"/>
      <c r="J883" s="7"/>
    </row>
    <row r="884" spans="1:10" x14ac:dyDescent="0.3">
      <c r="A884" s="2" t="str">
        <f t="shared" si="43"/>
        <v>193</v>
      </c>
      <c r="B884" t="str">
        <f>+VLOOKUP(BD_Capas[[#This Row],[idcapa]],Capas[],2,0)</f>
        <v>alojamiento_albergue</v>
      </c>
      <c r="C884" s="4">
        <v>15</v>
      </c>
      <c r="D884" t="s">
        <v>1</v>
      </c>
      <c r="E884" s="21"/>
      <c r="F884" s="22"/>
      <c r="G884" s="5"/>
      <c r="I884" s="29"/>
      <c r="J884" s="30"/>
    </row>
    <row r="885" spans="1:10" x14ac:dyDescent="0.3">
      <c r="A885" s="2" t="str">
        <f t="shared" si="43"/>
        <v>193</v>
      </c>
      <c r="B885" t="str">
        <f>+VLOOKUP(BD_Capas[[#This Row],[idcapa]],Capas[],2,0)</f>
        <v>alojamiento_albergue</v>
      </c>
      <c r="C885" s="4">
        <v>16</v>
      </c>
      <c r="D885" t="s">
        <v>5</v>
      </c>
      <c r="E885" s="21"/>
      <c r="F885" s="22"/>
      <c r="G885" s="5"/>
      <c r="I885" s="29"/>
      <c r="J885" s="30"/>
    </row>
    <row r="886" spans="1:10" x14ac:dyDescent="0.3">
      <c r="A886" s="2" t="str">
        <f t="shared" si="43"/>
        <v>193</v>
      </c>
      <c r="B886" t="str">
        <f>+VLOOKUP(BD_Capas[[#This Row],[idcapa]],Capas[],2,0)</f>
        <v>alojamiento_albergue</v>
      </c>
      <c r="C886" s="4">
        <v>17</v>
      </c>
      <c r="D886" t="s">
        <v>19</v>
      </c>
      <c r="E886" s="21">
        <v>1</v>
      </c>
      <c r="F886" s="22" t="s">
        <v>19</v>
      </c>
      <c r="G886" s="5">
        <v>2</v>
      </c>
      <c r="I886" s="29"/>
      <c r="J886" s="30"/>
    </row>
    <row r="887" spans="1:10" x14ac:dyDescent="0.3">
      <c r="A887" s="2" t="str">
        <f t="shared" si="43"/>
        <v>193</v>
      </c>
      <c r="B887" t="str">
        <f>+VLOOKUP(BD_Capas[[#This Row],[idcapa]],Capas[],2,0)</f>
        <v>alojamiento_albergue</v>
      </c>
      <c r="C887" s="4">
        <v>18</v>
      </c>
      <c r="D887" t="s">
        <v>27</v>
      </c>
      <c r="E887" s="21">
        <v>1</v>
      </c>
      <c r="F887" s="22" t="s">
        <v>27</v>
      </c>
      <c r="G887" s="5">
        <v>1</v>
      </c>
      <c r="I887" s="29"/>
      <c r="J887" s="30"/>
    </row>
    <row r="888" spans="1:10" x14ac:dyDescent="0.3">
      <c r="A888" s="2" t="str">
        <f t="shared" si="43"/>
        <v>193</v>
      </c>
      <c r="B888" t="str">
        <f>+VLOOKUP(BD_Capas[[#This Row],[idcapa]],Capas[],2,0)</f>
        <v>alojamiento_albergue</v>
      </c>
      <c r="C888" s="4">
        <v>19</v>
      </c>
      <c r="D888" t="s">
        <v>242</v>
      </c>
      <c r="E888" s="21"/>
      <c r="F888" s="22"/>
      <c r="G888" s="5"/>
      <c r="I888" s="29"/>
      <c r="J888" s="30"/>
    </row>
    <row r="889" spans="1:10" x14ac:dyDescent="0.3">
      <c r="A889" s="2" t="str">
        <f t="shared" si="43"/>
        <v>193</v>
      </c>
      <c r="B889" t="str">
        <f>+VLOOKUP(BD_Capas[[#This Row],[idcapa]],Capas[],2,0)</f>
        <v>alojamiento_albergue</v>
      </c>
      <c r="C889" s="4">
        <v>20</v>
      </c>
      <c r="D889" t="s">
        <v>243</v>
      </c>
      <c r="E889" s="21"/>
      <c r="F889" s="22"/>
      <c r="G889" s="5"/>
      <c r="I889" s="29"/>
      <c r="J889" s="30"/>
    </row>
    <row r="890" spans="1:10" x14ac:dyDescent="0.3">
      <c r="A890" s="28" t="s">
        <v>287</v>
      </c>
      <c r="B890" s="23" t="str">
        <f>+VLOOKUP(BD_Capas[[#This Row],[idcapa]],Capas[],2,0)</f>
        <v>publico_punto_de_reciclaje</v>
      </c>
      <c r="C890" s="27">
        <v>1</v>
      </c>
      <c r="D890" s="23" t="s">
        <v>232</v>
      </c>
      <c r="E890" s="21">
        <v>1</v>
      </c>
      <c r="F890" s="22" t="str">
        <f>+BD_Capas[[#This Row],[descripcion_capa]]</f>
        <v>Público: Punto Reciclaje</v>
      </c>
      <c r="G890" s="24">
        <v>7</v>
      </c>
      <c r="H890" s="23" t="s">
        <v>937</v>
      </c>
      <c r="I890" s="25" t="str">
        <f>BD_Capas[[#This Row],[idcapa]]&amp;"-"&amp;BD_Capas[[#This Row],[posición_capa]]</f>
        <v>194-0</v>
      </c>
      <c r="J890" s="26">
        <v>0</v>
      </c>
    </row>
    <row r="891" spans="1:10" x14ac:dyDescent="0.3">
      <c r="A891" s="2" t="str">
        <f t="shared" ref="A891:A909" si="44">+A890</f>
        <v>194</v>
      </c>
      <c r="B891" t="str">
        <f>+VLOOKUP(BD_Capas[[#This Row],[idcapa]],Capas[],2,0)</f>
        <v>publico_punto_de_reciclaje</v>
      </c>
      <c r="C891" s="4">
        <v>2</v>
      </c>
      <c r="D891" t="s">
        <v>40</v>
      </c>
      <c r="E891" s="21"/>
      <c r="F891" s="22"/>
      <c r="G891" s="5"/>
      <c r="I891" s="6"/>
      <c r="J891" s="7"/>
    </row>
    <row r="892" spans="1:10" x14ac:dyDescent="0.3">
      <c r="A892" s="2" t="str">
        <f t="shared" si="44"/>
        <v>194</v>
      </c>
      <c r="B892" t="str">
        <f>+VLOOKUP(BD_Capas[[#This Row],[idcapa]],Capas[],2,0)</f>
        <v>publico_punto_de_reciclaje</v>
      </c>
      <c r="C892" s="4">
        <v>3</v>
      </c>
      <c r="D892" t="s">
        <v>233</v>
      </c>
      <c r="E892" s="21"/>
      <c r="F892" s="22"/>
      <c r="G892" s="5"/>
      <c r="I892" s="6"/>
      <c r="J892" s="7"/>
    </row>
    <row r="893" spans="1:10" x14ac:dyDescent="0.3">
      <c r="A893" s="2" t="str">
        <f t="shared" si="44"/>
        <v>194</v>
      </c>
      <c r="B893" t="str">
        <f>+VLOOKUP(BD_Capas[[#This Row],[idcapa]],Capas[],2,0)</f>
        <v>publico_punto_de_reciclaje</v>
      </c>
      <c r="C893" s="4">
        <v>4</v>
      </c>
      <c r="D893" t="s">
        <v>234</v>
      </c>
      <c r="E893" s="21"/>
      <c r="F893" s="22"/>
      <c r="G893" s="5"/>
      <c r="I893" s="6"/>
      <c r="J893" s="7"/>
    </row>
    <row r="894" spans="1:10" x14ac:dyDescent="0.3">
      <c r="A894" s="2" t="str">
        <f t="shared" si="44"/>
        <v>194</v>
      </c>
      <c r="B894" t="str">
        <f>+VLOOKUP(BD_Capas[[#This Row],[idcapa]],Capas[],2,0)</f>
        <v>publico_punto_de_reciclaje</v>
      </c>
      <c r="C894" s="4">
        <v>5</v>
      </c>
      <c r="D894" t="s">
        <v>235</v>
      </c>
      <c r="E894" s="21">
        <v>1</v>
      </c>
      <c r="F894" s="22" t="s">
        <v>433</v>
      </c>
      <c r="G894" s="5">
        <v>3</v>
      </c>
      <c r="H894" t="str">
        <f>+H890&amp;" - Detalle"</f>
        <v>Público: Punto Reciclaje - Detalle</v>
      </c>
      <c r="I894" s="29" t="str">
        <f>BD_Capas[[#This Row],[idcapa]]&amp;"-"&amp;BD_Capas[[#This Row],[posición_capa]]</f>
        <v>194-1</v>
      </c>
      <c r="J894" s="30">
        <v>1</v>
      </c>
    </row>
    <row r="895" spans="1:10" x14ac:dyDescent="0.3">
      <c r="A895" s="2" t="str">
        <f t="shared" si="44"/>
        <v>194</v>
      </c>
      <c r="B895" t="str">
        <f>+VLOOKUP(BD_Capas[[#This Row],[idcapa]],Capas[],2,0)</f>
        <v>publico_punto_de_reciclaje</v>
      </c>
      <c r="C895" s="4">
        <v>6</v>
      </c>
      <c r="D895" t="s">
        <v>236</v>
      </c>
      <c r="E895" s="21"/>
      <c r="F895" s="22"/>
      <c r="G895" s="5"/>
      <c r="I895" s="6"/>
      <c r="J895" s="7"/>
    </row>
    <row r="896" spans="1:10" x14ac:dyDescent="0.3">
      <c r="A896" s="2" t="str">
        <f t="shared" si="44"/>
        <v>194</v>
      </c>
      <c r="B896" t="str">
        <f>+VLOOKUP(BD_Capas[[#This Row],[idcapa]],Capas[],2,0)</f>
        <v>publico_punto_de_reciclaje</v>
      </c>
      <c r="C896" s="4">
        <v>7</v>
      </c>
      <c r="D896" t="s">
        <v>237</v>
      </c>
      <c r="E896" s="21"/>
      <c r="F896" s="22"/>
      <c r="G896" s="5"/>
      <c r="I896" s="6"/>
      <c r="J896" s="7"/>
    </row>
    <row r="897" spans="1:10" x14ac:dyDescent="0.3">
      <c r="A897" s="2" t="str">
        <f t="shared" si="44"/>
        <v>194</v>
      </c>
      <c r="B897" t="str">
        <f>+VLOOKUP(BD_Capas[[#This Row],[idcapa]],Capas[],2,0)</f>
        <v>publico_punto_de_reciclaje</v>
      </c>
      <c r="C897" s="4">
        <v>8</v>
      </c>
      <c r="D897" t="s">
        <v>2</v>
      </c>
      <c r="E897" s="21"/>
      <c r="F897" s="22"/>
      <c r="G897" s="5"/>
      <c r="I897" s="6"/>
      <c r="J897" s="7"/>
    </row>
    <row r="898" spans="1:10" x14ac:dyDescent="0.3">
      <c r="A898" s="2" t="str">
        <f t="shared" si="44"/>
        <v>194</v>
      </c>
      <c r="B898" t="str">
        <f>+VLOOKUP(BD_Capas[[#This Row],[idcapa]],Capas[],2,0)</f>
        <v>publico_punto_de_reciclaje</v>
      </c>
      <c r="C898" s="4">
        <v>9</v>
      </c>
      <c r="D898" t="s">
        <v>238</v>
      </c>
      <c r="E898" s="21">
        <v>1</v>
      </c>
      <c r="F898" s="22" t="s">
        <v>12</v>
      </c>
      <c r="G898" s="5">
        <v>4</v>
      </c>
      <c r="I898" s="6"/>
      <c r="J898" s="7"/>
    </row>
    <row r="899" spans="1:10" x14ac:dyDescent="0.3">
      <c r="A899" s="2" t="str">
        <f t="shared" si="44"/>
        <v>194</v>
      </c>
      <c r="B899" t="str">
        <f>+VLOOKUP(BD_Capas[[#This Row],[idcapa]],Capas[],2,0)</f>
        <v>publico_punto_de_reciclaje</v>
      </c>
      <c r="C899" s="4">
        <v>10</v>
      </c>
      <c r="D899" t="s">
        <v>3</v>
      </c>
      <c r="E899" s="21"/>
      <c r="F899" s="22"/>
      <c r="G899" s="5"/>
      <c r="I899" s="6"/>
      <c r="J899" s="7"/>
    </row>
    <row r="900" spans="1:10" x14ac:dyDescent="0.3">
      <c r="A900" s="2" t="str">
        <f t="shared" si="44"/>
        <v>194</v>
      </c>
      <c r="B900" t="str">
        <f>+VLOOKUP(BD_Capas[[#This Row],[idcapa]],Capas[],2,0)</f>
        <v>publico_punto_de_reciclaje</v>
      </c>
      <c r="C900" s="4">
        <v>11</v>
      </c>
      <c r="D900" t="s">
        <v>239</v>
      </c>
      <c r="E900" s="21">
        <v>1</v>
      </c>
      <c r="F900" s="22" t="s">
        <v>13</v>
      </c>
      <c r="G900" s="5">
        <v>5</v>
      </c>
      <c r="I900" s="6"/>
      <c r="J900" s="7"/>
    </row>
    <row r="901" spans="1:10" x14ac:dyDescent="0.3">
      <c r="A901" s="2" t="str">
        <f t="shared" si="44"/>
        <v>194</v>
      </c>
      <c r="B901" t="str">
        <f>+VLOOKUP(BD_Capas[[#This Row],[idcapa]],Capas[],2,0)</f>
        <v>publico_punto_de_reciclaje</v>
      </c>
      <c r="C901" s="4">
        <v>12</v>
      </c>
      <c r="D901" t="s">
        <v>4</v>
      </c>
      <c r="E901" s="21"/>
      <c r="F901" s="22"/>
      <c r="G901" s="5"/>
      <c r="I901" s="6"/>
      <c r="J901" s="7"/>
    </row>
    <row r="902" spans="1:10" x14ac:dyDescent="0.3">
      <c r="A902" s="2" t="str">
        <f t="shared" si="44"/>
        <v>194</v>
      </c>
      <c r="B902" t="str">
        <f>+VLOOKUP(BD_Capas[[#This Row],[idcapa]],Capas[],2,0)</f>
        <v>publico_punto_de_reciclaje</v>
      </c>
      <c r="C902" s="4">
        <v>13</v>
      </c>
      <c r="D902" t="s">
        <v>240</v>
      </c>
      <c r="E902" s="21">
        <v>1</v>
      </c>
      <c r="F902" s="22" t="s">
        <v>14</v>
      </c>
      <c r="G902" s="5">
        <v>6</v>
      </c>
      <c r="I902" s="6"/>
      <c r="J902" s="7"/>
    </row>
    <row r="903" spans="1:10" x14ac:dyDescent="0.3">
      <c r="A903" s="2" t="str">
        <f t="shared" si="44"/>
        <v>194</v>
      </c>
      <c r="B903" t="str">
        <f>+VLOOKUP(BD_Capas[[#This Row],[idcapa]],Capas[],2,0)</f>
        <v>publico_punto_de_reciclaje</v>
      </c>
      <c r="C903" s="4">
        <v>14</v>
      </c>
      <c r="D903" t="s">
        <v>241</v>
      </c>
      <c r="E903" s="21"/>
      <c r="F903" s="22"/>
      <c r="G903" s="5"/>
      <c r="I903" s="6"/>
      <c r="J903" s="7"/>
    </row>
    <row r="904" spans="1:10" x14ac:dyDescent="0.3">
      <c r="A904" s="2" t="str">
        <f t="shared" si="44"/>
        <v>194</v>
      </c>
      <c r="B904" t="str">
        <f>+VLOOKUP(BD_Capas[[#This Row],[idcapa]],Capas[],2,0)</f>
        <v>publico_punto_de_reciclaje</v>
      </c>
      <c r="C904" s="4">
        <v>15</v>
      </c>
      <c r="D904" t="s">
        <v>1</v>
      </c>
      <c r="E904" s="21"/>
      <c r="F904" s="22"/>
      <c r="G904" s="5"/>
      <c r="I904" s="29"/>
      <c r="J904" s="30"/>
    </row>
    <row r="905" spans="1:10" x14ac:dyDescent="0.3">
      <c r="A905" s="2" t="str">
        <f t="shared" si="44"/>
        <v>194</v>
      </c>
      <c r="B905" t="str">
        <f>+VLOOKUP(BD_Capas[[#This Row],[idcapa]],Capas[],2,0)</f>
        <v>publico_punto_de_reciclaje</v>
      </c>
      <c r="C905" s="4">
        <v>16</v>
      </c>
      <c r="D905" t="s">
        <v>5</v>
      </c>
      <c r="E905" s="21"/>
      <c r="F905" s="22"/>
      <c r="G905" s="5"/>
      <c r="I905" s="29"/>
      <c r="J905" s="30"/>
    </row>
    <row r="906" spans="1:10" x14ac:dyDescent="0.3">
      <c r="A906" s="2" t="str">
        <f t="shared" si="44"/>
        <v>194</v>
      </c>
      <c r="B906" t="str">
        <f>+VLOOKUP(BD_Capas[[#This Row],[idcapa]],Capas[],2,0)</f>
        <v>publico_punto_de_reciclaje</v>
      </c>
      <c r="C906" s="4">
        <v>17</v>
      </c>
      <c r="D906" t="s">
        <v>19</v>
      </c>
      <c r="E906" s="21">
        <v>1</v>
      </c>
      <c r="F906" s="22" t="s">
        <v>19</v>
      </c>
      <c r="G906" s="5">
        <v>2</v>
      </c>
      <c r="I906" s="29"/>
      <c r="J906" s="30"/>
    </row>
    <row r="907" spans="1:10" x14ac:dyDescent="0.3">
      <c r="A907" s="2" t="str">
        <f t="shared" si="44"/>
        <v>194</v>
      </c>
      <c r="B907" t="str">
        <f>+VLOOKUP(BD_Capas[[#This Row],[idcapa]],Capas[],2,0)</f>
        <v>publico_punto_de_reciclaje</v>
      </c>
      <c r="C907" s="4">
        <v>18</v>
      </c>
      <c r="D907" t="s">
        <v>27</v>
      </c>
      <c r="E907" s="21">
        <v>1</v>
      </c>
      <c r="F907" s="22" t="s">
        <v>27</v>
      </c>
      <c r="G907" s="5">
        <v>1</v>
      </c>
      <c r="I907" s="29"/>
      <c r="J907" s="30"/>
    </row>
    <row r="908" spans="1:10" x14ac:dyDescent="0.3">
      <c r="A908" s="2" t="str">
        <f t="shared" si="44"/>
        <v>194</v>
      </c>
      <c r="B908" t="str">
        <f>+VLOOKUP(BD_Capas[[#This Row],[idcapa]],Capas[],2,0)</f>
        <v>publico_punto_de_reciclaje</v>
      </c>
      <c r="C908" s="4">
        <v>19</v>
      </c>
      <c r="D908" t="s">
        <v>242</v>
      </c>
      <c r="E908" s="21"/>
      <c r="F908" s="22"/>
      <c r="G908" s="5"/>
      <c r="I908" s="29"/>
      <c r="J908" s="30"/>
    </row>
    <row r="909" spans="1:10" x14ac:dyDescent="0.3">
      <c r="A909" s="2" t="str">
        <f t="shared" si="44"/>
        <v>194</v>
      </c>
      <c r="B909" t="str">
        <f>+VLOOKUP(BD_Capas[[#This Row],[idcapa]],Capas[],2,0)</f>
        <v>publico_punto_de_reciclaje</v>
      </c>
      <c r="C909" s="4">
        <v>20</v>
      </c>
      <c r="D909" t="s">
        <v>243</v>
      </c>
      <c r="E909" s="21"/>
      <c r="F909" s="22"/>
      <c r="G909" s="5"/>
      <c r="I909" s="29"/>
      <c r="J909" s="30"/>
    </row>
    <row r="910" spans="1:10" x14ac:dyDescent="0.3">
      <c r="A910" s="28" t="s">
        <v>288</v>
      </c>
      <c r="B910" s="23" t="str">
        <f>+VLOOKUP(BD_Capas[[#This Row],[idcapa]],Capas[],2,0)</f>
        <v>abastecimiento_bar</v>
      </c>
      <c r="C910" s="27">
        <v>1</v>
      </c>
      <c r="D910" s="23" t="s">
        <v>232</v>
      </c>
      <c r="E910" s="21">
        <v>1</v>
      </c>
      <c r="F910" s="22" t="str">
        <f>+BD_Capas[[#This Row],[descripcion_capa]]</f>
        <v>Abastecimiento: Bar</v>
      </c>
      <c r="G910" s="24">
        <v>7</v>
      </c>
      <c r="H910" s="23" t="s">
        <v>938</v>
      </c>
      <c r="I910" s="25" t="str">
        <f>BD_Capas[[#This Row],[idcapa]]&amp;"-"&amp;BD_Capas[[#This Row],[posición_capa]]</f>
        <v>195-0</v>
      </c>
      <c r="J910" s="26">
        <v>0</v>
      </c>
    </row>
    <row r="911" spans="1:10" x14ac:dyDescent="0.3">
      <c r="A911" s="2" t="str">
        <f t="shared" ref="A911:A929" si="45">+A910</f>
        <v>195</v>
      </c>
      <c r="B911" t="str">
        <f>+VLOOKUP(BD_Capas[[#This Row],[idcapa]],Capas[],2,0)</f>
        <v>abastecimiento_bar</v>
      </c>
      <c r="C911" s="4">
        <v>2</v>
      </c>
      <c r="D911" t="s">
        <v>40</v>
      </c>
      <c r="E911" s="21"/>
      <c r="F911" s="22"/>
      <c r="G911" s="5"/>
      <c r="I911" s="6"/>
      <c r="J911" s="7"/>
    </row>
    <row r="912" spans="1:10" x14ac:dyDescent="0.3">
      <c r="A912" s="2" t="str">
        <f t="shared" si="45"/>
        <v>195</v>
      </c>
      <c r="B912" t="str">
        <f>+VLOOKUP(BD_Capas[[#This Row],[idcapa]],Capas[],2,0)</f>
        <v>abastecimiento_bar</v>
      </c>
      <c r="C912" s="4">
        <v>3</v>
      </c>
      <c r="D912" t="s">
        <v>233</v>
      </c>
      <c r="E912" s="21"/>
      <c r="F912" s="22"/>
      <c r="G912" s="5"/>
      <c r="I912" s="6"/>
      <c r="J912" s="7"/>
    </row>
    <row r="913" spans="1:10" x14ac:dyDescent="0.3">
      <c r="A913" s="2" t="str">
        <f t="shared" si="45"/>
        <v>195</v>
      </c>
      <c r="B913" t="str">
        <f>+VLOOKUP(BD_Capas[[#This Row],[idcapa]],Capas[],2,0)</f>
        <v>abastecimiento_bar</v>
      </c>
      <c r="C913" s="4">
        <v>4</v>
      </c>
      <c r="D913" t="s">
        <v>234</v>
      </c>
      <c r="E913" s="21"/>
      <c r="F913" s="22"/>
      <c r="G913" s="5"/>
      <c r="I913" s="6"/>
      <c r="J913" s="7"/>
    </row>
    <row r="914" spans="1:10" x14ac:dyDescent="0.3">
      <c r="A914" s="2" t="str">
        <f t="shared" si="45"/>
        <v>195</v>
      </c>
      <c r="B914" t="str">
        <f>+VLOOKUP(BD_Capas[[#This Row],[idcapa]],Capas[],2,0)</f>
        <v>abastecimiento_bar</v>
      </c>
      <c r="C914" s="4">
        <v>5</v>
      </c>
      <c r="D914" t="s">
        <v>235</v>
      </c>
      <c r="E914" s="21">
        <v>1</v>
      </c>
      <c r="F914" s="22" t="s">
        <v>433</v>
      </c>
      <c r="G914" s="5">
        <v>3</v>
      </c>
      <c r="H914" t="str">
        <f>+H910&amp;" - Detalle"</f>
        <v>Abastecimiento: Bar - Detalle</v>
      </c>
      <c r="I914" s="29" t="str">
        <f>BD_Capas[[#This Row],[idcapa]]&amp;"-"&amp;BD_Capas[[#This Row],[posición_capa]]</f>
        <v>195-1</v>
      </c>
      <c r="J914" s="30">
        <v>1</v>
      </c>
    </row>
    <row r="915" spans="1:10" x14ac:dyDescent="0.3">
      <c r="A915" s="2" t="str">
        <f t="shared" si="45"/>
        <v>195</v>
      </c>
      <c r="B915" t="str">
        <f>+VLOOKUP(BD_Capas[[#This Row],[idcapa]],Capas[],2,0)</f>
        <v>abastecimiento_bar</v>
      </c>
      <c r="C915" s="4">
        <v>6</v>
      </c>
      <c r="D915" t="s">
        <v>236</v>
      </c>
      <c r="E915" s="21"/>
      <c r="F915" s="22"/>
      <c r="G915" s="5"/>
      <c r="I915" s="6"/>
      <c r="J915" s="7"/>
    </row>
    <row r="916" spans="1:10" x14ac:dyDescent="0.3">
      <c r="A916" s="2" t="str">
        <f t="shared" si="45"/>
        <v>195</v>
      </c>
      <c r="B916" t="str">
        <f>+VLOOKUP(BD_Capas[[#This Row],[idcapa]],Capas[],2,0)</f>
        <v>abastecimiento_bar</v>
      </c>
      <c r="C916" s="4">
        <v>7</v>
      </c>
      <c r="D916" t="s">
        <v>237</v>
      </c>
      <c r="E916" s="21"/>
      <c r="F916" s="22"/>
      <c r="G916" s="5"/>
      <c r="I916" s="6"/>
      <c r="J916" s="7"/>
    </row>
    <row r="917" spans="1:10" x14ac:dyDescent="0.3">
      <c r="A917" s="2" t="str">
        <f t="shared" si="45"/>
        <v>195</v>
      </c>
      <c r="B917" t="str">
        <f>+VLOOKUP(BD_Capas[[#This Row],[idcapa]],Capas[],2,0)</f>
        <v>abastecimiento_bar</v>
      </c>
      <c r="C917" s="4">
        <v>8</v>
      </c>
      <c r="D917" t="s">
        <v>2</v>
      </c>
      <c r="E917" s="21"/>
      <c r="F917" s="22"/>
      <c r="G917" s="5"/>
      <c r="I917" s="6"/>
      <c r="J917" s="7"/>
    </row>
    <row r="918" spans="1:10" x14ac:dyDescent="0.3">
      <c r="A918" s="2" t="str">
        <f t="shared" si="45"/>
        <v>195</v>
      </c>
      <c r="B918" t="str">
        <f>+VLOOKUP(BD_Capas[[#This Row],[idcapa]],Capas[],2,0)</f>
        <v>abastecimiento_bar</v>
      </c>
      <c r="C918" s="4">
        <v>9</v>
      </c>
      <c r="D918" t="s">
        <v>238</v>
      </c>
      <c r="E918" s="21">
        <v>1</v>
      </c>
      <c r="F918" s="22" t="s">
        <v>12</v>
      </c>
      <c r="G918" s="5">
        <v>4</v>
      </c>
      <c r="I918" s="6"/>
      <c r="J918" s="7"/>
    </row>
    <row r="919" spans="1:10" x14ac:dyDescent="0.3">
      <c r="A919" s="2" t="str">
        <f t="shared" si="45"/>
        <v>195</v>
      </c>
      <c r="B919" t="str">
        <f>+VLOOKUP(BD_Capas[[#This Row],[idcapa]],Capas[],2,0)</f>
        <v>abastecimiento_bar</v>
      </c>
      <c r="C919" s="4">
        <v>10</v>
      </c>
      <c r="D919" t="s">
        <v>3</v>
      </c>
      <c r="E919" s="21"/>
      <c r="F919" s="22"/>
      <c r="G919" s="5"/>
      <c r="I919" s="6"/>
      <c r="J919" s="7"/>
    </row>
    <row r="920" spans="1:10" x14ac:dyDescent="0.3">
      <c r="A920" s="2" t="str">
        <f t="shared" si="45"/>
        <v>195</v>
      </c>
      <c r="B920" t="str">
        <f>+VLOOKUP(BD_Capas[[#This Row],[idcapa]],Capas[],2,0)</f>
        <v>abastecimiento_bar</v>
      </c>
      <c r="C920" s="4">
        <v>11</v>
      </c>
      <c r="D920" t="s">
        <v>239</v>
      </c>
      <c r="E920" s="21">
        <v>1</v>
      </c>
      <c r="F920" s="22" t="s">
        <v>13</v>
      </c>
      <c r="G920" s="5">
        <v>5</v>
      </c>
      <c r="I920" s="6"/>
      <c r="J920" s="7"/>
    </row>
    <row r="921" spans="1:10" x14ac:dyDescent="0.3">
      <c r="A921" s="2" t="str">
        <f t="shared" si="45"/>
        <v>195</v>
      </c>
      <c r="B921" t="str">
        <f>+VLOOKUP(BD_Capas[[#This Row],[idcapa]],Capas[],2,0)</f>
        <v>abastecimiento_bar</v>
      </c>
      <c r="C921" s="4">
        <v>12</v>
      </c>
      <c r="D921" t="s">
        <v>4</v>
      </c>
      <c r="E921" s="21"/>
      <c r="F921" s="22"/>
      <c r="G921" s="5"/>
      <c r="I921" s="6"/>
      <c r="J921" s="7"/>
    </row>
    <row r="922" spans="1:10" x14ac:dyDescent="0.3">
      <c r="A922" s="2" t="str">
        <f t="shared" si="45"/>
        <v>195</v>
      </c>
      <c r="B922" t="str">
        <f>+VLOOKUP(BD_Capas[[#This Row],[idcapa]],Capas[],2,0)</f>
        <v>abastecimiento_bar</v>
      </c>
      <c r="C922" s="4">
        <v>13</v>
      </c>
      <c r="D922" t="s">
        <v>240</v>
      </c>
      <c r="E922" s="21">
        <v>1</v>
      </c>
      <c r="F922" s="22" t="s">
        <v>14</v>
      </c>
      <c r="G922" s="5">
        <v>6</v>
      </c>
      <c r="I922" s="6"/>
      <c r="J922" s="7"/>
    </row>
    <row r="923" spans="1:10" x14ac:dyDescent="0.3">
      <c r="A923" s="2" t="str">
        <f t="shared" si="45"/>
        <v>195</v>
      </c>
      <c r="B923" t="str">
        <f>+VLOOKUP(BD_Capas[[#This Row],[idcapa]],Capas[],2,0)</f>
        <v>abastecimiento_bar</v>
      </c>
      <c r="C923" s="4">
        <v>14</v>
      </c>
      <c r="D923" t="s">
        <v>241</v>
      </c>
      <c r="E923" s="21"/>
      <c r="F923" s="22"/>
      <c r="G923" s="5"/>
      <c r="I923" s="6"/>
      <c r="J923" s="7"/>
    </row>
    <row r="924" spans="1:10" x14ac:dyDescent="0.3">
      <c r="A924" s="2" t="str">
        <f t="shared" si="45"/>
        <v>195</v>
      </c>
      <c r="B924" t="str">
        <f>+VLOOKUP(BD_Capas[[#This Row],[idcapa]],Capas[],2,0)</f>
        <v>abastecimiento_bar</v>
      </c>
      <c r="C924" s="4">
        <v>15</v>
      </c>
      <c r="D924" t="s">
        <v>1</v>
      </c>
      <c r="E924" s="21"/>
      <c r="F924" s="22"/>
      <c r="G924" s="5"/>
      <c r="I924" s="29"/>
      <c r="J924" s="30"/>
    </row>
    <row r="925" spans="1:10" x14ac:dyDescent="0.3">
      <c r="A925" s="2" t="str">
        <f t="shared" si="45"/>
        <v>195</v>
      </c>
      <c r="B925" t="str">
        <f>+VLOOKUP(BD_Capas[[#This Row],[idcapa]],Capas[],2,0)</f>
        <v>abastecimiento_bar</v>
      </c>
      <c r="C925" s="4">
        <v>16</v>
      </c>
      <c r="D925" t="s">
        <v>5</v>
      </c>
      <c r="E925" s="21"/>
      <c r="F925" s="22"/>
      <c r="G925" s="5"/>
      <c r="I925" s="29"/>
      <c r="J925" s="30"/>
    </row>
    <row r="926" spans="1:10" x14ac:dyDescent="0.3">
      <c r="A926" s="2" t="str">
        <f t="shared" si="45"/>
        <v>195</v>
      </c>
      <c r="B926" t="str">
        <f>+VLOOKUP(BD_Capas[[#This Row],[idcapa]],Capas[],2,0)</f>
        <v>abastecimiento_bar</v>
      </c>
      <c r="C926" s="4">
        <v>17</v>
      </c>
      <c r="D926" t="s">
        <v>19</v>
      </c>
      <c r="E926" s="21">
        <v>1</v>
      </c>
      <c r="F926" s="22" t="s">
        <v>19</v>
      </c>
      <c r="G926" s="5">
        <v>2</v>
      </c>
      <c r="I926" s="29"/>
      <c r="J926" s="30"/>
    </row>
    <row r="927" spans="1:10" x14ac:dyDescent="0.3">
      <c r="A927" s="2" t="str">
        <f t="shared" si="45"/>
        <v>195</v>
      </c>
      <c r="B927" t="str">
        <f>+VLOOKUP(BD_Capas[[#This Row],[idcapa]],Capas[],2,0)</f>
        <v>abastecimiento_bar</v>
      </c>
      <c r="C927" s="4">
        <v>18</v>
      </c>
      <c r="D927" t="s">
        <v>27</v>
      </c>
      <c r="E927" s="21">
        <v>1</v>
      </c>
      <c r="F927" s="22" t="s">
        <v>27</v>
      </c>
      <c r="G927" s="5">
        <v>1</v>
      </c>
      <c r="I927" s="29"/>
      <c r="J927" s="30"/>
    </row>
    <row r="928" spans="1:10" x14ac:dyDescent="0.3">
      <c r="A928" s="2" t="str">
        <f t="shared" si="45"/>
        <v>195</v>
      </c>
      <c r="B928" t="str">
        <f>+VLOOKUP(BD_Capas[[#This Row],[idcapa]],Capas[],2,0)</f>
        <v>abastecimiento_bar</v>
      </c>
      <c r="C928" s="4">
        <v>19</v>
      </c>
      <c r="D928" t="s">
        <v>242</v>
      </c>
      <c r="E928" s="21"/>
      <c r="F928" s="22"/>
      <c r="G928" s="5"/>
      <c r="I928" s="29"/>
      <c r="J928" s="30"/>
    </row>
    <row r="929" spans="1:10" x14ac:dyDescent="0.3">
      <c r="A929" s="2" t="str">
        <f t="shared" si="45"/>
        <v>195</v>
      </c>
      <c r="B929" t="str">
        <f>+VLOOKUP(BD_Capas[[#This Row],[idcapa]],Capas[],2,0)</f>
        <v>abastecimiento_bar</v>
      </c>
      <c r="C929" s="4">
        <v>20</v>
      </c>
      <c r="D929" t="s">
        <v>243</v>
      </c>
      <c r="E929" s="21"/>
      <c r="F929" s="22"/>
      <c r="G929" s="5"/>
      <c r="I929" s="29"/>
      <c r="J929" s="30"/>
    </row>
    <row r="930" spans="1:10" x14ac:dyDescent="0.3">
      <c r="A930" s="28" t="s">
        <v>289</v>
      </c>
      <c r="B930" s="23" t="str">
        <f>+VLOOKUP(BD_Capas[[#This Row],[idcapa]],Capas[],2,0)</f>
        <v>abastecimiento_restaurante</v>
      </c>
      <c r="C930" s="27">
        <v>1</v>
      </c>
      <c r="D930" s="23" t="s">
        <v>232</v>
      </c>
      <c r="E930" s="21">
        <v>1</v>
      </c>
      <c r="F930" s="22" t="str">
        <f>+BD_Capas[[#This Row],[descripcion_capa]]</f>
        <v>Abastecimiento: Restaurant</v>
      </c>
      <c r="G930" s="24">
        <v>7</v>
      </c>
      <c r="H930" s="23" t="s">
        <v>939</v>
      </c>
      <c r="I930" s="25" t="str">
        <f>BD_Capas[[#This Row],[idcapa]]&amp;"-"&amp;BD_Capas[[#This Row],[posición_capa]]</f>
        <v>196-0</v>
      </c>
      <c r="J930" s="26">
        <v>0</v>
      </c>
    </row>
    <row r="931" spans="1:10" x14ac:dyDescent="0.3">
      <c r="A931" s="2" t="str">
        <f t="shared" ref="A931:A949" si="46">+A930</f>
        <v>196</v>
      </c>
      <c r="B931" t="str">
        <f>+VLOOKUP(BD_Capas[[#This Row],[idcapa]],Capas[],2,0)</f>
        <v>abastecimiento_restaurante</v>
      </c>
      <c r="C931" s="4">
        <v>2</v>
      </c>
      <c r="D931" t="s">
        <v>40</v>
      </c>
      <c r="E931" s="21"/>
      <c r="F931" s="22"/>
      <c r="G931" s="5"/>
      <c r="I931" s="6"/>
      <c r="J931" s="7"/>
    </row>
    <row r="932" spans="1:10" x14ac:dyDescent="0.3">
      <c r="A932" s="2" t="str">
        <f t="shared" si="46"/>
        <v>196</v>
      </c>
      <c r="B932" t="str">
        <f>+VLOOKUP(BD_Capas[[#This Row],[idcapa]],Capas[],2,0)</f>
        <v>abastecimiento_restaurante</v>
      </c>
      <c r="C932" s="4">
        <v>3</v>
      </c>
      <c r="D932" t="s">
        <v>233</v>
      </c>
      <c r="E932" s="21"/>
      <c r="F932" s="22"/>
      <c r="G932" s="5"/>
      <c r="I932" s="6"/>
      <c r="J932" s="7"/>
    </row>
    <row r="933" spans="1:10" x14ac:dyDescent="0.3">
      <c r="A933" s="2" t="str">
        <f t="shared" si="46"/>
        <v>196</v>
      </c>
      <c r="B933" t="str">
        <f>+VLOOKUP(BD_Capas[[#This Row],[idcapa]],Capas[],2,0)</f>
        <v>abastecimiento_restaurante</v>
      </c>
      <c r="C933" s="4">
        <v>4</v>
      </c>
      <c r="D933" t="s">
        <v>234</v>
      </c>
      <c r="E933" s="21"/>
      <c r="F933" s="22"/>
      <c r="G933" s="5"/>
      <c r="I933" s="6"/>
      <c r="J933" s="7"/>
    </row>
    <row r="934" spans="1:10" x14ac:dyDescent="0.3">
      <c r="A934" s="2" t="str">
        <f t="shared" si="46"/>
        <v>196</v>
      </c>
      <c r="B934" t="str">
        <f>+VLOOKUP(BD_Capas[[#This Row],[idcapa]],Capas[],2,0)</f>
        <v>abastecimiento_restaurante</v>
      </c>
      <c r="C934" s="4">
        <v>5</v>
      </c>
      <c r="D934" t="s">
        <v>235</v>
      </c>
      <c r="E934" s="21">
        <v>1</v>
      </c>
      <c r="F934" s="22" t="s">
        <v>433</v>
      </c>
      <c r="G934" s="5">
        <v>3</v>
      </c>
      <c r="H934" t="str">
        <f>+H930&amp;" - Detalle"</f>
        <v>Abastecimiento: Restaurant - Detalle</v>
      </c>
      <c r="I934" s="29" t="str">
        <f>BD_Capas[[#This Row],[idcapa]]&amp;"-"&amp;BD_Capas[[#This Row],[posición_capa]]</f>
        <v>196-1</v>
      </c>
      <c r="J934" s="30">
        <v>1</v>
      </c>
    </row>
    <row r="935" spans="1:10" x14ac:dyDescent="0.3">
      <c r="A935" s="2" t="str">
        <f t="shared" si="46"/>
        <v>196</v>
      </c>
      <c r="B935" t="str">
        <f>+VLOOKUP(BD_Capas[[#This Row],[idcapa]],Capas[],2,0)</f>
        <v>abastecimiento_restaurante</v>
      </c>
      <c r="C935" s="4">
        <v>6</v>
      </c>
      <c r="D935" t="s">
        <v>236</v>
      </c>
      <c r="E935" s="21"/>
      <c r="F935" s="22"/>
      <c r="G935" s="5"/>
      <c r="I935" s="6"/>
      <c r="J935" s="7"/>
    </row>
    <row r="936" spans="1:10" x14ac:dyDescent="0.3">
      <c r="A936" s="2" t="str">
        <f t="shared" si="46"/>
        <v>196</v>
      </c>
      <c r="B936" t="str">
        <f>+VLOOKUP(BD_Capas[[#This Row],[idcapa]],Capas[],2,0)</f>
        <v>abastecimiento_restaurante</v>
      </c>
      <c r="C936" s="4">
        <v>7</v>
      </c>
      <c r="D936" t="s">
        <v>237</v>
      </c>
      <c r="E936" s="21"/>
      <c r="F936" s="22"/>
      <c r="G936" s="5"/>
      <c r="I936" s="6"/>
      <c r="J936" s="7"/>
    </row>
    <row r="937" spans="1:10" x14ac:dyDescent="0.3">
      <c r="A937" s="2" t="str">
        <f t="shared" si="46"/>
        <v>196</v>
      </c>
      <c r="B937" t="str">
        <f>+VLOOKUP(BD_Capas[[#This Row],[idcapa]],Capas[],2,0)</f>
        <v>abastecimiento_restaurante</v>
      </c>
      <c r="C937" s="4">
        <v>8</v>
      </c>
      <c r="D937" t="s">
        <v>2</v>
      </c>
      <c r="E937" s="21"/>
      <c r="F937" s="22"/>
      <c r="G937" s="5"/>
      <c r="I937" s="6"/>
      <c r="J937" s="7"/>
    </row>
    <row r="938" spans="1:10" x14ac:dyDescent="0.3">
      <c r="A938" s="2" t="str">
        <f t="shared" si="46"/>
        <v>196</v>
      </c>
      <c r="B938" t="str">
        <f>+VLOOKUP(BD_Capas[[#This Row],[idcapa]],Capas[],2,0)</f>
        <v>abastecimiento_restaurante</v>
      </c>
      <c r="C938" s="4">
        <v>9</v>
      </c>
      <c r="D938" t="s">
        <v>238</v>
      </c>
      <c r="E938" s="21">
        <v>1</v>
      </c>
      <c r="F938" s="22" t="s">
        <v>12</v>
      </c>
      <c r="G938" s="5">
        <v>4</v>
      </c>
      <c r="I938" s="6"/>
      <c r="J938" s="7"/>
    </row>
    <row r="939" spans="1:10" x14ac:dyDescent="0.3">
      <c r="A939" s="2" t="str">
        <f t="shared" si="46"/>
        <v>196</v>
      </c>
      <c r="B939" t="str">
        <f>+VLOOKUP(BD_Capas[[#This Row],[idcapa]],Capas[],2,0)</f>
        <v>abastecimiento_restaurante</v>
      </c>
      <c r="C939" s="4">
        <v>10</v>
      </c>
      <c r="D939" t="s">
        <v>3</v>
      </c>
      <c r="E939" s="21"/>
      <c r="F939" s="22"/>
      <c r="G939" s="5"/>
      <c r="I939" s="6"/>
      <c r="J939" s="7"/>
    </row>
    <row r="940" spans="1:10" x14ac:dyDescent="0.3">
      <c r="A940" s="2" t="str">
        <f t="shared" si="46"/>
        <v>196</v>
      </c>
      <c r="B940" t="str">
        <f>+VLOOKUP(BD_Capas[[#This Row],[idcapa]],Capas[],2,0)</f>
        <v>abastecimiento_restaurante</v>
      </c>
      <c r="C940" s="4">
        <v>11</v>
      </c>
      <c r="D940" t="s">
        <v>239</v>
      </c>
      <c r="E940" s="21">
        <v>1</v>
      </c>
      <c r="F940" s="22" t="s">
        <v>13</v>
      </c>
      <c r="G940" s="5">
        <v>5</v>
      </c>
      <c r="I940" s="6"/>
      <c r="J940" s="7"/>
    </row>
    <row r="941" spans="1:10" x14ac:dyDescent="0.3">
      <c r="A941" s="2" t="str">
        <f t="shared" si="46"/>
        <v>196</v>
      </c>
      <c r="B941" t="str">
        <f>+VLOOKUP(BD_Capas[[#This Row],[idcapa]],Capas[],2,0)</f>
        <v>abastecimiento_restaurante</v>
      </c>
      <c r="C941" s="4">
        <v>12</v>
      </c>
      <c r="D941" t="s">
        <v>4</v>
      </c>
      <c r="E941" s="21"/>
      <c r="F941" s="22"/>
      <c r="G941" s="5"/>
      <c r="I941" s="6"/>
      <c r="J941" s="7"/>
    </row>
    <row r="942" spans="1:10" x14ac:dyDescent="0.3">
      <c r="A942" s="2" t="str">
        <f t="shared" si="46"/>
        <v>196</v>
      </c>
      <c r="B942" t="str">
        <f>+VLOOKUP(BD_Capas[[#This Row],[idcapa]],Capas[],2,0)</f>
        <v>abastecimiento_restaurante</v>
      </c>
      <c r="C942" s="4">
        <v>13</v>
      </c>
      <c r="D942" t="s">
        <v>240</v>
      </c>
      <c r="E942" s="21">
        <v>1</v>
      </c>
      <c r="F942" s="22" t="s">
        <v>14</v>
      </c>
      <c r="G942" s="5">
        <v>6</v>
      </c>
      <c r="I942" s="6"/>
      <c r="J942" s="7"/>
    </row>
    <row r="943" spans="1:10" x14ac:dyDescent="0.3">
      <c r="A943" s="2" t="str">
        <f t="shared" si="46"/>
        <v>196</v>
      </c>
      <c r="B943" t="str">
        <f>+VLOOKUP(BD_Capas[[#This Row],[idcapa]],Capas[],2,0)</f>
        <v>abastecimiento_restaurante</v>
      </c>
      <c r="C943" s="4">
        <v>14</v>
      </c>
      <c r="D943" t="s">
        <v>241</v>
      </c>
      <c r="E943" s="21"/>
      <c r="F943" s="22"/>
      <c r="G943" s="5"/>
      <c r="I943" s="6"/>
      <c r="J943" s="7"/>
    </row>
    <row r="944" spans="1:10" x14ac:dyDescent="0.3">
      <c r="A944" s="2" t="str">
        <f t="shared" si="46"/>
        <v>196</v>
      </c>
      <c r="B944" t="str">
        <f>+VLOOKUP(BD_Capas[[#This Row],[idcapa]],Capas[],2,0)</f>
        <v>abastecimiento_restaurante</v>
      </c>
      <c r="C944" s="4">
        <v>15</v>
      </c>
      <c r="D944" t="s">
        <v>1</v>
      </c>
      <c r="E944" s="21"/>
      <c r="F944" s="22"/>
      <c r="G944" s="5"/>
      <c r="I944" s="29"/>
      <c r="J944" s="30"/>
    </row>
    <row r="945" spans="1:10" x14ac:dyDescent="0.3">
      <c r="A945" s="2" t="str">
        <f t="shared" si="46"/>
        <v>196</v>
      </c>
      <c r="B945" t="str">
        <f>+VLOOKUP(BD_Capas[[#This Row],[idcapa]],Capas[],2,0)</f>
        <v>abastecimiento_restaurante</v>
      </c>
      <c r="C945" s="4">
        <v>16</v>
      </c>
      <c r="D945" t="s">
        <v>5</v>
      </c>
      <c r="E945" s="21"/>
      <c r="F945" s="22"/>
      <c r="G945" s="5"/>
      <c r="I945" s="29"/>
      <c r="J945" s="30"/>
    </row>
    <row r="946" spans="1:10" x14ac:dyDescent="0.3">
      <c r="A946" s="2" t="str">
        <f t="shared" si="46"/>
        <v>196</v>
      </c>
      <c r="B946" t="str">
        <f>+VLOOKUP(BD_Capas[[#This Row],[idcapa]],Capas[],2,0)</f>
        <v>abastecimiento_restaurante</v>
      </c>
      <c r="C946" s="4">
        <v>17</v>
      </c>
      <c r="D946" t="s">
        <v>19</v>
      </c>
      <c r="E946" s="21">
        <v>1</v>
      </c>
      <c r="F946" s="22" t="s">
        <v>19</v>
      </c>
      <c r="G946" s="5">
        <v>2</v>
      </c>
      <c r="I946" s="29"/>
      <c r="J946" s="30"/>
    </row>
    <row r="947" spans="1:10" x14ac:dyDescent="0.3">
      <c r="A947" s="2" t="str">
        <f t="shared" si="46"/>
        <v>196</v>
      </c>
      <c r="B947" t="str">
        <f>+VLOOKUP(BD_Capas[[#This Row],[idcapa]],Capas[],2,0)</f>
        <v>abastecimiento_restaurante</v>
      </c>
      <c r="C947" s="4">
        <v>18</v>
      </c>
      <c r="D947" t="s">
        <v>27</v>
      </c>
      <c r="E947" s="21">
        <v>1</v>
      </c>
      <c r="F947" s="22" t="s">
        <v>27</v>
      </c>
      <c r="G947" s="5">
        <v>1</v>
      </c>
      <c r="I947" s="29"/>
      <c r="J947" s="30"/>
    </row>
    <row r="948" spans="1:10" x14ac:dyDescent="0.3">
      <c r="A948" s="2" t="str">
        <f t="shared" si="46"/>
        <v>196</v>
      </c>
      <c r="B948" t="str">
        <f>+VLOOKUP(BD_Capas[[#This Row],[idcapa]],Capas[],2,0)</f>
        <v>abastecimiento_restaurante</v>
      </c>
      <c r="C948" s="4">
        <v>19</v>
      </c>
      <c r="D948" t="s">
        <v>242</v>
      </c>
      <c r="E948" s="21"/>
      <c r="F948" s="22"/>
      <c r="G948" s="5"/>
      <c r="I948" s="29"/>
      <c r="J948" s="30"/>
    </row>
    <row r="949" spans="1:10" x14ac:dyDescent="0.3">
      <c r="A949" s="2" t="str">
        <f t="shared" si="46"/>
        <v>196</v>
      </c>
      <c r="B949" t="str">
        <f>+VLOOKUP(BD_Capas[[#This Row],[idcapa]],Capas[],2,0)</f>
        <v>abastecimiento_restaurante</v>
      </c>
      <c r="C949" s="4">
        <v>20</v>
      </c>
      <c r="D949" t="s">
        <v>243</v>
      </c>
      <c r="E949" s="21"/>
      <c r="F949" s="22"/>
      <c r="G949" s="5"/>
      <c r="I949" s="29"/>
      <c r="J949" s="30"/>
    </row>
    <row r="950" spans="1:10" x14ac:dyDescent="0.3">
      <c r="A950" s="28" t="s">
        <v>290</v>
      </c>
      <c r="B950" s="23" t="str">
        <f>+VLOOKUP(BD_Capas[[#This Row],[idcapa]],Capas[],2,0)</f>
        <v>punto_de_interes_papelera</v>
      </c>
      <c r="C950" s="27">
        <v>1</v>
      </c>
      <c r="D950" s="23" t="s">
        <v>232</v>
      </c>
      <c r="E950" s="21">
        <v>1</v>
      </c>
      <c r="F950" s="22" t="str">
        <f>+BD_Capas[[#This Row],[descripcion_capa]]</f>
        <v>Punto Interés: Basurero</v>
      </c>
      <c r="G950" s="24">
        <v>7</v>
      </c>
      <c r="H950" s="23" t="s">
        <v>1612</v>
      </c>
      <c r="I950" s="25" t="str">
        <f>BD_Capas[[#This Row],[idcapa]]&amp;"-"&amp;BD_Capas[[#This Row],[posición_capa]]</f>
        <v>197-0</v>
      </c>
      <c r="J950" s="26">
        <v>0</v>
      </c>
    </row>
    <row r="951" spans="1:10" x14ac:dyDescent="0.3">
      <c r="A951" s="2" t="str">
        <f t="shared" ref="A951:A969" si="47">+A950</f>
        <v>197</v>
      </c>
      <c r="B951" t="str">
        <f>+VLOOKUP(BD_Capas[[#This Row],[idcapa]],Capas[],2,0)</f>
        <v>punto_de_interes_papelera</v>
      </c>
      <c r="C951" s="4">
        <v>2</v>
      </c>
      <c r="D951" t="s">
        <v>40</v>
      </c>
      <c r="E951" s="21"/>
      <c r="F951" s="22"/>
      <c r="G951" s="5"/>
      <c r="I951" s="6"/>
      <c r="J951" s="7"/>
    </row>
    <row r="952" spans="1:10" x14ac:dyDescent="0.3">
      <c r="A952" s="2" t="str">
        <f t="shared" si="47"/>
        <v>197</v>
      </c>
      <c r="B952" t="str">
        <f>+VLOOKUP(BD_Capas[[#This Row],[idcapa]],Capas[],2,0)</f>
        <v>punto_de_interes_papelera</v>
      </c>
      <c r="C952" s="4">
        <v>3</v>
      </c>
      <c r="D952" t="s">
        <v>233</v>
      </c>
      <c r="E952" s="21"/>
      <c r="F952" s="22"/>
      <c r="G952" s="5"/>
      <c r="I952" s="6"/>
      <c r="J952" s="7"/>
    </row>
    <row r="953" spans="1:10" x14ac:dyDescent="0.3">
      <c r="A953" s="2" t="str">
        <f t="shared" si="47"/>
        <v>197</v>
      </c>
      <c r="B953" t="str">
        <f>+VLOOKUP(BD_Capas[[#This Row],[idcapa]],Capas[],2,0)</f>
        <v>punto_de_interes_papelera</v>
      </c>
      <c r="C953" s="4">
        <v>4</v>
      </c>
      <c r="D953" t="s">
        <v>234</v>
      </c>
      <c r="E953" s="21"/>
      <c r="F953" s="22"/>
      <c r="G953" s="5"/>
      <c r="I953" s="6"/>
      <c r="J953" s="7"/>
    </row>
    <row r="954" spans="1:10" x14ac:dyDescent="0.3">
      <c r="A954" s="2" t="str">
        <f t="shared" si="47"/>
        <v>197</v>
      </c>
      <c r="B954" t="str">
        <f>+VLOOKUP(BD_Capas[[#This Row],[idcapa]],Capas[],2,0)</f>
        <v>punto_de_interes_papelera</v>
      </c>
      <c r="C954" s="4">
        <v>5</v>
      </c>
      <c r="D954" t="s">
        <v>235</v>
      </c>
      <c r="E954" s="21">
        <v>1</v>
      </c>
      <c r="F954" s="22" t="s">
        <v>433</v>
      </c>
      <c r="G954" s="5">
        <v>3</v>
      </c>
      <c r="H954" t="str">
        <f>+H950&amp;" - Detalle"</f>
        <v>Punto Interés: Basurero - Detalle</v>
      </c>
      <c r="I954" s="29" t="str">
        <f>BD_Capas[[#This Row],[idcapa]]&amp;"-"&amp;BD_Capas[[#This Row],[posición_capa]]</f>
        <v>197-1</v>
      </c>
      <c r="J954" s="30">
        <v>1</v>
      </c>
    </row>
    <row r="955" spans="1:10" x14ac:dyDescent="0.3">
      <c r="A955" s="2" t="str">
        <f t="shared" si="47"/>
        <v>197</v>
      </c>
      <c r="B955" t="str">
        <f>+VLOOKUP(BD_Capas[[#This Row],[idcapa]],Capas[],2,0)</f>
        <v>punto_de_interes_papelera</v>
      </c>
      <c r="C955" s="4">
        <v>6</v>
      </c>
      <c r="D955" t="s">
        <v>236</v>
      </c>
      <c r="E955" s="21"/>
      <c r="F955" s="22"/>
      <c r="G955" s="5"/>
      <c r="I955" s="6"/>
      <c r="J955" s="7"/>
    </row>
    <row r="956" spans="1:10" x14ac:dyDescent="0.3">
      <c r="A956" s="2" t="str">
        <f t="shared" si="47"/>
        <v>197</v>
      </c>
      <c r="B956" t="str">
        <f>+VLOOKUP(BD_Capas[[#This Row],[idcapa]],Capas[],2,0)</f>
        <v>punto_de_interes_papelera</v>
      </c>
      <c r="C956" s="4">
        <v>7</v>
      </c>
      <c r="D956" t="s">
        <v>237</v>
      </c>
      <c r="E956" s="21"/>
      <c r="F956" s="22"/>
      <c r="G956" s="5"/>
      <c r="I956" s="6"/>
      <c r="J956" s="7"/>
    </row>
    <row r="957" spans="1:10" x14ac:dyDescent="0.3">
      <c r="A957" s="2" t="str">
        <f t="shared" si="47"/>
        <v>197</v>
      </c>
      <c r="B957" t="str">
        <f>+VLOOKUP(BD_Capas[[#This Row],[idcapa]],Capas[],2,0)</f>
        <v>punto_de_interes_papelera</v>
      </c>
      <c r="C957" s="4">
        <v>8</v>
      </c>
      <c r="D957" t="s">
        <v>2</v>
      </c>
      <c r="E957" s="21"/>
      <c r="F957" s="22"/>
      <c r="G957" s="5"/>
      <c r="I957" s="6"/>
      <c r="J957" s="7"/>
    </row>
    <row r="958" spans="1:10" x14ac:dyDescent="0.3">
      <c r="A958" s="2" t="str">
        <f t="shared" si="47"/>
        <v>197</v>
      </c>
      <c r="B958" t="str">
        <f>+VLOOKUP(BD_Capas[[#This Row],[idcapa]],Capas[],2,0)</f>
        <v>punto_de_interes_papelera</v>
      </c>
      <c r="C958" s="4">
        <v>9</v>
      </c>
      <c r="D958" t="s">
        <v>238</v>
      </c>
      <c r="E958" s="21">
        <v>1</v>
      </c>
      <c r="F958" s="22" t="s">
        <v>12</v>
      </c>
      <c r="G958" s="5">
        <v>4</v>
      </c>
      <c r="I958" s="6"/>
      <c r="J958" s="7"/>
    </row>
    <row r="959" spans="1:10" x14ac:dyDescent="0.3">
      <c r="A959" s="2" t="str">
        <f t="shared" si="47"/>
        <v>197</v>
      </c>
      <c r="B959" t="str">
        <f>+VLOOKUP(BD_Capas[[#This Row],[idcapa]],Capas[],2,0)</f>
        <v>punto_de_interes_papelera</v>
      </c>
      <c r="C959" s="4">
        <v>10</v>
      </c>
      <c r="D959" t="s">
        <v>3</v>
      </c>
      <c r="E959" s="21"/>
      <c r="F959" s="22"/>
      <c r="G959" s="5"/>
      <c r="I959" s="6"/>
      <c r="J959" s="7"/>
    </row>
    <row r="960" spans="1:10" x14ac:dyDescent="0.3">
      <c r="A960" s="2" t="str">
        <f t="shared" si="47"/>
        <v>197</v>
      </c>
      <c r="B960" t="str">
        <f>+VLOOKUP(BD_Capas[[#This Row],[idcapa]],Capas[],2,0)</f>
        <v>punto_de_interes_papelera</v>
      </c>
      <c r="C960" s="4">
        <v>11</v>
      </c>
      <c r="D960" t="s">
        <v>239</v>
      </c>
      <c r="E960" s="21">
        <v>1</v>
      </c>
      <c r="F960" s="22" t="s">
        <v>13</v>
      </c>
      <c r="G960" s="5">
        <v>5</v>
      </c>
      <c r="I960" s="6"/>
      <c r="J960" s="7"/>
    </row>
    <row r="961" spans="1:10" x14ac:dyDescent="0.3">
      <c r="A961" s="2" t="str">
        <f t="shared" si="47"/>
        <v>197</v>
      </c>
      <c r="B961" t="str">
        <f>+VLOOKUP(BD_Capas[[#This Row],[idcapa]],Capas[],2,0)</f>
        <v>punto_de_interes_papelera</v>
      </c>
      <c r="C961" s="4">
        <v>12</v>
      </c>
      <c r="D961" t="s">
        <v>4</v>
      </c>
      <c r="E961" s="21"/>
      <c r="F961" s="22"/>
      <c r="G961" s="5"/>
      <c r="I961" s="6"/>
      <c r="J961" s="7"/>
    </row>
    <row r="962" spans="1:10" x14ac:dyDescent="0.3">
      <c r="A962" s="2" t="str">
        <f t="shared" si="47"/>
        <v>197</v>
      </c>
      <c r="B962" t="str">
        <f>+VLOOKUP(BD_Capas[[#This Row],[idcapa]],Capas[],2,0)</f>
        <v>punto_de_interes_papelera</v>
      </c>
      <c r="C962" s="4">
        <v>13</v>
      </c>
      <c r="D962" t="s">
        <v>240</v>
      </c>
      <c r="E962" s="21">
        <v>1</v>
      </c>
      <c r="F962" s="22" t="s">
        <v>14</v>
      </c>
      <c r="G962" s="5">
        <v>6</v>
      </c>
      <c r="I962" s="6"/>
      <c r="J962" s="7"/>
    </row>
    <row r="963" spans="1:10" x14ac:dyDescent="0.3">
      <c r="A963" s="2" t="str">
        <f t="shared" si="47"/>
        <v>197</v>
      </c>
      <c r="B963" t="str">
        <f>+VLOOKUP(BD_Capas[[#This Row],[idcapa]],Capas[],2,0)</f>
        <v>punto_de_interes_papelera</v>
      </c>
      <c r="C963" s="4">
        <v>14</v>
      </c>
      <c r="D963" t="s">
        <v>241</v>
      </c>
      <c r="E963" s="21"/>
      <c r="F963" s="22"/>
      <c r="G963" s="5"/>
      <c r="I963" s="6"/>
      <c r="J963" s="7"/>
    </row>
    <row r="964" spans="1:10" x14ac:dyDescent="0.3">
      <c r="A964" s="2" t="str">
        <f t="shared" si="47"/>
        <v>197</v>
      </c>
      <c r="B964" t="str">
        <f>+VLOOKUP(BD_Capas[[#This Row],[idcapa]],Capas[],2,0)</f>
        <v>punto_de_interes_papelera</v>
      </c>
      <c r="C964" s="4">
        <v>15</v>
      </c>
      <c r="D964" t="s">
        <v>1</v>
      </c>
      <c r="E964" s="21"/>
      <c r="F964" s="22"/>
      <c r="G964" s="5"/>
      <c r="I964" s="29"/>
      <c r="J964" s="30"/>
    </row>
    <row r="965" spans="1:10" x14ac:dyDescent="0.3">
      <c r="A965" s="2" t="str">
        <f t="shared" si="47"/>
        <v>197</v>
      </c>
      <c r="B965" t="str">
        <f>+VLOOKUP(BD_Capas[[#This Row],[idcapa]],Capas[],2,0)</f>
        <v>punto_de_interes_papelera</v>
      </c>
      <c r="C965" s="4">
        <v>16</v>
      </c>
      <c r="D965" t="s">
        <v>5</v>
      </c>
      <c r="E965" s="21"/>
      <c r="F965" s="22"/>
      <c r="G965" s="5"/>
      <c r="I965" s="29"/>
      <c r="J965" s="30"/>
    </row>
    <row r="966" spans="1:10" x14ac:dyDescent="0.3">
      <c r="A966" s="2" t="str">
        <f t="shared" si="47"/>
        <v>197</v>
      </c>
      <c r="B966" t="str">
        <f>+VLOOKUP(BD_Capas[[#This Row],[idcapa]],Capas[],2,0)</f>
        <v>punto_de_interes_papelera</v>
      </c>
      <c r="C966" s="4">
        <v>17</v>
      </c>
      <c r="D966" t="s">
        <v>19</v>
      </c>
      <c r="E966" s="21">
        <v>1</v>
      </c>
      <c r="F966" s="22" t="s">
        <v>19</v>
      </c>
      <c r="G966" s="5">
        <v>2</v>
      </c>
      <c r="I966" s="29"/>
      <c r="J966" s="30"/>
    </row>
    <row r="967" spans="1:10" x14ac:dyDescent="0.3">
      <c r="A967" s="2" t="str">
        <f t="shared" si="47"/>
        <v>197</v>
      </c>
      <c r="B967" t="str">
        <f>+VLOOKUP(BD_Capas[[#This Row],[idcapa]],Capas[],2,0)</f>
        <v>punto_de_interes_papelera</v>
      </c>
      <c r="C967" s="4">
        <v>18</v>
      </c>
      <c r="D967" t="s">
        <v>27</v>
      </c>
      <c r="E967" s="21">
        <v>1</v>
      </c>
      <c r="F967" s="22" t="s">
        <v>27</v>
      </c>
      <c r="G967" s="5">
        <v>1</v>
      </c>
      <c r="I967" s="29"/>
      <c r="J967" s="30"/>
    </row>
    <row r="968" spans="1:10" x14ac:dyDescent="0.3">
      <c r="A968" s="2" t="str">
        <f t="shared" si="47"/>
        <v>197</v>
      </c>
      <c r="B968" t="str">
        <f>+VLOOKUP(BD_Capas[[#This Row],[idcapa]],Capas[],2,0)</f>
        <v>punto_de_interes_papelera</v>
      </c>
      <c r="C968" s="4">
        <v>19</v>
      </c>
      <c r="D968" t="s">
        <v>242</v>
      </c>
      <c r="E968" s="21"/>
      <c r="F968" s="22"/>
      <c r="G968" s="5"/>
      <c r="I968" s="29"/>
      <c r="J968" s="30"/>
    </row>
    <row r="969" spans="1:10" x14ac:dyDescent="0.3">
      <c r="A969" s="2" t="str">
        <f t="shared" si="47"/>
        <v>197</v>
      </c>
      <c r="B969" t="str">
        <f>+VLOOKUP(BD_Capas[[#This Row],[idcapa]],Capas[],2,0)</f>
        <v>punto_de_interes_papelera</v>
      </c>
      <c r="C969" s="4">
        <v>20</v>
      </c>
      <c r="D969" t="s">
        <v>243</v>
      </c>
      <c r="E969" s="21"/>
      <c r="F969" s="22"/>
      <c r="G969" s="5"/>
      <c r="I969" s="29"/>
      <c r="J969" s="30"/>
    </row>
    <row r="970" spans="1:10" x14ac:dyDescent="0.3">
      <c r="A970" s="28" t="s">
        <v>291</v>
      </c>
      <c r="B970" s="23" t="str">
        <f>+VLOOKUP(BD_Capas[[#This Row],[idcapa]],Capas[],2,0)</f>
        <v>turismo_-_destinos_museo</v>
      </c>
      <c r="C970" s="27">
        <v>1</v>
      </c>
      <c r="D970" s="23" t="s">
        <v>232</v>
      </c>
      <c r="E970" s="21">
        <v>1</v>
      </c>
      <c r="F970" s="22" t="str">
        <f>+BD_Capas[[#This Row],[descripcion_capa]]</f>
        <v>Turismo: Museo</v>
      </c>
      <c r="G970" s="24">
        <v>7</v>
      </c>
      <c r="H970" s="23" t="s">
        <v>940</v>
      </c>
      <c r="I970" s="25" t="str">
        <f>BD_Capas[[#This Row],[idcapa]]&amp;"-"&amp;BD_Capas[[#This Row],[posición_capa]]</f>
        <v>198-0</v>
      </c>
      <c r="J970" s="26">
        <v>0</v>
      </c>
    </row>
    <row r="971" spans="1:10" x14ac:dyDescent="0.3">
      <c r="A971" s="2" t="str">
        <f t="shared" ref="A971:A989" si="48">+A970</f>
        <v>198</v>
      </c>
      <c r="B971" t="str">
        <f>+VLOOKUP(BD_Capas[[#This Row],[idcapa]],Capas[],2,0)</f>
        <v>turismo_-_destinos_museo</v>
      </c>
      <c r="C971" s="4">
        <v>2</v>
      </c>
      <c r="D971" t="s">
        <v>40</v>
      </c>
      <c r="E971" s="21"/>
      <c r="F971" s="22"/>
      <c r="G971" s="5"/>
      <c r="I971" s="6"/>
      <c r="J971" s="7"/>
    </row>
    <row r="972" spans="1:10" x14ac:dyDescent="0.3">
      <c r="A972" s="2" t="str">
        <f t="shared" si="48"/>
        <v>198</v>
      </c>
      <c r="B972" t="str">
        <f>+VLOOKUP(BD_Capas[[#This Row],[idcapa]],Capas[],2,0)</f>
        <v>turismo_-_destinos_museo</v>
      </c>
      <c r="C972" s="4">
        <v>3</v>
      </c>
      <c r="D972" t="s">
        <v>233</v>
      </c>
      <c r="E972" s="21"/>
      <c r="F972" s="22"/>
      <c r="G972" s="5"/>
      <c r="I972" s="6"/>
      <c r="J972" s="7"/>
    </row>
    <row r="973" spans="1:10" x14ac:dyDescent="0.3">
      <c r="A973" s="2" t="str">
        <f t="shared" si="48"/>
        <v>198</v>
      </c>
      <c r="B973" t="str">
        <f>+VLOOKUP(BD_Capas[[#This Row],[idcapa]],Capas[],2,0)</f>
        <v>turismo_-_destinos_museo</v>
      </c>
      <c r="C973" s="4">
        <v>4</v>
      </c>
      <c r="D973" t="s">
        <v>234</v>
      </c>
      <c r="E973" s="21"/>
      <c r="F973" s="22"/>
      <c r="G973" s="5"/>
      <c r="I973" s="6"/>
      <c r="J973" s="7"/>
    </row>
    <row r="974" spans="1:10" x14ac:dyDescent="0.3">
      <c r="A974" s="2" t="str">
        <f t="shared" si="48"/>
        <v>198</v>
      </c>
      <c r="B974" t="str">
        <f>+VLOOKUP(BD_Capas[[#This Row],[idcapa]],Capas[],2,0)</f>
        <v>turismo_-_destinos_museo</v>
      </c>
      <c r="C974" s="4">
        <v>5</v>
      </c>
      <c r="D974" t="s">
        <v>235</v>
      </c>
      <c r="E974" s="21">
        <v>1</v>
      </c>
      <c r="F974" s="22" t="s">
        <v>433</v>
      </c>
      <c r="G974" s="5">
        <v>3</v>
      </c>
      <c r="H974" t="str">
        <f>+H970&amp;" - Detalle"</f>
        <v>Turismo: Museo - Detalle</v>
      </c>
      <c r="I974" s="29" t="str">
        <f>BD_Capas[[#This Row],[idcapa]]&amp;"-"&amp;BD_Capas[[#This Row],[posición_capa]]</f>
        <v>198-1</v>
      </c>
      <c r="J974" s="30">
        <v>1</v>
      </c>
    </row>
    <row r="975" spans="1:10" x14ac:dyDescent="0.3">
      <c r="A975" s="2" t="str">
        <f t="shared" si="48"/>
        <v>198</v>
      </c>
      <c r="B975" t="str">
        <f>+VLOOKUP(BD_Capas[[#This Row],[idcapa]],Capas[],2,0)</f>
        <v>turismo_-_destinos_museo</v>
      </c>
      <c r="C975" s="4">
        <v>6</v>
      </c>
      <c r="D975" t="s">
        <v>236</v>
      </c>
      <c r="E975" s="21"/>
      <c r="F975" s="22"/>
      <c r="G975" s="5"/>
      <c r="I975" s="6"/>
      <c r="J975" s="7"/>
    </row>
    <row r="976" spans="1:10" x14ac:dyDescent="0.3">
      <c r="A976" s="2" t="str">
        <f t="shared" si="48"/>
        <v>198</v>
      </c>
      <c r="B976" t="str">
        <f>+VLOOKUP(BD_Capas[[#This Row],[idcapa]],Capas[],2,0)</f>
        <v>turismo_-_destinos_museo</v>
      </c>
      <c r="C976" s="4">
        <v>7</v>
      </c>
      <c r="D976" t="s">
        <v>237</v>
      </c>
      <c r="E976" s="21"/>
      <c r="F976" s="22"/>
      <c r="G976" s="5"/>
      <c r="I976" s="6"/>
      <c r="J976" s="7"/>
    </row>
    <row r="977" spans="1:10" x14ac:dyDescent="0.3">
      <c r="A977" s="2" t="str">
        <f t="shared" si="48"/>
        <v>198</v>
      </c>
      <c r="B977" t="str">
        <f>+VLOOKUP(BD_Capas[[#This Row],[idcapa]],Capas[],2,0)</f>
        <v>turismo_-_destinos_museo</v>
      </c>
      <c r="C977" s="4">
        <v>8</v>
      </c>
      <c r="D977" t="s">
        <v>2</v>
      </c>
      <c r="E977" s="21"/>
      <c r="F977" s="22"/>
      <c r="G977" s="5"/>
      <c r="I977" s="6"/>
      <c r="J977" s="7"/>
    </row>
    <row r="978" spans="1:10" x14ac:dyDescent="0.3">
      <c r="A978" s="2" t="str">
        <f t="shared" si="48"/>
        <v>198</v>
      </c>
      <c r="B978" t="str">
        <f>+VLOOKUP(BD_Capas[[#This Row],[idcapa]],Capas[],2,0)</f>
        <v>turismo_-_destinos_museo</v>
      </c>
      <c r="C978" s="4">
        <v>9</v>
      </c>
      <c r="D978" t="s">
        <v>238</v>
      </c>
      <c r="E978" s="21">
        <v>1</v>
      </c>
      <c r="F978" s="22" t="s">
        <v>12</v>
      </c>
      <c r="G978" s="5">
        <v>4</v>
      </c>
      <c r="I978" s="6"/>
      <c r="J978" s="7"/>
    </row>
    <row r="979" spans="1:10" x14ac:dyDescent="0.3">
      <c r="A979" s="2" t="str">
        <f t="shared" si="48"/>
        <v>198</v>
      </c>
      <c r="B979" t="str">
        <f>+VLOOKUP(BD_Capas[[#This Row],[idcapa]],Capas[],2,0)</f>
        <v>turismo_-_destinos_museo</v>
      </c>
      <c r="C979" s="4">
        <v>10</v>
      </c>
      <c r="D979" t="s">
        <v>3</v>
      </c>
      <c r="E979" s="21"/>
      <c r="F979" s="22"/>
      <c r="G979" s="5"/>
      <c r="I979" s="6"/>
      <c r="J979" s="7"/>
    </row>
    <row r="980" spans="1:10" x14ac:dyDescent="0.3">
      <c r="A980" s="2" t="str">
        <f t="shared" si="48"/>
        <v>198</v>
      </c>
      <c r="B980" t="str">
        <f>+VLOOKUP(BD_Capas[[#This Row],[idcapa]],Capas[],2,0)</f>
        <v>turismo_-_destinos_museo</v>
      </c>
      <c r="C980" s="4">
        <v>11</v>
      </c>
      <c r="D980" t="s">
        <v>239</v>
      </c>
      <c r="E980" s="21">
        <v>1</v>
      </c>
      <c r="F980" s="22" t="s">
        <v>13</v>
      </c>
      <c r="G980" s="5">
        <v>5</v>
      </c>
      <c r="I980" s="6"/>
      <c r="J980" s="7"/>
    </row>
    <row r="981" spans="1:10" x14ac:dyDescent="0.3">
      <c r="A981" s="2" t="str">
        <f t="shared" si="48"/>
        <v>198</v>
      </c>
      <c r="B981" t="str">
        <f>+VLOOKUP(BD_Capas[[#This Row],[idcapa]],Capas[],2,0)</f>
        <v>turismo_-_destinos_museo</v>
      </c>
      <c r="C981" s="4">
        <v>12</v>
      </c>
      <c r="D981" t="s">
        <v>4</v>
      </c>
      <c r="E981" s="21"/>
      <c r="F981" s="22"/>
      <c r="G981" s="5"/>
      <c r="I981" s="6"/>
      <c r="J981" s="7"/>
    </row>
    <row r="982" spans="1:10" x14ac:dyDescent="0.3">
      <c r="A982" s="2" t="str">
        <f t="shared" si="48"/>
        <v>198</v>
      </c>
      <c r="B982" t="str">
        <f>+VLOOKUP(BD_Capas[[#This Row],[idcapa]],Capas[],2,0)</f>
        <v>turismo_-_destinos_museo</v>
      </c>
      <c r="C982" s="4">
        <v>13</v>
      </c>
      <c r="D982" t="s">
        <v>240</v>
      </c>
      <c r="E982" s="21">
        <v>1</v>
      </c>
      <c r="F982" s="22" t="s">
        <v>14</v>
      </c>
      <c r="G982" s="5">
        <v>6</v>
      </c>
      <c r="I982" s="6"/>
      <c r="J982" s="7"/>
    </row>
    <row r="983" spans="1:10" x14ac:dyDescent="0.3">
      <c r="A983" s="2" t="str">
        <f t="shared" si="48"/>
        <v>198</v>
      </c>
      <c r="B983" t="str">
        <f>+VLOOKUP(BD_Capas[[#This Row],[idcapa]],Capas[],2,0)</f>
        <v>turismo_-_destinos_museo</v>
      </c>
      <c r="C983" s="4">
        <v>14</v>
      </c>
      <c r="D983" t="s">
        <v>241</v>
      </c>
      <c r="E983" s="21"/>
      <c r="F983" s="22"/>
      <c r="G983" s="5"/>
      <c r="I983" s="6"/>
      <c r="J983" s="7"/>
    </row>
    <row r="984" spans="1:10" x14ac:dyDescent="0.3">
      <c r="A984" s="2" t="str">
        <f t="shared" si="48"/>
        <v>198</v>
      </c>
      <c r="B984" t="str">
        <f>+VLOOKUP(BD_Capas[[#This Row],[idcapa]],Capas[],2,0)</f>
        <v>turismo_-_destinos_museo</v>
      </c>
      <c r="C984" s="4">
        <v>15</v>
      </c>
      <c r="D984" t="s">
        <v>1</v>
      </c>
      <c r="E984" s="21"/>
      <c r="F984" s="22"/>
      <c r="G984" s="5"/>
      <c r="I984" s="29"/>
      <c r="J984" s="30"/>
    </row>
    <row r="985" spans="1:10" x14ac:dyDescent="0.3">
      <c r="A985" s="2" t="str">
        <f t="shared" si="48"/>
        <v>198</v>
      </c>
      <c r="B985" t="str">
        <f>+VLOOKUP(BD_Capas[[#This Row],[idcapa]],Capas[],2,0)</f>
        <v>turismo_-_destinos_museo</v>
      </c>
      <c r="C985" s="4">
        <v>16</v>
      </c>
      <c r="D985" t="s">
        <v>5</v>
      </c>
      <c r="E985" s="21"/>
      <c r="F985" s="22"/>
      <c r="G985" s="5"/>
      <c r="I985" s="29"/>
      <c r="J985" s="30"/>
    </row>
    <row r="986" spans="1:10" x14ac:dyDescent="0.3">
      <c r="A986" s="2" t="str">
        <f t="shared" si="48"/>
        <v>198</v>
      </c>
      <c r="B986" t="str">
        <f>+VLOOKUP(BD_Capas[[#This Row],[idcapa]],Capas[],2,0)</f>
        <v>turismo_-_destinos_museo</v>
      </c>
      <c r="C986" s="4">
        <v>17</v>
      </c>
      <c r="D986" t="s">
        <v>19</v>
      </c>
      <c r="E986" s="21">
        <v>1</v>
      </c>
      <c r="F986" s="22" t="s">
        <v>19</v>
      </c>
      <c r="G986" s="5">
        <v>2</v>
      </c>
      <c r="I986" s="29"/>
      <c r="J986" s="30"/>
    </row>
    <row r="987" spans="1:10" x14ac:dyDescent="0.3">
      <c r="A987" s="2" t="str">
        <f t="shared" si="48"/>
        <v>198</v>
      </c>
      <c r="B987" t="str">
        <f>+VLOOKUP(BD_Capas[[#This Row],[idcapa]],Capas[],2,0)</f>
        <v>turismo_-_destinos_museo</v>
      </c>
      <c r="C987" s="4">
        <v>18</v>
      </c>
      <c r="D987" t="s">
        <v>27</v>
      </c>
      <c r="E987" s="21">
        <v>1</v>
      </c>
      <c r="F987" s="22" t="s">
        <v>27</v>
      </c>
      <c r="G987" s="5">
        <v>1</v>
      </c>
      <c r="I987" s="29"/>
      <c r="J987" s="30"/>
    </row>
    <row r="988" spans="1:10" x14ac:dyDescent="0.3">
      <c r="A988" s="2" t="str">
        <f t="shared" si="48"/>
        <v>198</v>
      </c>
      <c r="B988" t="str">
        <f>+VLOOKUP(BD_Capas[[#This Row],[idcapa]],Capas[],2,0)</f>
        <v>turismo_-_destinos_museo</v>
      </c>
      <c r="C988" s="4">
        <v>19</v>
      </c>
      <c r="D988" t="s">
        <v>242</v>
      </c>
      <c r="E988" s="21"/>
      <c r="F988" s="22"/>
      <c r="G988" s="5"/>
      <c r="I988" s="29"/>
      <c r="J988" s="30"/>
    </row>
    <row r="989" spans="1:10" x14ac:dyDescent="0.3">
      <c r="A989" s="2" t="str">
        <f t="shared" si="48"/>
        <v>198</v>
      </c>
      <c r="B989" t="str">
        <f>+VLOOKUP(BD_Capas[[#This Row],[idcapa]],Capas[],2,0)</f>
        <v>turismo_-_destinos_museo</v>
      </c>
      <c r="C989" s="4">
        <v>20</v>
      </c>
      <c r="D989" t="s">
        <v>243</v>
      </c>
      <c r="E989" s="21"/>
      <c r="F989" s="22"/>
      <c r="G989" s="5"/>
      <c r="I989" s="29"/>
      <c r="J989" s="30"/>
    </row>
    <row r="990" spans="1:10" x14ac:dyDescent="0.3">
      <c r="A990" s="28" t="s">
        <v>292</v>
      </c>
      <c r="B990" s="23" t="str">
        <f>+VLOOKUP(BD_Capas[[#This Row],[idcapa]],Capas[],2,0)</f>
        <v>compras_supermercado</v>
      </c>
      <c r="C990" s="27">
        <v>1</v>
      </c>
      <c r="D990" s="23" t="s">
        <v>232</v>
      </c>
      <c r="E990" s="21">
        <v>1</v>
      </c>
      <c r="F990" s="22" t="str">
        <f>+BD_Capas[[#This Row],[descripcion_capa]]</f>
        <v>Compras: Supermercado</v>
      </c>
      <c r="G990" s="24">
        <v>7</v>
      </c>
      <c r="H990" s="23" t="s">
        <v>941</v>
      </c>
      <c r="I990" s="25" t="str">
        <f>BD_Capas[[#This Row],[idcapa]]&amp;"-"&amp;BD_Capas[[#This Row],[posición_capa]]</f>
        <v>199-0</v>
      </c>
      <c r="J990" s="26">
        <v>0</v>
      </c>
    </row>
    <row r="991" spans="1:10" x14ac:dyDescent="0.3">
      <c r="A991" s="2" t="str">
        <f t="shared" ref="A991:A1009" si="49">+A990</f>
        <v>199</v>
      </c>
      <c r="B991" t="str">
        <f>+VLOOKUP(BD_Capas[[#This Row],[idcapa]],Capas[],2,0)</f>
        <v>compras_supermercado</v>
      </c>
      <c r="C991" s="4">
        <v>2</v>
      </c>
      <c r="D991" t="s">
        <v>40</v>
      </c>
      <c r="E991" s="21"/>
      <c r="F991" s="22"/>
      <c r="G991" s="5"/>
      <c r="I991" s="6"/>
      <c r="J991" s="7"/>
    </row>
    <row r="992" spans="1:10" x14ac:dyDescent="0.3">
      <c r="A992" s="2" t="str">
        <f t="shared" si="49"/>
        <v>199</v>
      </c>
      <c r="B992" t="str">
        <f>+VLOOKUP(BD_Capas[[#This Row],[idcapa]],Capas[],2,0)</f>
        <v>compras_supermercado</v>
      </c>
      <c r="C992" s="4">
        <v>3</v>
      </c>
      <c r="D992" t="s">
        <v>233</v>
      </c>
      <c r="E992" s="21"/>
      <c r="F992" s="22"/>
      <c r="G992" s="5"/>
      <c r="I992" s="6"/>
      <c r="J992" s="7"/>
    </row>
    <row r="993" spans="1:10" x14ac:dyDescent="0.3">
      <c r="A993" s="2" t="str">
        <f t="shared" si="49"/>
        <v>199</v>
      </c>
      <c r="B993" t="str">
        <f>+VLOOKUP(BD_Capas[[#This Row],[idcapa]],Capas[],2,0)</f>
        <v>compras_supermercado</v>
      </c>
      <c r="C993" s="4">
        <v>4</v>
      </c>
      <c r="D993" t="s">
        <v>234</v>
      </c>
      <c r="E993" s="21"/>
      <c r="F993" s="22"/>
      <c r="G993" s="5"/>
      <c r="I993" s="6"/>
      <c r="J993" s="7"/>
    </row>
    <row r="994" spans="1:10" x14ac:dyDescent="0.3">
      <c r="A994" s="2" t="str">
        <f t="shared" si="49"/>
        <v>199</v>
      </c>
      <c r="B994" t="str">
        <f>+VLOOKUP(BD_Capas[[#This Row],[idcapa]],Capas[],2,0)</f>
        <v>compras_supermercado</v>
      </c>
      <c r="C994" s="4">
        <v>5</v>
      </c>
      <c r="D994" t="s">
        <v>235</v>
      </c>
      <c r="E994" s="21">
        <v>1</v>
      </c>
      <c r="F994" s="22" t="s">
        <v>433</v>
      </c>
      <c r="G994" s="5">
        <v>3</v>
      </c>
      <c r="H994" t="str">
        <f>+H990&amp;" - Detalle"</f>
        <v>Compras: Supermercado - Detalle</v>
      </c>
      <c r="I994" s="29" t="str">
        <f>BD_Capas[[#This Row],[idcapa]]&amp;"-"&amp;BD_Capas[[#This Row],[posición_capa]]</f>
        <v>199-1</v>
      </c>
      <c r="J994" s="30">
        <v>1</v>
      </c>
    </row>
    <row r="995" spans="1:10" x14ac:dyDescent="0.3">
      <c r="A995" s="2" t="str">
        <f t="shared" si="49"/>
        <v>199</v>
      </c>
      <c r="B995" t="str">
        <f>+VLOOKUP(BD_Capas[[#This Row],[idcapa]],Capas[],2,0)</f>
        <v>compras_supermercado</v>
      </c>
      <c r="C995" s="4">
        <v>6</v>
      </c>
      <c r="D995" t="s">
        <v>236</v>
      </c>
      <c r="E995" s="21"/>
      <c r="F995" s="22"/>
      <c r="G995" s="5"/>
      <c r="I995" s="6"/>
      <c r="J995" s="7"/>
    </row>
    <row r="996" spans="1:10" x14ac:dyDescent="0.3">
      <c r="A996" s="2" t="str">
        <f t="shared" si="49"/>
        <v>199</v>
      </c>
      <c r="B996" t="str">
        <f>+VLOOKUP(BD_Capas[[#This Row],[idcapa]],Capas[],2,0)</f>
        <v>compras_supermercado</v>
      </c>
      <c r="C996" s="4">
        <v>7</v>
      </c>
      <c r="D996" t="s">
        <v>237</v>
      </c>
      <c r="E996" s="21"/>
      <c r="F996" s="22"/>
      <c r="G996" s="5"/>
      <c r="I996" s="6"/>
      <c r="J996" s="7"/>
    </row>
    <row r="997" spans="1:10" x14ac:dyDescent="0.3">
      <c r="A997" s="2" t="str">
        <f t="shared" si="49"/>
        <v>199</v>
      </c>
      <c r="B997" t="str">
        <f>+VLOOKUP(BD_Capas[[#This Row],[idcapa]],Capas[],2,0)</f>
        <v>compras_supermercado</v>
      </c>
      <c r="C997" s="4">
        <v>8</v>
      </c>
      <c r="D997" t="s">
        <v>2</v>
      </c>
      <c r="E997" s="21"/>
      <c r="F997" s="22"/>
      <c r="G997" s="5"/>
      <c r="I997" s="6"/>
      <c r="J997" s="7"/>
    </row>
    <row r="998" spans="1:10" x14ac:dyDescent="0.3">
      <c r="A998" s="2" t="str">
        <f t="shared" si="49"/>
        <v>199</v>
      </c>
      <c r="B998" t="str">
        <f>+VLOOKUP(BD_Capas[[#This Row],[idcapa]],Capas[],2,0)</f>
        <v>compras_supermercado</v>
      </c>
      <c r="C998" s="4">
        <v>9</v>
      </c>
      <c r="D998" t="s">
        <v>238</v>
      </c>
      <c r="E998" s="21">
        <v>1</v>
      </c>
      <c r="F998" s="22" t="s">
        <v>12</v>
      </c>
      <c r="G998" s="5">
        <v>4</v>
      </c>
      <c r="I998" s="6"/>
      <c r="J998" s="7"/>
    </row>
    <row r="999" spans="1:10" x14ac:dyDescent="0.3">
      <c r="A999" s="2" t="str">
        <f t="shared" si="49"/>
        <v>199</v>
      </c>
      <c r="B999" t="str">
        <f>+VLOOKUP(BD_Capas[[#This Row],[idcapa]],Capas[],2,0)</f>
        <v>compras_supermercado</v>
      </c>
      <c r="C999" s="4">
        <v>10</v>
      </c>
      <c r="D999" t="s">
        <v>3</v>
      </c>
      <c r="E999" s="21"/>
      <c r="F999" s="22"/>
      <c r="G999" s="5"/>
      <c r="I999" s="6"/>
      <c r="J999" s="7"/>
    </row>
    <row r="1000" spans="1:10" x14ac:dyDescent="0.3">
      <c r="A1000" s="2" t="str">
        <f t="shared" si="49"/>
        <v>199</v>
      </c>
      <c r="B1000" t="str">
        <f>+VLOOKUP(BD_Capas[[#This Row],[idcapa]],Capas[],2,0)</f>
        <v>compras_supermercado</v>
      </c>
      <c r="C1000" s="4">
        <v>11</v>
      </c>
      <c r="D1000" t="s">
        <v>239</v>
      </c>
      <c r="E1000" s="21">
        <v>1</v>
      </c>
      <c r="F1000" s="22" t="s">
        <v>13</v>
      </c>
      <c r="G1000" s="5">
        <v>5</v>
      </c>
      <c r="I1000" s="6"/>
      <c r="J1000" s="7"/>
    </row>
    <row r="1001" spans="1:10" x14ac:dyDescent="0.3">
      <c r="A1001" s="2" t="str">
        <f t="shared" si="49"/>
        <v>199</v>
      </c>
      <c r="B1001" t="str">
        <f>+VLOOKUP(BD_Capas[[#This Row],[idcapa]],Capas[],2,0)</f>
        <v>compras_supermercado</v>
      </c>
      <c r="C1001" s="4">
        <v>12</v>
      </c>
      <c r="D1001" t="s">
        <v>4</v>
      </c>
      <c r="E1001" s="21"/>
      <c r="F1001" s="22"/>
      <c r="G1001" s="5"/>
      <c r="I1001" s="6"/>
      <c r="J1001" s="7"/>
    </row>
    <row r="1002" spans="1:10" x14ac:dyDescent="0.3">
      <c r="A1002" s="2" t="str">
        <f t="shared" si="49"/>
        <v>199</v>
      </c>
      <c r="B1002" t="str">
        <f>+VLOOKUP(BD_Capas[[#This Row],[idcapa]],Capas[],2,0)</f>
        <v>compras_supermercado</v>
      </c>
      <c r="C1002" s="4">
        <v>13</v>
      </c>
      <c r="D1002" t="s">
        <v>240</v>
      </c>
      <c r="E1002" s="21">
        <v>1</v>
      </c>
      <c r="F1002" s="22" t="s">
        <v>14</v>
      </c>
      <c r="G1002" s="5">
        <v>6</v>
      </c>
      <c r="I1002" s="6"/>
      <c r="J1002" s="7"/>
    </row>
    <row r="1003" spans="1:10" x14ac:dyDescent="0.3">
      <c r="A1003" s="2" t="str">
        <f t="shared" si="49"/>
        <v>199</v>
      </c>
      <c r="B1003" t="str">
        <f>+VLOOKUP(BD_Capas[[#This Row],[idcapa]],Capas[],2,0)</f>
        <v>compras_supermercado</v>
      </c>
      <c r="C1003" s="4">
        <v>14</v>
      </c>
      <c r="D1003" t="s">
        <v>241</v>
      </c>
      <c r="E1003" s="21"/>
      <c r="F1003" s="22"/>
      <c r="G1003" s="5"/>
      <c r="I1003" s="6"/>
      <c r="J1003" s="7"/>
    </row>
    <row r="1004" spans="1:10" x14ac:dyDescent="0.3">
      <c r="A1004" s="2" t="str">
        <f t="shared" si="49"/>
        <v>199</v>
      </c>
      <c r="B1004" t="str">
        <f>+VLOOKUP(BD_Capas[[#This Row],[idcapa]],Capas[],2,0)</f>
        <v>compras_supermercado</v>
      </c>
      <c r="C1004" s="4">
        <v>15</v>
      </c>
      <c r="D1004" t="s">
        <v>1</v>
      </c>
      <c r="E1004" s="21"/>
      <c r="F1004" s="22"/>
      <c r="G1004" s="5"/>
      <c r="I1004" s="29"/>
      <c r="J1004" s="30"/>
    </row>
    <row r="1005" spans="1:10" x14ac:dyDescent="0.3">
      <c r="A1005" s="2" t="str">
        <f t="shared" si="49"/>
        <v>199</v>
      </c>
      <c r="B1005" t="str">
        <f>+VLOOKUP(BD_Capas[[#This Row],[idcapa]],Capas[],2,0)</f>
        <v>compras_supermercado</v>
      </c>
      <c r="C1005" s="4">
        <v>16</v>
      </c>
      <c r="D1005" t="s">
        <v>5</v>
      </c>
      <c r="E1005" s="21"/>
      <c r="F1005" s="22"/>
      <c r="G1005" s="5"/>
      <c r="I1005" s="29"/>
      <c r="J1005" s="30"/>
    </row>
    <row r="1006" spans="1:10" x14ac:dyDescent="0.3">
      <c r="A1006" s="2" t="str">
        <f t="shared" si="49"/>
        <v>199</v>
      </c>
      <c r="B1006" t="str">
        <f>+VLOOKUP(BD_Capas[[#This Row],[idcapa]],Capas[],2,0)</f>
        <v>compras_supermercado</v>
      </c>
      <c r="C1006" s="4">
        <v>17</v>
      </c>
      <c r="D1006" t="s">
        <v>19</v>
      </c>
      <c r="E1006" s="21">
        <v>1</v>
      </c>
      <c r="F1006" s="22" t="s">
        <v>19</v>
      </c>
      <c r="G1006" s="5">
        <v>2</v>
      </c>
      <c r="I1006" s="29"/>
      <c r="J1006" s="30"/>
    </row>
    <row r="1007" spans="1:10" x14ac:dyDescent="0.3">
      <c r="A1007" s="2" t="str">
        <f t="shared" si="49"/>
        <v>199</v>
      </c>
      <c r="B1007" t="str">
        <f>+VLOOKUP(BD_Capas[[#This Row],[idcapa]],Capas[],2,0)</f>
        <v>compras_supermercado</v>
      </c>
      <c r="C1007" s="4">
        <v>18</v>
      </c>
      <c r="D1007" t="s">
        <v>27</v>
      </c>
      <c r="E1007" s="21">
        <v>1</v>
      </c>
      <c r="F1007" s="22" t="s">
        <v>27</v>
      </c>
      <c r="G1007" s="5">
        <v>1</v>
      </c>
      <c r="I1007" s="29"/>
      <c r="J1007" s="30"/>
    </row>
    <row r="1008" spans="1:10" x14ac:dyDescent="0.3">
      <c r="A1008" s="2" t="str">
        <f t="shared" si="49"/>
        <v>199</v>
      </c>
      <c r="B1008" t="str">
        <f>+VLOOKUP(BD_Capas[[#This Row],[idcapa]],Capas[],2,0)</f>
        <v>compras_supermercado</v>
      </c>
      <c r="C1008" s="4">
        <v>19</v>
      </c>
      <c r="D1008" t="s">
        <v>242</v>
      </c>
      <c r="E1008" s="21"/>
      <c r="F1008" s="22"/>
      <c r="G1008" s="5"/>
      <c r="I1008" s="29"/>
      <c r="J1008" s="30"/>
    </row>
    <row r="1009" spans="1:10" x14ac:dyDescent="0.3">
      <c r="A1009" s="2" t="str">
        <f t="shared" si="49"/>
        <v>199</v>
      </c>
      <c r="B1009" t="str">
        <f>+VLOOKUP(BD_Capas[[#This Row],[idcapa]],Capas[],2,0)</f>
        <v>compras_supermercado</v>
      </c>
      <c r="C1009" s="4">
        <v>20</v>
      </c>
      <c r="D1009" t="s">
        <v>243</v>
      </c>
      <c r="E1009" s="21"/>
      <c r="F1009" s="22"/>
      <c r="G1009" s="5"/>
      <c r="I1009" s="29"/>
      <c r="J1009" s="30"/>
    </row>
    <row r="1010" spans="1:10" x14ac:dyDescent="0.3">
      <c r="A1010" s="28" t="s">
        <v>34</v>
      </c>
      <c r="B1010" s="23" t="str">
        <f>+VLOOKUP(BD_Capas[[#This Row],[idcapa]],Capas[],2,0)</f>
        <v>publico_oficina_de_correos</v>
      </c>
      <c r="C1010" s="27">
        <v>1</v>
      </c>
      <c r="D1010" s="23" t="s">
        <v>232</v>
      </c>
      <c r="E1010" s="21">
        <v>1</v>
      </c>
      <c r="F1010" s="22" t="str">
        <f>+BD_Capas[[#This Row],[descripcion_capa]]</f>
        <v>Público: Correos</v>
      </c>
      <c r="G1010" s="24">
        <v>7</v>
      </c>
      <c r="H1010" s="23" t="s">
        <v>942</v>
      </c>
      <c r="I1010" s="25" t="str">
        <f>BD_Capas[[#This Row],[idcapa]]&amp;"-"&amp;BD_Capas[[#This Row],[posición_capa]]</f>
        <v>200-0</v>
      </c>
      <c r="J1010" s="26">
        <v>0</v>
      </c>
    </row>
    <row r="1011" spans="1:10" x14ac:dyDescent="0.3">
      <c r="A1011" s="2" t="str">
        <f t="shared" ref="A1011:A1074" si="50">+A1010</f>
        <v>200</v>
      </c>
      <c r="B1011" t="str">
        <f>+VLOOKUP(BD_Capas[[#This Row],[idcapa]],Capas[],2,0)</f>
        <v>publico_oficina_de_correos</v>
      </c>
      <c r="C1011" s="4">
        <v>2</v>
      </c>
      <c r="D1011" t="s">
        <v>40</v>
      </c>
      <c r="E1011" s="21"/>
      <c r="F1011" s="22"/>
      <c r="G1011" s="5"/>
      <c r="I1011" s="6"/>
      <c r="J1011" s="7"/>
    </row>
    <row r="1012" spans="1:10" x14ac:dyDescent="0.3">
      <c r="A1012" s="2" t="str">
        <f t="shared" si="50"/>
        <v>200</v>
      </c>
      <c r="B1012" t="str">
        <f>+VLOOKUP(BD_Capas[[#This Row],[idcapa]],Capas[],2,0)</f>
        <v>publico_oficina_de_correos</v>
      </c>
      <c r="C1012" s="4">
        <v>3</v>
      </c>
      <c r="D1012" t="s">
        <v>233</v>
      </c>
      <c r="E1012" s="21"/>
      <c r="F1012" s="22"/>
      <c r="G1012" s="5"/>
      <c r="I1012" s="6"/>
      <c r="J1012" s="7"/>
    </row>
    <row r="1013" spans="1:10" x14ac:dyDescent="0.3">
      <c r="A1013" s="2" t="str">
        <f t="shared" si="50"/>
        <v>200</v>
      </c>
      <c r="B1013" t="str">
        <f>+VLOOKUP(BD_Capas[[#This Row],[idcapa]],Capas[],2,0)</f>
        <v>publico_oficina_de_correos</v>
      </c>
      <c r="C1013" s="4">
        <v>4</v>
      </c>
      <c r="D1013" t="s">
        <v>234</v>
      </c>
      <c r="E1013" s="21"/>
      <c r="F1013" s="22"/>
      <c r="G1013" s="5"/>
      <c r="I1013" s="6"/>
      <c r="J1013" s="7"/>
    </row>
    <row r="1014" spans="1:10" x14ac:dyDescent="0.3">
      <c r="A1014" s="2" t="str">
        <f t="shared" si="50"/>
        <v>200</v>
      </c>
      <c r="B1014" t="str">
        <f>+VLOOKUP(BD_Capas[[#This Row],[idcapa]],Capas[],2,0)</f>
        <v>publico_oficina_de_correos</v>
      </c>
      <c r="C1014" s="4">
        <v>5</v>
      </c>
      <c r="D1014" t="s">
        <v>235</v>
      </c>
      <c r="E1014" s="21">
        <v>1</v>
      </c>
      <c r="F1014" s="22" t="s">
        <v>433</v>
      </c>
      <c r="G1014" s="5">
        <v>3</v>
      </c>
      <c r="H1014" t="str">
        <f>+H1010&amp;" - Detalle"</f>
        <v>Público: Correos - Detalle</v>
      </c>
      <c r="I1014" s="29" t="str">
        <f>BD_Capas[[#This Row],[idcapa]]&amp;"-"&amp;BD_Capas[[#This Row],[posición_capa]]</f>
        <v>200-1</v>
      </c>
      <c r="J1014" s="30">
        <v>1</v>
      </c>
    </row>
    <row r="1015" spans="1:10" x14ac:dyDescent="0.3">
      <c r="A1015" s="2" t="str">
        <f t="shared" si="50"/>
        <v>200</v>
      </c>
      <c r="B1015" t="str">
        <f>+VLOOKUP(BD_Capas[[#This Row],[idcapa]],Capas[],2,0)</f>
        <v>publico_oficina_de_correos</v>
      </c>
      <c r="C1015" s="4">
        <v>6</v>
      </c>
      <c r="D1015" t="s">
        <v>236</v>
      </c>
      <c r="E1015" s="21"/>
      <c r="F1015" s="22"/>
      <c r="G1015" s="5"/>
      <c r="I1015" s="6"/>
      <c r="J1015" s="7"/>
    </row>
    <row r="1016" spans="1:10" x14ac:dyDescent="0.3">
      <c r="A1016" s="2" t="str">
        <f t="shared" si="50"/>
        <v>200</v>
      </c>
      <c r="B1016" t="str">
        <f>+VLOOKUP(BD_Capas[[#This Row],[idcapa]],Capas[],2,0)</f>
        <v>publico_oficina_de_correos</v>
      </c>
      <c r="C1016" s="4">
        <v>7</v>
      </c>
      <c r="D1016" t="s">
        <v>237</v>
      </c>
      <c r="E1016" s="21"/>
      <c r="F1016" s="22"/>
      <c r="G1016" s="5"/>
      <c r="I1016" s="6"/>
      <c r="J1016" s="7"/>
    </row>
    <row r="1017" spans="1:10" x14ac:dyDescent="0.3">
      <c r="A1017" s="2" t="str">
        <f t="shared" si="50"/>
        <v>200</v>
      </c>
      <c r="B1017" t="str">
        <f>+VLOOKUP(BD_Capas[[#This Row],[idcapa]],Capas[],2,0)</f>
        <v>publico_oficina_de_correos</v>
      </c>
      <c r="C1017" s="4">
        <v>8</v>
      </c>
      <c r="D1017" t="s">
        <v>2</v>
      </c>
      <c r="E1017" s="21"/>
      <c r="F1017" s="22"/>
      <c r="G1017" s="5"/>
      <c r="I1017" s="6"/>
      <c r="J1017" s="7"/>
    </row>
    <row r="1018" spans="1:10" x14ac:dyDescent="0.3">
      <c r="A1018" s="2" t="str">
        <f t="shared" si="50"/>
        <v>200</v>
      </c>
      <c r="B1018" t="str">
        <f>+VLOOKUP(BD_Capas[[#This Row],[idcapa]],Capas[],2,0)</f>
        <v>publico_oficina_de_correos</v>
      </c>
      <c r="C1018" s="4">
        <v>9</v>
      </c>
      <c r="D1018" t="s">
        <v>238</v>
      </c>
      <c r="E1018" s="21">
        <v>1</v>
      </c>
      <c r="F1018" s="22" t="s">
        <v>12</v>
      </c>
      <c r="G1018" s="5">
        <v>4</v>
      </c>
      <c r="I1018" s="6"/>
      <c r="J1018" s="7"/>
    </row>
    <row r="1019" spans="1:10" x14ac:dyDescent="0.3">
      <c r="A1019" s="2" t="str">
        <f t="shared" si="50"/>
        <v>200</v>
      </c>
      <c r="B1019" t="str">
        <f>+VLOOKUP(BD_Capas[[#This Row],[idcapa]],Capas[],2,0)</f>
        <v>publico_oficina_de_correos</v>
      </c>
      <c r="C1019" s="4">
        <v>10</v>
      </c>
      <c r="D1019" t="s">
        <v>3</v>
      </c>
      <c r="E1019" s="21"/>
      <c r="F1019" s="22"/>
      <c r="G1019" s="5"/>
      <c r="I1019" s="6"/>
      <c r="J1019" s="7"/>
    </row>
    <row r="1020" spans="1:10" x14ac:dyDescent="0.3">
      <c r="A1020" s="2" t="str">
        <f t="shared" si="50"/>
        <v>200</v>
      </c>
      <c r="B1020" t="str">
        <f>+VLOOKUP(BD_Capas[[#This Row],[idcapa]],Capas[],2,0)</f>
        <v>publico_oficina_de_correos</v>
      </c>
      <c r="C1020" s="4">
        <v>11</v>
      </c>
      <c r="D1020" t="s">
        <v>239</v>
      </c>
      <c r="E1020" s="21">
        <v>1</v>
      </c>
      <c r="F1020" s="22" t="s">
        <v>13</v>
      </c>
      <c r="G1020" s="5">
        <v>5</v>
      </c>
      <c r="I1020" s="6"/>
      <c r="J1020" s="7"/>
    </row>
    <row r="1021" spans="1:10" x14ac:dyDescent="0.3">
      <c r="A1021" s="2" t="str">
        <f t="shared" si="50"/>
        <v>200</v>
      </c>
      <c r="B1021" t="str">
        <f>+VLOOKUP(BD_Capas[[#This Row],[idcapa]],Capas[],2,0)</f>
        <v>publico_oficina_de_correos</v>
      </c>
      <c r="C1021" s="4">
        <v>12</v>
      </c>
      <c r="D1021" t="s">
        <v>4</v>
      </c>
      <c r="E1021" s="21"/>
      <c r="F1021" s="22"/>
      <c r="G1021" s="5"/>
      <c r="I1021" s="6"/>
      <c r="J1021" s="7"/>
    </row>
    <row r="1022" spans="1:10" x14ac:dyDescent="0.3">
      <c r="A1022" s="2" t="str">
        <f t="shared" si="50"/>
        <v>200</v>
      </c>
      <c r="B1022" t="str">
        <f>+VLOOKUP(BD_Capas[[#This Row],[idcapa]],Capas[],2,0)</f>
        <v>publico_oficina_de_correos</v>
      </c>
      <c r="C1022" s="4">
        <v>13</v>
      </c>
      <c r="D1022" t="s">
        <v>240</v>
      </c>
      <c r="E1022" s="21">
        <v>1</v>
      </c>
      <c r="F1022" s="22" t="s">
        <v>14</v>
      </c>
      <c r="G1022" s="5">
        <v>6</v>
      </c>
      <c r="I1022" s="6"/>
      <c r="J1022" s="7"/>
    </row>
    <row r="1023" spans="1:10" x14ac:dyDescent="0.3">
      <c r="A1023" s="2" t="str">
        <f t="shared" si="50"/>
        <v>200</v>
      </c>
      <c r="B1023" t="str">
        <f>+VLOOKUP(BD_Capas[[#This Row],[idcapa]],Capas[],2,0)</f>
        <v>publico_oficina_de_correos</v>
      </c>
      <c r="C1023" s="4">
        <v>14</v>
      </c>
      <c r="D1023" t="s">
        <v>241</v>
      </c>
      <c r="E1023" s="21"/>
      <c r="F1023" s="22"/>
      <c r="G1023" s="5"/>
      <c r="I1023" s="6"/>
      <c r="J1023" s="7"/>
    </row>
    <row r="1024" spans="1:10" x14ac:dyDescent="0.3">
      <c r="A1024" s="2" t="str">
        <f t="shared" si="50"/>
        <v>200</v>
      </c>
      <c r="B1024" t="str">
        <f>+VLOOKUP(BD_Capas[[#This Row],[idcapa]],Capas[],2,0)</f>
        <v>publico_oficina_de_correos</v>
      </c>
      <c r="C1024" s="4">
        <v>15</v>
      </c>
      <c r="D1024" t="s">
        <v>1</v>
      </c>
      <c r="E1024" s="21"/>
      <c r="F1024" s="22"/>
      <c r="G1024" s="5"/>
      <c r="I1024" s="29"/>
      <c r="J1024" s="30"/>
    </row>
    <row r="1025" spans="1:10" x14ac:dyDescent="0.3">
      <c r="A1025" s="2" t="str">
        <f t="shared" si="50"/>
        <v>200</v>
      </c>
      <c r="B1025" t="str">
        <f>+VLOOKUP(BD_Capas[[#This Row],[idcapa]],Capas[],2,0)</f>
        <v>publico_oficina_de_correos</v>
      </c>
      <c r="C1025" s="4">
        <v>16</v>
      </c>
      <c r="D1025" t="s">
        <v>5</v>
      </c>
      <c r="E1025" s="21"/>
      <c r="F1025" s="22"/>
      <c r="G1025" s="5"/>
      <c r="I1025" s="29"/>
      <c r="J1025" s="30"/>
    </row>
    <row r="1026" spans="1:10" x14ac:dyDescent="0.3">
      <c r="A1026" s="2" t="str">
        <f t="shared" si="50"/>
        <v>200</v>
      </c>
      <c r="B1026" t="str">
        <f>+VLOOKUP(BD_Capas[[#This Row],[idcapa]],Capas[],2,0)</f>
        <v>publico_oficina_de_correos</v>
      </c>
      <c r="C1026" s="4">
        <v>17</v>
      </c>
      <c r="D1026" t="s">
        <v>19</v>
      </c>
      <c r="E1026" s="21">
        <v>1</v>
      </c>
      <c r="F1026" s="22" t="s">
        <v>19</v>
      </c>
      <c r="G1026" s="5">
        <v>2</v>
      </c>
      <c r="I1026" s="29"/>
      <c r="J1026" s="30"/>
    </row>
    <row r="1027" spans="1:10" x14ac:dyDescent="0.3">
      <c r="A1027" s="2" t="str">
        <f t="shared" si="50"/>
        <v>200</v>
      </c>
      <c r="B1027" t="str">
        <f>+VLOOKUP(BD_Capas[[#This Row],[idcapa]],Capas[],2,0)</f>
        <v>publico_oficina_de_correos</v>
      </c>
      <c r="C1027" s="4">
        <v>18</v>
      </c>
      <c r="D1027" t="s">
        <v>27</v>
      </c>
      <c r="E1027" s="21">
        <v>1</v>
      </c>
      <c r="F1027" s="22" t="s">
        <v>27</v>
      </c>
      <c r="G1027" s="5">
        <v>1</v>
      </c>
      <c r="I1027" s="29"/>
      <c r="J1027" s="30"/>
    </row>
    <row r="1028" spans="1:10" x14ac:dyDescent="0.3">
      <c r="A1028" s="2" t="str">
        <f t="shared" si="50"/>
        <v>200</v>
      </c>
      <c r="B1028" t="str">
        <f>+VLOOKUP(BD_Capas[[#This Row],[idcapa]],Capas[],2,0)</f>
        <v>publico_oficina_de_correos</v>
      </c>
      <c r="C1028" s="4">
        <v>19</v>
      </c>
      <c r="D1028" t="s">
        <v>242</v>
      </c>
      <c r="E1028" s="21"/>
      <c r="F1028" s="22"/>
      <c r="G1028" s="5"/>
      <c r="I1028" s="29"/>
      <c r="J1028" s="30"/>
    </row>
    <row r="1029" spans="1:10" x14ac:dyDescent="0.3">
      <c r="A1029" s="2" t="str">
        <f t="shared" si="50"/>
        <v>200</v>
      </c>
      <c r="B1029" t="str">
        <f>+VLOOKUP(BD_Capas[[#This Row],[idcapa]],Capas[],2,0)</f>
        <v>publico_oficina_de_correos</v>
      </c>
      <c r="C1029" s="4">
        <v>20</v>
      </c>
      <c r="D1029" t="s">
        <v>243</v>
      </c>
      <c r="E1029" s="21"/>
      <c r="F1029" s="22"/>
      <c r="G1029" s="5"/>
      <c r="I1029" s="29"/>
      <c r="J1029" s="30"/>
    </row>
    <row r="1030" spans="1:10" x14ac:dyDescent="0.3">
      <c r="A1030" s="28" t="s">
        <v>293</v>
      </c>
      <c r="B1030" s="23" t="str">
        <f>+VLOOKUP(BD_Capas[[#This Row],[idcapa]],Capas[],2,0)</f>
        <v>abastecimiento_cafeteria</v>
      </c>
      <c r="C1030" s="27">
        <v>1</v>
      </c>
      <c r="D1030" s="23" t="s">
        <v>232</v>
      </c>
      <c r="E1030" s="21">
        <v>1</v>
      </c>
      <c r="F1030" s="22" t="str">
        <f>+BD_Capas[[#This Row],[descripcion_capa]]</f>
        <v>Abastecimiento: Cafetería</v>
      </c>
      <c r="G1030" s="24">
        <v>7</v>
      </c>
      <c r="H1030" s="23" t="s">
        <v>775</v>
      </c>
      <c r="I1030" s="25" t="str">
        <f>BD_Capas[[#This Row],[idcapa]]&amp;"-"&amp;BD_Capas[[#This Row],[posición_capa]]</f>
        <v>201-0</v>
      </c>
      <c r="J1030" s="26">
        <v>0</v>
      </c>
    </row>
    <row r="1031" spans="1:10" x14ac:dyDescent="0.3">
      <c r="A1031" s="2" t="str">
        <f t="shared" si="50"/>
        <v>201</v>
      </c>
      <c r="B1031" t="str">
        <f>+VLOOKUP(BD_Capas[[#This Row],[idcapa]],Capas[],2,0)</f>
        <v>abastecimiento_cafeteria</v>
      </c>
      <c r="C1031" s="4">
        <v>2</v>
      </c>
      <c r="D1031" t="s">
        <v>40</v>
      </c>
      <c r="E1031" s="21"/>
      <c r="F1031" s="22"/>
      <c r="G1031" s="5"/>
      <c r="I1031" s="6"/>
      <c r="J1031" s="7"/>
    </row>
    <row r="1032" spans="1:10" x14ac:dyDescent="0.3">
      <c r="A1032" s="2" t="str">
        <f t="shared" si="50"/>
        <v>201</v>
      </c>
      <c r="B1032" t="str">
        <f>+VLOOKUP(BD_Capas[[#This Row],[idcapa]],Capas[],2,0)</f>
        <v>abastecimiento_cafeteria</v>
      </c>
      <c r="C1032" s="4">
        <v>3</v>
      </c>
      <c r="D1032" t="s">
        <v>233</v>
      </c>
      <c r="E1032" s="21"/>
      <c r="F1032" s="22"/>
      <c r="G1032" s="5"/>
      <c r="I1032" s="6"/>
      <c r="J1032" s="7"/>
    </row>
    <row r="1033" spans="1:10" x14ac:dyDescent="0.3">
      <c r="A1033" s="2" t="str">
        <f t="shared" si="50"/>
        <v>201</v>
      </c>
      <c r="B1033" t="str">
        <f>+VLOOKUP(BD_Capas[[#This Row],[idcapa]],Capas[],2,0)</f>
        <v>abastecimiento_cafeteria</v>
      </c>
      <c r="C1033" s="4">
        <v>4</v>
      </c>
      <c r="D1033" t="s">
        <v>234</v>
      </c>
      <c r="E1033" s="21"/>
      <c r="F1033" s="22"/>
      <c r="G1033" s="5"/>
      <c r="I1033" s="6"/>
      <c r="J1033" s="7"/>
    </row>
    <row r="1034" spans="1:10" x14ac:dyDescent="0.3">
      <c r="A1034" s="2" t="str">
        <f t="shared" si="50"/>
        <v>201</v>
      </c>
      <c r="B1034" t="str">
        <f>+VLOOKUP(BD_Capas[[#This Row],[idcapa]],Capas[],2,0)</f>
        <v>abastecimiento_cafeteria</v>
      </c>
      <c r="C1034" s="4">
        <v>5</v>
      </c>
      <c r="D1034" t="s">
        <v>235</v>
      </c>
      <c r="E1034" s="21">
        <v>1</v>
      </c>
      <c r="F1034" s="22" t="s">
        <v>433</v>
      </c>
      <c r="G1034" s="5">
        <v>3</v>
      </c>
      <c r="H1034" t="str">
        <f>+H1030&amp;" - Detalle"</f>
        <v>Abastecimiento: Cafetería - Detalle</v>
      </c>
      <c r="I1034" s="29" t="str">
        <f>BD_Capas[[#This Row],[idcapa]]&amp;"-"&amp;BD_Capas[[#This Row],[posición_capa]]</f>
        <v>201-1</v>
      </c>
      <c r="J1034" s="30">
        <v>1</v>
      </c>
    </row>
    <row r="1035" spans="1:10" x14ac:dyDescent="0.3">
      <c r="A1035" s="2" t="str">
        <f t="shared" si="50"/>
        <v>201</v>
      </c>
      <c r="B1035" t="str">
        <f>+VLOOKUP(BD_Capas[[#This Row],[idcapa]],Capas[],2,0)</f>
        <v>abastecimiento_cafeteria</v>
      </c>
      <c r="C1035" s="4">
        <v>6</v>
      </c>
      <c r="D1035" t="s">
        <v>236</v>
      </c>
      <c r="E1035" s="21"/>
      <c r="F1035" s="22"/>
      <c r="G1035" s="5"/>
      <c r="I1035" s="6"/>
      <c r="J1035" s="7"/>
    </row>
    <row r="1036" spans="1:10" x14ac:dyDescent="0.3">
      <c r="A1036" s="2" t="str">
        <f t="shared" si="50"/>
        <v>201</v>
      </c>
      <c r="B1036" t="str">
        <f>+VLOOKUP(BD_Capas[[#This Row],[idcapa]],Capas[],2,0)</f>
        <v>abastecimiento_cafeteria</v>
      </c>
      <c r="C1036" s="4">
        <v>7</v>
      </c>
      <c r="D1036" t="s">
        <v>237</v>
      </c>
      <c r="E1036" s="21"/>
      <c r="F1036" s="22"/>
      <c r="G1036" s="5"/>
      <c r="I1036" s="6"/>
      <c r="J1036" s="7"/>
    </row>
    <row r="1037" spans="1:10" x14ac:dyDescent="0.3">
      <c r="A1037" s="2" t="str">
        <f t="shared" si="50"/>
        <v>201</v>
      </c>
      <c r="B1037" t="str">
        <f>+VLOOKUP(BD_Capas[[#This Row],[idcapa]],Capas[],2,0)</f>
        <v>abastecimiento_cafeteria</v>
      </c>
      <c r="C1037" s="4">
        <v>8</v>
      </c>
      <c r="D1037" t="s">
        <v>2</v>
      </c>
      <c r="E1037" s="21"/>
      <c r="F1037" s="22"/>
      <c r="G1037" s="5"/>
      <c r="I1037" s="6"/>
      <c r="J1037" s="7"/>
    </row>
    <row r="1038" spans="1:10" x14ac:dyDescent="0.3">
      <c r="A1038" s="2" t="str">
        <f t="shared" si="50"/>
        <v>201</v>
      </c>
      <c r="B1038" t="str">
        <f>+VLOOKUP(BD_Capas[[#This Row],[idcapa]],Capas[],2,0)</f>
        <v>abastecimiento_cafeteria</v>
      </c>
      <c r="C1038" s="4">
        <v>9</v>
      </c>
      <c r="D1038" t="s">
        <v>238</v>
      </c>
      <c r="E1038" s="21">
        <v>1</v>
      </c>
      <c r="F1038" s="22" t="s">
        <v>12</v>
      </c>
      <c r="G1038" s="5">
        <v>4</v>
      </c>
      <c r="I1038" s="6"/>
      <c r="J1038" s="7"/>
    </row>
    <row r="1039" spans="1:10" x14ac:dyDescent="0.3">
      <c r="A1039" s="2" t="str">
        <f t="shared" si="50"/>
        <v>201</v>
      </c>
      <c r="B1039" t="str">
        <f>+VLOOKUP(BD_Capas[[#This Row],[idcapa]],Capas[],2,0)</f>
        <v>abastecimiento_cafeteria</v>
      </c>
      <c r="C1039" s="4">
        <v>10</v>
      </c>
      <c r="D1039" t="s">
        <v>3</v>
      </c>
      <c r="E1039" s="21"/>
      <c r="F1039" s="22"/>
      <c r="G1039" s="5"/>
      <c r="I1039" s="6"/>
      <c r="J1039" s="7"/>
    </row>
    <row r="1040" spans="1:10" x14ac:dyDescent="0.3">
      <c r="A1040" s="2" t="str">
        <f t="shared" si="50"/>
        <v>201</v>
      </c>
      <c r="B1040" t="str">
        <f>+VLOOKUP(BD_Capas[[#This Row],[idcapa]],Capas[],2,0)</f>
        <v>abastecimiento_cafeteria</v>
      </c>
      <c r="C1040" s="4">
        <v>11</v>
      </c>
      <c r="D1040" t="s">
        <v>239</v>
      </c>
      <c r="E1040" s="21">
        <v>1</v>
      </c>
      <c r="F1040" s="22" t="s">
        <v>13</v>
      </c>
      <c r="G1040" s="5">
        <v>5</v>
      </c>
      <c r="I1040" s="6"/>
      <c r="J1040" s="7"/>
    </row>
    <row r="1041" spans="1:10" x14ac:dyDescent="0.3">
      <c r="A1041" s="2" t="str">
        <f t="shared" si="50"/>
        <v>201</v>
      </c>
      <c r="B1041" t="str">
        <f>+VLOOKUP(BD_Capas[[#This Row],[idcapa]],Capas[],2,0)</f>
        <v>abastecimiento_cafeteria</v>
      </c>
      <c r="C1041" s="4">
        <v>12</v>
      </c>
      <c r="D1041" t="s">
        <v>4</v>
      </c>
      <c r="E1041" s="21"/>
      <c r="F1041" s="22"/>
      <c r="G1041" s="5"/>
      <c r="I1041" s="6"/>
      <c r="J1041" s="7"/>
    </row>
    <row r="1042" spans="1:10" x14ac:dyDescent="0.3">
      <c r="A1042" s="2" t="str">
        <f t="shared" si="50"/>
        <v>201</v>
      </c>
      <c r="B1042" t="str">
        <f>+VLOOKUP(BD_Capas[[#This Row],[idcapa]],Capas[],2,0)</f>
        <v>abastecimiento_cafeteria</v>
      </c>
      <c r="C1042" s="4">
        <v>13</v>
      </c>
      <c r="D1042" t="s">
        <v>240</v>
      </c>
      <c r="E1042" s="21">
        <v>1</v>
      </c>
      <c r="F1042" s="22" t="s">
        <v>14</v>
      </c>
      <c r="G1042" s="5">
        <v>6</v>
      </c>
      <c r="I1042" s="6"/>
      <c r="J1042" s="7"/>
    </row>
    <row r="1043" spans="1:10" x14ac:dyDescent="0.3">
      <c r="A1043" s="2" t="str">
        <f t="shared" si="50"/>
        <v>201</v>
      </c>
      <c r="B1043" t="str">
        <f>+VLOOKUP(BD_Capas[[#This Row],[idcapa]],Capas[],2,0)</f>
        <v>abastecimiento_cafeteria</v>
      </c>
      <c r="C1043" s="4">
        <v>14</v>
      </c>
      <c r="D1043" t="s">
        <v>241</v>
      </c>
      <c r="E1043" s="21"/>
      <c r="F1043" s="22"/>
      <c r="G1043" s="5"/>
      <c r="I1043" s="6"/>
      <c r="J1043" s="7"/>
    </row>
    <row r="1044" spans="1:10" x14ac:dyDescent="0.3">
      <c r="A1044" s="2" t="str">
        <f t="shared" si="50"/>
        <v>201</v>
      </c>
      <c r="B1044" t="str">
        <f>+VLOOKUP(BD_Capas[[#This Row],[idcapa]],Capas[],2,0)</f>
        <v>abastecimiento_cafeteria</v>
      </c>
      <c r="C1044" s="4">
        <v>15</v>
      </c>
      <c r="D1044" t="s">
        <v>1</v>
      </c>
      <c r="E1044" s="21"/>
      <c r="F1044" s="22"/>
      <c r="G1044" s="5"/>
      <c r="I1044" s="29"/>
      <c r="J1044" s="30"/>
    </row>
    <row r="1045" spans="1:10" x14ac:dyDescent="0.3">
      <c r="A1045" s="2" t="str">
        <f t="shared" si="50"/>
        <v>201</v>
      </c>
      <c r="B1045" t="str">
        <f>+VLOOKUP(BD_Capas[[#This Row],[idcapa]],Capas[],2,0)</f>
        <v>abastecimiento_cafeteria</v>
      </c>
      <c r="C1045" s="4">
        <v>16</v>
      </c>
      <c r="D1045" t="s">
        <v>5</v>
      </c>
      <c r="E1045" s="21"/>
      <c r="F1045" s="22"/>
      <c r="G1045" s="5"/>
      <c r="I1045" s="29"/>
      <c r="J1045" s="30"/>
    </row>
    <row r="1046" spans="1:10" x14ac:dyDescent="0.3">
      <c r="A1046" s="2" t="str">
        <f t="shared" si="50"/>
        <v>201</v>
      </c>
      <c r="B1046" t="str">
        <f>+VLOOKUP(BD_Capas[[#This Row],[idcapa]],Capas[],2,0)</f>
        <v>abastecimiento_cafeteria</v>
      </c>
      <c r="C1046" s="4">
        <v>17</v>
      </c>
      <c r="D1046" t="s">
        <v>19</v>
      </c>
      <c r="E1046" s="21">
        <v>1</v>
      </c>
      <c r="F1046" s="22" t="s">
        <v>19</v>
      </c>
      <c r="G1046" s="5">
        <v>2</v>
      </c>
      <c r="I1046" s="29"/>
      <c r="J1046" s="30"/>
    </row>
    <row r="1047" spans="1:10" x14ac:dyDescent="0.3">
      <c r="A1047" s="2" t="str">
        <f t="shared" si="50"/>
        <v>201</v>
      </c>
      <c r="B1047" t="str">
        <f>+VLOOKUP(BD_Capas[[#This Row],[idcapa]],Capas[],2,0)</f>
        <v>abastecimiento_cafeteria</v>
      </c>
      <c r="C1047" s="4">
        <v>18</v>
      </c>
      <c r="D1047" t="s">
        <v>27</v>
      </c>
      <c r="E1047" s="21">
        <v>1</v>
      </c>
      <c r="F1047" s="22" t="s">
        <v>27</v>
      </c>
      <c r="G1047" s="5">
        <v>1</v>
      </c>
      <c r="I1047" s="29"/>
      <c r="J1047" s="30"/>
    </row>
    <row r="1048" spans="1:10" x14ac:dyDescent="0.3">
      <c r="A1048" s="2" t="str">
        <f t="shared" si="50"/>
        <v>201</v>
      </c>
      <c r="B1048" t="str">
        <f>+VLOOKUP(BD_Capas[[#This Row],[idcapa]],Capas[],2,0)</f>
        <v>abastecimiento_cafeteria</v>
      </c>
      <c r="C1048" s="4">
        <v>19</v>
      </c>
      <c r="D1048" t="s">
        <v>242</v>
      </c>
      <c r="E1048" s="21"/>
      <c r="F1048" s="22"/>
      <c r="G1048" s="5"/>
      <c r="I1048" s="29"/>
      <c r="J1048" s="30"/>
    </row>
    <row r="1049" spans="1:10" x14ac:dyDescent="0.3">
      <c r="A1049" s="2" t="str">
        <f t="shared" si="50"/>
        <v>201</v>
      </c>
      <c r="B1049" t="str">
        <f>+VLOOKUP(BD_Capas[[#This Row],[idcapa]],Capas[],2,0)</f>
        <v>abastecimiento_cafeteria</v>
      </c>
      <c r="C1049" s="4">
        <v>20</v>
      </c>
      <c r="D1049" t="s">
        <v>243</v>
      </c>
      <c r="E1049" s="21"/>
      <c r="F1049" s="22"/>
      <c r="G1049" s="5"/>
      <c r="I1049" s="29"/>
      <c r="J1049" s="30"/>
    </row>
    <row r="1050" spans="1:10" x14ac:dyDescent="0.3">
      <c r="A1050" s="28" t="s">
        <v>294</v>
      </c>
      <c r="B1050" s="23" t="str">
        <f>+VLOOKUP(BD_Capas[[#This Row],[idcapa]],Capas[],2,0)</f>
        <v>compras_conveniencia</v>
      </c>
      <c r="C1050" s="27">
        <v>1</v>
      </c>
      <c r="D1050" s="23" t="s">
        <v>232</v>
      </c>
      <c r="E1050" s="21">
        <v>1</v>
      </c>
      <c r="F1050" s="22" t="str">
        <f>+BD_Capas[[#This Row],[descripcion_capa]]</f>
        <v>Compras: Conveniencia</v>
      </c>
      <c r="G1050" s="24">
        <v>7</v>
      </c>
      <c r="H1050" s="23" t="s">
        <v>776</v>
      </c>
      <c r="I1050" s="25" t="str">
        <f>BD_Capas[[#This Row],[idcapa]]&amp;"-"&amp;BD_Capas[[#This Row],[posición_capa]]</f>
        <v>202-0</v>
      </c>
      <c r="J1050" s="26">
        <v>0</v>
      </c>
    </row>
    <row r="1051" spans="1:10" x14ac:dyDescent="0.3">
      <c r="A1051" s="2" t="str">
        <f t="shared" si="50"/>
        <v>202</v>
      </c>
      <c r="B1051" t="str">
        <f>+VLOOKUP(BD_Capas[[#This Row],[idcapa]],Capas[],2,0)</f>
        <v>compras_conveniencia</v>
      </c>
      <c r="C1051" s="4">
        <v>2</v>
      </c>
      <c r="D1051" t="s">
        <v>40</v>
      </c>
      <c r="E1051" s="21"/>
      <c r="F1051" s="22"/>
      <c r="G1051" s="5"/>
      <c r="I1051" s="6"/>
      <c r="J1051" s="7"/>
    </row>
    <row r="1052" spans="1:10" x14ac:dyDescent="0.3">
      <c r="A1052" s="2" t="str">
        <f t="shared" si="50"/>
        <v>202</v>
      </c>
      <c r="B1052" t="str">
        <f>+VLOOKUP(BD_Capas[[#This Row],[idcapa]],Capas[],2,0)</f>
        <v>compras_conveniencia</v>
      </c>
      <c r="C1052" s="4">
        <v>3</v>
      </c>
      <c r="D1052" t="s">
        <v>233</v>
      </c>
      <c r="E1052" s="21"/>
      <c r="F1052" s="22"/>
      <c r="G1052" s="5"/>
      <c r="I1052" s="6"/>
      <c r="J1052" s="7"/>
    </row>
    <row r="1053" spans="1:10" x14ac:dyDescent="0.3">
      <c r="A1053" s="2" t="str">
        <f t="shared" si="50"/>
        <v>202</v>
      </c>
      <c r="B1053" t="str">
        <f>+VLOOKUP(BD_Capas[[#This Row],[idcapa]],Capas[],2,0)</f>
        <v>compras_conveniencia</v>
      </c>
      <c r="C1053" s="4">
        <v>4</v>
      </c>
      <c r="D1053" t="s">
        <v>234</v>
      </c>
      <c r="E1053" s="21"/>
      <c r="F1053" s="22"/>
      <c r="G1053" s="5"/>
      <c r="I1053" s="6"/>
      <c r="J1053" s="7"/>
    </row>
    <row r="1054" spans="1:10" x14ac:dyDescent="0.3">
      <c r="A1054" s="2" t="str">
        <f t="shared" si="50"/>
        <v>202</v>
      </c>
      <c r="B1054" t="str">
        <f>+VLOOKUP(BD_Capas[[#This Row],[idcapa]],Capas[],2,0)</f>
        <v>compras_conveniencia</v>
      </c>
      <c r="C1054" s="4">
        <v>5</v>
      </c>
      <c r="D1054" t="s">
        <v>235</v>
      </c>
      <c r="E1054" s="21">
        <v>1</v>
      </c>
      <c r="F1054" s="22" t="s">
        <v>433</v>
      </c>
      <c r="G1054" s="5">
        <v>3</v>
      </c>
      <c r="H1054" t="str">
        <f>+H1050&amp;" - Detalle"</f>
        <v>Compras: Conveniencia - Detalle</v>
      </c>
      <c r="I1054" s="29" t="str">
        <f>BD_Capas[[#This Row],[idcapa]]&amp;"-"&amp;BD_Capas[[#This Row],[posición_capa]]</f>
        <v>202-1</v>
      </c>
      <c r="J1054" s="30">
        <v>1</v>
      </c>
    </row>
    <row r="1055" spans="1:10" x14ac:dyDescent="0.3">
      <c r="A1055" s="2" t="str">
        <f t="shared" si="50"/>
        <v>202</v>
      </c>
      <c r="B1055" t="str">
        <f>+VLOOKUP(BD_Capas[[#This Row],[idcapa]],Capas[],2,0)</f>
        <v>compras_conveniencia</v>
      </c>
      <c r="C1055" s="4">
        <v>6</v>
      </c>
      <c r="D1055" t="s">
        <v>236</v>
      </c>
      <c r="E1055" s="21"/>
      <c r="F1055" s="22"/>
      <c r="G1055" s="5"/>
      <c r="I1055" s="6"/>
      <c r="J1055" s="7"/>
    </row>
    <row r="1056" spans="1:10" x14ac:dyDescent="0.3">
      <c r="A1056" s="2" t="str">
        <f t="shared" si="50"/>
        <v>202</v>
      </c>
      <c r="B1056" t="str">
        <f>+VLOOKUP(BD_Capas[[#This Row],[idcapa]],Capas[],2,0)</f>
        <v>compras_conveniencia</v>
      </c>
      <c r="C1056" s="4">
        <v>7</v>
      </c>
      <c r="D1056" t="s">
        <v>237</v>
      </c>
      <c r="E1056" s="21"/>
      <c r="F1056" s="22"/>
      <c r="G1056" s="5"/>
      <c r="I1056" s="6"/>
      <c r="J1056" s="7"/>
    </row>
    <row r="1057" spans="1:10" x14ac:dyDescent="0.3">
      <c r="A1057" s="2" t="str">
        <f t="shared" si="50"/>
        <v>202</v>
      </c>
      <c r="B1057" t="str">
        <f>+VLOOKUP(BD_Capas[[#This Row],[idcapa]],Capas[],2,0)</f>
        <v>compras_conveniencia</v>
      </c>
      <c r="C1057" s="4">
        <v>8</v>
      </c>
      <c r="D1057" t="s">
        <v>2</v>
      </c>
      <c r="E1057" s="21"/>
      <c r="F1057" s="22"/>
      <c r="G1057" s="5"/>
      <c r="I1057" s="6"/>
      <c r="J1057" s="7"/>
    </row>
    <row r="1058" spans="1:10" x14ac:dyDescent="0.3">
      <c r="A1058" s="2" t="str">
        <f t="shared" si="50"/>
        <v>202</v>
      </c>
      <c r="B1058" t="str">
        <f>+VLOOKUP(BD_Capas[[#This Row],[idcapa]],Capas[],2,0)</f>
        <v>compras_conveniencia</v>
      </c>
      <c r="C1058" s="4">
        <v>9</v>
      </c>
      <c r="D1058" t="s">
        <v>238</v>
      </c>
      <c r="E1058" s="21">
        <v>1</v>
      </c>
      <c r="F1058" s="22" t="s">
        <v>12</v>
      </c>
      <c r="G1058" s="5">
        <v>4</v>
      </c>
      <c r="I1058" s="6"/>
      <c r="J1058" s="7"/>
    </row>
    <row r="1059" spans="1:10" x14ac:dyDescent="0.3">
      <c r="A1059" s="2" t="str">
        <f t="shared" si="50"/>
        <v>202</v>
      </c>
      <c r="B1059" t="str">
        <f>+VLOOKUP(BD_Capas[[#This Row],[idcapa]],Capas[],2,0)</f>
        <v>compras_conveniencia</v>
      </c>
      <c r="C1059" s="4">
        <v>10</v>
      </c>
      <c r="D1059" t="s">
        <v>3</v>
      </c>
      <c r="E1059" s="21"/>
      <c r="F1059" s="22"/>
      <c r="G1059" s="5"/>
      <c r="I1059" s="6"/>
      <c r="J1059" s="7"/>
    </row>
    <row r="1060" spans="1:10" x14ac:dyDescent="0.3">
      <c r="A1060" s="2" t="str">
        <f t="shared" si="50"/>
        <v>202</v>
      </c>
      <c r="B1060" t="str">
        <f>+VLOOKUP(BD_Capas[[#This Row],[idcapa]],Capas[],2,0)</f>
        <v>compras_conveniencia</v>
      </c>
      <c r="C1060" s="4">
        <v>11</v>
      </c>
      <c r="D1060" t="s">
        <v>239</v>
      </c>
      <c r="E1060" s="21">
        <v>1</v>
      </c>
      <c r="F1060" s="22" t="s">
        <v>13</v>
      </c>
      <c r="G1060" s="5">
        <v>5</v>
      </c>
      <c r="I1060" s="6"/>
      <c r="J1060" s="7"/>
    </row>
    <row r="1061" spans="1:10" x14ac:dyDescent="0.3">
      <c r="A1061" s="2" t="str">
        <f t="shared" si="50"/>
        <v>202</v>
      </c>
      <c r="B1061" t="str">
        <f>+VLOOKUP(BD_Capas[[#This Row],[idcapa]],Capas[],2,0)</f>
        <v>compras_conveniencia</v>
      </c>
      <c r="C1061" s="4">
        <v>12</v>
      </c>
      <c r="D1061" t="s">
        <v>4</v>
      </c>
      <c r="E1061" s="21"/>
      <c r="F1061" s="22"/>
      <c r="G1061" s="5"/>
      <c r="I1061" s="6"/>
      <c r="J1061" s="7"/>
    </row>
    <row r="1062" spans="1:10" x14ac:dyDescent="0.3">
      <c r="A1062" s="2" t="str">
        <f t="shared" si="50"/>
        <v>202</v>
      </c>
      <c r="B1062" t="str">
        <f>+VLOOKUP(BD_Capas[[#This Row],[idcapa]],Capas[],2,0)</f>
        <v>compras_conveniencia</v>
      </c>
      <c r="C1062" s="4">
        <v>13</v>
      </c>
      <c r="D1062" t="s">
        <v>240</v>
      </c>
      <c r="E1062" s="21">
        <v>1</v>
      </c>
      <c r="F1062" s="22" t="s">
        <v>14</v>
      </c>
      <c r="G1062" s="5">
        <v>6</v>
      </c>
      <c r="I1062" s="6"/>
      <c r="J1062" s="7"/>
    </row>
    <row r="1063" spans="1:10" x14ac:dyDescent="0.3">
      <c r="A1063" s="2" t="str">
        <f t="shared" si="50"/>
        <v>202</v>
      </c>
      <c r="B1063" t="str">
        <f>+VLOOKUP(BD_Capas[[#This Row],[idcapa]],Capas[],2,0)</f>
        <v>compras_conveniencia</v>
      </c>
      <c r="C1063" s="4">
        <v>14</v>
      </c>
      <c r="D1063" t="s">
        <v>241</v>
      </c>
      <c r="E1063" s="21"/>
      <c r="F1063" s="22"/>
      <c r="G1063" s="5"/>
      <c r="I1063" s="6"/>
      <c r="J1063" s="7"/>
    </row>
    <row r="1064" spans="1:10" x14ac:dyDescent="0.3">
      <c r="A1064" s="2" t="str">
        <f t="shared" si="50"/>
        <v>202</v>
      </c>
      <c r="B1064" t="str">
        <f>+VLOOKUP(BD_Capas[[#This Row],[idcapa]],Capas[],2,0)</f>
        <v>compras_conveniencia</v>
      </c>
      <c r="C1064" s="4">
        <v>15</v>
      </c>
      <c r="D1064" t="s">
        <v>1</v>
      </c>
      <c r="E1064" s="21"/>
      <c r="F1064" s="22"/>
      <c r="G1064" s="5"/>
      <c r="I1064" s="29"/>
      <c r="J1064" s="30"/>
    </row>
    <row r="1065" spans="1:10" x14ac:dyDescent="0.3">
      <c r="A1065" s="2" t="str">
        <f t="shared" si="50"/>
        <v>202</v>
      </c>
      <c r="B1065" t="str">
        <f>+VLOOKUP(BD_Capas[[#This Row],[idcapa]],Capas[],2,0)</f>
        <v>compras_conveniencia</v>
      </c>
      <c r="C1065" s="4">
        <v>16</v>
      </c>
      <c r="D1065" t="s">
        <v>5</v>
      </c>
      <c r="E1065" s="21"/>
      <c r="F1065" s="22"/>
      <c r="G1065" s="5"/>
      <c r="I1065" s="29"/>
      <c r="J1065" s="30"/>
    </row>
    <row r="1066" spans="1:10" x14ac:dyDescent="0.3">
      <c r="A1066" s="2" t="str">
        <f t="shared" si="50"/>
        <v>202</v>
      </c>
      <c r="B1066" t="str">
        <f>+VLOOKUP(BD_Capas[[#This Row],[idcapa]],Capas[],2,0)</f>
        <v>compras_conveniencia</v>
      </c>
      <c r="C1066" s="4">
        <v>17</v>
      </c>
      <c r="D1066" t="s">
        <v>19</v>
      </c>
      <c r="E1066" s="21">
        <v>1</v>
      </c>
      <c r="F1066" s="22" t="s">
        <v>19</v>
      </c>
      <c r="G1066" s="5">
        <v>2</v>
      </c>
      <c r="I1066" s="29"/>
      <c r="J1066" s="30"/>
    </row>
    <row r="1067" spans="1:10" x14ac:dyDescent="0.3">
      <c r="A1067" s="2" t="str">
        <f t="shared" si="50"/>
        <v>202</v>
      </c>
      <c r="B1067" t="str">
        <f>+VLOOKUP(BD_Capas[[#This Row],[idcapa]],Capas[],2,0)</f>
        <v>compras_conveniencia</v>
      </c>
      <c r="C1067" s="4">
        <v>18</v>
      </c>
      <c r="D1067" t="s">
        <v>27</v>
      </c>
      <c r="E1067" s="21">
        <v>1</v>
      </c>
      <c r="F1067" s="22" t="s">
        <v>27</v>
      </c>
      <c r="G1067" s="5">
        <v>1</v>
      </c>
      <c r="I1067" s="29"/>
      <c r="J1067" s="30"/>
    </row>
    <row r="1068" spans="1:10" x14ac:dyDescent="0.3">
      <c r="A1068" s="2" t="str">
        <f t="shared" si="50"/>
        <v>202</v>
      </c>
      <c r="B1068" t="str">
        <f>+VLOOKUP(BD_Capas[[#This Row],[idcapa]],Capas[],2,0)</f>
        <v>compras_conveniencia</v>
      </c>
      <c r="C1068" s="4">
        <v>19</v>
      </c>
      <c r="D1068" t="s">
        <v>242</v>
      </c>
      <c r="E1068" s="21"/>
      <c r="F1068" s="22"/>
      <c r="G1068" s="5"/>
      <c r="I1068" s="29"/>
      <c r="J1068" s="30"/>
    </row>
    <row r="1069" spans="1:10" x14ac:dyDescent="0.3">
      <c r="A1069" s="2" t="str">
        <f t="shared" si="50"/>
        <v>202</v>
      </c>
      <c r="B1069" t="str">
        <f>+VLOOKUP(BD_Capas[[#This Row],[idcapa]],Capas[],2,0)</f>
        <v>compras_conveniencia</v>
      </c>
      <c r="C1069" s="4">
        <v>20</v>
      </c>
      <c r="D1069" t="s">
        <v>243</v>
      </c>
      <c r="E1069" s="21"/>
      <c r="F1069" s="22"/>
      <c r="G1069" s="5"/>
      <c r="I1069" s="29"/>
      <c r="J1069" s="30"/>
    </row>
    <row r="1070" spans="1:10" x14ac:dyDescent="0.3">
      <c r="A1070" s="28" t="s">
        <v>295</v>
      </c>
      <c r="B1070" s="23" t="str">
        <f>+VLOOKUP(BD_Capas[[#This Row],[idcapa]],Capas[],2,0)</f>
        <v>publico_policia</v>
      </c>
      <c r="C1070" s="27">
        <v>1</v>
      </c>
      <c r="D1070" s="23" t="s">
        <v>232</v>
      </c>
      <c r="E1070" s="21">
        <v>1</v>
      </c>
      <c r="F1070" s="22" t="str">
        <f>+BD_Capas[[#This Row],[descripcion_capa]]</f>
        <v>Público: Policía</v>
      </c>
      <c r="G1070" s="24">
        <v>7</v>
      </c>
      <c r="H1070" s="23" t="s">
        <v>777</v>
      </c>
      <c r="I1070" s="25" t="str">
        <f>BD_Capas[[#This Row],[idcapa]]&amp;"-"&amp;BD_Capas[[#This Row],[posición_capa]]</f>
        <v>203-0</v>
      </c>
      <c r="J1070" s="26">
        <v>0</v>
      </c>
    </row>
    <row r="1071" spans="1:10" x14ac:dyDescent="0.3">
      <c r="A1071" s="2" t="str">
        <f t="shared" si="50"/>
        <v>203</v>
      </c>
      <c r="B1071" t="str">
        <f>+VLOOKUP(BD_Capas[[#This Row],[idcapa]],Capas[],2,0)</f>
        <v>publico_policia</v>
      </c>
      <c r="C1071" s="4">
        <v>2</v>
      </c>
      <c r="D1071" t="s">
        <v>40</v>
      </c>
      <c r="E1071" s="21"/>
      <c r="F1071" s="22"/>
      <c r="G1071" s="5"/>
      <c r="I1071" s="6"/>
      <c r="J1071" s="7"/>
    </row>
    <row r="1072" spans="1:10" x14ac:dyDescent="0.3">
      <c r="A1072" s="2" t="str">
        <f t="shared" si="50"/>
        <v>203</v>
      </c>
      <c r="B1072" t="str">
        <f>+VLOOKUP(BD_Capas[[#This Row],[idcapa]],Capas[],2,0)</f>
        <v>publico_policia</v>
      </c>
      <c r="C1072" s="4">
        <v>3</v>
      </c>
      <c r="D1072" t="s">
        <v>233</v>
      </c>
      <c r="E1072" s="21"/>
      <c r="F1072" s="22"/>
      <c r="G1072" s="5"/>
      <c r="I1072" s="6"/>
      <c r="J1072" s="7"/>
    </row>
    <row r="1073" spans="1:10" x14ac:dyDescent="0.3">
      <c r="A1073" s="2" t="str">
        <f t="shared" si="50"/>
        <v>203</v>
      </c>
      <c r="B1073" t="str">
        <f>+VLOOKUP(BD_Capas[[#This Row],[idcapa]],Capas[],2,0)</f>
        <v>publico_policia</v>
      </c>
      <c r="C1073" s="4">
        <v>4</v>
      </c>
      <c r="D1073" t="s">
        <v>234</v>
      </c>
      <c r="E1073" s="21"/>
      <c r="F1073" s="22"/>
      <c r="G1073" s="5"/>
      <c r="I1073" s="6"/>
      <c r="J1073" s="7"/>
    </row>
    <row r="1074" spans="1:10" x14ac:dyDescent="0.3">
      <c r="A1074" s="2" t="str">
        <f t="shared" si="50"/>
        <v>203</v>
      </c>
      <c r="B1074" t="str">
        <f>+VLOOKUP(BD_Capas[[#This Row],[idcapa]],Capas[],2,0)</f>
        <v>publico_policia</v>
      </c>
      <c r="C1074" s="4">
        <v>5</v>
      </c>
      <c r="D1074" t="s">
        <v>235</v>
      </c>
      <c r="E1074" s="21">
        <v>1</v>
      </c>
      <c r="F1074" s="22" t="s">
        <v>433</v>
      </c>
      <c r="G1074" s="5">
        <v>3</v>
      </c>
      <c r="H1074" t="str">
        <f>+H1070&amp;" - Detalle"</f>
        <v>Público: Policía - Detalle</v>
      </c>
      <c r="I1074" s="29" t="str">
        <f>BD_Capas[[#This Row],[idcapa]]&amp;"-"&amp;BD_Capas[[#This Row],[posición_capa]]</f>
        <v>203-1</v>
      </c>
      <c r="J1074" s="30">
        <v>1</v>
      </c>
    </row>
    <row r="1075" spans="1:10" x14ac:dyDescent="0.3">
      <c r="A1075" s="2" t="str">
        <f t="shared" ref="A1075:A1089" si="51">+A1074</f>
        <v>203</v>
      </c>
      <c r="B1075" t="str">
        <f>+VLOOKUP(BD_Capas[[#This Row],[idcapa]],Capas[],2,0)</f>
        <v>publico_policia</v>
      </c>
      <c r="C1075" s="4">
        <v>6</v>
      </c>
      <c r="D1075" t="s">
        <v>236</v>
      </c>
      <c r="E1075" s="21"/>
      <c r="F1075" s="22"/>
      <c r="G1075" s="5"/>
      <c r="I1075" s="6"/>
      <c r="J1075" s="7"/>
    </row>
    <row r="1076" spans="1:10" x14ac:dyDescent="0.3">
      <c r="A1076" s="2" t="str">
        <f t="shared" si="51"/>
        <v>203</v>
      </c>
      <c r="B1076" t="str">
        <f>+VLOOKUP(BD_Capas[[#This Row],[idcapa]],Capas[],2,0)</f>
        <v>publico_policia</v>
      </c>
      <c r="C1076" s="4">
        <v>7</v>
      </c>
      <c r="D1076" t="s">
        <v>237</v>
      </c>
      <c r="E1076" s="21"/>
      <c r="F1076" s="22"/>
      <c r="G1076" s="5"/>
      <c r="I1076" s="6"/>
      <c r="J1076" s="7"/>
    </row>
    <row r="1077" spans="1:10" x14ac:dyDescent="0.3">
      <c r="A1077" s="2" t="str">
        <f t="shared" si="51"/>
        <v>203</v>
      </c>
      <c r="B1077" t="str">
        <f>+VLOOKUP(BD_Capas[[#This Row],[idcapa]],Capas[],2,0)</f>
        <v>publico_policia</v>
      </c>
      <c r="C1077" s="4">
        <v>8</v>
      </c>
      <c r="D1077" t="s">
        <v>2</v>
      </c>
      <c r="E1077" s="21"/>
      <c r="F1077" s="22"/>
      <c r="G1077" s="5"/>
      <c r="I1077" s="6"/>
      <c r="J1077" s="7"/>
    </row>
    <row r="1078" spans="1:10" x14ac:dyDescent="0.3">
      <c r="A1078" s="2" t="str">
        <f t="shared" si="51"/>
        <v>203</v>
      </c>
      <c r="B1078" t="str">
        <f>+VLOOKUP(BD_Capas[[#This Row],[idcapa]],Capas[],2,0)</f>
        <v>publico_policia</v>
      </c>
      <c r="C1078" s="4">
        <v>9</v>
      </c>
      <c r="D1078" t="s">
        <v>238</v>
      </c>
      <c r="E1078" s="21">
        <v>1</v>
      </c>
      <c r="F1078" s="22" t="s">
        <v>12</v>
      </c>
      <c r="G1078" s="5">
        <v>4</v>
      </c>
      <c r="I1078" s="6"/>
      <c r="J1078" s="7"/>
    </row>
    <row r="1079" spans="1:10" x14ac:dyDescent="0.3">
      <c r="A1079" s="2" t="str">
        <f t="shared" si="51"/>
        <v>203</v>
      </c>
      <c r="B1079" t="str">
        <f>+VLOOKUP(BD_Capas[[#This Row],[idcapa]],Capas[],2,0)</f>
        <v>publico_policia</v>
      </c>
      <c r="C1079" s="4">
        <v>10</v>
      </c>
      <c r="D1079" t="s">
        <v>3</v>
      </c>
      <c r="E1079" s="21"/>
      <c r="F1079" s="22"/>
      <c r="G1079" s="5"/>
      <c r="I1079" s="6"/>
      <c r="J1079" s="7"/>
    </row>
    <row r="1080" spans="1:10" x14ac:dyDescent="0.3">
      <c r="A1080" s="2" t="str">
        <f t="shared" si="51"/>
        <v>203</v>
      </c>
      <c r="B1080" t="str">
        <f>+VLOOKUP(BD_Capas[[#This Row],[idcapa]],Capas[],2,0)</f>
        <v>publico_policia</v>
      </c>
      <c r="C1080" s="4">
        <v>11</v>
      </c>
      <c r="D1080" t="s">
        <v>239</v>
      </c>
      <c r="E1080" s="21">
        <v>1</v>
      </c>
      <c r="F1080" s="22" t="s">
        <v>13</v>
      </c>
      <c r="G1080" s="5">
        <v>5</v>
      </c>
      <c r="I1080" s="6"/>
      <c r="J1080" s="7"/>
    </row>
    <row r="1081" spans="1:10" x14ac:dyDescent="0.3">
      <c r="A1081" s="2" t="str">
        <f t="shared" si="51"/>
        <v>203</v>
      </c>
      <c r="B1081" t="str">
        <f>+VLOOKUP(BD_Capas[[#This Row],[idcapa]],Capas[],2,0)</f>
        <v>publico_policia</v>
      </c>
      <c r="C1081" s="4">
        <v>12</v>
      </c>
      <c r="D1081" t="s">
        <v>4</v>
      </c>
      <c r="E1081" s="21"/>
      <c r="F1081" s="22"/>
      <c r="G1081" s="5"/>
      <c r="I1081" s="6"/>
      <c r="J1081" s="7"/>
    </row>
    <row r="1082" spans="1:10" x14ac:dyDescent="0.3">
      <c r="A1082" s="2" t="str">
        <f t="shared" si="51"/>
        <v>203</v>
      </c>
      <c r="B1082" t="str">
        <f>+VLOOKUP(BD_Capas[[#This Row],[idcapa]],Capas[],2,0)</f>
        <v>publico_policia</v>
      </c>
      <c r="C1082" s="4">
        <v>13</v>
      </c>
      <c r="D1082" t="s">
        <v>240</v>
      </c>
      <c r="E1082" s="21">
        <v>1</v>
      </c>
      <c r="F1082" s="22" t="s">
        <v>14</v>
      </c>
      <c r="G1082" s="5">
        <v>6</v>
      </c>
      <c r="I1082" s="6"/>
      <c r="J1082" s="7"/>
    </row>
    <row r="1083" spans="1:10" x14ac:dyDescent="0.3">
      <c r="A1083" s="2" t="str">
        <f t="shared" si="51"/>
        <v>203</v>
      </c>
      <c r="B1083" t="str">
        <f>+VLOOKUP(BD_Capas[[#This Row],[idcapa]],Capas[],2,0)</f>
        <v>publico_policia</v>
      </c>
      <c r="C1083" s="4">
        <v>14</v>
      </c>
      <c r="D1083" t="s">
        <v>241</v>
      </c>
      <c r="E1083" s="21"/>
      <c r="F1083" s="22"/>
      <c r="G1083" s="5"/>
      <c r="I1083" s="6"/>
      <c r="J1083" s="7"/>
    </row>
    <row r="1084" spans="1:10" x14ac:dyDescent="0.3">
      <c r="A1084" s="2" t="str">
        <f t="shared" si="51"/>
        <v>203</v>
      </c>
      <c r="B1084" t="str">
        <f>+VLOOKUP(BD_Capas[[#This Row],[idcapa]],Capas[],2,0)</f>
        <v>publico_policia</v>
      </c>
      <c r="C1084" s="4">
        <v>15</v>
      </c>
      <c r="D1084" t="s">
        <v>1</v>
      </c>
      <c r="E1084" s="21"/>
      <c r="F1084" s="22"/>
      <c r="G1084" s="5"/>
      <c r="I1084" s="29"/>
      <c r="J1084" s="30"/>
    </row>
    <row r="1085" spans="1:10" x14ac:dyDescent="0.3">
      <c r="A1085" s="2" t="str">
        <f t="shared" si="51"/>
        <v>203</v>
      </c>
      <c r="B1085" t="str">
        <f>+VLOOKUP(BD_Capas[[#This Row],[idcapa]],Capas[],2,0)</f>
        <v>publico_policia</v>
      </c>
      <c r="C1085" s="4">
        <v>16</v>
      </c>
      <c r="D1085" t="s">
        <v>5</v>
      </c>
      <c r="E1085" s="21"/>
      <c r="F1085" s="22"/>
      <c r="G1085" s="5"/>
      <c r="I1085" s="29"/>
      <c r="J1085" s="30"/>
    </row>
    <row r="1086" spans="1:10" x14ac:dyDescent="0.3">
      <c r="A1086" s="2" t="str">
        <f t="shared" si="51"/>
        <v>203</v>
      </c>
      <c r="B1086" t="str">
        <f>+VLOOKUP(BD_Capas[[#This Row],[idcapa]],Capas[],2,0)</f>
        <v>publico_policia</v>
      </c>
      <c r="C1086" s="4">
        <v>17</v>
      </c>
      <c r="D1086" t="s">
        <v>19</v>
      </c>
      <c r="E1086" s="21">
        <v>1</v>
      </c>
      <c r="F1086" s="22" t="s">
        <v>19</v>
      </c>
      <c r="G1086" s="5">
        <v>2</v>
      </c>
      <c r="I1086" s="29"/>
      <c r="J1086" s="30"/>
    </row>
    <row r="1087" spans="1:10" x14ac:dyDescent="0.3">
      <c r="A1087" s="2" t="str">
        <f t="shared" si="51"/>
        <v>203</v>
      </c>
      <c r="B1087" t="str">
        <f>+VLOOKUP(BD_Capas[[#This Row],[idcapa]],Capas[],2,0)</f>
        <v>publico_policia</v>
      </c>
      <c r="C1087" s="4">
        <v>18</v>
      </c>
      <c r="D1087" t="s">
        <v>27</v>
      </c>
      <c r="E1087" s="21">
        <v>1</v>
      </c>
      <c r="F1087" s="22" t="s">
        <v>27</v>
      </c>
      <c r="G1087" s="5">
        <v>1</v>
      </c>
      <c r="I1087" s="29"/>
      <c r="J1087" s="30"/>
    </row>
    <row r="1088" spans="1:10" x14ac:dyDescent="0.3">
      <c r="A1088" s="2" t="str">
        <f t="shared" si="51"/>
        <v>203</v>
      </c>
      <c r="B1088" t="str">
        <f>+VLOOKUP(BD_Capas[[#This Row],[idcapa]],Capas[],2,0)</f>
        <v>publico_policia</v>
      </c>
      <c r="C1088" s="4">
        <v>19</v>
      </c>
      <c r="D1088" t="s">
        <v>242</v>
      </c>
      <c r="E1088" s="21"/>
      <c r="F1088" s="22"/>
      <c r="G1088" s="5"/>
      <c r="I1088" s="29"/>
      <c r="J1088" s="30"/>
    </row>
    <row r="1089" spans="1:10" x14ac:dyDescent="0.3">
      <c r="A1089" s="2" t="str">
        <f t="shared" si="51"/>
        <v>203</v>
      </c>
      <c r="B1089" t="str">
        <f>+VLOOKUP(BD_Capas[[#This Row],[idcapa]],Capas[],2,0)</f>
        <v>publico_policia</v>
      </c>
      <c r="C1089" s="4">
        <v>20</v>
      </c>
      <c r="D1089" t="s">
        <v>243</v>
      </c>
      <c r="E1089" s="21"/>
      <c r="F1089" s="22"/>
      <c r="G1089" s="5"/>
      <c r="I1089" s="29"/>
      <c r="J1089" s="30"/>
    </row>
    <row r="1090" spans="1:10" x14ac:dyDescent="0.3">
      <c r="A1090" s="28" t="s">
        <v>296</v>
      </c>
      <c r="B1090" s="23" t="str">
        <f>+VLOOKUP(BD_Capas[[#This Row],[idcapa]],Capas[],2,0)</f>
        <v>alojamiento_casa_de_invitados</v>
      </c>
      <c r="C1090" s="27">
        <v>1</v>
      </c>
      <c r="D1090" s="23" t="s">
        <v>232</v>
      </c>
      <c r="E1090" s="21">
        <v>1</v>
      </c>
      <c r="F1090" s="22" t="str">
        <f>+BD_Capas[[#This Row],[descripcion_capa]]</f>
        <v>Alojamiento: Casa Invitados</v>
      </c>
      <c r="G1090" s="24">
        <v>7</v>
      </c>
      <c r="H1090" s="23" t="s">
        <v>778</v>
      </c>
      <c r="I1090" s="25" t="str">
        <f>BD_Capas[[#This Row],[idcapa]]&amp;"-"&amp;BD_Capas[[#This Row],[posición_capa]]</f>
        <v>204-0</v>
      </c>
      <c r="J1090" s="26">
        <v>0</v>
      </c>
    </row>
    <row r="1091" spans="1:10" x14ac:dyDescent="0.3">
      <c r="A1091" s="2" t="str">
        <f t="shared" ref="A1091:A1154" si="52">+A1090</f>
        <v>204</v>
      </c>
      <c r="B1091" t="str">
        <f>+VLOOKUP(BD_Capas[[#This Row],[idcapa]],Capas[],2,0)</f>
        <v>alojamiento_casa_de_invitados</v>
      </c>
      <c r="C1091" s="4">
        <v>2</v>
      </c>
      <c r="D1091" t="s">
        <v>40</v>
      </c>
      <c r="E1091" s="21"/>
      <c r="F1091" s="22"/>
      <c r="G1091" s="5"/>
      <c r="I1091" s="6"/>
      <c r="J1091" s="7"/>
    </row>
    <row r="1092" spans="1:10" x14ac:dyDescent="0.3">
      <c r="A1092" s="2" t="str">
        <f t="shared" si="52"/>
        <v>204</v>
      </c>
      <c r="B1092" t="str">
        <f>+VLOOKUP(BD_Capas[[#This Row],[idcapa]],Capas[],2,0)</f>
        <v>alojamiento_casa_de_invitados</v>
      </c>
      <c r="C1092" s="4">
        <v>3</v>
      </c>
      <c r="D1092" t="s">
        <v>233</v>
      </c>
      <c r="E1092" s="21"/>
      <c r="F1092" s="22"/>
      <c r="G1092" s="5"/>
      <c r="I1092" s="6"/>
      <c r="J1092" s="7"/>
    </row>
    <row r="1093" spans="1:10" x14ac:dyDescent="0.3">
      <c r="A1093" s="2" t="str">
        <f t="shared" si="52"/>
        <v>204</v>
      </c>
      <c r="B1093" t="str">
        <f>+VLOOKUP(BD_Capas[[#This Row],[idcapa]],Capas[],2,0)</f>
        <v>alojamiento_casa_de_invitados</v>
      </c>
      <c r="C1093" s="4">
        <v>4</v>
      </c>
      <c r="D1093" t="s">
        <v>234</v>
      </c>
      <c r="E1093" s="21"/>
      <c r="F1093" s="22"/>
      <c r="G1093" s="5"/>
      <c r="I1093" s="6"/>
      <c r="J1093" s="7"/>
    </row>
    <row r="1094" spans="1:10" x14ac:dyDescent="0.3">
      <c r="A1094" s="2" t="str">
        <f t="shared" si="52"/>
        <v>204</v>
      </c>
      <c r="B1094" t="str">
        <f>+VLOOKUP(BD_Capas[[#This Row],[idcapa]],Capas[],2,0)</f>
        <v>alojamiento_casa_de_invitados</v>
      </c>
      <c r="C1094" s="4">
        <v>5</v>
      </c>
      <c r="D1094" t="s">
        <v>235</v>
      </c>
      <c r="E1094" s="21">
        <v>1</v>
      </c>
      <c r="F1094" s="22" t="s">
        <v>433</v>
      </c>
      <c r="G1094" s="5">
        <v>3</v>
      </c>
      <c r="H1094" t="str">
        <f>+H1090&amp;" - Detalle"</f>
        <v>Alojamiento: Casa Invitados - Detalle</v>
      </c>
      <c r="I1094" s="29" t="str">
        <f>BD_Capas[[#This Row],[idcapa]]&amp;"-"&amp;BD_Capas[[#This Row],[posición_capa]]</f>
        <v>204-1</v>
      </c>
      <c r="J1094" s="30">
        <v>1</v>
      </c>
    </row>
    <row r="1095" spans="1:10" x14ac:dyDescent="0.3">
      <c r="A1095" s="2" t="str">
        <f t="shared" si="52"/>
        <v>204</v>
      </c>
      <c r="B1095" t="str">
        <f>+VLOOKUP(BD_Capas[[#This Row],[idcapa]],Capas[],2,0)</f>
        <v>alojamiento_casa_de_invitados</v>
      </c>
      <c r="C1095" s="4">
        <v>6</v>
      </c>
      <c r="D1095" t="s">
        <v>236</v>
      </c>
      <c r="E1095" s="21"/>
      <c r="F1095" s="22"/>
      <c r="G1095" s="5"/>
      <c r="I1095" s="6"/>
      <c r="J1095" s="7"/>
    </row>
    <row r="1096" spans="1:10" x14ac:dyDescent="0.3">
      <c r="A1096" s="2" t="str">
        <f t="shared" si="52"/>
        <v>204</v>
      </c>
      <c r="B1096" t="str">
        <f>+VLOOKUP(BD_Capas[[#This Row],[idcapa]],Capas[],2,0)</f>
        <v>alojamiento_casa_de_invitados</v>
      </c>
      <c r="C1096" s="4">
        <v>7</v>
      </c>
      <c r="D1096" t="s">
        <v>237</v>
      </c>
      <c r="E1096" s="21"/>
      <c r="F1096" s="22"/>
      <c r="G1096" s="5"/>
      <c r="I1096" s="6"/>
      <c r="J1096" s="7"/>
    </row>
    <row r="1097" spans="1:10" x14ac:dyDescent="0.3">
      <c r="A1097" s="2" t="str">
        <f t="shared" si="52"/>
        <v>204</v>
      </c>
      <c r="B1097" t="str">
        <f>+VLOOKUP(BD_Capas[[#This Row],[idcapa]],Capas[],2,0)</f>
        <v>alojamiento_casa_de_invitados</v>
      </c>
      <c r="C1097" s="4">
        <v>8</v>
      </c>
      <c r="D1097" t="s">
        <v>2</v>
      </c>
      <c r="E1097" s="21"/>
      <c r="F1097" s="22"/>
      <c r="G1097" s="5"/>
      <c r="I1097" s="6"/>
      <c r="J1097" s="7"/>
    </row>
    <row r="1098" spans="1:10" x14ac:dyDescent="0.3">
      <c r="A1098" s="2" t="str">
        <f t="shared" si="52"/>
        <v>204</v>
      </c>
      <c r="B1098" t="str">
        <f>+VLOOKUP(BD_Capas[[#This Row],[idcapa]],Capas[],2,0)</f>
        <v>alojamiento_casa_de_invitados</v>
      </c>
      <c r="C1098" s="4">
        <v>9</v>
      </c>
      <c r="D1098" t="s">
        <v>238</v>
      </c>
      <c r="E1098" s="21">
        <v>1</v>
      </c>
      <c r="F1098" s="22" t="s">
        <v>12</v>
      </c>
      <c r="G1098" s="5">
        <v>4</v>
      </c>
      <c r="I1098" s="6"/>
      <c r="J1098" s="7"/>
    </row>
    <row r="1099" spans="1:10" x14ac:dyDescent="0.3">
      <c r="A1099" s="2" t="str">
        <f t="shared" si="52"/>
        <v>204</v>
      </c>
      <c r="B1099" t="str">
        <f>+VLOOKUP(BD_Capas[[#This Row],[idcapa]],Capas[],2,0)</f>
        <v>alojamiento_casa_de_invitados</v>
      </c>
      <c r="C1099" s="4">
        <v>10</v>
      </c>
      <c r="D1099" t="s">
        <v>3</v>
      </c>
      <c r="E1099" s="21"/>
      <c r="F1099" s="22"/>
      <c r="G1099" s="5"/>
      <c r="I1099" s="6"/>
      <c r="J1099" s="7"/>
    </row>
    <row r="1100" spans="1:10" x14ac:dyDescent="0.3">
      <c r="A1100" s="2" t="str">
        <f t="shared" si="52"/>
        <v>204</v>
      </c>
      <c r="B1100" t="str">
        <f>+VLOOKUP(BD_Capas[[#This Row],[idcapa]],Capas[],2,0)</f>
        <v>alojamiento_casa_de_invitados</v>
      </c>
      <c r="C1100" s="4">
        <v>11</v>
      </c>
      <c r="D1100" t="s">
        <v>239</v>
      </c>
      <c r="E1100" s="21">
        <v>1</v>
      </c>
      <c r="F1100" s="22" t="s">
        <v>13</v>
      </c>
      <c r="G1100" s="5">
        <v>5</v>
      </c>
      <c r="I1100" s="6"/>
      <c r="J1100" s="7"/>
    </row>
    <row r="1101" spans="1:10" x14ac:dyDescent="0.3">
      <c r="A1101" s="2" t="str">
        <f t="shared" si="52"/>
        <v>204</v>
      </c>
      <c r="B1101" t="str">
        <f>+VLOOKUP(BD_Capas[[#This Row],[idcapa]],Capas[],2,0)</f>
        <v>alojamiento_casa_de_invitados</v>
      </c>
      <c r="C1101" s="4">
        <v>12</v>
      </c>
      <c r="D1101" t="s">
        <v>4</v>
      </c>
      <c r="E1101" s="21"/>
      <c r="F1101" s="22"/>
      <c r="G1101" s="5"/>
      <c r="I1101" s="6"/>
      <c r="J1101" s="7"/>
    </row>
    <row r="1102" spans="1:10" x14ac:dyDescent="0.3">
      <c r="A1102" s="2" t="str">
        <f t="shared" si="52"/>
        <v>204</v>
      </c>
      <c r="B1102" t="str">
        <f>+VLOOKUP(BD_Capas[[#This Row],[idcapa]],Capas[],2,0)</f>
        <v>alojamiento_casa_de_invitados</v>
      </c>
      <c r="C1102" s="4">
        <v>13</v>
      </c>
      <c r="D1102" t="s">
        <v>240</v>
      </c>
      <c r="E1102" s="21">
        <v>1</v>
      </c>
      <c r="F1102" s="22" t="s">
        <v>14</v>
      </c>
      <c r="G1102" s="5">
        <v>6</v>
      </c>
      <c r="I1102" s="6"/>
      <c r="J1102" s="7"/>
    </row>
    <row r="1103" spans="1:10" x14ac:dyDescent="0.3">
      <c r="A1103" s="2" t="str">
        <f t="shared" si="52"/>
        <v>204</v>
      </c>
      <c r="B1103" t="str">
        <f>+VLOOKUP(BD_Capas[[#This Row],[idcapa]],Capas[],2,0)</f>
        <v>alojamiento_casa_de_invitados</v>
      </c>
      <c r="C1103" s="4">
        <v>14</v>
      </c>
      <c r="D1103" t="s">
        <v>241</v>
      </c>
      <c r="E1103" s="21"/>
      <c r="F1103" s="22"/>
      <c r="G1103" s="5"/>
      <c r="I1103" s="6"/>
      <c r="J1103" s="7"/>
    </row>
    <row r="1104" spans="1:10" x14ac:dyDescent="0.3">
      <c r="A1104" s="2" t="str">
        <f t="shared" si="52"/>
        <v>204</v>
      </c>
      <c r="B1104" t="str">
        <f>+VLOOKUP(BD_Capas[[#This Row],[idcapa]],Capas[],2,0)</f>
        <v>alojamiento_casa_de_invitados</v>
      </c>
      <c r="C1104" s="4">
        <v>15</v>
      </c>
      <c r="D1104" t="s">
        <v>1</v>
      </c>
      <c r="E1104" s="21"/>
      <c r="F1104" s="22"/>
      <c r="G1104" s="5"/>
      <c r="I1104" s="29"/>
      <c r="J1104" s="30"/>
    </row>
    <row r="1105" spans="1:10" x14ac:dyDescent="0.3">
      <c r="A1105" s="2" t="str">
        <f t="shared" si="52"/>
        <v>204</v>
      </c>
      <c r="B1105" t="str">
        <f>+VLOOKUP(BD_Capas[[#This Row],[idcapa]],Capas[],2,0)</f>
        <v>alojamiento_casa_de_invitados</v>
      </c>
      <c r="C1105" s="4">
        <v>16</v>
      </c>
      <c r="D1105" t="s">
        <v>5</v>
      </c>
      <c r="E1105" s="21"/>
      <c r="F1105" s="22"/>
      <c r="G1105" s="5"/>
      <c r="I1105" s="29"/>
      <c r="J1105" s="30"/>
    </row>
    <row r="1106" spans="1:10" x14ac:dyDescent="0.3">
      <c r="A1106" s="2" t="str">
        <f t="shared" si="52"/>
        <v>204</v>
      </c>
      <c r="B1106" t="str">
        <f>+VLOOKUP(BD_Capas[[#This Row],[idcapa]],Capas[],2,0)</f>
        <v>alojamiento_casa_de_invitados</v>
      </c>
      <c r="C1106" s="4">
        <v>17</v>
      </c>
      <c r="D1106" t="s">
        <v>19</v>
      </c>
      <c r="E1106" s="21">
        <v>1</v>
      </c>
      <c r="F1106" s="22" t="s">
        <v>19</v>
      </c>
      <c r="G1106" s="5">
        <v>2</v>
      </c>
      <c r="I1106" s="29"/>
      <c r="J1106" s="30"/>
    </row>
    <row r="1107" spans="1:10" x14ac:dyDescent="0.3">
      <c r="A1107" s="2" t="str">
        <f t="shared" si="52"/>
        <v>204</v>
      </c>
      <c r="B1107" t="str">
        <f>+VLOOKUP(BD_Capas[[#This Row],[idcapa]],Capas[],2,0)</f>
        <v>alojamiento_casa_de_invitados</v>
      </c>
      <c r="C1107" s="4">
        <v>18</v>
      </c>
      <c r="D1107" t="s">
        <v>27</v>
      </c>
      <c r="E1107" s="21">
        <v>1</v>
      </c>
      <c r="F1107" s="22" t="s">
        <v>27</v>
      </c>
      <c r="G1107" s="5">
        <v>1</v>
      </c>
      <c r="I1107" s="29"/>
      <c r="J1107" s="30"/>
    </row>
    <row r="1108" spans="1:10" x14ac:dyDescent="0.3">
      <c r="A1108" s="2" t="str">
        <f t="shared" si="52"/>
        <v>204</v>
      </c>
      <c r="B1108" t="str">
        <f>+VLOOKUP(BD_Capas[[#This Row],[idcapa]],Capas[],2,0)</f>
        <v>alojamiento_casa_de_invitados</v>
      </c>
      <c r="C1108" s="4">
        <v>19</v>
      </c>
      <c r="D1108" t="s">
        <v>242</v>
      </c>
      <c r="E1108" s="21"/>
      <c r="F1108" s="22"/>
      <c r="G1108" s="5"/>
      <c r="I1108" s="29"/>
      <c r="J1108" s="30"/>
    </row>
    <row r="1109" spans="1:10" x14ac:dyDescent="0.3">
      <c r="A1109" s="2" t="str">
        <f t="shared" si="52"/>
        <v>204</v>
      </c>
      <c r="B1109" t="str">
        <f>+VLOOKUP(BD_Capas[[#This Row],[idcapa]],Capas[],2,0)</f>
        <v>alojamiento_casa_de_invitados</v>
      </c>
      <c r="C1109" s="4">
        <v>20</v>
      </c>
      <c r="D1109" t="s">
        <v>243</v>
      </c>
      <c r="E1109" s="21"/>
      <c r="F1109" s="22"/>
      <c r="G1109" s="5"/>
      <c r="I1109" s="29"/>
      <c r="J1109" s="30"/>
    </row>
    <row r="1110" spans="1:10" x14ac:dyDescent="0.3">
      <c r="A1110" s="28" t="s">
        <v>297</v>
      </c>
      <c r="B1110" s="23" t="str">
        <f>+VLOOKUP(BD_Capas[[#This Row],[idcapa]],Capas[],2,0)</f>
        <v>alojamiento_hotel</v>
      </c>
      <c r="C1110" s="27">
        <v>1</v>
      </c>
      <c r="D1110" s="23" t="s">
        <v>232</v>
      </c>
      <c r="E1110" s="21">
        <v>1</v>
      </c>
      <c r="F1110" s="22" t="str">
        <f>+BD_Capas[[#This Row],[descripcion_capa]]</f>
        <v>Alojamiento: Hotel</v>
      </c>
      <c r="G1110" s="24">
        <v>7</v>
      </c>
      <c r="H1110" s="23" t="s">
        <v>779</v>
      </c>
      <c r="I1110" s="25" t="str">
        <f>BD_Capas[[#This Row],[idcapa]]&amp;"-"&amp;BD_Capas[[#This Row],[posición_capa]]</f>
        <v>205-0</v>
      </c>
      <c r="J1110" s="26">
        <v>0</v>
      </c>
    </row>
    <row r="1111" spans="1:10" x14ac:dyDescent="0.3">
      <c r="A1111" s="2" t="str">
        <f t="shared" si="52"/>
        <v>205</v>
      </c>
      <c r="B1111" t="str">
        <f>+VLOOKUP(BD_Capas[[#This Row],[idcapa]],Capas[],2,0)</f>
        <v>alojamiento_hotel</v>
      </c>
      <c r="C1111" s="4">
        <v>2</v>
      </c>
      <c r="D1111" t="s">
        <v>40</v>
      </c>
      <c r="E1111" s="21"/>
      <c r="F1111" s="22"/>
      <c r="G1111" s="5"/>
      <c r="I1111" s="6"/>
      <c r="J1111" s="7"/>
    </row>
    <row r="1112" spans="1:10" x14ac:dyDescent="0.3">
      <c r="A1112" s="2" t="str">
        <f t="shared" si="52"/>
        <v>205</v>
      </c>
      <c r="B1112" t="str">
        <f>+VLOOKUP(BD_Capas[[#This Row],[idcapa]],Capas[],2,0)</f>
        <v>alojamiento_hotel</v>
      </c>
      <c r="C1112" s="4">
        <v>3</v>
      </c>
      <c r="D1112" t="s">
        <v>233</v>
      </c>
      <c r="E1112" s="21"/>
      <c r="F1112" s="22"/>
      <c r="G1112" s="5"/>
      <c r="I1112" s="6"/>
      <c r="J1112" s="7"/>
    </row>
    <row r="1113" spans="1:10" x14ac:dyDescent="0.3">
      <c r="A1113" s="2" t="str">
        <f t="shared" si="52"/>
        <v>205</v>
      </c>
      <c r="B1113" t="str">
        <f>+VLOOKUP(BD_Capas[[#This Row],[idcapa]],Capas[],2,0)</f>
        <v>alojamiento_hotel</v>
      </c>
      <c r="C1113" s="4">
        <v>4</v>
      </c>
      <c r="D1113" t="s">
        <v>234</v>
      </c>
      <c r="E1113" s="21"/>
      <c r="F1113" s="22"/>
      <c r="G1113" s="5"/>
      <c r="I1113" s="6"/>
      <c r="J1113" s="7"/>
    </row>
    <row r="1114" spans="1:10" x14ac:dyDescent="0.3">
      <c r="A1114" s="2" t="str">
        <f t="shared" si="52"/>
        <v>205</v>
      </c>
      <c r="B1114" t="str">
        <f>+VLOOKUP(BD_Capas[[#This Row],[idcapa]],Capas[],2,0)</f>
        <v>alojamiento_hotel</v>
      </c>
      <c r="C1114" s="4">
        <v>5</v>
      </c>
      <c r="D1114" t="s">
        <v>235</v>
      </c>
      <c r="E1114" s="21">
        <v>1</v>
      </c>
      <c r="F1114" s="22" t="s">
        <v>433</v>
      </c>
      <c r="G1114" s="5">
        <v>3</v>
      </c>
      <c r="H1114" t="str">
        <f>+H1110&amp;" - Detalle"</f>
        <v>Alojamiento: Hotel - Detalle</v>
      </c>
      <c r="I1114" s="29" t="str">
        <f>BD_Capas[[#This Row],[idcapa]]&amp;"-"&amp;BD_Capas[[#This Row],[posición_capa]]</f>
        <v>205-1</v>
      </c>
      <c r="J1114" s="30">
        <v>1</v>
      </c>
    </row>
    <row r="1115" spans="1:10" x14ac:dyDescent="0.3">
      <c r="A1115" s="2" t="str">
        <f t="shared" si="52"/>
        <v>205</v>
      </c>
      <c r="B1115" t="str">
        <f>+VLOOKUP(BD_Capas[[#This Row],[idcapa]],Capas[],2,0)</f>
        <v>alojamiento_hotel</v>
      </c>
      <c r="C1115" s="4">
        <v>6</v>
      </c>
      <c r="D1115" t="s">
        <v>236</v>
      </c>
      <c r="E1115" s="21"/>
      <c r="F1115" s="22"/>
      <c r="G1115" s="5"/>
      <c r="I1115" s="6"/>
      <c r="J1115" s="7"/>
    </row>
    <row r="1116" spans="1:10" x14ac:dyDescent="0.3">
      <c r="A1116" s="2" t="str">
        <f t="shared" si="52"/>
        <v>205</v>
      </c>
      <c r="B1116" t="str">
        <f>+VLOOKUP(BD_Capas[[#This Row],[idcapa]],Capas[],2,0)</f>
        <v>alojamiento_hotel</v>
      </c>
      <c r="C1116" s="4">
        <v>7</v>
      </c>
      <c r="D1116" t="s">
        <v>237</v>
      </c>
      <c r="E1116" s="21"/>
      <c r="F1116" s="22"/>
      <c r="G1116" s="5"/>
      <c r="I1116" s="6"/>
      <c r="J1116" s="7"/>
    </row>
    <row r="1117" spans="1:10" x14ac:dyDescent="0.3">
      <c r="A1117" s="2" t="str">
        <f t="shared" si="52"/>
        <v>205</v>
      </c>
      <c r="B1117" t="str">
        <f>+VLOOKUP(BD_Capas[[#This Row],[idcapa]],Capas[],2,0)</f>
        <v>alojamiento_hotel</v>
      </c>
      <c r="C1117" s="4">
        <v>8</v>
      </c>
      <c r="D1117" t="s">
        <v>2</v>
      </c>
      <c r="E1117" s="21"/>
      <c r="F1117" s="22"/>
      <c r="G1117" s="5"/>
      <c r="I1117" s="6"/>
      <c r="J1117" s="7"/>
    </row>
    <row r="1118" spans="1:10" x14ac:dyDescent="0.3">
      <c r="A1118" s="2" t="str">
        <f t="shared" si="52"/>
        <v>205</v>
      </c>
      <c r="B1118" t="str">
        <f>+VLOOKUP(BD_Capas[[#This Row],[idcapa]],Capas[],2,0)</f>
        <v>alojamiento_hotel</v>
      </c>
      <c r="C1118" s="4">
        <v>9</v>
      </c>
      <c r="D1118" t="s">
        <v>238</v>
      </c>
      <c r="E1118" s="21">
        <v>1</v>
      </c>
      <c r="F1118" s="22" t="s">
        <v>12</v>
      </c>
      <c r="G1118" s="5">
        <v>4</v>
      </c>
      <c r="I1118" s="6"/>
      <c r="J1118" s="7"/>
    </row>
    <row r="1119" spans="1:10" x14ac:dyDescent="0.3">
      <c r="A1119" s="2" t="str">
        <f t="shared" si="52"/>
        <v>205</v>
      </c>
      <c r="B1119" t="str">
        <f>+VLOOKUP(BD_Capas[[#This Row],[idcapa]],Capas[],2,0)</f>
        <v>alojamiento_hotel</v>
      </c>
      <c r="C1119" s="4">
        <v>10</v>
      </c>
      <c r="D1119" t="s">
        <v>3</v>
      </c>
      <c r="E1119" s="21"/>
      <c r="F1119" s="22"/>
      <c r="G1119" s="5"/>
      <c r="I1119" s="6"/>
      <c r="J1119" s="7"/>
    </row>
    <row r="1120" spans="1:10" x14ac:dyDescent="0.3">
      <c r="A1120" s="2" t="str">
        <f t="shared" si="52"/>
        <v>205</v>
      </c>
      <c r="B1120" t="str">
        <f>+VLOOKUP(BD_Capas[[#This Row],[idcapa]],Capas[],2,0)</f>
        <v>alojamiento_hotel</v>
      </c>
      <c r="C1120" s="4">
        <v>11</v>
      </c>
      <c r="D1120" t="s">
        <v>239</v>
      </c>
      <c r="E1120" s="21">
        <v>1</v>
      </c>
      <c r="F1120" s="22" t="s">
        <v>13</v>
      </c>
      <c r="G1120" s="5">
        <v>5</v>
      </c>
      <c r="I1120" s="6"/>
      <c r="J1120" s="7"/>
    </row>
    <row r="1121" spans="1:10" x14ac:dyDescent="0.3">
      <c r="A1121" s="2" t="str">
        <f t="shared" si="52"/>
        <v>205</v>
      </c>
      <c r="B1121" t="str">
        <f>+VLOOKUP(BD_Capas[[#This Row],[idcapa]],Capas[],2,0)</f>
        <v>alojamiento_hotel</v>
      </c>
      <c r="C1121" s="4">
        <v>12</v>
      </c>
      <c r="D1121" t="s">
        <v>4</v>
      </c>
      <c r="E1121" s="21"/>
      <c r="F1121" s="22"/>
      <c r="G1121" s="5"/>
      <c r="I1121" s="6"/>
      <c r="J1121" s="7"/>
    </row>
    <row r="1122" spans="1:10" x14ac:dyDescent="0.3">
      <c r="A1122" s="2" t="str">
        <f t="shared" si="52"/>
        <v>205</v>
      </c>
      <c r="B1122" t="str">
        <f>+VLOOKUP(BD_Capas[[#This Row],[idcapa]],Capas[],2,0)</f>
        <v>alojamiento_hotel</v>
      </c>
      <c r="C1122" s="4">
        <v>13</v>
      </c>
      <c r="D1122" t="s">
        <v>240</v>
      </c>
      <c r="E1122" s="21">
        <v>1</v>
      </c>
      <c r="F1122" s="22" t="s">
        <v>14</v>
      </c>
      <c r="G1122" s="5">
        <v>6</v>
      </c>
      <c r="I1122" s="6"/>
      <c r="J1122" s="7"/>
    </row>
    <row r="1123" spans="1:10" x14ac:dyDescent="0.3">
      <c r="A1123" s="2" t="str">
        <f t="shared" si="52"/>
        <v>205</v>
      </c>
      <c r="B1123" t="str">
        <f>+VLOOKUP(BD_Capas[[#This Row],[idcapa]],Capas[],2,0)</f>
        <v>alojamiento_hotel</v>
      </c>
      <c r="C1123" s="4">
        <v>14</v>
      </c>
      <c r="D1123" t="s">
        <v>241</v>
      </c>
      <c r="E1123" s="21"/>
      <c r="F1123" s="22"/>
      <c r="G1123" s="5"/>
      <c r="I1123" s="6"/>
      <c r="J1123" s="7"/>
    </row>
    <row r="1124" spans="1:10" x14ac:dyDescent="0.3">
      <c r="A1124" s="2" t="str">
        <f t="shared" si="52"/>
        <v>205</v>
      </c>
      <c r="B1124" t="str">
        <f>+VLOOKUP(BD_Capas[[#This Row],[idcapa]],Capas[],2,0)</f>
        <v>alojamiento_hotel</v>
      </c>
      <c r="C1124" s="4">
        <v>15</v>
      </c>
      <c r="D1124" t="s">
        <v>1</v>
      </c>
      <c r="E1124" s="21"/>
      <c r="F1124" s="22"/>
      <c r="G1124" s="5"/>
      <c r="I1124" s="29"/>
      <c r="J1124" s="30"/>
    </row>
    <row r="1125" spans="1:10" x14ac:dyDescent="0.3">
      <c r="A1125" s="2" t="str">
        <f t="shared" si="52"/>
        <v>205</v>
      </c>
      <c r="B1125" t="str">
        <f>+VLOOKUP(BD_Capas[[#This Row],[idcapa]],Capas[],2,0)</f>
        <v>alojamiento_hotel</v>
      </c>
      <c r="C1125" s="4">
        <v>16</v>
      </c>
      <c r="D1125" t="s">
        <v>5</v>
      </c>
      <c r="E1125" s="21"/>
      <c r="F1125" s="22"/>
      <c r="G1125" s="5"/>
      <c r="I1125" s="29"/>
      <c r="J1125" s="30"/>
    </row>
    <row r="1126" spans="1:10" x14ac:dyDescent="0.3">
      <c r="A1126" s="2" t="str">
        <f t="shared" si="52"/>
        <v>205</v>
      </c>
      <c r="B1126" t="str">
        <f>+VLOOKUP(BD_Capas[[#This Row],[idcapa]],Capas[],2,0)</f>
        <v>alojamiento_hotel</v>
      </c>
      <c r="C1126" s="4">
        <v>17</v>
      </c>
      <c r="D1126" t="s">
        <v>19</v>
      </c>
      <c r="E1126" s="21">
        <v>1</v>
      </c>
      <c r="F1126" s="22" t="s">
        <v>19</v>
      </c>
      <c r="G1126" s="5">
        <v>2</v>
      </c>
      <c r="I1126" s="29"/>
      <c r="J1126" s="30"/>
    </row>
    <row r="1127" spans="1:10" x14ac:dyDescent="0.3">
      <c r="A1127" s="2" t="str">
        <f t="shared" si="52"/>
        <v>205</v>
      </c>
      <c r="B1127" t="str">
        <f>+VLOOKUP(BD_Capas[[#This Row],[idcapa]],Capas[],2,0)</f>
        <v>alojamiento_hotel</v>
      </c>
      <c r="C1127" s="4">
        <v>18</v>
      </c>
      <c r="D1127" t="s">
        <v>27</v>
      </c>
      <c r="E1127" s="21">
        <v>1</v>
      </c>
      <c r="F1127" s="22" t="s">
        <v>27</v>
      </c>
      <c r="G1127" s="5">
        <v>1</v>
      </c>
      <c r="I1127" s="29"/>
      <c r="J1127" s="30"/>
    </row>
    <row r="1128" spans="1:10" x14ac:dyDescent="0.3">
      <c r="A1128" s="2" t="str">
        <f t="shared" si="52"/>
        <v>205</v>
      </c>
      <c r="B1128" t="str">
        <f>+VLOOKUP(BD_Capas[[#This Row],[idcapa]],Capas[],2,0)</f>
        <v>alojamiento_hotel</v>
      </c>
      <c r="C1128" s="4">
        <v>19</v>
      </c>
      <c r="D1128" t="s">
        <v>242</v>
      </c>
      <c r="E1128" s="21"/>
      <c r="F1128" s="22"/>
      <c r="G1128" s="5"/>
      <c r="I1128" s="29"/>
      <c r="J1128" s="30"/>
    </row>
    <row r="1129" spans="1:10" x14ac:dyDescent="0.3">
      <c r="A1129" s="2" t="str">
        <f t="shared" si="52"/>
        <v>205</v>
      </c>
      <c r="B1129" t="str">
        <f>+VLOOKUP(BD_Capas[[#This Row],[idcapa]],Capas[],2,0)</f>
        <v>alojamiento_hotel</v>
      </c>
      <c r="C1129" s="4">
        <v>20</v>
      </c>
      <c r="D1129" t="s">
        <v>243</v>
      </c>
      <c r="E1129" s="21"/>
      <c r="F1129" s="22"/>
      <c r="G1129" s="5"/>
      <c r="I1129" s="29"/>
      <c r="J1129" s="30"/>
    </row>
    <row r="1130" spans="1:10" x14ac:dyDescent="0.3">
      <c r="A1130" s="28" t="s">
        <v>298</v>
      </c>
      <c r="B1130" s="23" t="str">
        <f>+VLOOKUP(BD_Capas[[#This Row],[idcapa]],Capas[],2,0)</f>
        <v>punto_de_interes_agua_potable</v>
      </c>
      <c r="C1130" s="27">
        <v>1</v>
      </c>
      <c r="D1130" s="23" t="s">
        <v>232</v>
      </c>
      <c r="E1130" s="21">
        <v>1</v>
      </c>
      <c r="F1130" s="22" t="str">
        <f>+BD_Capas[[#This Row],[descripcion_capa]]</f>
        <v>Punto Interés: Agua Potable</v>
      </c>
      <c r="G1130" s="24">
        <v>7</v>
      </c>
      <c r="H1130" s="23" t="s">
        <v>780</v>
      </c>
      <c r="I1130" s="25" t="str">
        <f>BD_Capas[[#This Row],[idcapa]]&amp;"-"&amp;BD_Capas[[#This Row],[posición_capa]]</f>
        <v>206-0</v>
      </c>
      <c r="J1130" s="26">
        <v>0</v>
      </c>
    </row>
    <row r="1131" spans="1:10" x14ac:dyDescent="0.3">
      <c r="A1131" s="2" t="str">
        <f t="shared" si="52"/>
        <v>206</v>
      </c>
      <c r="B1131" t="str">
        <f>+VLOOKUP(BD_Capas[[#This Row],[idcapa]],Capas[],2,0)</f>
        <v>punto_de_interes_agua_potable</v>
      </c>
      <c r="C1131" s="4">
        <v>2</v>
      </c>
      <c r="D1131" t="s">
        <v>40</v>
      </c>
      <c r="E1131" s="21"/>
      <c r="F1131" s="22"/>
      <c r="G1131" s="5"/>
      <c r="I1131" s="6"/>
      <c r="J1131" s="7"/>
    </row>
    <row r="1132" spans="1:10" x14ac:dyDescent="0.3">
      <c r="A1132" s="2" t="str">
        <f t="shared" si="52"/>
        <v>206</v>
      </c>
      <c r="B1132" t="str">
        <f>+VLOOKUP(BD_Capas[[#This Row],[idcapa]],Capas[],2,0)</f>
        <v>punto_de_interes_agua_potable</v>
      </c>
      <c r="C1132" s="4">
        <v>3</v>
      </c>
      <c r="D1132" t="s">
        <v>233</v>
      </c>
      <c r="E1132" s="21"/>
      <c r="F1132" s="22"/>
      <c r="G1132" s="5"/>
      <c r="I1132" s="6"/>
      <c r="J1132" s="7"/>
    </row>
    <row r="1133" spans="1:10" x14ac:dyDescent="0.3">
      <c r="A1133" s="2" t="str">
        <f t="shared" si="52"/>
        <v>206</v>
      </c>
      <c r="B1133" t="str">
        <f>+VLOOKUP(BD_Capas[[#This Row],[idcapa]],Capas[],2,0)</f>
        <v>punto_de_interes_agua_potable</v>
      </c>
      <c r="C1133" s="4">
        <v>4</v>
      </c>
      <c r="D1133" t="s">
        <v>234</v>
      </c>
      <c r="E1133" s="21"/>
      <c r="F1133" s="22"/>
      <c r="G1133" s="5"/>
      <c r="I1133" s="6"/>
      <c r="J1133" s="7"/>
    </row>
    <row r="1134" spans="1:10" x14ac:dyDescent="0.3">
      <c r="A1134" s="2" t="str">
        <f t="shared" si="52"/>
        <v>206</v>
      </c>
      <c r="B1134" t="str">
        <f>+VLOOKUP(BD_Capas[[#This Row],[idcapa]],Capas[],2,0)</f>
        <v>punto_de_interes_agua_potable</v>
      </c>
      <c r="C1134" s="4">
        <v>5</v>
      </c>
      <c r="D1134" t="s">
        <v>235</v>
      </c>
      <c r="E1134" s="21">
        <v>1</v>
      </c>
      <c r="F1134" s="22" t="s">
        <v>433</v>
      </c>
      <c r="G1134" s="5">
        <v>3</v>
      </c>
      <c r="H1134" t="str">
        <f>+H1130&amp;" - Detalle"</f>
        <v>Punto Interés: Agua Potable - Detalle</v>
      </c>
      <c r="I1134" s="29" t="str">
        <f>BD_Capas[[#This Row],[idcapa]]&amp;"-"&amp;BD_Capas[[#This Row],[posición_capa]]</f>
        <v>206-1</v>
      </c>
      <c r="J1134" s="30">
        <v>1</v>
      </c>
    </row>
    <row r="1135" spans="1:10" x14ac:dyDescent="0.3">
      <c r="A1135" s="2" t="str">
        <f t="shared" si="52"/>
        <v>206</v>
      </c>
      <c r="B1135" t="str">
        <f>+VLOOKUP(BD_Capas[[#This Row],[idcapa]],Capas[],2,0)</f>
        <v>punto_de_interes_agua_potable</v>
      </c>
      <c r="C1135" s="4">
        <v>6</v>
      </c>
      <c r="D1135" t="s">
        <v>236</v>
      </c>
      <c r="E1135" s="21"/>
      <c r="F1135" s="22"/>
      <c r="G1135" s="5"/>
      <c r="I1135" s="6"/>
      <c r="J1135" s="7"/>
    </row>
    <row r="1136" spans="1:10" x14ac:dyDescent="0.3">
      <c r="A1136" s="2" t="str">
        <f t="shared" si="52"/>
        <v>206</v>
      </c>
      <c r="B1136" t="str">
        <f>+VLOOKUP(BD_Capas[[#This Row],[idcapa]],Capas[],2,0)</f>
        <v>punto_de_interes_agua_potable</v>
      </c>
      <c r="C1136" s="4">
        <v>7</v>
      </c>
      <c r="D1136" t="s">
        <v>237</v>
      </c>
      <c r="E1136" s="21"/>
      <c r="F1136" s="22"/>
      <c r="G1136" s="5"/>
      <c r="I1136" s="6"/>
      <c r="J1136" s="7"/>
    </row>
    <row r="1137" spans="1:10" x14ac:dyDescent="0.3">
      <c r="A1137" s="2" t="str">
        <f t="shared" si="52"/>
        <v>206</v>
      </c>
      <c r="B1137" t="str">
        <f>+VLOOKUP(BD_Capas[[#This Row],[idcapa]],Capas[],2,0)</f>
        <v>punto_de_interes_agua_potable</v>
      </c>
      <c r="C1137" s="4">
        <v>8</v>
      </c>
      <c r="D1137" t="s">
        <v>2</v>
      </c>
      <c r="E1137" s="21"/>
      <c r="F1137" s="22"/>
      <c r="G1137" s="5"/>
      <c r="I1137" s="6"/>
      <c r="J1137" s="7"/>
    </row>
    <row r="1138" spans="1:10" x14ac:dyDescent="0.3">
      <c r="A1138" s="2" t="str">
        <f t="shared" si="52"/>
        <v>206</v>
      </c>
      <c r="B1138" t="str">
        <f>+VLOOKUP(BD_Capas[[#This Row],[idcapa]],Capas[],2,0)</f>
        <v>punto_de_interes_agua_potable</v>
      </c>
      <c r="C1138" s="4">
        <v>9</v>
      </c>
      <c r="D1138" t="s">
        <v>238</v>
      </c>
      <c r="E1138" s="21">
        <v>1</v>
      </c>
      <c r="F1138" s="22" t="s">
        <v>12</v>
      </c>
      <c r="G1138" s="5">
        <v>4</v>
      </c>
      <c r="I1138" s="6"/>
      <c r="J1138" s="7"/>
    </row>
    <row r="1139" spans="1:10" x14ac:dyDescent="0.3">
      <c r="A1139" s="2" t="str">
        <f t="shared" si="52"/>
        <v>206</v>
      </c>
      <c r="B1139" t="str">
        <f>+VLOOKUP(BD_Capas[[#This Row],[idcapa]],Capas[],2,0)</f>
        <v>punto_de_interes_agua_potable</v>
      </c>
      <c r="C1139" s="4">
        <v>10</v>
      </c>
      <c r="D1139" t="s">
        <v>3</v>
      </c>
      <c r="E1139" s="21"/>
      <c r="F1139" s="22"/>
      <c r="G1139" s="5"/>
      <c r="I1139" s="6"/>
      <c r="J1139" s="7"/>
    </row>
    <row r="1140" spans="1:10" x14ac:dyDescent="0.3">
      <c r="A1140" s="2" t="str">
        <f t="shared" si="52"/>
        <v>206</v>
      </c>
      <c r="B1140" t="str">
        <f>+VLOOKUP(BD_Capas[[#This Row],[idcapa]],Capas[],2,0)</f>
        <v>punto_de_interes_agua_potable</v>
      </c>
      <c r="C1140" s="4">
        <v>11</v>
      </c>
      <c r="D1140" t="s">
        <v>239</v>
      </c>
      <c r="E1140" s="21">
        <v>1</v>
      </c>
      <c r="F1140" s="22" t="s">
        <v>13</v>
      </c>
      <c r="G1140" s="5">
        <v>5</v>
      </c>
      <c r="I1140" s="6"/>
      <c r="J1140" s="7"/>
    </row>
    <row r="1141" spans="1:10" x14ac:dyDescent="0.3">
      <c r="A1141" s="2" t="str">
        <f t="shared" si="52"/>
        <v>206</v>
      </c>
      <c r="B1141" t="str">
        <f>+VLOOKUP(BD_Capas[[#This Row],[idcapa]],Capas[],2,0)</f>
        <v>punto_de_interes_agua_potable</v>
      </c>
      <c r="C1141" s="4">
        <v>12</v>
      </c>
      <c r="D1141" t="s">
        <v>4</v>
      </c>
      <c r="E1141" s="21"/>
      <c r="F1141" s="22"/>
      <c r="G1141" s="5"/>
      <c r="I1141" s="6"/>
      <c r="J1141" s="7"/>
    </row>
    <row r="1142" spans="1:10" x14ac:dyDescent="0.3">
      <c r="A1142" s="2" t="str">
        <f t="shared" si="52"/>
        <v>206</v>
      </c>
      <c r="B1142" t="str">
        <f>+VLOOKUP(BD_Capas[[#This Row],[idcapa]],Capas[],2,0)</f>
        <v>punto_de_interes_agua_potable</v>
      </c>
      <c r="C1142" s="4">
        <v>13</v>
      </c>
      <c r="D1142" t="s">
        <v>240</v>
      </c>
      <c r="E1142" s="21">
        <v>1</v>
      </c>
      <c r="F1142" s="22" t="s">
        <v>14</v>
      </c>
      <c r="G1142" s="5">
        <v>6</v>
      </c>
      <c r="I1142" s="6"/>
      <c r="J1142" s="7"/>
    </row>
    <row r="1143" spans="1:10" x14ac:dyDescent="0.3">
      <c r="A1143" s="2" t="str">
        <f t="shared" si="52"/>
        <v>206</v>
      </c>
      <c r="B1143" t="str">
        <f>+VLOOKUP(BD_Capas[[#This Row],[idcapa]],Capas[],2,0)</f>
        <v>punto_de_interes_agua_potable</v>
      </c>
      <c r="C1143" s="4">
        <v>14</v>
      </c>
      <c r="D1143" t="s">
        <v>241</v>
      </c>
      <c r="E1143" s="21"/>
      <c r="F1143" s="22"/>
      <c r="G1143" s="5"/>
      <c r="I1143" s="6"/>
      <c r="J1143" s="7"/>
    </row>
    <row r="1144" spans="1:10" x14ac:dyDescent="0.3">
      <c r="A1144" s="2" t="str">
        <f t="shared" si="52"/>
        <v>206</v>
      </c>
      <c r="B1144" t="str">
        <f>+VLOOKUP(BD_Capas[[#This Row],[idcapa]],Capas[],2,0)</f>
        <v>punto_de_interes_agua_potable</v>
      </c>
      <c r="C1144" s="4">
        <v>15</v>
      </c>
      <c r="D1144" t="s">
        <v>1</v>
      </c>
      <c r="E1144" s="21"/>
      <c r="F1144" s="22"/>
      <c r="G1144" s="5"/>
      <c r="I1144" s="29"/>
      <c r="J1144" s="30"/>
    </row>
    <row r="1145" spans="1:10" x14ac:dyDescent="0.3">
      <c r="A1145" s="2" t="str">
        <f t="shared" si="52"/>
        <v>206</v>
      </c>
      <c r="B1145" t="str">
        <f>+VLOOKUP(BD_Capas[[#This Row],[idcapa]],Capas[],2,0)</f>
        <v>punto_de_interes_agua_potable</v>
      </c>
      <c r="C1145" s="4">
        <v>16</v>
      </c>
      <c r="D1145" t="s">
        <v>5</v>
      </c>
      <c r="E1145" s="21"/>
      <c r="F1145" s="22"/>
      <c r="G1145" s="5"/>
      <c r="I1145" s="29"/>
      <c r="J1145" s="30"/>
    </row>
    <row r="1146" spans="1:10" x14ac:dyDescent="0.3">
      <c r="A1146" s="2" t="str">
        <f t="shared" si="52"/>
        <v>206</v>
      </c>
      <c r="B1146" t="str">
        <f>+VLOOKUP(BD_Capas[[#This Row],[idcapa]],Capas[],2,0)</f>
        <v>punto_de_interes_agua_potable</v>
      </c>
      <c r="C1146" s="4">
        <v>17</v>
      </c>
      <c r="D1146" t="s">
        <v>19</v>
      </c>
      <c r="E1146" s="21">
        <v>1</v>
      </c>
      <c r="F1146" s="22" t="s">
        <v>19</v>
      </c>
      <c r="G1146" s="5">
        <v>2</v>
      </c>
      <c r="I1146" s="29"/>
      <c r="J1146" s="30"/>
    </row>
    <row r="1147" spans="1:10" x14ac:dyDescent="0.3">
      <c r="A1147" s="2" t="str">
        <f t="shared" si="52"/>
        <v>206</v>
      </c>
      <c r="B1147" t="str">
        <f>+VLOOKUP(BD_Capas[[#This Row],[idcapa]],Capas[],2,0)</f>
        <v>punto_de_interes_agua_potable</v>
      </c>
      <c r="C1147" s="4">
        <v>18</v>
      </c>
      <c r="D1147" t="s">
        <v>27</v>
      </c>
      <c r="E1147" s="21">
        <v>1</v>
      </c>
      <c r="F1147" s="22" t="s">
        <v>27</v>
      </c>
      <c r="G1147" s="5">
        <v>1</v>
      </c>
      <c r="I1147" s="29"/>
      <c r="J1147" s="30"/>
    </row>
    <row r="1148" spans="1:10" x14ac:dyDescent="0.3">
      <c r="A1148" s="2" t="str">
        <f t="shared" si="52"/>
        <v>206</v>
      </c>
      <c r="B1148" t="str">
        <f>+VLOOKUP(BD_Capas[[#This Row],[idcapa]],Capas[],2,0)</f>
        <v>punto_de_interes_agua_potable</v>
      </c>
      <c r="C1148" s="4">
        <v>19</v>
      </c>
      <c r="D1148" t="s">
        <v>242</v>
      </c>
      <c r="E1148" s="21"/>
      <c r="F1148" s="22"/>
      <c r="G1148" s="5"/>
      <c r="I1148" s="29"/>
      <c r="J1148" s="30"/>
    </row>
    <row r="1149" spans="1:10" x14ac:dyDescent="0.3">
      <c r="A1149" s="2" t="str">
        <f t="shared" si="52"/>
        <v>206</v>
      </c>
      <c r="B1149" t="str">
        <f>+VLOOKUP(BD_Capas[[#This Row],[idcapa]],Capas[],2,0)</f>
        <v>punto_de_interes_agua_potable</v>
      </c>
      <c r="C1149" s="4">
        <v>20</v>
      </c>
      <c r="D1149" t="s">
        <v>243</v>
      </c>
      <c r="E1149" s="21"/>
      <c r="F1149" s="22"/>
      <c r="G1149" s="5"/>
      <c r="I1149" s="29"/>
      <c r="J1149" s="30"/>
    </row>
    <row r="1150" spans="1:10" x14ac:dyDescent="0.3">
      <c r="A1150" s="28" t="s">
        <v>299</v>
      </c>
      <c r="B1150" s="23" t="str">
        <f>+VLOOKUP(BD_Capas[[#This Row],[idcapa]],Capas[],2,0)</f>
        <v>compras_quiosco</v>
      </c>
      <c r="C1150" s="27">
        <v>1</v>
      </c>
      <c r="D1150" s="23" t="s">
        <v>232</v>
      </c>
      <c r="E1150" s="21">
        <v>1</v>
      </c>
      <c r="F1150" s="22" t="str">
        <f>+BD_Capas[[#This Row],[descripcion_capa]]</f>
        <v>Compras: Quiosco</v>
      </c>
      <c r="G1150" s="24">
        <v>7</v>
      </c>
      <c r="H1150" s="23" t="s">
        <v>781</v>
      </c>
      <c r="I1150" s="25" t="str">
        <f>BD_Capas[[#This Row],[idcapa]]&amp;"-"&amp;BD_Capas[[#This Row],[posición_capa]]</f>
        <v>207-0</v>
      </c>
      <c r="J1150" s="26">
        <v>0</v>
      </c>
    </row>
    <row r="1151" spans="1:10" x14ac:dyDescent="0.3">
      <c r="A1151" s="2" t="str">
        <f t="shared" si="52"/>
        <v>207</v>
      </c>
      <c r="B1151" t="str">
        <f>+VLOOKUP(BD_Capas[[#This Row],[idcapa]],Capas[],2,0)</f>
        <v>compras_quiosco</v>
      </c>
      <c r="C1151" s="4">
        <v>2</v>
      </c>
      <c r="D1151" t="s">
        <v>40</v>
      </c>
      <c r="E1151" s="21"/>
      <c r="F1151" s="22"/>
      <c r="G1151" s="5"/>
      <c r="I1151" s="6"/>
      <c r="J1151" s="7"/>
    </row>
    <row r="1152" spans="1:10" x14ac:dyDescent="0.3">
      <c r="A1152" s="2" t="str">
        <f t="shared" si="52"/>
        <v>207</v>
      </c>
      <c r="B1152" t="str">
        <f>+VLOOKUP(BD_Capas[[#This Row],[idcapa]],Capas[],2,0)</f>
        <v>compras_quiosco</v>
      </c>
      <c r="C1152" s="4">
        <v>3</v>
      </c>
      <c r="D1152" t="s">
        <v>233</v>
      </c>
      <c r="E1152" s="21"/>
      <c r="F1152" s="22"/>
      <c r="G1152" s="5"/>
      <c r="I1152" s="6"/>
      <c r="J1152" s="7"/>
    </row>
    <row r="1153" spans="1:10" x14ac:dyDescent="0.3">
      <c r="A1153" s="2" t="str">
        <f t="shared" si="52"/>
        <v>207</v>
      </c>
      <c r="B1153" t="str">
        <f>+VLOOKUP(BD_Capas[[#This Row],[idcapa]],Capas[],2,0)</f>
        <v>compras_quiosco</v>
      </c>
      <c r="C1153" s="4">
        <v>4</v>
      </c>
      <c r="D1153" t="s">
        <v>234</v>
      </c>
      <c r="E1153" s="21"/>
      <c r="F1153" s="22"/>
      <c r="G1153" s="5"/>
      <c r="I1153" s="6"/>
      <c r="J1153" s="7"/>
    </row>
    <row r="1154" spans="1:10" x14ac:dyDescent="0.3">
      <c r="A1154" s="2" t="str">
        <f t="shared" si="52"/>
        <v>207</v>
      </c>
      <c r="B1154" t="str">
        <f>+VLOOKUP(BD_Capas[[#This Row],[idcapa]],Capas[],2,0)</f>
        <v>compras_quiosco</v>
      </c>
      <c r="C1154" s="4">
        <v>5</v>
      </c>
      <c r="D1154" t="s">
        <v>235</v>
      </c>
      <c r="E1154" s="21">
        <v>1</v>
      </c>
      <c r="F1154" s="22" t="s">
        <v>433</v>
      </c>
      <c r="G1154" s="5">
        <v>3</v>
      </c>
      <c r="H1154" t="str">
        <f>+H1150&amp;" - Detalle"</f>
        <v>Compras: Quiosco - Detalle</v>
      </c>
      <c r="I1154" s="29" t="str">
        <f>BD_Capas[[#This Row],[idcapa]]&amp;"-"&amp;BD_Capas[[#This Row],[posición_capa]]</f>
        <v>207-1</v>
      </c>
      <c r="J1154" s="30">
        <v>1</v>
      </c>
    </row>
    <row r="1155" spans="1:10" x14ac:dyDescent="0.3">
      <c r="A1155" s="2" t="str">
        <f t="shared" ref="A1155:A1169" si="53">+A1154</f>
        <v>207</v>
      </c>
      <c r="B1155" t="str">
        <f>+VLOOKUP(BD_Capas[[#This Row],[idcapa]],Capas[],2,0)</f>
        <v>compras_quiosco</v>
      </c>
      <c r="C1155" s="4">
        <v>6</v>
      </c>
      <c r="D1155" t="s">
        <v>236</v>
      </c>
      <c r="E1155" s="21"/>
      <c r="F1155" s="22"/>
      <c r="G1155" s="5"/>
      <c r="I1155" s="6"/>
      <c r="J1155" s="7"/>
    </row>
    <row r="1156" spans="1:10" x14ac:dyDescent="0.3">
      <c r="A1156" s="2" t="str">
        <f t="shared" si="53"/>
        <v>207</v>
      </c>
      <c r="B1156" t="str">
        <f>+VLOOKUP(BD_Capas[[#This Row],[idcapa]],Capas[],2,0)</f>
        <v>compras_quiosco</v>
      </c>
      <c r="C1156" s="4">
        <v>7</v>
      </c>
      <c r="D1156" t="s">
        <v>237</v>
      </c>
      <c r="E1156" s="21"/>
      <c r="F1156" s="22"/>
      <c r="G1156" s="5"/>
      <c r="I1156" s="6"/>
      <c r="J1156" s="7"/>
    </row>
    <row r="1157" spans="1:10" x14ac:dyDescent="0.3">
      <c r="A1157" s="2" t="str">
        <f t="shared" si="53"/>
        <v>207</v>
      </c>
      <c r="B1157" t="str">
        <f>+VLOOKUP(BD_Capas[[#This Row],[idcapa]],Capas[],2,0)</f>
        <v>compras_quiosco</v>
      </c>
      <c r="C1157" s="4">
        <v>8</v>
      </c>
      <c r="D1157" t="s">
        <v>2</v>
      </c>
      <c r="E1157" s="21"/>
      <c r="F1157" s="22"/>
      <c r="G1157" s="5"/>
      <c r="I1157" s="6"/>
      <c r="J1157" s="7"/>
    </row>
    <row r="1158" spans="1:10" x14ac:dyDescent="0.3">
      <c r="A1158" s="2" t="str">
        <f t="shared" si="53"/>
        <v>207</v>
      </c>
      <c r="B1158" t="str">
        <f>+VLOOKUP(BD_Capas[[#This Row],[idcapa]],Capas[],2,0)</f>
        <v>compras_quiosco</v>
      </c>
      <c r="C1158" s="4">
        <v>9</v>
      </c>
      <c r="D1158" t="s">
        <v>238</v>
      </c>
      <c r="E1158" s="21">
        <v>1</v>
      </c>
      <c r="F1158" s="22" t="s">
        <v>12</v>
      </c>
      <c r="G1158" s="5">
        <v>4</v>
      </c>
      <c r="I1158" s="6"/>
      <c r="J1158" s="7"/>
    </row>
    <row r="1159" spans="1:10" x14ac:dyDescent="0.3">
      <c r="A1159" s="2" t="str">
        <f t="shared" si="53"/>
        <v>207</v>
      </c>
      <c r="B1159" t="str">
        <f>+VLOOKUP(BD_Capas[[#This Row],[idcapa]],Capas[],2,0)</f>
        <v>compras_quiosco</v>
      </c>
      <c r="C1159" s="4">
        <v>10</v>
      </c>
      <c r="D1159" t="s">
        <v>3</v>
      </c>
      <c r="E1159" s="21"/>
      <c r="F1159" s="22"/>
      <c r="G1159" s="5"/>
      <c r="I1159" s="6"/>
      <c r="J1159" s="7"/>
    </row>
    <row r="1160" spans="1:10" x14ac:dyDescent="0.3">
      <c r="A1160" s="2" t="str">
        <f t="shared" si="53"/>
        <v>207</v>
      </c>
      <c r="B1160" t="str">
        <f>+VLOOKUP(BD_Capas[[#This Row],[idcapa]],Capas[],2,0)</f>
        <v>compras_quiosco</v>
      </c>
      <c r="C1160" s="4">
        <v>11</v>
      </c>
      <c r="D1160" t="s">
        <v>239</v>
      </c>
      <c r="E1160" s="21">
        <v>1</v>
      </c>
      <c r="F1160" s="22" t="s">
        <v>13</v>
      </c>
      <c r="G1160" s="5">
        <v>5</v>
      </c>
      <c r="I1160" s="6"/>
      <c r="J1160" s="7"/>
    </row>
    <row r="1161" spans="1:10" x14ac:dyDescent="0.3">
      <c r="A1161" s="2" t="str">
        <f t="shared" si="53"/>
        <v>207</v>
      </c>
      <c r="B1161" t="str">
        <f>+VLOOKUP(BD_Capas[[#This Row],[idcapa]],Capas[],2,0)</f>
        <v>compras_quiosco</v>
      </c>
      <c r="C1161" s="4">
        <v>12</v>
      </c>
      <c r="D1161" t="s">
        <v>4</v>
      </c>
      <c r="E1161" s="21"/>
      <c r="F1161" s="22"/>
      <c r="G1161" s="5"/>
      <c r="I1161" s="6"/>
      <c r="J1161" s="7"/>
    </row>
    <row r="1162" spans="1:10" x14ac:dyDescent="0.3">
      <c r="A1162" s="2" t="str">
        <f t="shared" si="53"/>
        <v>207</v>
      </c>
      <c r="B1162" t="str">
        <f>+VLOOKUP(BD_Capas[[#This Row],[idcapa]],Capas[],2,0)</f>
        <v>compras_quiosco</v>
      </c>
      <c r="C1162" s="4">
        <v>13</v>
      </c>
      <c r="D1162" t="s">
        <v>240</v>
      </c>
      <c r="E1162" s="21">
        <v>1</v>
      </c>
      <c r="F1162" s="22" t="s">
        <v>14</v>
      </c>
      <c r="G1162" s="5">
        <v>6</v>
      </c>
      <c r="I1162" s="6"/>
      <c r="J1162" s="7"/>
    </row>
    <row r="1163" spans="1:10" x14ac:dyDescent="0.3">
      <c r="A1163" s="2" t="str">
        <f t="shared" si="53"/>
        <v>207</v>
      </c>
      <c r="B1163" t="str">
        <f>+VLOOKUP(BD_Capas[[#This Row],[idcapa]],Capas[],2,0)</f>
        <v>compras_quiosco</v>
      </c>
      <c r="C1163" s="4">
        <v>14</v>
      </c>
      <c r="D1163" t="s">
        <v>241</v>
      </c>
      <c r="E1163" s="21"/>
      <c r="F1163" s="22"/>
      <c r="G1163" s="5"/>
      <c r="I1163" s="6"/>
      <c r="J1163" s="7"/>
    </row>
    <row r="1164" spans="1:10" x14ac:dyDescent="0.3">
      <c r="A1164" s="2" t="str">
        <f t="shared" si="53"/>
        <v>207</v>
      </c>
      <c r="B1164" t="str">
        <f>+VLOOKUP(BD_Capas[[#This Row],[idcapa]],Capas[],2,0)</f>
        <v>compras_quiosco</v>
      </c>
      <c r="C1164" s="4">
        <v>15</v>
      </c>
      <c r="D1164" t="s">
        <v>1</v>
      </c>
      <c r="E1164" s="21"/>
      <c r="F1164" s="22"/>
      <c r="G1164" s="5"/>
      <c r="I1164" s="29"/>
      <c r="J1164" s="30"/>
    </row>
    <row r="1165" spans="1:10" x14ac:dyDescent="0.3">
      <c r="A1165" s="2" t="str">
        <f t="shared" si="53"/>
        <v>207</v>
      </c>
      <c r="B1165" t="str">
        <f>+VLOOKUP(BD_Capas[[#This Row],[idcapa]],Capas[],2,0)</f>
        <v>compras_quiosco</v>
      </c>
      <c r="C1165" s="4">
        <v>16</v>
      </c>
      <c r="D1165" t="s">
        <v>5</v>
      </c>
      <c r="E1165" s="21"/>
      <c r="F1165" s="22"/>
      <c r="G1165" s="5"/>
      <c r="I1165" s="29"/>
      <c r="J1165" s="30"/>
    </row>
    <row r="1166" spans="1:10" x14ac:dyDescent="0.3">
      <c r="A1166" s="2" t="str">
        <f t="shared" si="53"/>
        <v>207</v>
      </c>
      <c r="B1166" t="str">
        <f>+VLOOKUP(BD_Capas[[#This Row],[idcapa]],Capas[],2,0)</f>
        <v>compras_quiosco</v>
      </c>
      <c r="C1166" s="4">
        <v>17</v>
      </c>
      <c r="D1166" t="s">
        <v>19</v>
      </c>
      <c r="E1166" s="21">
        <v>1</v>
      </c>
      <c r="F1166" s="22" t="s">
        <v>19</v>
      </c>
      <c r="G1166" s="5">
        <v>2</v>
      </c>
      <c r="I1166" s="29"/>
      <c r="J1166" s="30"/>
    </row>
    <row r="1167" spans="1:10" x14ac:dyDescent="0.3">
      <c r="A1167" s="2" t="str">
        <f t="shared" si="53"/>
        <v>207</v>
      </c>
      <c r="B1167" t="str">
        <f>+VLOOKUP(BD_Capas[[#This Row],[idcapa]],Capas[],2,0)</f>
        <v>compras_quiosco</v>
      </c>
      <c r="C1167" s="4">
        <v>18</v>
      </c>
      <c r="D1167" t="s">
        <v>27</v>
      </c>
      <c r="E1167" s="21">
        <v>1</v>
      </c>
      <c r="F1167" s="22" t="s">
        <v>27</v>
      </c>
      <c r="G1167" s="5">
        <v>1</v>
      </c>
      <c r="I1167" s="29"/>
      <c r="J1167" s="30"/>
    </row>
    <row r="1168" spans="1:10" x14ac:dyDescent="0.3">
      <c r="A1168" s="2" t="str">
        <f t="shared" si="53"/>
        <v>207</v>
      </c>
      <c r="B1168" t="str">
        <f>+VLOOKUP(BD_Capas[[#This Row],[idcapa]],Capas[],2,0)</f>
        <v>compras_quiosco</v>
      </c>
      <c r="C1168" s="4">
        <v>19</v>
      </c>
      <c r="D1168" t="s">
        <v>242</v>
      </c>
      <c r="E1168" s="21"/>
      <c r="F1168" s="22"/>
      <c r="G1168" s="5"/>
      <c r="I1168" s="29"/>
      <c r="J1168" s="30"/>
    </row>
    <row r="1169" spans="1:10" x14ac:dyDescent="0.3">
      <c r="A1169" s="2" t="str">
        <f t="shared" si="53"/>
        <v>207</v>
      </c>
      <c r="B1169" t="str">
        <f>+VLOOKUP(BD_Capas[[#This Row],[idcapa]],Capas[],2,0)</f>
        <v>compras_quiosco</v>
      </c>
      <c r="C1169" s="4">
        <v>20</v>
      </c>
      <c r="D1169" t="s">
        <v>243</v>
      </c>
      <c r="E1169" s="21"/>
      <c r="F1169" s="22"/>
      <c r="G1169" s="5"/>
      <c r="I1169" s="29"/>
      <c r="J1169" s="30"/>
    </row>
    <row r="1170" spans="1:10" x14ac:dyDescent="0.3">
      <c r="A1170" s="28" t="s">
        <v>300</v>
      </c>
      <c r="B1170" s="23" t="str">
        <f>+VLOOKUP(BD_Capas[[#This Row],[idcapa]],Capas[],2,0)</f>
        <v>salud_medico</v>
      </c>
      <c r="C1170" s="27">
        <v>1</v>
      </c>
      <c r="D1170" s="23" t="s">
        <v>232</v>
      </c>
      <c r="E1170" s="21">
        <v>1</v>
      </c>
      <c r="F1170" s="22" t="str">
        <f>+BD_Capas[[#This Row],[descripcion_capa]]</f>
        <v>Salud: Médico</v>
      </c>
      <c r="G1170" s="24">
        <v>7</v>
      </c>
      <c r="H1170" s="23" t="s">
        <v>782</v>
      </c>
      <c r="I1170" s="25" t="str">
        <f>BD_Capas[[#This Row],[idcapa]]&amp;"-"&amp;BD_Capas[[#This Row],[posición_capa]]</f>
        <v>208-0</v>
      </c>
      <c r="J1170" s="26">
        <v>0</v>
      </c>
    </row>
    <row r="1171" spans="1:10" x14ac:dyDescent="0.3">
      <c r="A1171" s="2" t="str">
        <f t="shared" ref="A1171:A1234" si="54">+A1170</f>
        <v>208</v>
      </c>
      <c r="B1171" t="str">
        <f>+VLOOKUP(BD_Capas[[#This Row],[idcapa]],Capas[],2,0)</f>
        <v>salud_medico</v>
      </c>
      <c r="C1171" s="4">
        <v>2</v>
      </c>
      <c r="D1171" t="s">
        <v>40</v>
      </c>
      <c r="E1171" s="21"/>
      <c r="F1171" s="22"/>
      <c r="G1171" s="5"/>
      <c r="I1171" s="6"/>
      <c r="J1171" s="7"/>
    </row>
    <row r="1172" spans="1:10" x14ac:dyDescent="0.3">
      <c r="A1172" s="2" t="str">
        <f t="shared" si="54"/>
        <v>208</v>
      </c>
      <c r="B1172" t="str">
        <f>+VLOOKUP(BD_Capas[[#This Row],[idcapa]],Capas[],2,0)</f>
        <v>salud_medico</v>
      </c>
      <c r="C1172" s="4">
        <v>3</v>
      </c>
      <c r="D1172" t="s">
        <v>233</v>
      </c>
      <c r="E1172" s="21"/>
      <c r="F1172" s="22"/>
      <c r="G1172" s="5"/>
      <c r="I1172" s="6"/>
      <c r="J1172" s="7"/>
    </row>
    <row r="1173" spans="1:10" x14ac:dyDescent="0.3">
      <c r="A1173" s="2" t="str">
        <f t="shared" si="54"/>
        <v>208</v>
      </c>
      <c r="B1173" t="str">
        <f>+VLOOKUP(BD_Capas[[#This Row],[idcapa]],Capas[],2,0)</f>
        <v>salud_medico</v>
      </c>
      <c r="C1173" s="4">
        <v>4</v>
      </c>
      <c r="D1173" t="s">
        <v>234</v>
      </c>
      <c r="E1173" s="21"/>
      <c r="F1173" s="22"/>
      <c r="G1173" s="5"/>
      <c r="I1173" s="6"/>
      <c r="J1173" s="7"/>
    </row>
    <row r="1174" spans="1:10" x14ac:dyDescent="0.3">
      <c r="A1174" s="2" t="str">
        <f t="shared" si="54"/>
        <v>208</v>
      </c>
      <c r="B1174" t="str">
        <f>+VLOOKUP(BD_Capas[[#This Row],[idcapa]],Capas[],2,0)</f>
        <v>salud_medico</v>
      </c>
      <c r="C1174" s="4">
        <v>5</v>
      </c>
      <c r="D1174" t="s">
        <v>235</v>
      </c>
      <c r="E1174" s="21">
        <v>1</v>
      </c>
      <c r="F1174" s="22" t="s">
        <v>433</v>
      </c>
      <c r="G1174" s="5">
        <v>3</v>
      </c>
      <c r="H1174" t="str">
        <f>+H1170&amp;" - Detalle"</f>
        <v>Salud: Médico - Detalle</v>
      </c>
      <c r="I1174" s="29" t="str">
        <f>BD_Capas[[#This Row],[idcapa]]&amp;"-"&amp;BD_Capas[[#This Row],[posición_capa]]</f>
        <v>208-1</v>
      </c>
      <c r="J1174" s="30">
        <v>1</v>
      </c>
    </row>
    <row r="1175" spans="1:10" x14ac:dyDescent="0.3">
      <c r="A1175" s="2" t="str">
        <f t="shared" si="54"/>
        <v>208</v>
      </c>
      <c r="B1175" t="str">
        <f>+VLOOKUP(BD_Capas[[#This Row],[idcapa]],Capas[],2,0)</f>
        <v>salud_medico</v>
      </c>
      <c r="C1175" s="4">
        <v>6</v>
      </c>
      <c r="D1175" t="s">
        <v>236</v>
      </c>
      <c r="E1175" s="21"/>
      <c r="F1175" s="22"/>
      <c r="G1175" s="5"/>
      <c r="I1175" s="6"/>
      <c r="J1175" s="7"/>
    </row>
    <row r="1176" spans="1:10" x14ac:dyDescent="0.3">
      <c r="A1176" s="2" t="str">
        <f t="shared" si="54"/>
        <v>208</v>
      </c>
      <c r="B1176" t="str">
        <f>+VLOOKUP(BD_Capas[[#This Row],[idcapa]],Capas[],2,0)</f>
        <v>salud_medico</v>
      </c>
      <c r="C1176" s="4">
        <v>7</v>
      </c>
      <c r="D1176" t="s">
        <v>237</v>
      </c>
      <c r="E1176" s="21"/>
      <c r="F1176" s="22"/>
      <c r="G1176" s="5"/>
      <c r="I1176" s="6"/>
      <c r="J1176" s="7"/>
    </row>
    <row r="1177" spans="1:10" x14ac:dyDescent="0.3">
      <c r="A1177" s="2" t="str">
        <f t="shared" si="54"/>
        <v>208</v>
      </c>
      <c r="B1177" t="str">
        <f>+VLOOKUP(BD_Capas[[#This Row],[idcapa]],Capas[],2,0)</f>
        <v>salud_medico</v>
      </c>
      <c r="C1177" s="4">
        <v>8</v>
      </c>
      <c r="D1177" t="s">
        <v>2</v>
      </c>
      <c r="E1177" s="21"/>
      <c r="F1177" s="22"/>
      <c r="G1177" s="5"/>
      <c r="I1177" s="6"/>
      <c r="J1177" s="7"/>
    </row>
    <row r="1178" spans="1:10" x14ac:dyDescent="0.3">
      <c r="A1178" s="2" t="str">
        <f t="shared" si="54"/>
        <v>208</v>
      </c>
      <c r="B1178" t="str">
        <f>+VLOOKUP(BD_Capas[[#This Row],[idcapa]],Capas[],2,0)</f>
        <v>salud_medico</v>
      </c>
      <c r="C1178" s="4">
        <v>9</v>
      </c>
      <c r="D1178" t="s">
        <v>238</v>
      </c>
      <c r="E1178" s="21">
        <v>1</v>
      </c>
      <c r="F1178" s="22" t="s">
        <v>12</v>
      </c>
      <c r="G1178" s="5">
        <v>4</v>
      </c>
      <c r="I1178" s="6"/>
      <c r="J1178" s="7"/>
    </row>
    <row r="1179" spans="1:10" x14ac:dyDescent="0.3">
      <c r="A1179" s="2" t="str">
        <f t="shared" si="54"/>
        <v>208</v>
      </c>
      <c r="B1179" t="str">
        <f>+VLOOKUP(BD_Capas[[#This Row],[idcapa]],Capas[],2,0)</f>
        <v>salud_medico</v>
      </c>
      <c r="C1179" s="4">
        <v>10</v>
      </c>
      <c r="D1179" t="s">
        <v>3</v>
      </c>
      <c r="E1179" s="21"/>
      <c r="F1179" s="22"/>
      <c r="G1179" s="5"/>
      <c r="I1179" s="6"/>
      <c r="J1179" s="7"/>
    </row>
    <row r="1180" spans="1:10" x14ac:dyDescent="0.3">
      <c r="A1180" s="2" t="str">
        <f t="shared" si="54"/>
        <v>208</v>
      </c>
      <c r="B1180" t="str">
        <f>+VLOOKUP(BD_Capas[[#This Row],[idcapa]],Capas[],2,0)</f>
        <v>salud_medico</v>
      </c>
      <c r="C1180" s="4">
        <v>11</v>
      </c>
      <c r="D1180" t="s">
        <v>239</v>
      </c>
      <c r="E1180" s="21">
        <v>1</v>
      </c>
      <c r="F1180" s="22" t="s">
        <v>13</v>
      </c>
      <c r="G1180" s="5">
        <v>5</v>
      </c>
      <c r="I1180" s="6"/>
      <c r="J1180" s="7"/>
    </row>
    <row r="1181" spans="1:10" x14ac:dyDescent="0.3">
      <c r="A1181" s="2" t="str">
        <f t="shared" si="54"/>
        <v>208</v>
      </c>
      <c r="B1181" t="str">
        <f>+VLOOKUP(BD_Capas[[#This Row],[idcapa]],Capas[],2,0)</f>
        <v>salud_medico</v>
      </c>
      <c r="C1181" s="4">
        <v>12</v>
      </c>
      <c r="D1181" t="s">
        <v>4</v>
      </c>
      <c r="E1181" s="21"/>
      <c r="F1181" s="22"/>
      <c r="G1181" s="5"/>
      <c r="I1181" s="6"/>
      <c r="J1181" s="7"/>
    </row>
    <row r="1182" spans="1:10" x14ac:dyDescent="0.3">
      <c r="A1182" s="2" t="str">
        <f t="shared" si="54"/>
        <v>208</v>
      </c>
      <c r="B1182" t="str">
        <f>+VLOOKUP(BD_Capas[[#This Row],[idcapa]],Capas[],2,0)</f>
        <v>salud_medico</v>
      </c>
      <c r="C1182" s="4">
        <v>13</v>
      </c>
      <c r="D1182" t="s">
        <v>240</v>
      </c>
      <c r="E1182" s="21">
        <v>1</v>
      </c>
      <c r="F1182" s="22" t="s">
        <v>14</v>
      </c>
      <c r="G1182" s="5">
        <v>6</v>
      </c>
      <c r="I1182" s="6"/>
      <c r="J1182" s="7"/>
    </row>
    <row r="1183" spans="1:10" x14ac:dyDescent="0.3">
      <c r="A1183" s="2" t="str">
        <f t="shared" si="54"/>
        <v>208</v>
      </c>
      <c r="B1183" t="str">
        <f>+VLOOKUP(BD_Capas[[#This Row],[idcapa]],Capas[],2,0)</f>
        <v>salud_medico</v>
      </c>
      <c r="C1183" s="4">
        <v>14</v>
      </c>
      <c r="D1183" t="s">
        <v>241</v>
      </c>
      <c r="E1183" s="21"/>
      <c r="F1183" s="22"/>
      <c r="G1183" s="5"/>
      <c r="I1183" s="6"/>
      <c r="J1183" s="7"/>
    </row>
    <row r="1184" spans="1:10" x14ac:dyDescent="0.3">
      <c r="A1184" s="2" t="str">
        <f t="shared" si="54"/>
        <v>208</v>
      </c>
      <c r="B1184" t="str">
        <f>+VLOOKUP(BD_Capas[[#This Row],[idcapa]],Capas[],2,0)</f>
        <v>salud_medico</v>
      </c>
      <c r="C1184" s="4">
        <v>15</v>
      </c>
      <c r="D1184" t="s">
        <v>1</v>
      </c>
      <c r="E1184" s="21"/>
      <c r="F1184" s="22"/>
      <c r="G1184" s="5"/>
      <c r="I1184" s="29"/>
      <c r="J1184" s="30"/>
    </row>
    <row r="1185" spans="1:10" x14ac:dyDescent="0.3">
      <c r="A1185" s="2" t="str">
        <f t="shared" si="54"/>
        <v>208</v>
      </c>
      <c r="B1185" t="str">
        <f>+VLOOKUP(BD_Capas[[#This Row],[idcapa]],Capas[],2,0)</f>
        <v>salud_medico</v>
      </c>
      <c r="C1185" s="4">
        <v>16</v>
      </c>
      <c r="D1185" t="s">
        <v>5</v>
      </c>
      <c r="E1185" s="21"/>
      <c r="F1185" s="22"/>
      <c r="G1185" s="5"/>
      <c r="I1185" s="29"/>
      <c r="J1185" s="30"/>
    </row>
    <row r="1186" spans="1:10" x14ac:dyDescent="0.3">
      <c r="A1186" s="2" t="str">
        <f t="shared" si="54"/>
        <v>208</v>
      </c>
      <c r="B1186" t="str">
        <f>+VLOOKUP(BD_Capas[[#This Row],[idcapa]],Capas[],2,0)</f>
        <v>salud_medico</v>
      </c>
      <c r="C1186" s="4">
        <v>17</v>
      </c>
      <c r="D1186" t="s">
        <v>19</v>
      </c>
      <c r="E1186" s="21">
        <v>1</v>
      </c>
      <c r="F1186" s="22" t="s">
        <v>19</v>
      </c>
      <c r="G1186" s="5">
        <v>2</v>
      </c>
      <c r="I1186" s="29"/>
      <c r="J1186" s="30"/>
    </row>
    <row r="1187" spans="1:10" x14ac:dyDescent="0.3">
      <c r="A1187" s="2" t="str">
        <f t="shared" si="54"/>
        <v>208</v>
      </c>
      <c r="B1187" t="str">
        <f>+VLOOKUP(BD_Capas[[#This Row],[idcapa]],Capas[],2,0)</f>
        <v>salud_medico</v>
      </c>
      <c r="C1187" s="4">
        <v>18</v>
      </c>
      <c r="D1187" t="s">
        <v>27</v>
      </c>
      <c r="E1187" s="21">
        <v>1</v>
      </c>
      <c r="F1187" s="22" t="s">
        <v>27</v>
      </c>
      <c r="G1187" s="5">
        <v>1</v>
      </c>
      <c r="I1187" s="29"/>
      <c r="J1187" s="30"/>
    </row>
    <row r="1188" spans="1:10" x14ac:dyDescent="0.3">
      <c r="A1188" s="2" t="str">
        <f t="shared" si="54"/>
        <v>208</v>
      </c>
      <c r="B1188" t="str">
        <f>+VLOOKUP(BD_Capas[[#This Row],[idcapa]],Capas[],2,0)</f>
        <v>salud_medico</v>
      </c>
      <c r="C1188" s="4">
        <v>19</v>
      </c>
      <c r="D1188" t="s">
        <v>242</v>
      </c>
      <c r="E1188" s="21"/>
      <c r="F1188" s="22"/>
      <c r="G1188" s="5"/>
      <c r="I1188" s="29"/>
      <c r="J1188" s="30"/>
    </row>
    <row r="1189" spans="1:10" x14ac:dyDescent="0.3">
      <c r="A1189" s="2" t="str">
        <f t="shared" si="54"/>
        <v>208</v>
      </c>
      <c r="B1189" t="str">
        <f>+VLOOKUP(BD_Capas[[#This Row],[idcapa]],Capas[],2,0)</f>
        <v>salud_medico</v>
      </c>
      <c r="C1189" s="4">
        <v>20</v>
      </c>
      <c r="D1189" t="s">
        <v>243</v>
      </c>
      <c r="E1189" s="21"/>
      <c r="F1189" s="22"/>
      <c r="G1189" s="5"/>
      <c r="I1189" s="29"/>
      <c r="J1189" s="30"/>
    </row>
    <row r="1190" spans="1:10" x14ac:dyDescent="0.3">
      <c r="A1190" s="28" t="s">
        <v>301</v>
      </c>
      <c r="B1190" s="23" t="str">
        <f>+VLOOKUP(BD_Capas[[#This Row],[idcapa]],Capas[],2,0)</f>
        <v>publico_municipalidad</v>
      </c>
      <c r="C1190" s="27">
        <v>1</v>
      </c>
      <c r="D1190" s="23" t="s">
        <v>232</v>
      </c>
      <c r="E1190" s="21">
        <v>1</v>
      </c>
      <c r="F1190" s="22" t="str">
        <f>+BD_Capas[[#This Row],[descripcion_capa]]</f>
        <v>Público: Municipalidad</v>
      </c>
      <c r="G1190" s="24">
        <v>7</v>
      </c>
      <c r="H1190" s="23" t="s">
        <v>783</v>
      </c>
      <c r="I1190" s="25" t="str">
        <f>BD_Capas[[#This Row],[idcapa]]&amp;"-"&amp;BD_Capas[[#This Row],[posición_capa]]</f>
        <v>209-0</v>
      </c>
      <c r="J1190" s="26">
        <v>0</v>
      </c>
    </row>
    <row r="1191" spans="1:10" x14ac:dyDescent="0.3">
      <c r="A1191" s="2" t="str">
        <f t="shared" si="54"/>
        <v>209</v>
      </c>
      <c r="B1191" t="str">
        <f>+VLOOKUP(BD_Capas[[#This Row],[idcapa]],Capas[],2,0)</f>
        <v>publico_municipalidad</v>
      </c>
      <c r="C1191" s="4">
        <v>2</v>
      </c>
      <c r="D1191" t="s">
        <v>40</v>
      </c>
      <c r="E1191" s="21"/>
      <c r="F1191" s="22"/>
      <c r="G1191" s="5"/>
      <c r="I1191" s="6"/>
      <c r="J1191" s="7"/>
    </row>
    <row r="1192" spans="1:10" x14ac:dyDescent="0.3">
      <c r="A1192" s="2" t="str">
        <f t="shared" si="54"/>
        <v>209</v>
      </c>
      <c r="B1192" t="str">
        <f>+VLOOKUP(BD_Capas[[#This Row],[idcapa]],Capas[],2,0)</f>
        <v>publico_municipalidad</v>
      </c>
      <c r="C1192" s="4">
        <v>3</v>
      </c>
      <c r="D1192" t="s">
        <v>233</v>
      </c>
      <c r="E1192" s="21"/>
      <c r="F1192" s="22"/>
      <c r="G1192" s="5"/>
      <c r="I1192" s="6"/>
      <c r="J1192" s="7"/>
    </row>
    <row r="1193" spans="1:10" x14ac:dyDescent="0.3">
      <c r="A1193" s="2" t="str">
        <f t="shared" si="54"/>
        <v>209</v>
      </c>
      <c r="B1193" t="str">
        <f>+VLOOKUP(BD_Capas[[#This Row],[idcapa]],Capas[],2,0)</f>
        <v>publico_municipalidad</v>
      </c>
      <c r="C1193" s="4">
        <v>4</v>
      </c>
      <c r="D1193" t="s">
        <v>234</v>
      </c>
      <c r="E1193" s="21"/>
      <c r="F1193" s="22"/>
      <c r="G1193" s="5"/>
      <c r="I1193" s="6"/>
      <c r="J1193" s="7"/>
    </row>
    <row r="1194" spans="1:10" x14ac:dyDescent="0.3">
      <c r="A1194" s="2" t="str">
        <f t="shared" si="54"/>
        <v>209</v>
      </c>
      <c r="B1194" t="str">
        <f>+VLOOKUP(BD_Capas[[#This Row],[idcapa]],Capas[],2,0)</f>
        <v>publico_municipalidad</v>
      </c>
      <c r="C1194" s="4">
        <v>5</v>
      </c>
      <c r="D1194" t="s">
        <v>235</v>
      </c>
      <c r="E1194" s="21">
        <v>1</v>
      </c>
      <c r="F1194" s="22" t="s">
        <v>433</v>
      </c>
      <c r="G1194" s="5">
        <v>3</v>
      </c>
      <c r="H1194" t="str">
        <f>+H1190&amp;" - Detalle"</f>
        <v>Público: Municipalidad - Detalle</v>
      </c>
      <c r="I1194" s="29" t="str">
        <f>BD_Capas[[#This Row],[idcapa]]&amp;"-"&amp;BD_Capas[[#This Row],[posición_capa]]</f>
        <v>209-1</v>
      </c>
      <c r="J1194" s="30">
        <v>1</v>
      </c>
    </row>
    <row r="1195" spans="1:10" x14ac:dyDescent="0.3">
      <c r="A1195" s="2" t="str">
        <f t="shared" si="54"/>
        <v>209</v>
      </c>
      <c r="B1195" t="str">
        <f>+VLOOKUP(BD_Capas[[#This Row],[idcapa]],Capas[],2,0)</f>
        <v>publico_municipalidad</v>
      </c>
      <c r="C1195" s="4">
        <v>6</v>
      </c>
      <c r="D1195" t="s">
        <v>236</v>
      </c>
      <c r="E1195" s="21"/>
      <c r="F1195" s="22"/>
      <c r="G1195" s="5"/>
      <c r="I1195" s="6"/>
      <c r="J1195" s="7"/>
    </row>
    <row r="1196" spans="1:10" x14ac:dyDescent="0.3">
      <c r="A1196" s="2" t="str">
        <f t="shared" si="54"/>
        <v>209</v>
      </c>
      <c r="B1196" t="str">
        <f>+VLOOKUP(BD_Capas[[#This Row],[idcapa]],Capas[],2,0)</f>
        <v>publico_municipalidad</v>
      </c>
      <c r="C1196" s="4">
        <v>7</v>
      </c>
      <c r="D1196" t="s">
        <v>237</v>
      </c>
      <c r="E1196" s="21"/>
      <c r="F1196" s="22"/>
      <c r="G1196" s="5"/>
      <c r="I1196" s="6"/>
      <c r="J1196" s="7"/>
    </row>
    <row r="1197" spans="1:10" x14ac:dyDescent="0.3">
      <c r="A1197" s="2" t="str">
        <f t="shared" si="54"/>
        <v>209</v>
      </c>
      <c r="B1197" t="str">
        <f>+VLOOKUP(BD_Capas[[#This Row],[idcapa]],Capas[],2,0)</f>
        <v>publico_municipalidad</v>
      </c>
      <c r="C1197" s="4">
        <v>8</v>
      </c>
      <c r="D1197" t="s">
        <v>2</v>
      </c>
      <c r="E1197" s="21"/>
      <c r="F1197" s="22"/>
      <c r="G1197" s="5"/>
      <c r="I1197" s="6"/>
      <c r="J1197" s="7"/>
    </row>
    <row r="1198" spans="1:10" x14ac:dyDescent="0.3">
      <c r="A1198" s="2" t="str">
        <f t="shared" si="54"/>
        <v>209</v>
      </c>
      <c r="B1198" t="str">
        <f>+VLOOKUP(BD_Capas[[#This Row],[idcapa]],Capas[],2,0)</f>
        <v>publico_municipalidad</v>
      </c>
      <c r="C1198" s="4">
        <v>9</v>
      </c>
      <c r="D1198" t="s">
        <v>238</v>
      </c>
      <c r="E1198" s="21">
        <v>1</v>
      </c>
      <c r="F1198" s="22" t="s">
        <v>12</v>
      </c>
      <c r="G1198" s="5">
        <v>4</v>
      </c>
      <c r="I1198" s="6"/>
      <c r="J1198" s="7"/>
    </row>
    <row r="1199" spans="1:10" x14ac:dyDescent="0.3">
      <c r="A1199" s="2" t="str">
        <f t="shared" si="54"/>
        <v>209</v>
      </c>
      <c r="B1199" t="str">
        <f>+VLOOKUP(BD_Capas[[#This Row],[idcapa]],Capas[],2,0)</f>
        <v>publico_municipalidad</v>
      </c>
      <c r="C1199" s="4">
        <v>10</v>
      </c>
      <c r="D1199" t="s">
        <v>3</v>
      </c>
      <c r="E1199" s="21"/>
      <c r="F1199" s="22"/>
      <c r="G1199" s="5"/>
      <c r="I1199" s="6"/>
      <c r="J1199" s="7"/>
    </row>
    <row r="1200" spans="1:10" x14ac:dyDescent="0.3">
      <c r="A1200" s="2" t="str">
        <f t="shared" si="54"/>
        <v>209</v>
      </c>
      <c r="B1200" t="str">
        <f>+VLOOKUP(BD_Capas[[#This Row],[idcapa]],Capas[],2,0)</f>
        <v>publico_municipalidad</v>
      </c>
      <c r="C1200" s="4">
        <v>11</v>
      </c>
      <c r="D1200" t="s">
        <v>239</v>
      </c>
      <c r="E1200" s="21">
        <v>1</v>
      </c>
      <c r="F1200" s="22" t="s">
        <v>13</v>
      </c>
      <c r="G1200" s="5">
        <v>5</v>
      </c>
      <c r="I1200" s="6"/>
      <c r="J1200" s="7"/>
    </row>
    <row r="1201" spans="1:10" x14ac:dyDescent="0.3">
      <c r="A1201" s="2" t="str">
        <f t="shared" si="54"/>
        <v>209</v>
      </c>
      <c r="B1201" t="str">
        <f>+VLOOKUP(BD_Capas[[#This Row],[idcapa]],Capas[],2,0)</f>
        <v>publico_municipalidad</v>
      </c>
      <c r="C1201" s="4">
        <v>12</v>
      </c>
      <c r="D1201" t="s">
        <v>4</v>
      </c>
      <c r="E1201" s="21"/>
      <c r="F1201" s="22"/>
      <c r="G1201" s="5"/>
      <c r="I1201" s="6"/>
      <c r="J1201" s="7"/>
    </row>
    <row r="1202" spans="1:10" x14ac:dyDescent="0.3">
      <c r="A1202" s="2" t="str">
        <f t="shared" si="54"/>
        <v>209</v>
      </c>
      <c r="B1202" t="str">
        <f>+VLOOKUP(BD_Capas[[#This Row],[idcapa]],Capas[],2,0)</f>
        <v>publico_municipalidad</v>
      </c>
      <c r="C1202" s="4">
        <v>13</v>
      </c>
      <c r="D1202" t="s">
        <v>240</v>
      </c>
      <c r="E1202" s="21">
        <v>1</v>
      </c>
      <c r="F1202" s="22" t="s">
        <v>14</v>
      </c>
      <c r="G1202" s="5">
        <v>6</v>
      </c>
      <c r="I1202" s="6"/>
      <c r="J1202" s="7"/>
    </row>
    <row r="1203" spans="1:10" x14ac:dyDescent="0.3">
      <c r="A1203" s="2" t="str">
        <f t="shared" si="54"/>
        <v>209</v>
      </c>
      <c r="B1203" t="str">
        <f>+VLOOKUP(BD_Capas[[#This Row],[idcapa]],Capas[],2,0)</f>
        <v>publico_municipalidad</v>
      </c>
      <c r="C1203" s="4">
        <v>14</v>
      </c>
      <c r="D1203" t="s">
        <v>241</v>
      </c>
      <c r="E1203" s="21"/>
      <c r="F1203" s="22"/>
      <c r="G1203" s="5"/>
      <c r="I1203" s="6"/>
      <c r="J1203" s="7"/>
    </row>
    <row r="1204" spans="1:10" x14ac:dyDescent="0.3">
      <c r="A1204" s="2" t="str">
        <f t="shared" si="54"/>
        <v>209</v>
      </c>
      <c r="B1204" t="str">
        <f>+VLOOKUP(BD_Capas[[#This Row],[idcapa]],Capas[],2,0)</f>
        <v>publico_municipalidad</v>
      </c>
      <c r="C1204" s="4">
        <v>15</v>
      </c>
      <c r="D1204" t="s">
        <v>1</v>
      </c>
      <c r="E1204" s="21"/>
      <c r="F1204" s="22"/>
      <c r="G1204" s="5"/>
      <c r="I1204" s="29"/>
      <c r="J1204" s="30"/>
    </row>
    <row r="1205" spans="1:10" x14ac:dyDescent="0.3">
      <c r="A1205" s="2" t="str">
        <f t="shared" si="54"/>
        <v>209</v>
      </c>
      <c r="B1205" t="str">
        <f>+VLOOKUP(BD_Capas[[#This Row],[idcapa]],Capas[],2,0)</f>
        <v>publico_municipalidad</v>
      </c>
      <c r="C1205" s="4">
        <v>16</v>
      </c>
      <c r="D1205" t="s">
        <v>5</v>
      </c>
      <c r="E1205" s="21"/>
      <c r="F1205" s="22"/>
      <c r="G1205" s="5"/>
      <c r="I1205" s="29"/>
      <c r="J1205" s="30"/>
    </row>
    <row r="1206" spans="1:10" x14ac:dyDescent="0.3">
      <c r="A1206" s="2" t="str">
        <f t="shared" si="54"/>
        <v>209</v>
      </c>
      <c r="B1206" t="str">
        <f>+VLOOKUP(BD_Capas[[#This Row],[idcapa]],Capas[],2,0)</f>
        <v>publico_municipalidad</v>
      </c>
      <c r="C1206" s="4">
        <v>17</v>
      </c>
      <c r="D1206" t="s">
        <v>19</v>
      </c>
      <c r="E1206" s="21">
        <v>1</v>
      </c>
      <c r="F1206" s="22" t="s">
        <v>19</v>
      </c>
      <c r="G1206" s="5">
        <v>2</v>
      </c>
      <c r="I1206" s="29"/>
      <c r="J1206" s="30"/>
    </row>
    <row r="1207" spans="1:10" x14ac:dyDescent="0.3">
      <c r="A1207" s="2" t="str">
        <f t="shared" si="54"/>
        <v>209</v>
      </c>
      <c r="B1207" t="str">
        <f>+VLOOKUP(BD_Capas[[#This Row],[idcapa]],Capas[],2,0)</f>
        <v>publico_municipalidad</v>
      </c>
      <c r="C1207" s="4">
        <v>18</v>
      </c>
      <c r="D1207" t="s">
        <v>27</v>
      </c>
      <c r="E1207" s="21">
        <v>1</v>
      </c>
      <c r="F1207" s="22" t="s">
        <v>27</v>
      </c>
      <c r="G1207" s="5">
        <v>1</v>
      </c>
      <c r="I1207" s="29"/>
      <c r="J1207" s="30"/>
    </row>
    <row r="1208" spans="1:10" x14ac:dyDescent="0.3">
      <c r="A1208" s="2" t="str">
        <f t="shared" si="54"/>
        <v>209</v>
      </c>
      <c r="B1208" t="str">
        <f>+VLOOKUP(BD_Capas[[#This Row],[idcapa]],Capas[],2,0)</f>
        <v>publico_municipalidad</v>
      </c>
      <c r="C1208" s="4">
        <v>19</v>
      </c>
      <c r="D1208" t="s">
        <v>242</v>
      </c>
      <c r="E1208" s="21"/>
      <c r="F1208" s="22"/>
      <c r="G1208" s="5"/>
      <c r="I1208" s="29"/>
      <c r="J1208" s="30"/>
    </row>
    <row r="1209" spans="1:10" x14ac:dyDescent="0.3">
      <c r="A1209" s="2" t="str">
        <f t="shared" si="54"/>
        <v>209</v>
      </c>
      <c r="B1209" t="str">
        <f>+VLOOKUP(BD_Capas[[#This Row],[idcapa]],Capas[],2,0)</f>
        <v>publico_municipalidad</v>
      </c>
      <c r="C1209" s="4">
        <v>20</v>
      </c>
      <c r="D1209" t="s">
        <v>243</v>
      </c>
      <c r="E1209" s="21"/>
      <c r="F1209" s="22"/>
      <c r="G1209" s="5"/>
      <c r="I1209" s="29"/>
      <c r="J1209" s="30"/>
    </row>
    <row r="1210" spans="1:10" x14ac:dyDescent="0.3">
      <c r="A1210" s="28" t="s">
        <v>302</v>
      </c>
      <c r="B1210" s="23" t="str">
        <f>+VLOOKUP(BD_Capas[[#This Row],[idcapa]],Capas[],2,0)</f>
        <v>punto_de_interes_banio</v>
      </c>
      <c r="C1210" s="27">
        <v>1</v>
      </c>
      <c r="D1210" s="23" t="s">
        <v>232</v>
      </c>
      <c r="E1210" s="21">
        <v>1</v>
      </c>
      <c r="F1210" s="22" t="str">
        <f>+BD_Capas[[#This Row],[descripcion_capa]]</f>
        <v>Punto Interés: Baños</v>
      </c>
      <c r="G1210" s="24">
        <v>7</v>
      </c>
      <c r="H1210" s="23" t="s">
        <v>784</v>
      </c>
      <c r="I1210" s="25" t="str">
        <f>BD_Capas[[#This Row],[idcapa]]&amp;"-"&amp;BD_Capas[[#This Row],[posición_capa]]</f>
        <v>210-0</v>
      </c>
      <c r="J1210" s="26">
        <v>0</v>
      </c>
    </row>
    <row r="1211" spans="1:10" x14ac:dyDescent="0.3">
      <c r="A1211" s="2" t="str">
        <f t="shared" si="54"/>
        <v>210</v>
      </c>
      <c r="B1211" t="str">
        <f>+VLOOKUP(BD_Capas[[#This Row],[idcapa]],Capas[],2,0)</f>
        <v>punto_de_interes_banio</v>
      </c>
      <c r="C1211" s="4">
        <v>2</v>
      </c>
      <c r="D1211" t="s">
        <v>40</v>
      </c>
      <c r="E1211" s="21"/>
      <c r="F1211" s="22"/>
      <c r="G1211" s="5"/>
      <c r="I1211" s="6"/>
      <c r="J1211" s="7"/>
    </row>
    <row r="1212" spans="1:10" x14ac:dyDescent="0.3">
      <c r="A1212" s="2" t="str">
        <f t="shared" si="54"/>
        <v>210</v>
      </c>
      <c r="B1212" t="str">
        <f>+VLOOKUP(BD_Capas[[#This Row],[idcapa]],Capas[],2,0)</f>
        <v>punto_de_interes_banio</v>
      </c>
      <c r="C1212" s="4">
        <v>3</v>
      </c>
      <c r="D1212" t="s">
        <v>233</v>
      </c>
      <c r="E1212" s="21"/>
      <c r="F1212" s="22"/>
      <c r="G1212" s="5"/>
      <c r="I1212" s="6"/>
      <c r="J1212" s="7"/>
    </row>
    <row r="1213" spans="1:10" x14ac:dyDescent="0.3">
      <c r="A1213" s="2" t="str">
        <f t="shared" si="54"/>
        <v>210</v>
      </c>
      <c r="B1213" t="str">
        <f>+VLOOKUP(BD_Capas[[#This Row],[idcapa]],Capas[],2,0)</f>
        <v>punto_de_interes_banio</v>
      </c>
      <c r="C1213" s="4">
        <v>4</v>
      </c>
      <c r="D1213" t="s">
        <v>234</v>
      </c>
      <c r="E1213" s="21"/>
      <c r="F1213" s="22"/>
      <c r="G1213" s="5"/>
      <c r="I1213" s="6"/>
      <c r="J1213" s="7"/>
    </row>
    <row r="1214" spans="1:10" x14ac:dyDescent="0.3">
      <c r="A1214" s="2" t="str">
        <f t="shared" si="54"/>
        <v>210</v>
      </c>
      <c r="B1214" t="str">
        <f>+VLOOKUP(BD_Capas[[#This Row],[idcapa]],Capas[],2,0)</f>
        <v>punto_de_interes_banio</v>
      </c>
      <c r="C1214" s="4">
        <v>5</v>
      </c>
      <c r="D1214" t="s">
        <v>235</v>
      </c>
      <c r="E1214" s="21">
        <v>1</v>
      </c>
      <c r="F1214" s="22" t="s">
        <v>433</v>
      </c>
      <c r="G1214" s="5">
        <v>3</v>
      </c>
      <c r="H1214" t="str">
        <f>+H1210&amp;" - Detalle"</f>
        <v>Punto Interés: Baños - Detalle</v>
      </c>
      <c r="I1214" s="29" t="str">
        <f>BD_Capas[[#This Row],[idcapa]]&amp;"-"&amp;BD_Capas[[#This Row],[posición_capa]]</f>
        <v>210-1</v>
      </c>
      <c r="J1214" s="30">
        <v>1</v>
      </c>
    </row>
    <row r="1215" spans="1:10" x14ac:dyDescent="0.3">
      <c r="A1215" s="2" t="str">
        <f t="shared" si="54"/>
        <v>210</v>
      </c>
      <c r="B1215" t="str">
        <f>+VLOOKUP(BD_Capas[[#This Row],[idcapa]],Capas[],2,0)</f>
        <v>punto_de_interes_banio</v>
      </c>
      <c r="C1215" s="4">
        <v>6</v>
      </c>
      <c r="D1215" t="s">
        <v>236</v>
      </c>
      <c r="E1215" s="21"/>
      <c r="F1215" s="22"/>
      <c r="G1215" s="5"/>
      <c r="I1215" s="6"/>
      <c r="J1215" s="7"/>
    </row>
    <row r="1216" spans="1:10" x14ac:dyDescent="0.3">
      <c r="A1216" s="2" t="str">
        <f t="shared" si="54"/>
        <v>210</v>
      </c>
      <c r="B1216" t="str">
        <f>+VLOOKUP(BD_Capas[[#This Row],[idcapa]],Capas[],2,0)</f>
        <v>punto_de_interes_banio</v>
      </c>
      <c r="C1216" s="4">
        <v>7</v>
      </c>
      <c r="D1216" t="s">
        <v>237</v>
      </c>
      <c r="E1216" s="21"/>
      <c r="F1216" s="22"/>
      <c r="G1216" s="5"/>
      <c r="I1216" s="6"/>
      <c r="J1216" s="7"/>
    </row>
    <row r="1217" spans="1:10" x14ac:dyDescent="0.3">
      <c r="A1217" s="2" t="str">
        <f t="shared" si="54"/>
        <v>210</v>
      </c>
      <c r="B1217" t="str">
        <f>+VLOOKUP(BD_Capas[[#This Row],[idcapa]],Capas[],2,0)</f>
        <v>punto_de_interes_banio</v>
      </c>
      <c r="C1217" s="4">
        <v>8</v>
      </c>
      <c r="D1217" t="s">
        <v>2</v>
      </c>
      <c r="E1217" s="21"/>
      <c r="F1217" s="22"/>
      <c r="G1217" s="5"/>
      <c r="I1217" s="6"/>
      <c r="J1217" s="7"/>
    </row>
    <row r="1218" spans="1:10" x14ac:dyDescent="0.3">
      <c r="A1218" s="2" t="str">
        <f t="shared" si="54"/>
        <v>210</v>
      </c>
      <c r="B1218" t="str">
        <f>+VLOOKUP(BD_Capas[[#This Row],[idcapa]],Capas[],2,0)</f>
        <v>punto_de_interes_banio</v>
      </c>
      <c r="C1218" s="4">
        <v>9</v>
      </c>
      <c r="D1218" t="s">
        <v>238</v>
      </c>
      <c r="E1218" s="21">
        <v>1</v>
      </c>
      <c r="F1218" s="22" t="s">
        <v>12</v>
      </c>
      <c r="G1218" s="5">
        <v>4</v>
      </c>
      <c r="I1218" s="6"/>
      <c r="J1218" s="7"/>
    </row>
    <row r="1219" spans="1:10" x14ac:dyDescent="0.3">
      <c r="A1219" s="2" t="str">
        <f t="shared" si="54"/>
        <v>210</v>
      </c>
      <c r="B1219" t="str">
        <f>+VLOOKUP(BD_Capas[[#This Row],[idcapa]],Capas[],2,0)</f>
        <v>punto_de_interes_banio</v>
      </c>
      <c r="C1219" s="4">
        <v>10</v>
      </c>
      <c r="D1219" t="s">
        <v>3</v>
      </c>
      <c r="E1219" s="21"/>
      <c r="F1219" s="22"/>
      <c r="G1219" s="5"/>
      <c r="I1219" s="6"/>
      <c r="J1219" s="7"/>
    </row>
    <row r="1220" spans="1:10" x14ac:dyDescent="0.3">
      <c r="A1220" s="2" t="str">
        <f t="shared" si="54"/>
        <v>210</v>
      </c>
      <c r="B1220" t="str">
        <f>+VLOOKUP(BD_Capas[[#This Row],[idcapa]],Capas[],2,0)</f>
        <v>punto_de_interes_banio</v>
      </c>
      <c r="C1220" s="4">
        <v>11</v>
      </c>
      <c r="D1220" t="s">
        <v>239</v>
      </c>
      <c r="E1220" s="21">
        <v>1</v>
      </c>
      <c r="F1220" s="22" t="s">
        <v>13</v>
      </c>
      <c r="G1220" s="5">
        <v>5</v>
      </c>
      <c r="I1220" s="6"/>
      <c r="J1220" s="7"/>
    </row>
    <row r="1221" spans="1:10" x14ac:dyDescent="0.3">
      <c r="A1221" s="2" t="str">
        <f t="shared" si="54"/>
        <v>210</v>
      </c>
      <c r="B1221" t="str">
        <f>+VLOOKUP(BD_Capas[[#This Row],[idcapa]],Capas[],2,0)</f>
        <v>punto_de_interes_banio</v>
      </c>
      <c r="C1221" s="4">
        <v>12</v>
      </c>
      <c r="D1221" t="s">
        <v>4</v>
      </c>
      <c r="E1221" s="21"/>
      <c r="F1221" s="22"/>
      <c r="G1221" s="5"/>
      <c r="I1221" s="6"/>
      <c r="J1221" s="7"/>
    </row>
    <row r="1222" spans="1:10" x14ac:dyDescent="0.3">
      <c r="A1222" s="2" t="str">
        <f t="shared" si="54"/>
        <v>210</v>
      </c>
      <c r="B1222" t="str">
        <f>+VLOOKUP(BD_Capas[[#This Row],[idcapa]],Capas[],2,0)</f>
        <v>punto_de_interes_banio</v>
      </c>
      <c r="C1222" s="4">
        <v>13</v>
      </c>
      <c r="D1222" t="s">
        <v>240</v>
      </c>
      <c r="E1222" s="21">
        <v>1</v>
      </c>
      <c r="F1222" s="22" t="s">
        <v>14</v>
      </c>
      <c r="G1222" s="5">
        <v>6</v>
      </c>
      <c r="I1222" s="6"/>
      <c r="J1222" s="7"/>
    </row>
    <row r="1223" spans="1:10" x14ac:dyDescent="0.3">
      <c r="A1223" s="2" t="str">
        <f t="shared" si="54"/>
        <v>210</v>
      </c>
      <c r="B1223" t="str">
        <f>+VLOOKUP(BD_Capas[[#This Row],[idcapa]],Capas[],2,0)</f>
        <v>punto_de_interes_banio</v>
      </c>
      <c r="C1223" s="4">
        <v>14</v>
      </c>
      <c r="D1223" t="s">
        <v>241</v>
      </c>
      <c r="E1223" s="21"/>
      <c r="F1223" s="22"/>
      <c r="G1223" s="5"/>
      <c r="I1223" s="6"/>
      <c r="J1223" s="7"/>
    </row>
    <row r="1224" spans="1:10" x14ac:dyDescent="0.3">
      <c r="A1224" s="2" t="str">
        <f t="shared" si="54"/>
        <v>210</v>
      </c>
      <c r="B1224" t="str">
        <f>+VLOOKUP(BD_Capas[[#This Row],[idcapa]],Capas[],2,0)</f>
        <v>punto_de_interes_banio</v>
      </c>
      <c r="C1224" s="4">
        <v>15</v>
      </c>
      <c r="D1224" t="s">
        <v>1</v>
      </c>
      <c r="E1224" s="21"/>
      <c r="F1224" s="22"/>
      <c r="G1224" s="5"/>
      <c r="I1224" s="29"/>
      <c r="J1224" s="30"/>
    </row>
    <row r="1225" spans="1:10" x14ac:dyDescent="0.3">
      <c r="A1225" s="2" t="str">
        <f t="shared" si="54"/>
        <v>210</v>
      </c>
      <c r="B1225" t="str">
        <f>+VLOOKUP(BD_Capas[[#This Row],[idcapa]],Capas[],2,0)</f>
        <v>punto_de_interes_banio</v>
      </c>
      <c r="C1225" s="4">
        <v>16</v>
      </c>
      <c r="D1225" t="s">
        <v>5</v>
      </c>
      <c r="E1225" s="21"/>
      <c r="F1225" s="22"/>
      <c r="G1225" s="5"/>
      <c r="I1225" s="29"/>
      <c r="J1225" s="30"/>
    </row>
    <row r="1226" spans="1:10" x14ac:dyDescent="0.3">
      <c r="A1226" s="2" t="str">
        <f t="shared" si="54"/>
        <v>210</v>
      </c>
      <c r="B1226" t="str">
        <f>+VLOOKUP(BD_Capas[[#This Row],[idcapa]],Capas[],2,0)</f>
        <v>punto_de_interes_banio</v>
      </c>
      <c r="C1226" s="4">
        <v>17</v>
      </c>
      <c r="D1226" t="s">
        <v>19</v>
      </c>
      <c r="E1226" s="21">
        <v>1</v>
      </c>
      <c r="F1226" s="22" t="s">
        <v>19</v>
      </c>
      <c r="G1226" s="5">
        <v>2</v>
      </c>
      <c r="I1226" s="29"/>
      <c r="J1226" s="30"/>
    </row>
    <row r="1227" spans="1:10" x14ac:dyDescent="0.3">
      <c r="A1227" s="2" t="str">
        <f t="shared" si="54"/>
        <v>210</v>
      </c>
      <c r="B1227" t="str">
        <f>+VLOOKUP(BD_Capas[[#This Row],[idcapa]],Capas[],2,0)</f>
        <v>punto_de_interes_banio</v>
      </c>
      <c r="C1227" s="4">
        <v>18</v>
      </c>
      <c r="D1227" t="s">
        <v>27</v>
      </c>
      <c r="E1227" s="21">
        <v>1</v>
      </c>
      <c r="F1227" s="22" t="s">
        <v>27</v>
      </c>
      <c r="G1227" s="5">
        <v>1</v>
      </c>
      <c r="I1227" s="29"/>
      <c r="J1227" s="30"/>
    </row>
    <row r="1228" spans="1:10" x14ac:dyDescent="0.3">
      <c r="A1228" s="2" t="str">
        <f t="shared" si="54"/>
        <v>210</v>
      </c>
      <c r="B1228" t="str">
        <f>+VLOOKUP(BD_Capas[[#This Row],[idcapa]],Capas[],2,0)</f>
        <v>punto_de_interes_banio</v>
      </c>
      <c r="C1228" s="4">
        <v>19</v>
      </c>
      <c r="D1228" t="s">
        <v>242</v>
      </c>
      <c r="E1228" s="21"/>
      <c r="F1228" s="22"/>
      <c r="G1228" s="5"/>
      <c r="I1228" s="29"/>
      <c r="J1228" s="30"/>
    </row>
    <row r="1229" spans="1:10" x14ac:dyDescent="0.3">
      <c r="A1229" s="2" t="str">
        <f t="shared" si="54"/>
        <v>210</v>
      </c>
      <c r="B1229" t="str">
        <f>+VLOOKUP(BD_Capas[[#This Row],[idcapa]],Capas[],2,0)</f>
        <v>punto_de_interes_banio</v>
      </c>
      <c r="C1229" s="4">
        <v>20</v>
      </c>
      <c r="D1229" t="s">
        <v>243</v>
      </c>
      <c r="E1229" s="21"/>
      <c r="F1229" s="22"/>
      <c r="G1229" s="5"/>
      <c r="I1229" s="29"/>
      <c r="J1229" s="30"/>
    </row>
    <row r="1230" spans="1:10" x14ac:dyDescent="0.3">
      <c r="A1230" s="28" t="s">
        <v>303</v>
      </c>
      <c r="B1230" s="23" t="str">
        <f>+VLOOKUP(BD_Capas[[#This Row],[idcapa]],Capas[],2,0)</f>
        <v>turismo_-_destinos_monumento</v>
      </c>
      <c r="C1230" s="27">
        <v>1</v>
      </c>
      <c r="D1230" s="23" t="s">
        <v>232</v>
      </c>
      <c r="E1230" s="21">
        <v>1</v>
      </c>
      <c r="F1230" s="22" t="str">
        <f>+BD_Capas[[#This Row],[descripcion_capa]]</f>
        <v>Turismo: Monumento</v>
      </c>
      <c r="G1230" s="24">
        <v>7</v>
      </c>
      <c r="H1230" s="23" t="s">
        <v>785</v>
      </c>
      <c r="I1230" s="25" t="str">
        <f>BD_Capas[[#This Row],[idcapa]]&amp;"-"&amp;BD_Capas[[#This Row],[posición_capa]]</f>
        <v>211-0</v>
      </c>
      <c r="J1230" s="26">
        <v>0</v>
      </c>
    </row>
    <row r="1231" spans="1:10" x14ac:dyDescent="0.3">
      <c r="A1231" s="2" t="str">
        <f t="shared" si="54"/>
        <v>211</v>
      </c>
      <c r="B1231" t="str">
        <f>+VLOOKUP(BD_Capas[[#This Row],[idcapa]],Capas[],2,0)</f>
        <v>turismo_-_destinos_monumento</v>
      </c>
      <c r="C1231" s="4">
        <v>2</v>
      </c>
      <c r="D1231" t="s">
        <v>40</v>
      </c>
      <c r="E1231" s="21"/>
      <c r="F1231" s="22"/>
      <c r="G1231" s="5"/>
      <c r="I1231" s="6"/>
      <c r="J1231" s="7"/>
    </row>
    <row r="1232" spans="1:10" x14ac:dyDescent="0.3">
      <c r="A1232" s="2" t="str">
        <f t="shared" si="54"/>
        <v>211</v>
      </c>
      <c r="B1232" t="str">
        <f>+VLOOKUP(BD_Capas[[#This Row],[idcapa]],Capas[],2,0)</f>
        <v>turismo_-_destinos_monumento</v>
      </c>
      <c r="C1232" s="4">
        <v>3</v>
      </c>
      <c r="D1232" t="s">
        <v>233</v>
      </c>
      <c r="E1232" s="21"/>
      <c r="F1232" s="22"/>
      <c r="G1232" s="5"/>
      <c r="I1232" s="6"/>
      <c r="J1232" s="7"/>
    </row>
    <row r="1233" spans="1:10" x14ac:dyDescent="0.3">
      <c r="A1233" s="2" t="str">
        <f t="shared" si="54"/>
        <v>211</v>
      </c>
      <c r="B1233" t="str">
        <f>+VLOOKUP(BD_Capas[[#This Row],[idcapa]],Capas[],2,0)</f>
        <v>turismo_-_destinos_monumento</v>
      </c>
      <c r="C1233" s="4">
        <v>4</v>
      </c>
      <c r="D1233" t="s">
        <v>234</v>
      </c>
      <c r="E1233" s="21"/>
      <c r="F1233" s="22"/>
      <c r="G1233" s="5"/>
      <c r="I1233" s="6"/>
      <c r="J1233" s="7"/>
    </row>
    <row r="1234" spans="1:10" x14ac:dyDescent="0.3">
      <c r="A1234" s="2" t="str">
        <f t="shared" si="54"/>
        <v>211</v>
      </c>
      <c r="B1234" t="str">
        <f>+VLOOKUP(BD_Capas[[#This Row],[idcapa]],Capas[],2,0)</f>
        <v>turismo_-_destinos_monumento</v>
      </c>
      <c r="C1234" s="4">
        <v>5</v>
      </c>
      <c r="D1234" t="s">
        <v>235</v>
      </c>
      <c r="E1234" s="21">
        <v>1</v>
      </c>
      <c r="F1234" s="22" t="s">
        <v>433</v>
      </c>
      <c r="G1234" s="5">
        <v>3</v>
      </c>
      <c r="H1234" t="str">
        <f>+H1230&amp;" - Detalle"</f>
        <v>Turismo: Monumento - Detalle</v>
      </c>
      <c r="I1234" s="29" t="str">
        <f>BD_Capas[[#This Row],[idcapa]]&amp;"-"&amp;BD_Capas[[#This Row],[posición_capa]]</f>
        <v>211-1</v>
      </c>
      <c r="J1234" s="30">
        <v>1</v>
      </c>
    </row>
    <row r="1235" spans="1:10" x14ac:dyDescent="0.3">
      <c r="A1235" s="2" t="str">
        <f t="shared" ref="A1235:A1249" si="55">+A1234</f>
        <v>211</v>
      </c>
      <c r="B1235" t="str">
        <f>+VLOOKUP(BD_Capas[[#This Row],[idcapa]],Capas[],2,0)</f>
        <v>turismo_-_destinos_monumento</v>
      </c>
      <c r="C1235" s="4">
        <v>6</v>
      </c>
      <c r="D1235" t="s">
        <v>236</v>
      </c>
      <c r="E1235" s="21"/>
      <c r="F1235" s="22"/>
      <c r="G1235" s="5"/>
      <c r="I1235" s="6"/>
      <c r="J1235" s="7"/>
    </row>
    <row r="1236" spans="1:10" x14ac:dyDescent="0.3">
      <c r="A1236" s="2" t="str">
        <f t="shared" si="55"/>
        <v>211</v>
      </c>
      <c r="B1236" t="str">
        <f>+VLOOKUP(BD_Capas[[#This Row],[idcapa]],Capas[],2,0)</f>
        <v>turismo_-_destinos_monumento</v>
      </c>
      <c r="C1236" s="4">
        <v>7</v>
      </c>
      <c r="D1236" t="s">
        <v>237</v>
      </c>
      <c r="E1236" s="21"/>
      <c r="F1236" s="22"/>
      <c r="G1236" s="5"/>
      <c r="I1236" s="6"/>
      <c r="J1236" s="7"/>
    </row>
    <row r="1237" spans="1:10" x14ac:dyDescent="0.3">
      <c r="A1237" s="2" t="str">
        <f t="shared" si="55"/>
        <v>211</v>
      </c>
      <c r="B1237" t="str">
        <f>+VLOOKUP(BD_Capas[[#This Row],[idcapa]],Capas[],2,0)</f>
        <v>turismo_-_destinos_monumento</v>
      </c>
      <c r="C1237" s="4">
        <v>8</v>
      </c>
      <c r="D1237" t="s">
        <v>2</v>
      </c>
      <c r="E1237" s="21"/>
      <c r="F1237" s="22"/>
      <c r="G1237" s="5"/>
      <c r="I1237" s="6"/>
      <c r="J1237" s="7"/>
    </row>
    <row r="1238" spans="1:10" x14ac:dyDescent="0.3">
      <c r="A1238" s="2" t="str">
        <f t="shared" si="55"/>
        <v>211</v>
      </c>
      <c r="B1238" t="str">
        <f>+VLOOKUP(BD_Capas[[#This Row],[idcapa]],Capas[],2,0)</f>
        <v>turismo_-_destinos_monumento</v>
      </c>
      <c r="C1238" s="4">
        <v>9</v>
      </c>
      <c r="D1238" t="s">
        <v>238</v>
      </c>
      <c r="E1238" s="21">
        <v>1</v>
      </c>
      <c r="F1238" s="22" t="s">
        <v>12</v>
      </c>
      <c r="G1238" s="5">
        <v>4</v>
      </c>
      <c r="I1238" s="6"/>
      <c r="J1238" s="7"/>
    </row>
    <row r="1239" spans="1:10" x14ac:dyDescent="0.3">
      <c r="A1239" s="2" t="str">
        <f t="shared" si="55"/>
        <v>211</v>
      </c>
      <c r="B1239" t="str">
        <f>+VLOOKUP(BD_Capas[[#This Row],[idcapa]],Capas[],2,0)</f>
        <v>turismo_-_destinos_monumento</v>
      </c>
      <c r="C1239" s="4">
        <v>10</v>
      </c>
      <c r="D1239" t="s">
        <v>3</v>
      </c>
      <c r="E1239" s="21"/>
      <c r="F1239" s="22"/>
      <c r="G1239" s="5"/>
      <c r="I1239" s="6"/>
      <c r="J1239" s="7"/>
    </row>
    <row r="1240" spans="1:10" x14ac:dyDescent="0.3">
      <c r="A1240" s="2" t="str">
        <f t="shared" si="55"/>
        <v>211</v>
      </c>
      <c r="B1240" t="str">
        <f>+VLOOKUP(BD_Capas[[#This Row],[idcapa]],Capas[],2,0)</f>
        <v>turismo_-_destinos_monumento</v>
      </c>
      <c r="C1240" s="4">
        <v>11</v>
      </c>
      <c r="D1240" t="s">
        <v>239</v>
      </c>
      <c r="E1240" s="21">
        <v>1</v>
      </c>
      <c r="F1240" s="22" t="s">
        <v>13</v>
      </c>
      <c r="G1240" s="5">
        <v>5</v>
      </c>
      <c r="I1240" s="6"/>
      <c r="J1240" s="7"/>
    </row>
    <row r="1241" spans="1:10" x14ac:dyDescent="0.3">
      <c r="A1241" s="2" t="str">
        <f t="shared" si="55"/>
        <v>211</v>
      </c>
      <c r="B1241" t="str">
        <f>+VLOOKUP(BD_Capas[[#This Row],[idcapa]],Capas[],2,0)</f>
        <v>turismo_-_destinos_monumento</v>
      </c>
      <c r="C1241" s="4">
        <v>12</v>
      </c>
      <c r="D1241" t="s">
        <v>4</v>
      </c>
      <c r="E1241" s="21"/>
      <c r="F1241" s="22"/>
      <c r="G1241" s="5"/>
      <c r="I1241" s="6"/>
      <c r="J1241" s="7"/>
    </row>
    <row r="1242" spans="1:10" x14ac:dyDescent="0.3">
      <c r="A1242" s="2" t="str">
        <f t="shared" si="55"/>
        <v>211</v>
      </c>
      <c r="B1242" t="str">
        <f>+VLOOKUP(BD_Capas[[#This Row],[idcapa]],Capas[],2,0)</f>
        <v>turismo_-_destinos_monumento</v>
      </c>
      <c r="C1242" s="4">
        <v>13</v>
      </c>
      <c r="D1242" t="s">
        <v>240</v>
      </c>
      <c r="E1242" s="21">
        <v>1</v>
      </c>
      <c r="F1242" s="22" t="s">
        <v>14</v>
      </c>
      <c r="G1242" s="5">
        <v>6</v>
      </c>
      <c r="I1242" s="6"/>
      <c r="J1242" s="7"/>
    </row>
    <row r="1243" spans="1:10" x14ac:dyDescent="0.3">
      <c r="A1243" s="2" t="str">
        <f t="shared" si="55"/>
        <v>211</v>
      </c>
      <c r="B1243" t="str">
        <f>+VLOOKUP(BD_Capas[[#This Row],[idcapa]],Capas[],2,0)</f>
        <v>turismo_-_destinos_monumento</v>
      </c>
      <c r="C1243" s="4">
        <v>14</v>
      </c>
      <c r="D1243" t="s">
        <v>241</v>
      </c>
      <c r="E1243" s="21"/>
      <c r="F1243" s="22"/>
      <c r="G1243" s="5"/>
      <c r="I1243" s="6"/>
      <c r="J1243" s="7"/>
    </row>
    <row r="1244" spans="1:10" x14ac:dyDescent="0.3">
      <c r="A1244" s="2" t="str">
        <f t="shared" si="55"/>
        <v>211</v>
      </c>
      <c r="B1244" t="str">
        <f>+VLOOKUP(BD_Capas[[#This Row],[idcapa]],Capas[],2,0)</f>
        <v>turismo_-_destinos_monumento</v>
      </c>
      <c r="C1244" s="4">
        <v>15</v>
      </c>
      <c r="D1244" t="s">
        <v>1</v>
      </c>
      <c r="E1244" s="21"/>
      <c r="F1244" s="22"/>
      <c r="G1244" s="5"/>
      <c r="I1244" s="29"/>
      <c r="J1244" s="30"/>
    </row>
    <row r="1245" spans="1:10" x14ac:dyDescent="0.3">
      <c r="A1245" s="2" t="str">
        <f t="shared" si="55"/>
        <v>211</v>
      </c>
      <c r="B1245" t="str">
        <f>+VLOOKUP(BD_Capas[[#This Row],[idcapa]],Capas[],2,0)</f>
        <v>turismo_-_destinos_monumento</v>
      </c>
      <c r="C1245" s="4">
        <v>16</v>
      </c>
      <c r="D1245" t="s">
        <v>5</v>
      </c>
      <c r="E1245" s="21"/>
      <c r="F1245" s="22"/>
      <c r="G1245" s="5"/>
      <c r="I1245" s="29"/>
      <c r="J1245" s="30"/>
    </row>
    <row r="1246" spans="1:10" x14ac:dyDescent="0.3">
      <c r="A1246" s="2" t="str">
        <f t="shared" si="55"/>
        <v>211</v>
      </c>
      <c r="B1246" t="str">
        <f>+VLOOKUP(BD_Capas[[#This Row],[idcapa]],Capas[],2,0)</f>
        <v>turismo_-_destinos_monumento</v>
      </c>
      <c r="C1246" s="4">
        <v>17</v>
      </c>
      <c r="D1246" t="s">
        <v>19</v>
      </c>
      <c r="E1246" s="21">
        <v>1</v>
      </c>
      <c r="F1246" s="22" t="s">
        <v>19</v>
      </c>
      <c r="G1246" s="5">
        <v>2</v>
      </c>
      <c r="I1246" s="29"/>
      <c r="J1246" s="30"/>
    </row>
    <row r="1247" spans="1:10" x14ac:dyDescent="0.3">
      <c r="A1247" s="2" t="str">
        <f t="shared" si="55"/>
        <v>211</v>
      </c>
      <c r="B1247" t="str">
        <f>+VLOOKUP(BD_Capas[[#This Row],[idcapa]],Capas[],2,0)</f>
        <v>turismo_-_destinos_monumento</v>
      </c>
      <c r="C1247" s="4">
        <v>18</v>
      </c>
      <c r="D1247" t="s">
        <v>27</v>
      </c>
      <c r="E1247" s="21">
        <v>1</v>
      </c>
      <c r="F1247" s="22" t="s">
        <v>27</v>
      </c>
      <c r="G1247" s="5">
        <v>1</v>
      </c>
      <c r="I1247" s="29"/>
      <c r="J1247" s="30"/>
    </row>
    <row r="1248" spans="1:10" x14ac:dyDescent="0.3">
      <c r="A1248" s="2" t="str">
        <f t="shared" si="55"/>
        <v>211</v>
      </c>
      <c r="B1248" t="str">
        <f>+VLOOKUP(BD_Capas[[#This Row],[idcapa]],Capas[],2,0)</f>
        <v>turismo_-_destinos_monumento</v>
      </c>
      <c r="C1248" s="4">
        <v>19</v>
      </c>
      <c r="D1248" t="s">
        <v>242</v>
      </c>
      <c r="E1248" s="21"/>
      <c r="F1248" s="22"/>
      <c r="G1248" s="5"/>
      <c r="I1248" s="29"/>
      <c r="J1248" s="30"/>
    </row>
    <row r="1249" spans="1:10" x14ac:dyDescent="0.3">
      <c r="A1249" s="2" t="str">
        <f t="shared" si="55"/>
        <v>211</v>
      </c>
      <c r="B1249" t="str">
        <f>+VLOOKUP(BD_Capas[[#This Row],[idcapa]],Capas[],2,0)</f>
        <v>turismo_-_destinos_monumento</v>
      </c>
      <c r="C1249" s="4">
        <v>20</v>
      </c>
      <c r="D1249" t="s">
        <v>243</v>
      </c>
      <c r="E1249" s="21"/>
      <c r="F1249" s="22"/>
      <c r="G1249" s="5"/>
      <c r="I1249" s="29"/>
      <c r="J1249" s="30"/>
    </row>
    <row r="1250" spans="1:10" x14ac:dyDescent="0.3">
      <c r="A1250" s="28" t="s">
        <v>304</v>
      </c>
      <c r="B1250" s="23" t="str">
        <f>+VLOOKUP(BD_Capas[[#This Row],[idcapa]],Capas[],2,0)</f>
        <v>compras_alquiler_de_coches</v>
      </c>
      <c r="C1250" s="27">
        <v>1</v>
      </c>
      <c r="D1250" s="23" t="s">
        <v>232</v>
      </c>
      <c r="E1250" s="21">
        <v>1</v>
      </c>
      <c r="F1250" s="22" t="str">
        <f>+BD_Capas[[#This Row],[descripcion_capa]]</f>
        <v>Compras: Alquiler Autos</v>
      </c>
      <c r="G1250" s="24">
        <v>7</v>
      </c>
      <c r="H1250" s="23" t="s">
        <v>786</v>
      </c>
      <c r="I1250" s="25" t="str">
        <f>BD_Capas[[#This Row],[idcapa]]&amp;"-"&amp;BD_Capas[[#This Row],[posición_capa]]</f>
        <v>212-0</v>
      </c>
      <c r="J1250" s="26">
        <v>0</v>
      </c>
    </row>
    <row r="1251" spans="1:10" x14ac:dyDescent="0.3">
      <c r="A1251" s="2" t="str">
        <f t="shared" ref="A1251:A1314" si="56">+A1250</f>
        <v>212</v>
      </c>
      <c r="B1251" t="str">
        <f>+VLOOKUP(BD_Capas[[#This Row],[idcapa]],Capas[],2,0)</f>
        <v>compras_alquiler_de_coches</v>
      </c>
      <c r="C1251" s="4">
        <v>2</v>
      </c>
      <c r="D1251" t="s">
        <v>40</v>
      </c>
      <c r="E1251" s="21"/>
      <c r="F1251" s="22"/>
      <c r="G1251" s="5"/>
      <c r="I1251" s="6"/>
      <c r="J1251" s="7"/>
    </row>
    <row r="1252" spans="1:10" x14ac:dyDescent="0.3">
      <c r="A1252" s="2" t="str">
        <f t="shared" si="56"/>
        <v>212</v>
      </c>
      <c r="B1252" t="str">
        <f>+VLOOKUP(BD_Capas[[#This Row],[idcapa]],Capas[],2,0)</f>
        <v>compras_alquiler_de_coches</v>
      </c>
      <c r="C1252" s="4">
        <v>3</v>
      </c>
      <c r="D1252" t="s">
        <v>233</v>
      </c>
      <c r="E1252" s="21"/>
      <c r="F1252" s="22"/>
      <c r="G1252" s="5"/>
      <c r="I1252" s="6"/>
      <c r="J1252" s="7"/>
    </row>
    <row r="1253" spans="1:10" x14ac:dyDescent="0.3">
      <c r="A1253" s="2" t="str">
        <f t="shared" si="56"/>
        <v>212</v>
      </c>
      <c r="B1253" t="str">
        <f>+VLOOKUP(BD_Capas[[#This Row],[idcapa]],Capas[],2,0)</f>
        <v>compras_alquiler_de_coches</v>
      </c>
      <c r="C1253" s="4">
        <v>4</v>
      </c>
      <c r="D1253" t="s">
        <v>234</v>
      </c>
      <c r="E1253" s="21"/>
      <c r="F1253" s="22"/>
      <c r="G1253" s="5"/>
      <c r="I1253" s="6"/>
      <c r="J1253" s="7"/>
    </row>
    <row r="1254" spans="1:10" x14ac:dyDescent="0.3">
      <c r="A1254" s="2" t="str">
        <f t="shared" si="56"/>
        <v>212</v>
      </c>
      <c r="B1254" t="str">
        <f>+VLOOKUP(BD_Capas[[#This Row],[idcapa]],Capas[],2,0)</f>
        <v>compras_alquiler_de_coches</v>
      </c>
      <c r="C1254" s="4">
        <v>5</v>
      </c>
      <c r="D1254" t="s">
        <v>235</v>
      </c>
      <c r="E1254" s="21">
        <v>1</v>
      </c>
      <c r="F1254" s="22" t="s">
        <v>433</v>
      </c>
      <c r="G1254" s="5">
        <v>3</v>
      </c>
      <c r="H1254" t="str">
        <f>+H1250&amp;" - Detalle"</f>
        <v>Compras: Alquiler Autos - Detalle</v>
      </c>
      <c r="I1254" s="29" t="str">
        <f>BD_Capas[[#This Row],[idcapa]]&amp;"-"&amp;BD_Capas[[#This Row],[posición_capa]]</f>
        <v>212-1</v>
      </c>
      <c r="J1254" s="30">
        <v>1</v>
      </c>
    </row>
    <row r="1255" spans="1:10" x14ac:dyDescent="0.3">
      <c r="A1255" s="2" t="str">
        <f t="shared" si="56"/>
        <v>212</v>
      </c>
      <c r="B1255" t="str">
        <f>+VLOOKUP(BD_Capas[[#This Row],[idcapa]],Capas[],2,0)</f>
        <v>compras_alquiler_de_coches</v>
      </c>
      <c r="C1255" s="4">
        <v>6</v>
      </c>
      <c r="D1255" t="s">
        <v>236</v>
      </c>
      <c r="E1255" s="21"/>
      <c r="F1255" s="22"/>
      <c r="G1255" s="5"/>
      <c r="I1255" s="6"/>
      <c r="J1255" s="7"/>
    </row>
    <row r="1256" spans="1:10" x14ac:dyDescent="0.3">
      <c r="A1256" s="2" t="str">
        <f t="shared" si="56"/>
        <v>212</v>
      </c>
      <c r="B1256" t="str">
        <f>+VLOOKUP(BD_Capas[[#This Row],[idcapa]],Capas[],2,0)</f>
        <v>compras_alquiler_de_coches</v>
      </c>
      <c r="C1256" s="4">
        <v>7</v>
      </c>
      <c r="D1256" t="s">
        <v>237</v>
      </c>
      <c r="E1256" s="21"/>
      <c r="F1256" s="22"/>
      <c r="G1256" s="5"/>
      <c r="I1256" s="6"/>
      <c r="J1256" s="7"/>
    </row>
    <row r="1257" spans="1:10" x14ac:dyDescent="0.3">
      <c r="A1257" s="2" t="str">
        <f t="shared" si="56"/>
        <v>212</v>
      </c>
      <c r="B1257" t="str">
        <f>+VLOOKUP(BD_Capas[[#This Row],[idcapa]],Capas[],2,0)</f>
        <v>compras_alquiler_de_coches</v>
      </c>
      <c r="C1257" s="4">
        <v>8</v>
      </c>
      <c r="D1257" t="s">
        <v>2</v>
      </c>
      <c r="E1257" s="21"/>
      <c r="F1257" s="22"/>
      <c r="G1257" s="5"/>
      <c r="I1257" s="6"/>
      <c r="J1257" s="7"/>
    </row>
    <row r="1258" spans="1:10" x14ac:dyDescent="0.3">
      <c r="A1258" s="2" t="str">
        <f t="shared" si="56"/>
        <v>212</v>
      </c>
      <c r="B1258" t="str">
        <f>+VLOOKUP(BD_Capas[[#This Row],[idcapa]],Capas[],2,0)</f>
        <v>compras_alquiler_de_coches</v>
      </c>
      <c r="C1258" s="4">
        <v>9</v>
      </c>
      <c r="D1258" t="s">
        <v>238</v>
      </c>
      <c r="E1258" s="21">
        <v>1</v>
      </c>
      <c r="F1258" s="22" t="s">
        <v>12</v>
      </c>
      <c r="G1258" s="5">
        <v>4</v>
      </c>
      <c r="I1258" s="6"/>
      <c r="J1258" s="7"/>
    </row>
    <row r="1259" spans="1:10" x14ac:dyDescent="0.3">
      <c r="A1259" s="2" t="str">
        <f t="shared" si="56"/>
        <v>212</v>
      </c>
      <c r="B1259" t="str">
        <f>+VLOOKUP(BD_Capas[[#This Row],[idcapa]],Capas[],2,0)</f>
        <v>compras_alquiler_de_coches</v>
      </c>
      <c r="C1259" s="4">
        <v>10</v>
      </c>
      <c r="D1259" t="s">
        <v>3</v>
      </c>
      <c r="E1259" s="21"/>
      <c r="F1259" s="22"/>
      <c r="G1259" s="5"/>
      <c r="I1259" s="6"/>
      <c r="J1259" s="7"/>
    </row>
    <row r="1260" spans="1:10" x14ac:dyDescent="0.3">
      <c r="A1260" s="2" t="str">
        <f t="shared" si="56"/>
        <v>212</v>
      </c>
      <c r="B1260" t="str">
        <f>+VLOOKUP(BD_Capas[[#This Row],[idcapa]],Capas[],2,0)</f>
        <v>compras_alquiler_de_coches</v>
      </c>
      <c r="C1260" s="4">
        <v>11</v>
      </c>
      <c r="D1260" t="s">
        <v>239</v>
      </c>
      <c r="E1260" s="21">
        <v>1</v>
      </c>
      <c r="F1260" s="22" t="s">
        <v>13</v>
      </c>
      <c r="G1260" s="5">
        <v>5</v>
      </c>
      <c r="I1260" s="6"/>
      <c r="J1260" s="7"/>
    </row>
    <row r="1261" spans="1:10" x14ac:dyDescent="0.3">
      <c r="A1261" s="2" t="str">
        <f t="shared" si="56"/>
        <v>212</v>
      </c>
      <c r="B1261" t="str">
        <f>+VLOOKUP(BD_Capas[[#This Row],[idcapa]],Capas[],2,0)</f>
        <v>compras_alquiler_de_coches</v>
      </c>
      <c r="C1261" s="4">
        <v>12</v>
      </c>
      <c r="D1261" t="s">
        <v>4</v>
      </c>
      <c r="E1261" s="21"/>
      <c r="F1261" s="22"/>
      <c r="G1261" s="5"/>
      <c r="I1261" s="6"/>
      <c r="J1261" s="7"/>
    </row>
    <row r="1262" spans="1:10" x14ac:dyDescent="0.3">
      <c r="A1262" s="2" t="str">
        <f t="shared" si="56"/>
        <v>212</v>
      </c>
      <c r="B1262" t="str">
        <f>+VLOOKUP(BD_Capas[[#This Row],[idcapa]],Capas[],2,0)</f>
        <v>compras_alquiler_de_coches</v>
      </c>
      <c r="C1262" s="4">
        <v>13</v>
      </c>
      <c r="D1262" t="s">
        <v>240</v>
      </c>
      <c r="E1262" s="21">
        <v>1</v>
      </c>
      <c r="F1262" s="22" t="s">
        <v>14</v>
      </c>
      <c r="G1262" s="5">
        <v>6</v>
      </c>
      <c r="I1262" s="6"/>
      <c r="J1262" s="7"/>
    </row>
    <row r="1263" spans="1:10" x14ac:dyDescent="0.3">
      <c r="A1263" s="2" t="str">
        <f t="shared" si="56"/>
        <v>212</v>
      </c>
      <c r="B1263" t="str">
        <f>+VLOOKUP(BD_Capas[[#This Row],[idcapa]],Capas[],2,0)</f>
        <v>compras_alquiler_de_coches</v>
      </c>
      <c r="C1263" s="4">
        <v>14</v>
      </c>
      <c r="D1263" t="s">
        <v>241</v>
      </c>
      <c r="E1263" s="21"/>
      <c r="F1263" s="22"/>
      <c r="G1263" s="5"/>
      <c r="I1263" s="6"/>
      <c r="J1263" s="7"/>
    </row>
    <row r="1264" spans="1:10" x14ac:dyDescent="0.3">
      <c r="A1264" s="2" t="str">
        <f t="shared" si="56"/>
        <v>212</v>
      </c>
      <c r="B1264" t="str">
        <f>+VLOOKUP(BD_Capas[[#This Row],[idcapa]],Capas[],2,0)</f>
        <v>compras_alquiler_de_coches</v>
      </c>
      <c r="C1264" s="4">
        <v>15</v>
      </c>
      <c r="D1264" t="s">
        <v>1</v>
      </c>
      <c r="E1264" s="21"/>
      <c r="F1264" s="22"/>
      <c r="G1264" s="5"/>
      <c r="I1264" s="29"/>
      <c r="J1264" s="30"/>
    </row>
    <row r="1265" spans="1:10" x14ac:dyDescent="0.3">
      <c r="A1265" s="2" t="str">
        <f t="shared" si="56"/>
        <v>212</v>
      </c>
      <c r="B1265" t="str">
        <f>+VLOOKUP(BD_Capas[[#This Row],[idcapa]],Capas[],2,0)</f>
        <v>compras_alquiler_de_coches</v>
      </c>
      <c r="C1265" s="4">
        <v>16</v>
      </c>
      <c r="D1265" t="s">
        <v>5</v>
      </c>
      <c r="E1265" s="21"/>
      <c r="F1265" s="22"/>
      <c r="G1265" s="5"/>
      <c r="I1265" s="29"/>
      <c r="J1265" s="30"/>
    </row>
    <row r="1266" spans="1:10" x14ac:dyDescent="0.3">
      <c r="A1266" s="2" t="str">
        <f t="shared" si="56"/>
        <v>212</v>
      </c>
      <c r="B1266" t="str">
        <f>+VLOOKUP(BD_Capas[[#This Row],[idcapa]],Capas[],2,0)</f>
        <v>compras_alquiler_de_coches</v>
      </c>
      <c r="C1266" s="4">
        <v>17</v>
      </c>
      <c r="D1266" t="s">
        <v>19</v>
      </c>
      <c r="E1266" s="21">
        <v>1</v>
      </c>
      <c r="F1266" s="22" t="s">
        <v>19</v>
      </c>
      <c r="G1266" s="5">
        <v>2</v>
      </c>
      <c r="I1266" s="29"/>
      <c r="J1266" s="30"/>
    </row>
    <row r="1267" spans="1:10" x14ac:dyDescent="0.3">
      <c r="A1267" s="2" t="str">
        <f t="shared" si="56"/>
        <v>212</v>
      </c>
      <c r="B1267" t="str">
        <f>+VLOOKUP(BD_Capas[[#This Row],[idcapa]],Capas[],2,0)</f>
        <v>compras_alquiler_de_coches</v>
      </c>
      <c r="C1267" s="4">
        <v>18</v>
      </c>
      <c r="D1267" t="s">
        <v>27</v>
      </c>
      <c r="E1267" s="21">
        <v>1</v>
      </c>
      <c r="F1267" s="22" t="s">
        <v>27</v>
      </c>
      <c r="G1267" s="5">
        <v>1</v>
      </c>
      <c r="I1267" s="29"/>
      <c r="J1267" s="30"/>
    </row>
    <row r="1268" spans="1:10" x14ac:dyDescent="0.3">
      <c r="A1268" s="2" t="str">
        <f t="shared" si="56"/>
        <v>212</v>
      </c>
      <c r="B1268" t="str">
        <f>+VLOOKUP(BD_Capas[[#This Row],[idcapa]],Capas[],2,0)</f>
        <v>compras_alquiler_de_coches</v>
      </c>
      <c r="C1268" s="4">
        <v>19</v>
      </c>
      <c r="D1268" t="s">
        <v>242</v>
      </c>
      <c r="E1268" s="21"/>
      <c r="F1268" s="22"/>
      <c r="G1268" s="5"/>
      <c r="I1268" s="29"/>
      <c r="J1268" s="30"/>
    </row>
    <row r="1269" spans="1:10" x14ac:dyDescent="0.3">
      <c r="A1269" s="2" t="str">
        <f t="shared" si="56"/>
        <v>212</v>
      </c>
      <c r="B1269" t="str">
        <f>+VLOOKUP(BD_Capas[[#This Row],[idcapa]],Capas[],2,0)</f>
        <v>compras_alquiler_de_coches</v>
      </c>
      <c r="C1269" s="4">
        <v>20</v>
      </c>
      <c r="D1269" t="s">
        <v>243</v>
      </c>
      <c r="E1269" s="21"/>
      <c r="F1269" s="22"/>
      <c r="G1269" s="5"/>
      <c r="I1269" s="29"/>
      <c r="J1269" s="30"/>
    </row>
    <row r="1270" spans="1:10" x14ac:dyDescent="0.3">
      <c r="A1270" s="28" t="s">
        <v>305</v>
      </c>
      <c r="B1270" s="23" t="str">
        <f>+VLOOKUP(BD_Capas[[#This Row],[idcapa]],Capas[],2,0)</f>
        <v>turismo_-_destinos_arqueologico</v>
      </c>
      <c r="C1270" s="27">
        <v>1</v>
      </c>
      <c r="D1270" s="23" t="s">
        <v>232</v>
      </c>
      <c r="E1270" s="21">
        <v>1</v>
      </c>
      <c r="F1270" s="22" t="str">
        <f>+BD_Capas[[#This Row],[descripcion_capa]]</f>
        <v>Turismo: Arqueológico</v>
      </c>
      <c r="G1270" s="24">
        <v>7</v>
      </c>
      <c r="H1270" s="23" t="s">
        <v>787</v>
      </c>
      <c r="I1270" s="25" t="str">
        <f>BD_Capas[[#This Row],[idcapa]]&amp;"-"&amp;BD_Capas[[#This Row],[posición_capa]]</f>
        <v>213-0</v>
      </c>
      <c r="J1270" s="26">
        <v>0</v>
      </c>
    </row>
    <row r="1271" spans="1:10" x14ac:dyDescent="0.3">
      <c r="A1271" s="2" t="str">
        <f t="shared" si="56"/>
        <v>213</v>
      </c>
      <c r="B1271" t="str">
        <f>+VLOOKUP(BD_Capas[[#This Row],[idcapa]],Capas[],2,0)</f>
        <v>turismo_-_destinos_arqueologico</v>
      </c>
      <c r="C1271" s="4">
        <v>2</v>
      </c>
      <c r="D1271" t="s">
        <v>40</v>
      </c>
      <c r="E1271" s="21"/>
      <c r="F1271" s="22"/>
      <c r="G1271" s="5"/>
      <c r="I1271" s="6"/>
      <c r="J1271" s="7"/>
    </row>
    <row r="1272" spans="1:10" x14ac:dyDescent="0.3">
      <c r="A1272" s="2" t="str">
        <f t="shared" si="56"/>
        <v>213</v>
      </c>
      <c r="B1272" t="str">
        <f>+VLOOKUP(BD_Capas[[#This Row],[idcapa]],Capas[],2,0)</f>
        <v>turismo_-_destinos_arqueologico</v>
      </c>
      <c r="C1272" s="4">
        <v>3</v>
      </c>
      <c r="D1272" t="s">
        <v>233</v>
      </c>
      <c r="E1272" s="21"/>
      <c r="F1272" s="22"/>
      <c r="G1272" s="5"/>
      <c r="I1272" s="6"/>
      <c r="J1272" s="7"/>
    </row>
    <row r="1273" spans="1:10" x14ac:dyDescent="0.3">
      <c r="A1273" s="2" t="str">
        <f t="shared" si="56"/>
        <v>213</v>
      </c>
      <c r="B1273" t="str">
        <f>+VLOOKUP(BD_Capas[[#This Row],[idcapa]],Capas[],2,0)</f>
        <v>turismo_-_destinos_arqueologico</v>
      </c>
      <c r="C1273" s="4">
        <v>4</v>
      </c>
      <c r="D1273" t="s">
        <v>234</v>
      </c>
      <c r="E1273" s="21"/>
      <c r="F1273" s="22"/>
      <c r="G1273" s="5"/>
      <c r="I1273" s="6"/>
      <c r="J1273" s="7"/>
    </row>
    <row r="1274" spans="1:10" x14ac:dyDescent="0.3">
      <c r="A1274" s="2" t="str">
        <f t="shared" si="56"/>
        <v>213</v>
      </c>
      <c r="B1274" t="str">
        <f>+VLOOKUP(BD_Capas[[#This Row],[idcapa]],Capas[],2,0)</f>
        <v>turismo_-_destinos_arqueologico</v>
      </c>
      <c r="C1274" s="4">
        <v>5</v>
      </c>
      <c r="D1274" t="s">
        <v>235</v>
      </c>
      <c r="E1274" s="21">
        <v>1</v>
      </c>
      <c r="F1274" s="22" t="s">
        <v>433</v>
      </c>
      <c r="G1274" s="5">
        <v>3</v>
      </c>
      <c r="H1274" t="str">
        <f>+H1270&amp;" - Detalle"</f>
        <v>Turismo: Arqueológico - Detalle</v>
      </c>
      <c r="I1274" s="29" t="str">
        <f>BD_Capas[[#This Row],[idcapa]]&amp;"-"&amp;BD_Capas[[#This Row],[posición_capa]]</f>
        <v>213-1</v>
      </c>
      <c r="J1274" s="30">
        <v>1</v>
      </c>
    </row>
    <row r="1275" spans="1:10" x14ac:dyDescent="0.3">
      <c r="A1275" s="2" t="str">
        <f t="shared" si="56"/>
        <v>213</v>
      </c>
      <c r="B1275" t="str">
        <f>+VLOOKUP(BD_Capas[[#This Row],[idcapa]],Capas[],2,0)</f>
        <v>turismo_-_destinos_arqueologico</v>
      </c>
      <c r="C1275" s="4">
        <v>6</v>
      </c>
      <c r="D1275" t="s">
        <v>236</v>
      </c>
      <c r="E1275" s="21"/>
      <c r="F1275" s="22"/>
      <c r="G1275" s="5"/>
      <c r="I1275" s="6"/>
      <c r="J1275" s="7"/>
    </row>
    <row r="1276" spans="1:10" x14ac:dyDescent="0.3">
      <c r="A1276" s="2" t="str">
        <f t="shared" si="56"/>
        <v>213</v>
      </c>
      <c r="B1276" t="str">
        <f>+VLOOKUP(BD_Capas[[#This Row],[idcapa]],Capas[],2,0)</f>
        <v>turismo_-_destinos_arqueologico</v>
      </c>
      <c r="C1276" s="4">
        <v>7</v>
      </c>
      <c r="D1276" t="s">
        <v>237</v>
      </c>
      <c r="E1276" s="21"/>
      <c r="F1276" s="22"/>
      <c r="G1276" s="5"/>
      <c r="I1276" s="6"/>
      <c r="J1276" s="7"/>
    </row>
    <row r="1277" spans="1:10" x14ac:dyDescent="0.3">
      <c r="A1277" s="2" t="str">
        <f t="shared" si="56"/>
        <v>213</v>
      </c>
      <c r="B1277" t="str">
        <f>+VLOOKUP(BD_Capas[[#This Row],[idcapa]],Capas[],2,0)</f>
        <v>turismo_-_destinos_arqueologico</v>
      </c>
      <c r="C1277" s="4">
        <v>8</v>
      </c>
      <c r="D1277" t="s">
        <v>2</v>
      </c>
      <c r="E1277" s="21"/>
      <c r="F1277" s="22"/>
      <c r="G1277" s="5"/>
      <c r="I1277" s="6"/>
      <c r="J1277" s="7"/>
    </row>
    <row r="1278" spans="1:10" x14ac:dyDescent="0.3">
      <c r="A1278" s="2" t="str">
        <f t="shared" si="56"/>
        <v>213</v>
      </c>
      <c r="B1278" t="str">
        <f>+VLOOKUP(BD_Capas[[#This Row],[idcapa]],Capas[],2,0)</f>
        <v>turismo_-_destinos_arqueologico</v>
      </c>
      <c r="C1278" s="4">
        <v>9</v>
      </c>
      <c r="D1278" t="s">
        <v>238</v>
      </c>
      <c r="E1278" s="21">
        <v>1</v>
      </c>
      <c r="F1278" s="22" t="s">
        <v>12</v>
      </c>
      <c r="G1278" s="5">
        <v>4</v>
      </c>
      <c r="I1278" s="6"/>
      <c r="J1278" s="7"/>
    </row>
    <row r="1279" spans="1:10" x14ac:dyDescent="0.3">
      <c r="A1279" s="2" t="str">
        <f t="shared" si="56"/>
        <v>213</v>
      </c>
      <c r="B1279" t="str">
        <f>+VLOOKUP(BD_Capas[[#This Row],[idcapa]],Capas[],2,0)</f>
        <v>turismo_-_destinos_arqueologico</v>
      </c>
      <c r="C1279" s="4">
        <v>10</v>
      </c>
      <c r="D1279" t="s">
        <v>3</v>
      </c>
      <c r="E1279" s="21"/>
      <c r="F1279" s="22"/>
      <c r="G1279" s="5"/>
      <c r="I1279" s="6"/>
      <c r="J1279" s="7"/>
    </row>
    <row r="1280" spans="1:10" x14ac:dyDescent="0.3">
      <c r="A1280" s="2" t="str">
        <f t="shared" si="56"/>
        <v>213</v>
      </c>
      <c r="B1280" t="str">
        <f>+VLOOKUP(BD_Capas[[#This Row],[idcapa]],Capas[],2,0)</f>
        <v>turismo_-_destinos_arqueologico</v>
      </c>
      <c r="C1280" s="4">
        <v>11</v>
      </c>
      <c r="D1280" t="s">
        <v>239</v>
      </c>
      <c r="E1280" s="21">
        <v>1</v>
      </c>
      <c r="F1280" s="22" t="s">
        <v>13</v>
      </c>
      <c r="G1280" s="5">
        <v>5</v>
      </c>
      <c r="I1280" s="6"/>
      <c r="J1280" s="7"/>
    </row>
    <row r="1281" spans="1:10" x14ac:dyDescent="0.3">
      <c r="A1281" s="2" t="str">
        <f t="shared" si="56"/>
        <v>213</v>
      </c>
      <c r="B1281" t="str">
        <f>+VLOOKUP(BD_Capas[[#This Row],[idcapa]],Capas[],2,0)</f>
        <v>turismo_-_destinos_arqueologico</v>
      </c>
      <c r="C1281" s="4">
        <v>12</v>
      </c>
      <c r="D1281" t="s">
        <v>4</v>
      </c>
      <c r="E1281" s="21"/>
      <c r="F1281" s="22"/>
      <c r="G1281" s="5"/>
      <c r="I1281" s="6"/>
      <c r="J1281" s="7"/>
    </row>
    <row r="1282" spans="1:10" x14ac:dyDescent="0.3">
      <c r="A1282" s="2" t="str">
        <f t="shared" si="56"/>
        <v>213</v>
      </c>
      <c r="B1282" t="str">
        <f>+VLOOKUP(BD_Capas[[#This Row],[idcapa]],Capas[],2,0)</f>
        <v>turismo_-_destinos_arqueologico</v>
      </c>
      <c r="C1282" s="4">
        <v>13</v>
      </c>
      <c r="D1282" t="s">
        <v>240</v>
      </c>
      <c r="E1282" s="21">
        <v>1</v>
      </c>
      <c r="F1282" s="22" t="s">
        <v>14</v>
      </c>
      <c r="G1282" s="5">
        <v>6</v>
      </c>
      <c r="I1282" s="6"/>
      <c r="J1282" s="7"/>
    </row>
    <row r="1283" spans="1:10" x14ac:dyDescent="0.3">
      <c r="A1283" s="2" t="str">
        <f t="shared" si="56"/>
        <v>213</v>
      </c>
      <c r="B1283" t="str">
        <f>+VLOOKUP(BD_Capas[[#This Row],[idcapa]],Capas[],2,0)</f>
        <v>turismo_-_destinos_arqueologico</v>
      </c>
      <c r="C1283" s="4">
        <v>14</v>
      </c>
      <c r="D1283" t="s">
        <v>241</v>
      </c>
      <c r="E1283" s="21"/>
      <c r="F1283" s="22"/>
      <c r="G1283" s="5"/>
      <c r="I1283" s="6"/>
      <c r="J1283" s="7"/>
    </row>
    <row r="1284" spans="1:10" x14ac:dyDescent="0.3">
      <c r="A1284" s="2" t="str">
        <f t="shared" si="56"/>
        <v>213</v>
      </c>
      <c r="B1284" t="str">
        <f>+VLOOKUP(BD_Capas[[#This Row],[idcapa]],Capas[],2,0)</f>
        <v>turismo_-_destinos_arqueologico</v>
      </c>
      <c r="C1284" s="4">
        <v>15</v>
      </c>
      <c r="D1284" t="s">
        <v>1</v>
      </c>
      <c r="E1284" s="21"/>
      <c r="F1284" s="22"/>
      <c r="G1284" s="5"/>
      <c r="I1284" s="29"/>
      <c r="J1284" s="30"/>
    </row>
    <row r="1285" spans="1:10" x14ac:dyDescent="0.3">
      <c r="A1285" s="2" t="str">
        <f t="shared" si="56"/>
        <v>213</v>
      </c>
      <c r="B1285" t="str">
        <f>+VLOOKUP(BD_Capas[[#This Row],[idcapa]],Capas[],2,0)</f>
        <v>turismo_-_destinos_arqueologico</v>
      </c>
      <c r="C1285" s="4">
        <v>16</v>
      </c>
      <c r="D1285" t="s">
        <v>5</v>
      </c>
      <c r="E1285" s="21"/>
      <c r="F1285" s="22"/>
      <c r="G1285" s="5"/>
      <c r="I1285" s="29"/>
      <c r="J1285" s="30"/>
    </row>
    <row r="1286" spans="1:10" x14ac:dyDescent="0.3">
      <c r="A1286" s="2" t="str">
        <f t="shared" si="56"/>
        <v>213</v>
      </c>
      <c r="B1286" t="str">
        <f>+VLOOKUP(BD_Capas[[#This Row],[idcapa]],Capas[],2,0)</f>
        <v>turismo_-_destinos_arqueologico</v>
      </c>
      <c r="C1286" s="4">
        <v>17</v>
      </c>
      <c r="D1286" t="s">
        <v>19</v>
      </c>
      <c r="E1286" s="21">
        <v>1</v>
      </c>
      <c r="F1286" s="22" t="s">
        <v>19</v>
      </c>
      <c r="G1286" s="5">
        <v>2</v>
      </c>
      <c r="I1286" s="29"/>
      <c r="J1286" s="30"/>
    </row>
    <row r="1287" spans="1:10" x14ac:dyDescent="0.3">
      <c r="A1287" s="2" t="str">
        <f t="shared" si="56"/>
        <v>213</v>
      </c>
      <c r="B1287" t="str">
        <f>+VLOOKUP(BD_Capas[[#This Row],[idcapa]],Capas[],2,0)</f>
        <v>turismo_-_destinos_arqueologico</v>
      </c>
      <c r="C1287" s="4">
        <v>18</v>
      </c>
      <c r="D1287" t="s">
        <v>27</v>
      </c>
      <c r="E1287" s="21">
        <v>1</v>
      </c>
      <c r="F1287" s="22" t="s">
        <v>27</v>
      </c>
      <c r="G1287" s="5">
        <v>1</v>
      </c>
      <c r="I1287" s="29"/>
      <c r="J1287" s="30"/>
    </row>
    <row r="1288" spans="1:10" x14ac:dyDescent="0.3">
      <c r="A1288" s="2" t="str">
        <f t="shared" si="56"/>
        <v>213</v>
      </c>
      <c r="B1288" t="str">
        <f>+VLOOKUP(BD_Capas[[#This Row],[idcapa]],Capas[],2,0)</f>
        <v>turismo_-_destinos_arqueologico</v>
      </c>
      <c r="C1288" s="4">
        <v>19</v>
      </c>
      <c r="D1288" t="s">
        <v>242</v>
      </c>
      <c r="E1288" s="21"/>
      <c r="F1288" s="22"/>
      <c r="G1288" s="5"/>
      <c r="I1288" s="29"/>
      <c r="J1288" s="30"/>
    </row>
    <row r="1289" spans="1:10" x14ac:dyDescent="0.3">
      <c r="A1289" s="2" t="str">
        <f t="shared" si="56"/>
        <v>213</v>
      </c>
      <c r="B1289" t="str">
        <f>+VLOOKUP(BD_Capas[[#This Row],[idcapa]],Capas[],2,0)</f>
        <v>turismo_-_destinos_arqueologico</v>
      </c>
      <c r="C1289" s="4">
        <v>20</v>
      </c>
      <c r="D1289" t="s">
        <v>243</v>
      </c>
      <c r="E1289" s="21"/>
      <c r="F1289" s="22"/>
      <c r="G1289" s="5"/>
      <c r="I1289" s="29"/>
      <c r="J1289" s="30"/>
    </row>
    <row r="1290" spans="1:10" x14ac:dyDescent="0.3">
      <c r="A1290" s="28" t="s">
        <v>306</v>
      </c>
      <c r="B1290" s="23" t="str">
        <f>+VLOOKUP(BD_Capas[[#This Row],[idcapa]],Capas[],2,0)</f>
        <v>abastecimiento_comida_rapida</v>
      </c>
      <c r="C1290" s="27">
        <v>1</v>
      </c>
      <c r="D1290" s="23" t="s">
        <v>232</v>
      </c>
      <c r="E1290" s="21">
        <v>1</v>
      </c>
      <c r="F1290" s="22" t="str">
        <f>+BD_Capas[[#This Row],[descripcion_capa]]</f>
        <v>Abastecimiento: Comida Rápida</v>
      </c>
      <c r="G1290" s="24">
        <v>7</v>
      </c>
      <c r="H1290" s="23" t="s">
        <v>788</v>
      </c>
      <c r="I1290" s="25" t="str">
        <f>BD_Capas[[#This Row],[idcapa]]&amp;"-"&amp;BD_Capas[[#This Row],[posición_capa]]</f>
        <v>214-0</v>
      </c>
      <c r="J1290" s="26">
        <v>0</v>
      </c>
    </row>
    <row r="1291" spans="1:10" x14ac:dyDescent="0.3">
      <c r="A1291" s="2" t="str">
        <f t="shared" si="56"/>
        <v>214</v>
      </c>
      <c r="B1291" t="str">
        <f>+VLOOKUP(BD_Capas[[#This Row],[idcapa]],Capas[],2,0)</f>
        <v>abastecimiento_comida_rapida</v>
      </c>
      <c r="C1291" s="4">
        <v>2</v>
      </c>
      <c r="D1291" t="s">
        <v>40</v>
      </c>
      <c r="E1291" s="21"/>
      <c r="F1291" s="22"/>
      <c r="G1291" s="5"/>
      <c r="I1291" s="6"/>
      <c r="J1291" s="7"/>
    </row>
    <row r="1292" spans="1:10" x14ac:dyDescent="0.3">
      <c r="A1292" s="2" t="str">
        <f t="shared" si="56"/>
        <v>214</v>
      </c>
      <c r="B1292" t="str">
        <f>+VLOOKUP(BD_Capas[[#This Row],[idcapa]],Capas[],2,0)</f>
        <v>abastecimiento_comida_rapida</v>
      </c>
      <c r="C1292" s="4">
        <v>3</v>
      </c>
      <c r="D1292" t="s">
        <v>233</v>
      </c>
      <c r="E1292" s="21"/>
      <c r="F1292" s="22"/>
      <c r="G1292" s="5"/>
      <c r="I1292" s="6"/>
      <c r="J1292" s="7"/>
    </row>
    <row r="1293" spans="1:10" x14ac:dyDescent="0.3">
      <c r="A1293" s="2" t="str">
        <f t="shared" si="56"/>
        <v>214</v>
      </c>
      <c r="B1293" t="str">
        <f>+VLOOKUP(BD_Capas[[#This Row],[idcapa]],Capas[],2,0)</f>
        <v>abastecimiento_comida_rapida</v>
      </c>
      <c r="C1293" s="4">
        <v>4</v>
      </c>
      <c r="D1293" t="s">
        <v>234</v>
      </c>
      <c r="E1293" s="21"/>
      <c r="F1293" s="22"/>
      <c r="G1293" s="5"/>
      <c r="I1293" s="6"/>
      <c r="J1293" s="7"/>
    </row>
    <row r="1294" spans="1:10" x14ac:dyDescent="0.3">
      <c r="A1294" s="2" t="str">
        <f t="shared" si="56"/>
        <v>214</v>
      </c>
      <c r="B1294" t="str">
        <f>+VLOOKUP(BD_Capas[[#This Row],[idcapa]],Capas[],2,0)</f>
        <v>abastecimiento_comida_rapida</v>
      </c>
      <c r="C1294" s="4">
        <v>5</v>
      </c>
      <c r="D1294" t="s">
        <v>235</v>
      </c>
      <c r="E1294" s="21">
        <v>1</v>
      </c>
      <c r="F1294" s="22" t="s">
        <v>433</v>
      </c>
      <c r="G1294" s="5">
        <v>3</v>
      </c>
      <c r="H1294" t="str">
        <f>+H1290&amp;" - Detalle"</f>
        <v>Abastecimiento: Comida Rápida - Detalle</v>
      </c>
      <c r="I1294" s="29" t="str">
        <f>BD_Capas[[#This Row],[idcapa]]&amp;"-"&amp;BD_Capas[[#This Row],[posición_capa]]</f>
        <v>214-1</v>
      </c>
      <c r="J1294" s="30">
        <v>1</v>
      </c>
    </row>
    <row r="1295" spans="1:10" x14ac:dyDescent="0.3">
      <c r="A1295" s="2" t="str">
        <f t="shared" si="56"/>
        <v>214</v>
      </c>
      <c r="B1295" t="str">
        <f>+VLOOKUP(BD_Capas[[#This Row],[idcapa]],Capas[],2,0)</f>
        <v>abastecimiento_comida_rapida</v>
      </c>
      <c r="C1295" s="4">
        <v>6</v>
      </c>
      <c r="D1295" t="s">
        <v>236</v>
      </c>
      <c r="E1295" s="21"/>
      <c r="F1295" s="22"/>
      <c r="G1295" s="5"/>
      <c r="I1295" s="6"/>
      <c r="J1295" s="7"/>
    </row>
    <row r="1296" spans="1:10" x14ac:dyDescent="0.3">
      <c r="A1296" s="2" t="str">
        <f t="shared" si="56"/>
        <v>214</v>
      </c>
      <c r="B1296" t="str">
        <f>+VLOOKUP(BD_Capas[[#This Row],[idcapa]],Capas[],2,0)</f>
        <v>abastecimiento_comida_rapida</v>
      </c>
      <c r="C1296" s="4">
        <v>7</v>
      </c>
      <c r="D1296" t="s">
        <v>237</v>
      </c>
      <c r="E1296" s="21"/>
      <c r="F1296" s="22"/>
      <c r="G1296" s="5"/>
      <c r="I1296" s="6"/>
      <c r="J1296" s="7"/>
    </row>
    <row r="1297" spans="1:10" x14ac:dyDescent="0.3">
      <c r="A1297" s="2" t="str">
        <f t="shared" si="56"/>
        <v>214</v>
      </c>
      <c r="B1297" t="str">
        <f>+VLOOKUP(BD_Capas[[#This Row],[idcapa]],Capas[],2,0)</f>
        <v>abastecimiento_comida_rapida</v>
      </c>
      <c r="C1297" s="4">
        <v>8</v>
      </c>
      <c r="D1297" t="s">
        <v>2</v>
      </c>
      <c r="E1297" s="21"/>
      <c r="F1297" s="22"/>
      <c r="G1297" s="5"/>
      <c r="I1297" s="6"/>
      <c r="J1297" s="7"/>
    </row>
    <row r="1298" spans="1:10" x14ac:dyDescent="0.3">
      <c r="A1298" s="2" t="str">
        <f t="shared" si="56"/>
        <v>214</v>
      </c>
      <c r="B1298" t="str">
        <f>+VLOOKUP(BD_Capas[[#This Row],[idcapa]],Capas[],2,0)</f>
        <v>abastecimiento_comida_rapida</v>
      </c>
      <c r="C1298" s="4">
        <v>9</v>
      </c>
      <c r="D1298" t="s">
        <v>238</v>
      </c>
      <c r="E1298" s="21">
        <v>1</v>
      </c>
      <c r="F1298" s="22" t="s">
        <v>12</v>
      </c>
      <c r="G1298" s="5">
        <v>4</v>
      </c>
      <c r="I1298" s="6"/>
      <c r="J1298" s="7"/>
    </row>
    <row r="1299" spans="1:10" x14ac:dyDescent="0.3">
      <c r="A1299" s="2" t="str">
        <f t="shared" si="56"/>
        <v>214</v>
      </c>
      <c r="B1299" t="str">
        <f>+VLOOKUP(BD_Capas[[#This Row],[idcapa]],Capas[],2,0)</f>
        <v>abastecimiento_comida_rapida</v>
      </c>
      <c r="C1299" s="4">
        <v>10</v>
      </c>
      <c r="D1299" t="s">
        <v>3</v>
      </c>
      <c r="E1299" s="21"/>
      <c r="F1299" s="22"/>
      <c r="G1299" s="5"/>
      <c r="I1299" s="6"/>
      <c r="J1299" s="7"/>
    </row>
    <row r="1300" spans="1:10" x14ac:dyDescent="0.3">
      <c r="A1300" s="2" t="str">
        <f t="shared" si="56"/>
        <v>214</v>
      </c>
      <c r="B1300" t="str">
        <f>+VLOOKUP(BD_Capas[[#This Row],[idcapa]],Capas[],2,0)</f>
        <v>abastecimiento_comida_rapida</v>
      </c>
      <c r="C1300" s="4">
        <v>11</v>
      </c>
      <c r="D1300" t="s">
        <v>239</v>
      </c>
      <c r="E1300" s="21">
        <v>1</v>
      </c>
      <c r="F1300" s="22" t="s">
        <v>13</v>
      </c>
      <c r="G1300" s="5">
        <v>5</v>
      </c>
      <c r="I1300" s="6"/>
      <c r="J1300" s="7"/>
    </row>
    <row r="1301" spans="1:10" x14ac:dyDescent="0.3">
      <c r="A1301" s="2" t="str">
        <f t="shared" si="56"/>
        <v>214</v>
      </c>
      <c r="B1301" t="str">
        <f>+VLOOKUP(BD_Capas[[#This Row],[idcapa]],Capas[],2,0)</f>
        <v>abastecimiento_comida_rapida</v>
      </c>
      <c r="C1301" s="4">
        <v>12</v>
      </c>
      <c r="D1301" t="s">
        <v>4</v>
      </c>
      <c r="E1301" s="21"/>
      <c r="F1301" s="22"/>
      <c r="G1301" s="5"/>
      <c r="I1301" s="6"/>
      <c r="J1301" s="7"/>
    </row>
    <row r="1302" spans="1:10" x14ac:dyDescent="0.3">
      <c r="A1302" s="2" t="str">
        <f t="shared" si="56"/>
        <v>214</v>
      </c>
      <c r="B1302" t="str">
        <f>+VLOOKUP(BD_Capas[[#This Row],[idcapa]],Capas[],2,0)</f>
        <v>abastecimiento_comida_rapida</v>
      </c>
      <c r="C1302" s="4">
        <v>13</v>
      </c>
      <c r="D1302" t="s">
        <v>240</v>
      </c>
      <c r="E1302" s="21">
        <v>1</v>
      </c>
      <c r="F1302" s="22" t="s">
        <v>14</v>
      </c>
      <c r="G1302" s="5">
        <v>6</v>
      </c>
      <c r="I1302" s="6"/>
      <c r="J1302" s="7"/>
    </row>
    <row r="1303" spans="1:10" x14ac:dyDescent="0.3">
      <c r="A1303" s="2" t="str">
        <f t="shared" si="56"/>
        <v>214</v>
      </c>
      <c r="B1303" t="str">
        <f>+VLOOKUP(BD_Capas[[#This Row],[idcapa]],Capas[],2,0)</f>
        <v>abastecimiento_comida_rapida</v>
      </c>
      <c r="C1303" s="4">
        <v>14</v>
      </c>
      <c r="D1303" t="s">
        <v>241</v>
      </c>
      <c r="E1303" s="21"/>
      <c r="F1303" s="22"/>
      <c r="G1303" s="5"/>
      <c r="I1303" s="6"/>
      <c r="J1303" s="7"/>
    </row>
    <row r="1304" spans="1:10" x14ac:dyDescent="0.3">
      <c r="A1304" s="2" t="str">
        <f t="shared" si="56"/>
        <v>214</v>
      </c>
      <c r="B1304" t="str">
        <f>+VLOOKUP(BD_Capas[[#This Row],[idcapa]],Capas[],2,0)</f>
        <v>abastecimiento_comida_rapida</v>
      </c>
      <c r="C1304" s="4">
        <v>15</v>
      </c>
      <c r="D1304" t="s">
        <v>1</v>
      </c>
      <c r="E1304" s="21"/>
      <c r="F1304" s="22"/>
      <c r="G1304" s="5"/>
      <c r="I1304" s="29"/>
      <c r="J1304" s="30"/>
    </row>
    <row r="1305" spans="1:10" x14ac:dyDescent="0.3">
      <c r="A1305" s="2" t="str">
        <f t="shared" si="56"/>
        <v>214</v>
      </c>
      <c r="B1305" t="str">
        <f>+VLOOKUP(BD_Capas[[#This Row],[idcapa]],Capas[],2,0)</f>
        <v>abastecimiento_comida_rapida</v>
      </c>
      <c r="C1305" s="4">
        <v>16</v>
      </c>
      <c r="D1305" t="s">
        <v>5</v>
      </c>
      <c r="E1305" s="21"/>
      <c r="F1305" s="22"/>
      <c r="G1305" s="5"/>
      <c r="I1305" s="29"/>
      <c r="J1305" s="30"/>
    </row>
    <row r="1306" spans="1:10" x14ac:dyDescent="0.3">
      <c r="A1306" s="2" t="str">
        <f t="shared" si="56"/>
        <v>214</v>
      </c>
      <c r="B1306" t="str">
        <f>+VLOOKUP(BD_Capas[[#This Row],[idcapa]],Capas[],2,0)</f>
        <v>abastecimiento_comida_rapida</v>
      </c>
      <c r="C1306" s="4">
        <v>17</v>
      </c>
      <c r="D1306" t="s">
        <v>19</v>
      </c>
      <c r="E1306" s="21">
        <v>1</v>
      </c>
      <c r="F1306" s="22" t="s">
        <v>19</v>
      </c>
      <c r="G1306" s="5">
        <v>2</v>
      </c>
      <c r="I1306" s="29"/>
      <c r="J1306" s="30"/>
    </row>
    <row r="1307" spans="1:10" x14ac:dyDescent="0.3">
      <c r="A1307" s="2" t="str">
        <f t="shared" si="56"/>
        <v>214</v>
      </c>
      <c r="B1307" t="str">
        <f>+VLOOKUP(BD_Capas[[#This Row],[idcapa]],Capas[],2,0)</f>
        <v>abastecimiento_comida_rapida</v>
      </c>
      <c r="C1307" s="4">
        <v>18</v>
      </c>
      <c r="D1307" t="s">
        <v>27</v>
      </c>
      <c r="E1307" s="21">
        <v>1</v>
      </c>
      <c r="F1307" s="22" t="s">
        <v>27</v>
      </c>
      <c r="G1307" s="5">
        <v>1</v>
      </c>
      <c r="I1307" s="29"/>
      <c r="J1307" s="30"/>
    </row>
    <row r="1308" spans="1:10" x14ac:dyDescent="0.3">
      <c r="A1308" s="2" t="str">
        <f t="shared" si="56"/>
        <v>214</v>
      </c>
      <c r="B1308" t="str">
        <f>+VLOOKUP(BD_Capas[[#This Row],[idcapa]],Capas[],2,0)</f>
        <v>abastecimiento_comida_rapida</v>
      </c>
      <c r="C1308" s="4">
        <v>19</v>
      </c>
      <c r="D1308" t="s">
        <v>242</v>
      </c>
      <c r="E1308" s="21"/>
      <c r="F1308" s="22"/>
      <c r="G1308" s="5"/>
      <c r="I1308" s="29"/>
      <c r="J1308" s="30"/>
    </row>
    <row r="1309" spans="1:10" x14ac:dyDescent="0.3">
      <c r="A1309" s="2" t="str">
        <f t="shared" si="56"/>
        <v>214</v>
      </c>
      <c r="B1309" t="str">
        <f>+VLOOKUP(BD_Capas[[#This Row],[idcapa]],Capas[],2,0)</f>
        <v>abastecimiento_comida_rapida</v>
      </c>
      <c r="C1309" s="4">
        <v>20</v>
      </c>
      <c r="D1309" t="s">
        <v>243</v>
      </c>
      <c r="E1309" s="21"/>
      <c r="F1309" s="22"/>
      <c r="G1309" s="5"/>
      <c r="I1309" s="29"/>
      <c r="J1309" s="30"/>
    </row>
    <row r="1310" spans="1:10" x14ac:dyDescent="0.3">
      <c r="A1310" s="28" t="s">
        <v>307</v>
      </c>
      <c r="B1310" s="23" t="str">
        <f>+VLOOKUP(BD_Capas[[#This Row],[idcapa]],Capas[],2,0)</f>
        <v>compras_panaderia</v>
      </c>
      <c r="C1310" s="27">
        <v>1</v>
      </c>
      <c r="D1310" s="23" t="s">
        <v>232</v>
      </c>
      <c r="E1310" s="21">
        <v>1</v>
      </c>
      <c r="F1310" s="22" t="str">
        <f>+BD_Capas[[#This Row],[descripcion_capa]]</f>
        <v>Compras: Panadería</v>
      </c>
      <c r="G1310" s="24">
        <v>7</v>
      </c>
      <c r="H1310" s="23" t="s">
        <v>789</v>
      </c>
      <c r="I1310" s="25" t="str">
        <f>BD_Capas[[#This Row],[idcapa]]&amp;"-"&amp;BD_Capas[[#This Row],[posición_capa]]</f>
        <v>215-0</v>
      </c>
      <c r="J1310" s="26">
        <v>0</v>
      </c>
    </row>
    <row r="1311" spans="1:10" x14ac:dyDescent="0.3">
      <c r="A1311" s="2" t="str">
        <f t="shared" si="56"/>
        <v>215</v>
      </c>
      <c r="B1311" t="str">
        <f>+VLOOKUP(BD_Capas[[#This Row],[idcapa]],Capas[],2,0)</f>
        <v>compras_panaderia</v>
      </c>
      <c r="C1311" s="4">
        <v>2</v>
      </c>
      <c r="D1311" t="s">
        <v>40</v>
      </c>
      <c r="E1311" s="21"/>
      <c r="F1311" s="22"/>
      <c r="G1311" s="5"/>
      <c r="I1311" s="6"/>
      <c r="J1311" s="7"/>
    </row>
    <row r="1312" spans="1:10" x14ac:dyDescent="0.3">
      <c r="A1312" s="2" t="str">
        <f t="shared" si="56"/>
        <v>215</v>
      </c>
      <c r="B1312" t="str">
        <f>+VLOOKUP(BD_Capas[[#This Row],[idcapa]],Capas[],2,0)</f>
        <v>compras_panaderia</v>
      </c>
      <c r="C1312" s="4">
        <v>3</v>
      </c>
      <c r="D1312" t="s">
        <v>233</v>
      </c>
      <c r="E1312" s="21"/>
      <c r="F1312" s="22"/>
      <c r="G1312" s="5"/>
      <c r="I1312" s="6"/>
      <c r="J1312" s="7"/>
    </row>
    <row r="1313" spans="1:10" x14ac:dyDescent="0.3">
      <c r="A1313" s="2" t="str">
        <f t="shared" si="56"/>
        <v>215</v>
      </c>
      <c r="B1313" t="str">
        <f>+VLOOKUP(BD_Capas[[#This Row],[idcapa]],Capas[],2,0)</f>
        <v>compras_panaderia</v>
      </c>
      <c r="C1313" s="4">
        <v>4</v>
      </c>
      <c r="D1313" t="s">
        <v>234</v>
      </c>
      <c r="E1313" s="21"/>
      <c r="F1313" s="22"/>
      <c r="G1313" s="5"/>
      <c r="I1313" s="6"/>
      <c r="J1313" s="7"/>
    </row>
    <row r="1314" spans="1:10" x14ac:dyDescent="0.3">
      <c r="A1314" s="2" t="str">
        <f t="shared" si="56"/>
        <v>215</v>
      </c>
      <c r="B1314" t="str">
        <f>+VLOOKUP(BD_Capas[[#This Row],[idcapa]],Capas[],2,0)</f>
        <v>compras_panaderia</v>
      </c>
      <c r="C1314" s="4">
        <v>5</v>
      </c>
      <c r="D1314" t="s">
        <v>235</v>
      </c>
      <c r="E1314" s="21">
        <v>1</v>
      </c>
      <c r="F1314" s="22" t="s">
        <v>433</v>
      </c>
      <c r="G1314" s="5">
        <v>3</v>
      </c>
      <c r="H1314" t="str">
        <f>+H1310&amp;" - Detalle"</f>
        <v>Compras: Panadería - Detalle</v>
      </c>
      <c r="I1314" s="29" t="str">
        <f>BD_Capas[[#This Row],[idcapa]]&amp;"-"&amp;BD_Capas[[#This Row],[posición_capa]]</f>
        <v>215-1</v>
      </c>
      <c r="J1314" s="30">
        <v>1</v>
      </c>
    </row>
    <row r="1315" spans="1:10" x14ac:dyDescent="0.3">
      <c r="A1315" s="2" t="str">
        <f t="shared" ref="A1315:A1329" si="57">+A1314</f>
        <v>215</v>
      </c>
      <c r="B1315" t="str">
        <f>+VLOOKUP(BD_Capas[[#This Row],[idcapa]],Capas[],2,0)</f>
        <v>compras_panaderia</v>
      </c>
      <c r="C1315" s="4">
        <v>6</v>
      </c>
      <c r="D1315" t="s">
        <v>236</v>
      </c>
      <c r="E1315" s="21"/>
      <c r="F1315" s="22"/>
      <c r="G1315" s="5"/>
      <c r="I1315" s="6"/>
      <c r="J1315" s="7"/>
    </row>
    <row r="1316" spans="1:10" x14ac:dyDescent="0.3">
      <c r="A1316" s="2" t="str">
        <f t="shared" si="57"/>
        <v>215</v>
      </c>
      <c r="B1316" t="str">
        <f>+VLOOKUP(BD_Capas[[#This Row],[idcapa]],Capas[],2,0)</f>
        <v>compras_panaderia</v>
      </c>
      <c r="C1316" s="4">
        <v>7</v>
      </c>
      <c r="D1316" t="s">
        <v>237</v>
      </c>
      <c r="E1316" s="21"/>
      <c r="F1316" s="22"/>
      <c r="G1316" s="5"/>
      <c r="I1316" s="6"/>
      <c r="J1316" s="7"/>
    </row>
    <row r="1317" spans="1:10" x14ac:dyDescent="0.3">
      <c r="A1317" s="2" t="str">
        <f t="shared" si="57"/>
        <v>215</v>
      </c>
      <c r="B1317" t="str">
        <f>+VLOOKUP(BD_Capas[[#This Row],[idcapa]],Capas[],2,0)</f>
        <v>compras_panaderia</v>
      </c>
      <c r="C1317" s="4">
        <v>8</v>
      </c>
      <c r="D1317" t="s">
        <v>2</v>
      </c>
      <c r="E1317" s="21"/>
      <c r="F1317" s="22"/>
      <c r="G1317" s="5"/>
      <c r="I1317" s="6"/>
      <c r="J1317" s="7"/>
    </row>
    <row r="1318" spans="1:10" x14ac:dyDescent="0.3">
      <c r="A1318" s="2" t="str">
        <f t="shared" si="57"/>
        <v>215</v>
      </c>
      <c r="B1318" t="str">
        <f>+VLOOKUP(BD_Capas[[#This Row],[idcapa]],Capas[],2,0)</f>
        <v>compras_panaderia</v>
      </c>
      <c r="C1318" s="4">
        <v>9</v>
      </c>
      <c r="D1318" t="s">
        <v>238</v>
      </c>
      <c r="E1318" s="21">
        <v>1</v>
      </c>
      <c r="F1318" s="22" t="s">
        <v>12</v>
      </c>
      <c r="G1318" s="5">
        <v>4</v>
      </c>
      <c r="I1318" s="6"/>
      <c r="J1318" s="7"/>
    </row>
    <row r="1319" spans="1:10" x14ac:dyDescent="0.3">
      <c r="A1319" s="2" t="str">
        <f t="shared" si="57"/>
        <v>215</v>
      </c>
      <c r="B1319" t="str">
        <f>+VLOOKUP(BD_Capas[[#This Row],[idcapa]],Capas[],2,0)</f>
        <v>compras_panaderia</v>
      </c>
      <c r="C1319" s="4">
        <v>10</v>
      </c>
      <c r="D1319" t="s">
        <v>3</v>
      </c>
      <c r="E1319" s="21"/>
      <c r="F1319" s="22"/>
      <c r="G1319" s="5"/>
      <c r="I1319" s="6"/>
      <c r="J1319" s="7"/>
    </row>
    <row r="1320" spans="1:10" x14ac:dyDescent="0.3">
      <c r="A1320" s="2" t="str">
        <f t="shared" si="57"/>
        <v>215</v>
      </c>
      <c r="B1320" t="str">
        <f>+VLOOKUP(BD_Capas[[#This Row],[idcapa]],Capas[],2,0)</f>
        <v>compras_panaderia</v>
      </c>
      <c r="C1320" s="4">
        <v>11</v>
      </c>
      <c r="D1320" t="s">
        <v>239</v>
      </c>
      <c r="E1320" s="21">
        <v>1</v>
      </c>
      <c r="F1320" s="22" t="s">
        <v>13</v>
      </c>
      <c r="G1320" s="5">
        <v>5</v>
      </c>
      <c r="I1320" s="6"/>
      <c r="J1320" s="7"/>
    </row>
    <row r="1321" spans="1:10" x14ac:dyDescent="0.3">
      <c r="A1321" s="2" t="str">
        <f t="shared" si="57"/>
        <v>215</v>
      </c>
      <c r="B1321" t="str">
        <f>+VLOOKUP(BD_Capas[[#This Row],[idcapa]],Capas[],2,0)</f>
        <v>compras_panaderia</v>
      </c>
      <c r="C1321" s="4">
        <v>12</v>
      </c>
      <c r="D1321" t="s">
        <v>4</v>
      </c>
      <c r="E1321" s="21"/>
      <c r="F1321" s="22"/>
      <c r="G1321" s="5"/>
      <c r="I1321" s="6"/>
      <c r="J1321" s="7"/>
    </row>
    <row r="1322" spans="1:10" x14ac:dyDescent="0.3">
      <c r="A1322" s="2" t="str">
        <f t="shared" si="57"/>
        <v>215</v>
      </c>
      <c r="B1322" t="str">
        <f>+VLOOKUP(BD_Capas[[#This Row],[idcapa]],Capas[],2,0)</f>
        <v>compras_panaderia</v>
      </c>
      <c r="C1322" s="4">
        <v>13</v>
      </c>
      <c r="D1322" t="s">
        <v>240</v>
      </c>
      <c r="E1322" s="21">
        <v>1</v>
      </c>
      <c r="F1322" s="22" t="s">
        <v>14</v>
      </c>
      <c r="G1322" s="5">
        <v>6</v>
      </c>
      <c r="I1322" s="6"/>
      <c r="J1322" s="7"/>
    </row>
    <row r="1323" spans="1:10" x14ac:dyDescent="0.3">
      <c r="A1323" s="2" t="str">
        <f t="shared" si="57"/>
        <v>215</v>
      </c>
      <c r="B1323" t="str">
        <f>+VLOOKUP(BD_Capas[[#This Row],[idcapa]],Capas[],2,0)</f>
        <v>compras_panaderia</v>
      </c>
      <c r="C1323" s="4">
        <v>14</v>
      </c>
      <c r="D1323" t="s">
        <v>241</v>
      </c>
      <c r="E1323" s="21"/>
      <c r="F1323" s="22"/>
      <c r="G1323" s="5"/>
      <c r="I1323" s="6"/>
      <c r="J1323" s="7"/>
    </row>
    <row r="1324" spans="1:10" x14ac:dyDescent="0.3">
      <c r="A1324" s="2" t="str">
        <f t="shared" si="57"/>
        <v>215</v>
      </c>
      <c r="B1324" t="str">
        <f>+VLOOKUP(BD_Capas[[#This Row],[idcapa]],Capas[],2,0)</f>
        <v>compras_panaderia</v>
      </c>
      <c r="C1324" s="4">
        <v>15</v>
      </c>
      <c r="D1324" t="s">
        <v>1</v>
      </c>
      <c r="E1324" s="21"/>
      <c r="F1324" s="22"/>
      <c r="G1324" s="5"/>
      <c r="I1324" s="29"/>
      <c r="J1324" s="30"/>
    </row>
    <row r="1325" spans="1:10" x14ac:dyDescent="0.3">
      <c r="A1325" s="2" t="str">
        <f t="shared" si="57"/>
        <v>215</v>
      </c>
      <c r="B1325" t="str">
        <f>+VLOOKUP(BD_Capas[[#This Row],[idcapa]],Capas[],2,0)</f>
        <v>compras_panaderia</v>
      </c>
      <c r="C1325" s="4">
        <v>16</v>
      </c>
      <c r="D1325" t="s">
        <v>5</v>
      </c>
      <c r="E1325" s="21"/>
      <c r="F1325" s="22"/>
      <c r="G1325" s="5"/>
      <c r="I1325" s="29"/>
      <c r="J1325" s="30"/>
    </row>
    <row r="1326" spans="1:10" x14ac:dyDescent="0.3">
      <c r="A1326" s="2" t="str">
        <f t="shared" si="57"/>
        <v>215</v>
      </c>
      <c r="B1326" t="str">
        <f>+VLOOKUP(BD_Capas[[#This Row],[idcapa]],Capas[],2,0)</f>
        <v>compras_panaderia</v>
      </c>
      <c r="C1326" s="4">
        <v>17</v>
      </c>
      <c r="D1326" t="s">
        <v>19</v>
      </c>
      <c r="E1326" s="21">
        <v>1</v>
      </c>
      <c r="F1326" s="22" t="s">
        <v>19</v>
      </c>
      <c r="G1326" s="5">
        <v>2</v>
      </c>
      <c r="I1326" s="29"/>
      <c r="J1326" s="30"/>
    </row>
    <row r="1327" spans="1:10" x14ac:dyDescent="0.3">
      <c r="A1327" s="2" t="str">
        <f t="shared" si="57"/>
        <v>215</v>
      </c>
      <c r="B1327" t="str">
        <f>+VLOOKUP(BD_Capas[[#This Row],[idcapa]],Capas[],2,0)</f>
        <v>compras_panaderia</v>
      </c>
      <c r="C1327" s="4">
        <v>18</v>
      </c>
      <c r="D1327" t="s">
        <v>27</v>
      </c>
      <c r="E1327" s="21">
        <v>1</v>
      </c>
      <c r="F1327" s="22" t="s">
        <v>27</v>
      </c>
      <c r="G1327" s="5">
        <v>1</v>
      </c>
      <c r="I1327" s="29"/>
      <c r="J1327" s="30"/>
    </row>
    <row r="1328" spans="1:10" x14ac:dyDescent="0.3">
      <c r="A1328" s="2" t="str">
        <f t="shared" si="57"/>
        <v>215</v>
      </c>
      <c r="B1328" t="str">
        <f>+VLOOKUP(BD_Capas[[#This Row],[idcapa]],Capas[],2,0)</f>
        <v>compras_panaderia</v>
      </c>
      <c r="C1328" s="4">
        <v>19</v>
      </c>
      <c r="D1328" t="s">
        <v>242</v>
      </c>
      <c r="E1328" s="21"/>
      <c r="F1328" s="22"/>
      <c r="G1328" s="5"/>
      <c r="I1328" s="29"/>
      <c r="J1328" s="30"/>
    </row>
    <row r="1329" spans="1:10" x14ac:dyDescent="0.3">
      <c r="A1329" s="2" t="str">
        <f t="shared" si="57"/>
        <v>215</v>
      </c>
      <c r="B1329" t="str">
        <f>+VLOOKUP(BD_Capas[[#This Row],[idcapa]],Capas[],2,0)</f>
        <v>compras_panaderia</v>
      </c>
      <c r="C1329" s="4">
        <v>20</v>
      </c>
      <c r="D1329" t="s">
        <v>243</v>
      </c>
      <c r="E1329" s="21"/>
      <c r="F1329" s="22"/>
      <c r="G1329" s="5"/>
      <c r="I1329" s="29"/>
      <c r="J1329" s="30"/>
    </row>
    <row r="1330" spans="1:10" x14ac:dyDescent="0.3">
      <c r="A1330" s="28" t="s">
        <v>308</v>
      </c>
      <c r="B1330" s="23" t="str">
        <f>+VLOOKUP(BD_Capas[[#This Row],[idcapa]],Capas[],2,0)</f>
        <v>compras_hazlo_tu_mismo</v>
      </c>
      <c r="C1330" s="27">
        <v>1</v>
      </c>
      <c r="D1330" s="23" t="s">
        <v>232</v>
      </c>
      <c r="E1330" s="21">
        <v>1</v>
      </c>
      <c r="F1330" s="22" t="str">
        <f>+BD_Capas[[#This Row],[descripcion_capa]]</f>
        <v>Compras: Ferretería</v>
      </c>
      <c r="G1330" s="24">
        <v>7</v>
      </c>
      <c r="H1330" s="23" t="s">
        <v>790</v>
      </c>
      <c r="I1330" s="25" t="str">
        <f>BD_Capas[[#This Row],[idcapa]]&amp;"-"&amp;BD_Capas[[#This Row],[posición_capa]]</f>
        <v>216-0</v>
      </c>
      <c r="J1330" s="26">
        <v>0</v>
      </c>
    </row>
    <row r="1331" spans="1:10" x14ac:dyDescent="0.3">
      <c r="A1331" s="2" t="str">
        <f t="shared" ref="A1331:A1394" si="58">+A1330</f>
        <v>216</v>
      </c>
      <c r="B1331" t="str">
        <f>+VLOOKUP(BD_Capas[[#This Row],[idcapa]],Capas[],2,0)</f>
        <v>compras_hazlo_tu_mismo</v>
      </c>
      <c r="C1331" s="4">
        <v>2</v>
      </c>
      <c r="D1331" t="s">
        <v>40</v>
      </c>
      <c r="E1331" s="21"/>
      <c r="F1331" s="22"/>
      <c r="G1331" s="5"/>
      <c r="I1331" s="6"/>
      <c r="J1331" s="7"/>
    </row>
    <row r="1332" spans="1:10" x14ac:dyDescent="0.3">
      <c r="A1332" s="2" t="str">
        <f t="shared" si="58"/>
        <v>216</v>
      </c>
      <c r="B1332" t="str">
        <f>+VLOOKUP(BD_Capas[[#This Row],[idcapa]],Capas[],2,0)</f>
        <v>compras_hazlo_tu_mismo</v>
      </c>
      <c r="C1332" s="4">
        <v>3</v>
      </c>
      <c r="D1332" t="s">
        <v>233</v>
      </c>
      <c r="E1332" s="21"/>
      <c r="F1332" s="22"/>
      <c r="G1332" s="5"/>
      <c r="I1332" s="6"/>
      <c r="J1332" s="7"/>
    </row>
    <row r="1333" spans="1:10" x14ac:dyDescent="0.3">
      <c r="A1333" s="2" t="str">
        <f t="shared" si="58"/>
        <v>216</v>
      </c>
      <c r="B1333" t="str">
        <f>+VLOOKUP(BD_Capas[[#This Row],[idcapa]],Capas[],2,0)</f>
        <v>compras_hazlo_tu_mismo</v>
      </c>
      <c r="C1333" s="4">
        <v>4</v>
      </c>
      <c r="D1333" t="s">
        <v>234</v>
      </c>
      <c r="E1333" s="21"/>
      <c r="F1333" s="22"/>
      <c r="G1333" s="5"/>
      <c r="I1333" s="6"/>
      <c r="J1333" s="7"/>
    </row>
    <row r="1334" spans="1:10" x14ac:dyDescent="0.3">
      <c r="A1334" s="2" t="str">
        <f t="shared" si="58"/>
        <v>216</v>
      </c>
      <c r="B1334" t="str">
        <f>+VLOOKUP(BD_Capas[[#This Row],[idcapa]],Capas[],2,0)</f>
        <v>compras_hazlo_tu_mismo</v>
      </c>
      <c r="C1334" s="4">
        <v>5</v>
      </c>
      <c r="D1334" t="s">
        <v>235</v>
      </c>
      <c r="E1334" s="21">
        <v>1</v>
      </c>
      <c r="F1334" s="22" t="s">
        <v>433</v>
      </c>
      <c r="G1334" s="5">
        <v>3</v>
      </c>
      <c r="H1334" t="str">
        <f>+H1330&amp;" - Detalle"</f>
        <v>Compras: Ferretería - Detalle</v>
      </c>
      <c r="I1334" s="29" t="str">
        <f>BD_Capas[[#This Row],[idcapa]]&amp;"-"&amp;BD_Capas[[#This Row],[posición_capa]]</f>
        <v>216-1</v>
      </c>
      <c r="J1334" s="30">
        <v>1</v>
      </c>
    </row>
    <row r="1335" spans="1:10" x14ac:dyDescent="0.3">
      <c r="A1335" s="2" t="str">
        <f t="shared" si="58"/>
        <v>216</v>
      </c>
      <c r="B1335" t="str">
        <f>+VLOOKUP(BD_Capas[[#This Row],[idcapa]],Capas[],2,0)</f>
        <v>compras_hazlo_tu_mismo</v>
      </c>
      <c r="C1335" s="4">
        <v>6</v>
      </c>
      <c r="D1335" t="s">
        <v>236</v>
      </c>
      <c r="E1335" s="21"/>
      <c r="F1335" s="22"/>
      <c r="G1335" s="5"/>
      <c r="I1335" s="6"/>
      <c r="J1335" s="7"/>
    </row>
    <row r="1336" spans="1:10" x14ac:dyDescent="0.3">
      <c r="A1336" s="2" t="str">
        <f t="shared" si="58"/>
        <v>216</v>
      </c>
      <c r="B1336" t="str">
        <f>+VLOOKUP(BD_Capas[[#This Row],[idcapa]],Capas[],2,0)</f>
        <v>compras_hazlo_tu_mismo</v>
      </c>
      <c r="C1336" s="4">
        <v>7</v>
      </c>
      <c r="D1336" t="s">
        <v>237</v>
      </c>
      <c r="E1336" s="21"/>
      <c r="F1336" s="22"/>
      <c r="G1336" s="5"/>
      <c r="I1336" s="6"/>
      <c r="J1336" s="7"/>
    </row>
    <row r="1337" spans="1:10" x14ac:dyDescent="0.3">
      <c r="A1337" s="2" t="str">
        <f t="shared" si="58"/>
        <v>216</v>
      </c>
      <c r="B1337" t="str">
        <f>+VLOOKUP(BD_Capas[[#This Row],[idcapa]],Capas[],2,0)</f>
        <v>compras_hazlo_tu_mismo</v>
      </c>
      <c r="C1337" s="4">
        <v>8</v>
      </c>
      <c r="D1337" t="s">
        <v>2</v>
      </c>
      <c r="E1337" s="21"/>
      <c r="F1337" s="22"/>
      <c r="G1337" s="5"/>
      <c r="I1337" s="6"/>
      <c r="J1337" s="7"/>
    </row>
    <row r="1338" spans="1:10" x14ac:dyDescent="0.3">
      <c r="A1338" s="2" t="str">
        <f t="shared" si="58"/>
        <v>216</v>
      </c>
      <c r="B1338" t="str">
        <f>+VLOOKUP(BD_Capas[[#This Row],[idcapa]],Capas[],2,0)</f>
        <v>compras_hazlo_tu_mismo</v>
      </c>
      <c r="C1338" s="4">
        <v>9</v>
      </c>
      <c r="D1338" t="s">
        <v>238</v>
      </c>
      <c r="E1338" s="21">
        <v>1</v>
      </c>
      <c r="F1338" s="22" t="s">
        <v>12</v>
      </c>
      <c r="G1338" s="5">
        <v>4</v>
      </c>
      <c r="I1338" s="6"/>
      <c r="J1338" s="7"/>
    </row>
    <row r="1339" spans="1:10" x14ac:dyDescent="0.3">
      <c r="A1339" s="2" t="str">
        <f t="shared" si="58"/>
        <v>216</v>
      </c>
      <c r="B1339" t="str">
        <f>+VLOOKUP(BD_Capas[[#This Row],[idcapa]],Capas[],2,0)</f>
        <v>compras_hazlo_tu_mismo</v>
      </c>
      <c r="C1339" s="4">
        <v>10</v>
      </c>
      <c r="D1339" t="s">
        <v>3</v>
      </c>
      <c r="E1339" s="21"/>
      <c r="F1339" s="22"/>
      <c r="G1339" s="5"/>
      <c r="I1339" s="6"/>
      <c r="J1339" s="7"/>
    </row>
    <row r="1340" spans="1:10" x14ac:dyDescent="0.3">
      <c r="A1340" s="2" t="str">
        <f t="shared" si="58"/>
        <v>216</v>
      </c>
      <c r="B1340" t="str">
        <f>+VLOOKUP(BD_Capas[[#This Row],[idcapa]],Capas[],2,0)</f>
        <v>compras_hazlo_tu_mismo</v>
      </c>
      <c r="C1340" s="4">
        <v>11</v>
      </c>
      <c r="D1340" t="s">
        <v>239</v>
      </c>
      <c r="E1340" s="21">
        <v>1</v>
      </c>
      <c r="F1340" s="22" t="s">
        <v>13</v>
      </c>
      <c r="G1340" s="5">
        <v>5</v>
      </c>
      <c r="I1340" s="6"/>
      <c r="J1340" s="7"/>
    </row>
    <row r="1341" spans="1:10" x14ac:dyDescent="0.3">
      <c r="A1341" s="2" t="str">
        <f t="shared" si="58"/>
        <v>216</v>
      </c>
      <c r="B1341" t="str">
        <f>+VLOOKUP(BD_Capas[[#This Row],[idcapa]],Capas[],2,0)</f>
        <v>compras_hazlo_tu_mismo</v>
      </c>
      <c r="C1341" s="4">
        <v>12</v>
      </c>
      <c r="D1341" t="s">
        <v>4</v>
      </c>
      <c r="E1341" s="21"/>
      <c r="F1341" s="22"/>
      <c r="G1341" s="5"/>
      <c r="I1341" s="6"/>
      <c r="J1341" s="7"/>
    </row>
    <row r="1342" spans="1:10" x14ac:dyDescent="0.3">
      <c r="A1342" s="2" t="str">
        <f t="shared" si="58"/>
        <v>216</v>
      </c>
      <c r="B1342" t="str">
        <f>+VLOOKUP(BD_Capas[[#This Row],[idcapa]],Capas[],2,0)</f>
        <v>compras_hazlo_tu_mismo</v>
      </c>
      <c r="C1342" s="4">
        <v>13</v>
      </c>
      <c r="D1342" t="s">
        <v>240</v>
      </c>
      <c r="E1342" s="21">
        <v>1</v>
      </c>
      <c r="F1342" s="22" t="s">
        <v>14</v>
      </c>
      <c r="G1342" s="5">
        <v>6</v>
      </c>
      <c r="I1342" s="6"/>
      <c r="J1342" s="7"/>
    </row>
    <row r="1343" spans="1:10" x14ac:dyDescent="0.3">
      <c r="A1343" s="2" t="str">
        <f t="shared" si="58"/>
        <v>216</v>
      </c>
      <c r="B1343" t="str">
        <f>+VLOOKUP(BD_Capas[[#This Row],[idcapa]],Capas[],2,0)</f>
        <v>compras_hazlo_tu_mismo</v>
      </c>
      <c r="C1343" s="4">
        <v>14</v>
      </c>
      <c r="D1343" t="s">
        <v>241</v>
      </c>
      <c r="E1343" s="21"/>
      <c r="F1343" s="22"/>
      <c r="G1343" s="5"/>
      <c r="I1343" s="6"/>
      <c r="J1343" s="7"/>
    </row>
    <row r="1344" spans="1:10" x14ac:dyDescent="0.3">
      <c r="A1344" s="2" t="str">
        <f t="shared" si="58"/>
        <v>216</v>
      </c>
      <c r="B1344" t="str">
        <f>+VLOOKUP(BD_Capas[[#This Row],[idcapa]],Capas[],2,0)</f>
        <v>compras_hazlo_tu_mismo</v>
      </c>
      <c r="C1344" s="4">
        <v>15</v>
      </c>
      <c r="D1344" t="s">
        <v>1</v>
      </c>
      <c r="E1344" s="21"/>
      <c r="F1344" s="22"/>
      <c r="G1344" s="5"/>
      <c r="I1344" s="29"/>
      <c r="J1344" s="30"/>
    </row>
    <row r="1345" spans="1:10" x14ac:dyDescent="0.3">
      <c r="A1345" s="2" t="str">
        <f t="shared" si="58"/>
        <v>216</v>
      </c>
      <c r="B1345" t="str">
        <f>+VLOOKUP(BD_Capas[[#This Row],[idcapa]],Capas[],2,0)</f>
        <v>compras_hazlo_tu_mismo</v>
      </c>
      <c r="C1345" s="4">
        <v>16</v>
      </c>
      <c r="D1345" t="s">
        <v>5</v>
      </c>
      <c r="E1345" s="21"/>
      <c r="F1345" s="22"/>
      <c r="G1345" s="5"/>
      <c r="I1345" s="29"/>
      <c r="J1345" s="30"/>
    </row>
    <row r="1346" spans="1:10" x14ac:dyDescent="0.3">
      <c r="A1346" s="2" t="str">
        <f t="shared" si="58"/>
        <v>216</v>
      </c>
      <c r="B1346" t="str">
        <f>+VLOOKUP(BD_Capas[[#This Row],[idcapa]],Capas[],2,0)</f>
        <v>compras_hazlo_tu_mismo</v>
      </c>
      <c r="C1346" s="4">
        <v>17</v>
      </c>
      <c r="D1346" t="s">
        <v>19</v>
      </c>
      <c r="E1346" s="21">
        <v>1</v>
      </c>
      <c r="F1346" s="22" t="s">
        <v>19</v>
      </c>
      <c r="G1346" s="5">
        <v>2</v>
      </c>
      <c r="I1346" s="29"/>
      <c r="J1346" s="30"/>
    </row>
    <row r="1347" spans="1:10" x14ac:dyDescent="0.3">
      <c r="A1347" s="2" t="str">
        <f t="shared" si="58"/>
        <v>216</v>
      </c>
      <c r="B1347" t="str">
        <f>+VLOOKUP(BD_Capas[[#This Row],[idcapa]],Capas[],2,0)</f>
        <v>compras_hazlo_tu_mismo</v>
      </c>
      <c r="C1347" s="4">
        <v>18</v>
      </c>
      <c r="D1347" t="s">
        <v>27</v>
      </c>
      <c r="E1347" s="21">
        <v>1</v>
      </c>
      <c r="F1347" s="22" t="s">
        <v>27</v>
      </c>
      <c r="G1347" s="5">
        <v>1</v>
      </c>
      <c r="I1347" s="29"/>
      <c r="J1347" s="30"/>
    </row>
    <row r="1348" spans="1:10" x14ac:dyDescent="0.3">
      <c r="A1348" s="2" t="str">
        <f t="shared" si="58"/>
        <v>216</v>
      </c>
      <c r="B1348" t="str">
        <f>+VLOOKUP(BD_Capas[[#This Row],[idcapa]],Capas[],2,0)</f>
        <v>compras_hazlo_tu_mismo</v>
      </c>
      <c r="C1348" s="4">
        <v>19</v>
      </c>
      <c r="D1348" t="s">
        <v>242</v>
      </c>
      <c r="E1348" s="21"/>
      <c r="F1348" s="22"/>
      <c r="G1348" s="5"/>
      <c r="I1348" s="29"/>
      <c r="J1348" s="30"/>
    </row>
    <row r="1349" spans="1:10" x14ac:dyDescent="0.3">
      <c r="A1349" s="2" t="str">
        <f t="shared" si="58"/>
        <v>216</v>
      </c>
      <c r="B1349" t="str">
        <f>+VLOOKUP(BD_Capas[[#This Row],[idcapa]],Capas[],2,0)</f>
        <v>compras_hazlo_tu_mismo</v>
      </c>
      <c r="C1349" s="4">
        <v>20</v>
      </c>
      <c r="D1349" t="s">
        <v>243</v>
      </c>
      <c r="E1349" s="21"/>
      <c r="F1349" s="22"/>
      <c r="G1349" s="5"/>
      <c r="I1349" s="29"/>
      <c r="J1349" s="30"/>
    </row>
    <row r="1350" spans="1:10" x14ac:dyDescent="0.3">
      <c r="A1350" s="28" t="s">
        <v>309</v>
      </c>
      <c r="B1350" s="23" t="str">
        <f>+VLOOKUP(BD_Capas[[#This Row],[idcapa]],Capas[],2,0)</f>
        <v>publico_palacio_de_justicia</v>
      </c>
      <c r="C1350" s="27">
        <v>1</v>
      </c>
      <c r="D1350" s="23" t="s">
        <v>232</v>
      </c>
      <c r="E1350" s="21">
        <v>1</v>
      </c>
      <c r="F1350" s="22" t="str">
        <f>+BD_Capas[[#This Row],[descripcion_capa]]</f>
        <v>Público: Palacio Justicia</v>
      </c>
      <c r="G1350" s="24">
        <v>7</v>
      </c>
      <c r="H1350" s="23" t="s">
        <v>791</v>
      </c>
      <c r="I1350" s="25" t="str">
        <f>BD_Capas[[#This Row],[idcapa]]&amp;"-"&amp;BD_Capas[[#This Row],[posición_capa]]</f>
        <v>217-0</v>
      </c>
      <c r="J1350" s="26">
        <v>0</v>
      </c>
    </row>
    <row r="1351" spans="1:10" x14ac:dyDescent="0.3">
      <c r="A1351" s="2" t="str">
        <f t="shared" si="58"/>
        <v>217</v>
      </c>
      <c r="B1351" t="str">
        <f>+VLOOKUP(BD_Capas[[#This Row],[idcapa]],Capas[],2,0)</f>
        <v>publico_palacio_de_justicia</v>
      </c>
      <c r="C1351" s="4">
        <v>2</v>
      </c>
      <c r="D1351" t="s">
        <v>40</v>
      </c>
      <c r="E1351" s="21"/>
      <c r="F1351" s="22"/>
      <c r="G1351" s="5"/>
      <c r="I1351" s="6"/>
      <c r="J1351" s="7"/>
    </row>
    <row r="1352" spans="1:10" x14ac:dyDescent="0.3">
      <c r="A1352" s="2" t="str">
        <f t="shared" si="58"/>
        <v>217</v>
      </c>
      <c r="B1352" t="str">
        <f>+VLOOKUP(BD_Capas[[#This Row],[idcapa]],Capas[],2,0)</f>
        <v>publico_palacio_de_justicia</v>
      </c>
      <c r="C1352" s="4">
        <v>3</v>
      </c>
      <c r="D1352" t="s">
        <v>233</v>
      </c>
      <c r="E1352" s="21"/>
      <c r="F1352" s="22"/>
      <c r="G1352" s="5"/>
      <c r="I1352" s="6"/>
      <c r="J1352" s="7"/>
    </row>
    <row r="1353" spans="1:10" x14ac:dyDescent="0.3">
      <c r="A1353" s="2" t="str">
        <f t="shared" si="58"/>
        <v>217</v>
      </c>
      <c r="B1353" t="str">
        <f>+VLOOKUP(BD_Capas[[#This Row],[idcapa]],Capas[],2,0)</f>
        <v>publico_palacio_de_justicia</v>
      </c>
      <c r="C1353" s="4">
        <v>4</v>
      </c>
      <c r="D1353" t="s">
        <v>234</v>
      </c>
      <c r="E1353" s="21"/>
      <c r="F1353" s="22"/>
      <c r="G1353" s="5"/>
      <c r="I1353" s="6"/>
      <c r="J1353" s="7"/>
    </row>
    <row r="1354" spans="1:10" x14ac:dyDescent="0.3">
      <c r="A1354" s="2" t="str">
        <f t="shared" si="58"/>
        <v>217</v>
      </c>
      <c r="B1354" t="str">
        <f>+VLOOKUP(BD_Capas[[#This Row],[idcapa]],Capas[],2,0)</f>
        <v>publico_palacio_de_justicia</v>
      </c>
      <c r="C1354" s="4">
        <v>5</v>
      </c>
      <c r="D1354" t="s">
        <v>235</v>
      </c>
      <c r="E1354" s="21">
        <v>1</v>
      </c>
      <c r="F1354" s="22" t="s">
        <v>433</v>
      </c>
      <c r="G1354" s="5">
        <v>3</v>
      </c>
      <c r="H1354" t="str">
        <f>+H1350&amp;" - Detalle"</f>
        <v>Público: Palacio Justicia - Detalle</v>
      </c>
      <c r="I1354" s="29" t="str">
        <f>BD_Capas[[#This Row],[idcapa]]&amp;"-"&amp;BD_Capas[[#This Row],[posición_capa]]</f>
        <v>217-1</v>
      </c>
      <c r="J1354" s="30">
        <v>1</v>
      </c>
    </row>
    <row r="1355" spans="1:10" x14ac:dyDescent="0.3">
      <c r="A1355" s="2" t="str">
        <f t="shared" si="58"/>
        <v>217</v>
      </c>
      <c r="B1355" t="str">
        <f>+VLOOKUP(BD_Capas[[#This Row],[idcapa]],Capas[],2,0)</f>
        <v>publico_palacio_de_justicia</v>
      </c>
      <c r="C1355" s="4">
        <v>6</v>
      </c>
      <c r="D1355" t="s">
        <v>236</v>
      </c>
      <c r="E1355" s="21"/>
      <c r="F1355" s="22"/>
      <c r="G1355" s="5"/>
      <c r="I1355" s="6"/>
      <c r="J1355" s="7"/>
    </row>
    <row r="1356" spans="1:10" x14ac:dyDescent="0.3">
      <c r="A1356" s="2" t="str">
        <f t="shared" si="58"/>
        <v>217</v>
      </c>
      <c r="B1356" t="str">
        <f>+VLOOKUP(BD_Capas[[#This Row],[idcapa]],Capas[],2,0)</f>
        <v>publico_palacio_de_justicia</v>
      </c>
      <c r="C1356" s="4">
        <v>7</v>
      </c>
      <c r="D1356" t="s">
        <v>237</v>
      </c>
      <c r="E1356" s="21"/>
      <c r="F1356" s="22"/>
      <c r="G1356" s="5"/>
      <c r="I1356" s="6"/>
      <c r="J1356" s="7"/>
    </row>
    <row r="1357" spans="1:10" x14ac:dyDescent="0.3">
      <c r="A1357" s="2" t="str">
        <f t="shared" si="58"/>
        <v>217</v>
      </c>
      <c r="B1357" t="str">
        <f>+VLOOKUP(BD_Capas[[#This Row],[idcapa]],Capas[],2,0)</f>
        <v>publico_palacio_de_justicia</v>
      </c>
      <c r="C1357" s="4">
        <v>8</v>
      </c>
      <c r="D1357" t="s">
        <v>2</v>
      </c>
      <c r="E1357" s="21"/>
      <c r="F1357" s="22"/>
      <c r="G1357" s="5"/>
      <c r="I1357" s="6"/>
      <c r="J1357" s="7"/>
    </row>
    <row r="1358" spans="1:10" x14ac:dyDescent="0.3">
      <c r="A1358" s="2" t="str">
        <f t="shared" si="58"/>
        <v>217</v>
      </c>
      <c r="B1358" t="str">
        <f>+VLOOKUP(BD_Capas[[#This Row],[idcapa]],Capas[],2,0)</f>
        <v>publico_palacio_de_justicia</v>
      </c>
      <c r="C1358" s="4">
        <v>9</v>
      </c>
      <c r="D1358" t="s">
        <v>238</v>
      </c>
      <c r="E1358" s="21">
        <v>1</v>
      </c>
      <c r="F1358" s="22" t="s">
        <v>12</v>
      </c>
      <c r="G1358" s="5">
        <v>4</v>
      </c>
      <c r="I1358" s="6"/>
      <c r="J1358" s="7"/>
    </row>
    <row r="1359" spans="1:10" x14ac:dyDescent="0.3">
      <c r="A1359" s="2" t="str">
        <f t="shared" si="58"/>
        <v>217</v>
      </c>
      <c r="B1359" t="str">
        <f>+VLOOKUP(BD_Capas[[#This Row],[idcapa]],Capas[],2,0)</f>
        <v>publico_palacio_de_justicia</v>
      </c>
      <c r="C1359" s="4">
        <v>10</v>
      </c>
      <c r="D1359" t="s">
        <v>3</v>
      </c>
      <c r="E1359" s="21"/>
      <c r="F1359" s="22"/>
      <c r="G1359" s="5"/>
      <c r="I1359" s="6"/>
      <c r="J1359" s="7"/>
    </row>
    <row r="1360" spans="1:10" x14ac:dyDescent="0.3">
      <c r="A1360" s="2" t="str">
        <f t="shared" si="58"/>
        <v>217</v>
      </c>
      <c r="B1360" t="str">
        <f>+VLOOKUP(BD_Capas[[#This Row],[idcapa]],Capas[],2,0)</f>
        <v>publico_palacio_de_justicia</v>
      </c>
      <c r="C1360" s="4">
        <v>11</v>
      </c>
      <c r="D1360" t="s">
        <v>239</v>
      </c>
      <c r="E1360" s="21">
        <v>1</v>
      </c>
      <c r="F1360" s="22" t="s">
        <v>13</v>
      </c>
      <c r="G1360" s="5">
        <v>5</v>
      </c>
      <c r="I1360" s="6"/>
      <c r="J1360" s="7"/>
    </row>
    <row r="1361" spans="1:10" x14ac:dyDescent="0.3">
      <c r="A1361" s="2" t="str">
        <f t="shared" si="58"/>
        <v>217</v>
      </c>
      <c r="B1361" t="str">
        <f>+VLOOKUP(BD_Capas[[#This Row],[idcapa]],Capas[],2,0)</f>
        <v>publico_palacio_de_justicia</v>
      </c>
      <c r="C1361" s="4">
        <v>12</v>
      </c>
      <c r="D1361" t="s">
        <v>4</v>
      </c>
      <c r="E1361" s="21"/>
      <c r="F1361" s="22"/>
      <c r="G1361" s="5"/>
      <c r="I1361" s="6"/>
      <c r="J1361" s="7"/>
    </row>
    <row r="1362" spans="1:10" x14ac:dyDescent="0.3">
      <c r="A1362" s="2" t="str">
        <f t="shared" si="58"/>
        <v>217</v>
      </c>
      <c r="B1362" t="str">
        <f>+VLOOKUP(BD_Capas[[#This Row],[idcapa]],Capas[],2,0)</f>
        <v>publico_palacio_de_justicia</v>
      </c>
      <c r="C1362" s="4">
        <v>13</v>
      </c>
      <c r="D1362" t="s">
        <v>240</v>
      </c>
      <c r="E1362" s="21">
        <v>1</v>
      </c>
      <c r="F1362" s="22" t="s">
        <v>14</v>
      </c>
      <c r="G1362" s="5">
        <v>6</v>
      </c>
      <c r="I1362" s="6"/>
      <c r="J1362" s="7"/>
    </row>
    <row r="1363" spans="1:10" x14ac:dyDescent="0.3">
      <c r="A1363" s="2" t="str">
        <f t="shared" si="58"/>
        <v>217</v>
      </c>
      <c r="B1363" t="str">
        <f>+VLOOKUP(BD_Capas[[#This Row],[idcapa]],Capas[],2,0)</f>
        <v>publico_palacio_de_justicia</v>
      </c>
      <c r="C1363" s="4">
        <v>14</v>
      </c>
      <c r="D1363" t="s">
        <v>241</v>
      </c>
      <c r="E1363" s="21"/>
      <c r="F1363" s="22"/>
      <c r="G1363" s="5"/>
      <c r="I1363" s="6"/>
      <c r="J1363" s="7"/>
    </row>
    <row r="1364" spans="1:10" x14ac:dyDescent="0.3">
      <c r="A1364" s="2" t="str">
        <f t="shared" si="58"/>
        <v>217</v>
      </c>
      <c r="B1364" t="str">
        <f>+VLOOKUP(BD_Capas[[#This Row],[idcapa]],Capas[],2,0)</f>
        <v>publico_palacio_de_justicia</v>
      </c>
      <c r="C1364" s="4">
        <v>15</v>
      </c>
      <c r="D1364" t="s">
        <v>1</v>
      </c>
      <c r="E1364" s="21"/>
      <c r="F1364" s="22"/>
      <c r="G1364" s="5"/>
      <c r="I1364" s="29"/>
      <c r="J1364" s="30"/>
    </row>
    <row r="1365" spans="1:10" x14ac:dyDescent="0.3">
      <c r="A1365" s="2" t="str">
        <f t="shared" si="58"/>
        <v>217</v>
      </c>
      <c r="B1365" t="str">
        <f>+VLOOKUP(BD_Capas[[#This Row],[idcapa]],Capas[],2,0)</f>
        <v>publico_palacio_de_justicia</v>
      </c>
      <c r="C1365" s="4">
        <v>16</v>
      </c>
      <c r="D1365" t="s">
        <v>5</v>
      </c>
      <c r="E1365" s="21"/>
      <c r="F1365" s="22"/>
      <c r="G1365" s="5"/>
      <c r="I1365" s="29"/>
      <c r="J1365" s="30"/>
    </row>
    <row r="1366" spans="1:10" x14ac:dyDescent="0.3">
      <c r="A1366" s="2" t="str">
        <f t="shared" si="58"/>
        <v>217</v>
      </c>
      <c r="B1366" t="str">
        <f>+VLOOKUP(BD_Capas[[#This Row],[idcapa]],Capas[],2,0)</f>
        <v>publico_palacio_de_justicia</v>
      </c>
      <c r="C1366" s="4">
        <v>17</v>
      </c>
      <c r="D1366" t="s">
        <v>19</v>
      </c>
      <c r="E1366" s="21">
        <v>1</v>
      </c>
      <c r="F1366" s="22" t="s">
        <v>19</v>
      </c>
      <c r="G1366" s="5">
        <v>2</v>
      </c>
      <c r="I1366" s="29"/>
      <c r="J1366" s="30"/>
    </row>
    <row r="1367" spans="1:10" x14ac:dyDescent="0.3">
      <c r="A1367" s="2" t="str">
        <f t="shared" si="58"/>
        <v>217</v>
      </c>
      <c r="B1367" t="str">
        <f>+VLOOKUP(BD_Capas[[#This Row],[idcapa]],Capas[],2,0)</f>
        <v>publico_palacio_de_justicia</v>
      </c>
      <c r="C1367" s="4">
        <v>18</v>
      </c>
      <c r="D1367" t="s">
        <v>27</v>
      </c>
      <c r="E1367" s="21">
        <v>1</v>
      </c>
      <c r="F1367" s="22" t="s">
        <v>27</v>
      </c>
      <c r="G1367" s="5">
        <v>1</v>
      </c>
      <c r="I1367" s="29"/>
      <c r="J1367" s="30"/>
    </row>
    <row r="1368" spans="1:10" x14ac:dyDescent="0.3">
      <c r="A1368" s="2" t="str">
        <f t="shared" si="58"/>
        <v>217</v>
      </c>
      <c r="B1368" t="str">
        <f>+VLOOKUP(BD_Capas[[#This Row],[idcapa]],Capas[],2,0)</f>
        <v>publico_palacio_de_justicia</v>
      </c>
      <c r="C1368" s="4">
        <v>19</v>
      </c>
      <c r="D1368" t="s">
        <v>242</v>
      </c>
      <c r="E1368" s="21"/>
      <c r="F1368" s="22"/>
      <c r="G1368" s="5"/>
      <c r="I1368" s="29"/>
      <c r="J1368" s="30"/>
    </row>
    <row r="1369" spans="1:10" x14ac:dyDescent="0.3">
      <c r="A1369" s="2" t="str">
        <f t="shared" si="58"/>
        <v>217</v>
      </c>
      <c r="B1369" t="str">
        <f>+VLOOKUP(BD_Capas[[#This Row],[idcapa]],Capas[],2,0)</f>
        <v>publico_palacio_de_justicia</v>
      </c>
      <c r="C1369" s="4">
        <v>20</v>
      </c>
      <c r="D1369" t="s">
        <v>243</v>
      </c>
      <c r="E1369" s="21"/>
      <c r="F1369" s="22"/>
      <c r="G1369" s="5"/>
      <c r="I1369" s="29"/>
      <c r="J1369" s="30"/>
    </row>
    <row r="1370" spans="1:10" x14ac:dyDescent="0.3">
      <c r="A1370" s="28" t="s">
        <v>310</v>
      </c>
      <c r="B1370" s="23" t="str">
        <f>+VLOOKUP(BD_Capas[[#This Row],[idcapa]],Capas[],2,0)</f>
        <v>compras_tienda_de_regalos</v>
      </c>
      <c r="C1370" s="27">
        <v>1</v>
      </c>
      <c r="D1370" s="23" t="s">
        <v>232</v>
      </c>
      <c r="E1370" s="21">
        <v>1</v>
      </c>
      <c r="F1370" s="22" t="str">
        <f>+BD_Capas[[#This Row],[descripcion_capa]]</f>
        <v>Compra: Tienda Regalos</v>
      </c>
      <c r="G1370" s="24">
        <v>7</v>
      </c>
      <c r="H1370" s="23" t="s">
        <v>792</v>
      </c>
      <c r="I1370" s="25" t="str">
        <f>BD_Capas[[#This Row],[idcapa]]&amp;"-"&amp;BD_Capas[[#This Row],[posición_capa]]</f>
        <v>218-0</v>
      </c>
      <c r="J1370" s="26">
        <v>0</v>
      </c>
    </row>
    <row r="1371" spans="1:10" x14ac:dyDescent="0.3">
      <c r="A1371" s="2" t="str">
        <f t="shared" si="58"/>
        <v>218</v>
      </c>
      <c r="B1371" t="str">
        <f>+VLOOKUP(BD_Capas[[#This Row],[idcapa]],Capas[],2,0)</f>
        <v>compras_tienda_de_regalos</v>
      </c>
      <c r="C1371" s="4">
        <v>2</v>
      </c>
      <c r="D1371" t="s">
        <v>40</v>
      </c>
      <c r="E1371" s="21"/>
      <c r="F1371" s="22"/>
      <c r="G1371" s="5"/>
      <c r="I1371" s="6"/>
      <c r="J1371" s="7"/>
    </row>
    <row r="1372" spans="1:10" x14ac:dyDescent="0.3">
      <c r="A1372" s="2" t="str">
        <f t="shared" si="58"/>
        <v>218</v>
      </c>
      <c r="B1372" t="str">
        <f>+VLOOKUP(BD_Capas[[#This Row],[idcapa]],Capas[],2,0)</f>
        <v>compras_tienda_de_regalos</v>
      </c>
      <c r="C1372" s="4">
        <v>3</v>
      </c>
      <c r="D1372" t="s">
        <v>233</v>
      </c>
      <c r="E1372" s="21"/>
      <c r="F1372" s="22"/>
      <c r="G1372" s="5"/>
      <c r="I1372" s="6"/>
      <c r="J1372" s="7"/>
    </row>
    <row r="1373" spans="1:10" x14ac:dyDescent="0.3">
      <c r="A1373" s="2" t="str">
        <f t="shared" si="58"/>
        <v>218</v>
      </c>
      <c r="B1373" t="str">
        <f>+VLOOKUP(BD_Capas[[#This Row],[idcapa]],Capas[],2,0)</f>
        <v>compras_tienda_de_regalos</v>
      </c>
      <c r="C1373" s="4">
        <v>4</v>
      </c>
      <c r="D1373" t="s">
        <v>234</v>
      </c>
      <c r="E1373" s="21"/>
      <c r="F1373" s="22"/>
      <c r="G1373" s="5"/>
      <c r="I1373" s="6"/>
      <c r="J1373" s="7"/>
    </row>
    <row r="1374" spans="1:10" x14ac:dyDescent="0.3">
      <c r="A1374" s="2" t="str">
        <f t="shared" si="58"/>
        <v>218</v>
      </c>
      <c r="B1374" t="str">
        <f>+VLOOKUP(BD_Capas[[#This Row],[idcapa]],Capas[],2,0)</f>
        <v>compras_tienda_de_regalos</v>
      </c>
      <c r="C1374" s="4">
        <v>5</v>
      </c>
      <c r="D1374" t="s">
        <v>235</v>
      </c>
      <c r="E1374" s="21">
        <v>1</v>
      </c>
      <c r="F1374" s="22" t="s">
        <v>433</v>
      </c>
      <c r="G1374" s="5">
        <v>3</v>
      </c>
      <c r="H1374" t="str">
        <f>+H1370&amp;" - Detalle"</f>
        <v>Compra: Tienda Regalos - Detalle</v>
      </c>
      <c r="I1374" s="29" t="str">
        <f>BD_Capas[[#This Row],[idcapa]]&amp;"-"&amp;BD_Capas[[#This Row],[posición_capa]]</f>
        <v>218-1</v>
      </c>
      <c r="J1374" s="30">
        <v>1</v>
      </c>
    </row>
    <row r="1375" spans="1:10" x14ac:dyDescent="0.3">
      <c r="A1375" s="2" t="str">
        <f t="shared" si="58"/>
        <v>218</v>
      </c>
      <c r="B1375" t="str">
        <f>+VLOOKUP(BD_Capas[[#This Row],[idcapa]],Capas[],2,0)</f>
        <v>compras_tienda_de_regalos</v>
      </c>
      <c r="C1375" s="4">
        <v>6</v>
      </c>
      <c r="D1375" t="s">
        <v>236</v>
      </c>
      <c r="E1375" s="21"/>
      <c r="F1375" s="22"/>
      <c r="G1375" s="5"/>
      <c r="I1375" s="6"/>
      <c r="J1375" s="7"/>
    </row>
    <row r="1376" spans="1:10" x14ac:dyDescent="0.3">
      <c r="A1376" s="2" t="str">
        <f t="shared" si="58"/>
        <v>218</v>
      </c>
      <c r="B1376" t="str">
        <f>+VLOOKUP(BD_Capas[[#This Row],[idcapa]],Capas[],2,0)</f>
        <v>compras_tienda_de_regalos</v>
      </c>
      <c r="C1376" s="4">
        <v>7</v>
      </c>
      <c r="D1376" t="s">
        <v>237</v>
      </c>
      <c r="E1376" s="21"/>
      <c r="F1376" s="22"/>
      <c r="G1376" s="5"/>
      <c r="I1376" s="6"/>
      <c r="J1376" s="7"/>
    </row>
    <row r="1377" spans="1:10" x14ac:dyDescent="0.3">
      <c r="A1377" s="2" t="str">
        <f t="shared" si="58"/>
        <v>218</v>
      </c>
      <c r="B1377" t="str">
        <f>+VLOOKUP(BD_Capas[[#This Row],[idcapa]],Capas[],2,0)</f>
        <v>compras_tienda_de_regalos</v>
      </c>
      <c r="C1377" s="4">
        <v>8</v>
      </c>
      <c r="D1377" t="s">
        <v>2</v>
      </c>
      <c r="E1377" s="21"/>
      <c r="F1377" s="22"/>
      <c r="G1377" s="5"/>
      <c r="I1377" s="6"/>
      <c r="J1377" s="7"/>
    </row>
    <row r="1378" spans="1:10" x14ac:dyDescent="0.3">
      <c r="A1378" s="2" t="str">
        <f t="shared" si="58"/>
        <v>218</v>
      </c>
      <c r="B1378" t="str">
        <f>+VLOOKUP(BD_Capas[[#This Row],[idcapa]],Capas[],2,0)</f>
        <v>compras_tienda_de_regalos</v>
      </c>
      <c r="C1378" s="4">
        <v>9</v>
      </c>
      <c r="D1378" t="s">
        <v>238</v>
      </c>
      <c r="E1378" s="21">
        <v>1</v>
      </c>
      <c r="F1378" s="22" t="s">
        <v>12</v>
      </c>
      <c r="G1378" s="5">
        <v>4</v>
      </c>
      <c r="I1378" s="6"/>
      <c r="J1378" s="7"/>
    </row>
    <row r="1379" spans="1:10" x14ac:dyDescent="0.3">
      <c r="A1379" s="2" t="str">
        <f t="shared" si="58"/>
        <v>218</v>
      </c>
      <c r="B1379" t="str">
        <f>+VLOOKUP(BD_Capas[[#This Row],[idcapa]],Capas[],2,0)</f>
        <v>compras_tienda_de_regalos</v>
      </c>
      <c r="C1379" s="4">
        <v>10</v>
      </c>
      <c r="D1379" t="s">
        <v>3</v>
      </c>
      <c r="E1379" s="21"/>
      <c r="F1379" s="22"/>
      <c r="G1379" s="5"/>
      <c r="I1379" s="6"/>
      <c r="J1379" s="7"/>
    </row>
    <row r="1380" spans="1:10" x14ac:dyDescent="0.3">
      <c r="A1380" s="2" t="str">
        <f t="shared" si="58"/>
        <v>218</v>
      </c>
      <c r="B1380" t="str">
        <f>+VLOOKUP(BD_Capas[[#This Row],[idcapa]],Capas[],2,0)</f>
        <v>compras_tienda_de_regalos</v>
      </c>
      <c r="C1380" s="4">
        <v>11</v>
      </c>
      <c r="D1380" t="s">
        <v>239</v>
      </c>
      <c r="E1380" s="21">
        <v>1</v>
      </c>
      <c r="F1380" s="22" t="s">
        <v>13</v>
      </c>
      <c r="G1380" s="5">
        <v>5</v>
      </c>
      <c r="I1380" s="6"/>
      <c r="J1380" s="7"/>
    </row>
    <row r="1381" spans="1:10" x14ac:dyDescent="0.3">
      <c r="A1381" s="2" t="str">
        <f t="shared" si="58"/>
        <v>218</v>
      </c>
      <c r="B1381" t="str">
        <f>+VLOOKUP(BD_Capas[[#This Row],[idcapa]],Capas[],2,0)</f>
        <v>compras_tienda_de_regalos</v>
      </c>
      <c r="C1381" s="4">
        <v>12</v>
      </c>
      <c r="D1381" t="s">
        <v>4</v>
      </c>
      <c r="E1381" s="21"/>
      <c r="F1381" s="22"/>
      <c r="G1381" s="5"/>
      <c r="I1381" s="6"/>
      <c r="J1381" s="7"/>
    </row>
    <row r="1382" spans="1:10" x14ac:dyDescent="0.3">
      <c r="A1382" s="2" t="str">
        <f t="shared" si="58"/>
        <v>218</v>
      </c>
      <c r="B1382" t="str">
        <f>+VLOOKUP(BD_Capas[[#This Row],[idcapa]],Capas[],2,0)</f>
        <v>compras_tienda_de_regalos</v>
      </c>
      <c r="C1382" s="4">
        <v>13</v>
      </c>
      <c r="D1382" t="s">
        <v>240</v>
      </c>
      <c r="E1382" s="21">
        <v>1</v>
      </c>
      <c r="F1382" s="22" t="s">
        <v>14</v>
      </c>
      <c r="G1382" s="5">
        <v>6</v>
      </c>
      <c r="I1382" s="6"/>
      <c r="J1382" s="7"/>
    </row>
    <row r="1383" spans="1:10" x14ac:dyDescent="0.3">
      <c r="A1383" s="2" t="str">
        <f t="shared" si="58"/>
        <v>218</v>
      </c>
      <c r="B1383" t="str">
        <f>+VLOOKUP(BD_Capas[[#This Row],[idcapa]],Capas[],2,0)</f>
        <v>compras_tienda_de_regalos</v>
      </c>
      <c r="C1383" s="4">
        <v>14</v>
      </c>
      <c r="D1383" t="s">
        <v>241</v>
      </c>
      <c r="E1383" s="21"/>
      <c r="F1383" s="22"/>
      <c r="G1383" s="5"/>
      <c r="I1383" s="6"/>
      <c r="J1383" s="7"/>
    </row>
    <row r="1384" spans="1:10" x14ac:dyDescent="0.3">
      <c r="A1384" s="2" t="str">
        <f t="shared" si="58"/>
        <v>218</v>
      </c>
      <c r="B1384" t="str">
        <f>+VLOOKUP(BD_Capas[[#This Row],[idcapa]],Capas[],2,0)</f>
        <v>compras_tienda_de_regalos</v>
      </c>
      <c r="C1384" s="4">
        <v>15</v>
      </c>
      <c r="D1384" t="s">
        <v>1</v>
      </c>
      <c r="E1384" s="21"/>
      <c r="F1384" s="22"/>
      <c r="G1384" s="5"/>
      <c r="I1384" s="29"/>
      <c r="J1384" s="30"/>
    </row>
    <row r="1385" spans="1:10" x14ac:dyDescent="0.3">
      <c r="A1385" s="2" t="str">
        <f t="shared" si="58"/>
        <v>218</v>
      </c>
      <c r="B1385" t="str">
        <f>+VLOOKUP(BD_Capas[[#This Row],[idcapa]],Capas[],2,0)</f>
        <v>compras_tienda_de_regalos</v>
      </c>
      <c r="C1385" s="4">
        <v>16</v>
      </c>
      <c r="D1385" t="s">
        <v>5</v>
      </c>
      <c r="E1385" s="21"/>
      <c r="F1385" s="22"/>
      <c r="G1385" s="5"/>
      <c r="I1385" s="29"/>
      <c r="J1385" s="30"/>
    </row>
    <row r="1386" spans="1:10" x14ac:dyDescent="0.3">
      <c r="A1386" s="2" t="str">
        <f t="shared" si="58"/>
        <v>218</v>
      </c>
      <c r="B1386" t="str">
        <f>+VLOOKUP(BD_Capas[[#This Row],[idcapa]],Capas[],2,0)</f>
        <v>compras_tienda_de_regalos</v>
      </c>
      <c r="C1386" s="4">
        <v>17</v>
      </c>
      <c r="D1386" t="s">
        <v>19</v>
      </c>
      <c r="E1386" s="21">
        <v>1</v>
      </c>
      <c r="F1386" s="22" t="s">
        <v>19</v>
      </c>
      <c r="G1386" s="5">
        <v>2</v>
      </c>
      <c r="I1386" s="29"/>
      <c r="J1386" s="30"/>
    </row>
    <row r="1387" spans="1:10" x14ac:dyDescent="0.3">
      <c r="A1387" s="2" t="str">
        <f t="shared" si="58"/>
        <v>218</v>
      </c>
      <c r="B1387" t="str">
        <f>+VLOOKUP(BD_Capas[[#This Row],[idcapa]],Capas[],2,0)</f>
        <v>compras_tienda_de_regalos</v>
      </c>
      <c r="C1387" s="4">
        <v>18</v>
      </c>
      <c r="D1387" t="s">
        <v>27</v>
      </c>
      <c r="E1387" s="21">
        <v>1</v>
      </c>
      <c r="F1387" s="22" t="s">
        <v>27</v>
      </c>
      <c r="G1387" s="5">
        <v>1</v>
      </c>
      <c r="I1387" s="29"/>
      <c r="J1387" s="30"/>
    </row>
    <row r="1388" spans="1:10" x14ac:dyDescent="0.3">
      <c r="A1388" s="2" t="str">
        <f t="shared" si="58"/>
        <v>218</v>
      </c>
      <c r="B1388" t="str">
        <f>+VLOOKUP(BD_Capas[[#This Row],[idcapa]],Capas[],2,0)</f>
        <v>compras_tienda_de_regalos</v>
      </c>
      <c r="C1388" s="4">
        <v>19</v>
      </c>
      <c r="D1388" t="s">
        <v>242</v>
      </c>
      <c r="E1388" s="21"/>
      <c r="F1388" s="22"/>
      <c r="G1388" s="5"/>
      <c r="I1388" s="29"/>
      <c r="J1388" s="30"/>
    </row>
    <row r="1389" spans="1:10" x14ac:dyDescent="0.3">
      <c r="A1389" s="2" t="str">
        <f t="shared" si="58"/>
        <v>218</v>
      </c>
      <c r="B1389" t="str">
        <f>+VLOOKUP(BD_Capas[[#This Row],[idcapa]],Capas[],2,0)</f>
        <v>compras_tienda_de_regalos</v>
      </c>
      <c r="C1389" s="4">
        <v>20</v>
      </c>
      <c r="D1389" t="s">
        <v>243</v>
      </c>
      <c r="E1389" s="21"/>
      <c r="F1389" s="22"/>
      <c r="G1389" s="5"/>
      <c r="I1389" s="29"/>
      <c r="J1389" s="30"/>
    </row>
    <row r="1390" spans="1:10" x14ac:dyDescent="0.3">
      <c r="A1390" s="28" t="s">
        <v>311</v>
      </c>
      <c r="B1390" s="23" t="str">
        <f>+VLOOKUP(BD_Capas[[#This Row],[idcapa]],Capas[],2,0)</f>
        <v>dinero_banco</v>
      </c>
      <c r="C1390" s="27">
        <v>1</v>
      </c>
      <c r="D1390" s="23" t="s">
        <v>232</v>
      </c>
      <c r="E1390" s="21">
        <v>1</v>
      </c>
      <c r="F1390" s="22" t="str">
        <f>+BD_Capas[[#This Row],[descripcion_capa]]</f>
        <v>Dinero: Banco</v>
      </c>
      <c r="G1390" s="24">
        <v>7</v>
      </c>
      <c r="H1390" s="23" t="s">
        <v>793</v>
      </c>
      <c r="I1390" s="25" t="str">
        <f>BD_Capas[[#This Row],[idcapa]]&amp;"-"&amp;BD_Capas[[#This Row],[posición_capa]]</f>
        <v>219-0</v>
      </c>
      <c r="J1390" s="26">
        <v>0</v>
      </c>
    </row>
    <row r="1391" spans="1:10" x14ac:dyDescent="0.3">
      <c r="A1391" s="2" t="str">
        <f t="shared" si="58"/>
        <v>219</v>
      </c>
      <c r="B1391" t="str">
        <f>+VLOOKUP(BD_Capas[[#This Row],[idcapa]],Capas[],2,0)</f>
        <v>dinero_banco</v>
      </c>
      <c r="C1391" s="4">
        <v>2</v>
      </c>
      <c r="D1391" t="s">
        <v>40</v>
      </c>
      <c r="E1391" s="21"/>
      <c r="F1391" s="22"/>
      <c r="G1391" s="5"/>
      <c r="I1391" s="6"/>
      <c r="J1391" s="7"/>
    </row>
    <row r="1392" spans="1:10" x14ac:dyDescent="0.3">
      <c r="A1392" s="2" t="str">
        <f t="shared" si="58"/>
        <v>219</v>
      </c>
      <c r="B1392" t="str">
        <f>+VLOOKUP(BD_Capas[[#This Row],[idcapa]],Capas[],2,0)</f>
        <v>dinero_banco</v>
      </c>
      <c r="C1392" s="4">
        <v>3</v>
      </c>
      <c r="D1392" t="s">
        <v>233</v>
      </c>
      <c r="E1392" s="21"/>
      <c r="F1392" s="22"/>
      <c r="G1392" s="5"/>
      <c r="I1392" s="6"/>
      <c r="J1392" s="7"/>
    </row>
    <row r="1393" spans="1:10" x14ac:dyDescent="0.3">
      <c r="A1393" s="2" t="str">
        <f t="shared" si="58"/>
        <v>219</v>
      </c>
      <c r="B1393" t="str">
        <f>+VLOOKUP(BD_Capas[[#This Row],[idcapa]],Capas[],2,0)</f>
        <v>dinero_banco</v>
      </c>
      <c r="C1393" s="4">
        <v>4</v>
      </c>
      <c r="D1393" t="s">
        <v>234</v>
      </c>
      <c r="E1393" s="21"/>
      <c r="F1393" s="22"/>
      <c r="G1393" s="5"/>
      <c r="I1393" s="6"/>
      <c r="J1393" s="7"/>
    </row>
    <row r="1394" spans="1:10" x14ac:dyDescent="0.3">
      <c r="A1394" s="2" t="str">
        <f t="shared" si="58"/>
        <v>219</v>
      </c>
      <c r="B1394" t="str">
        <f>+VLOOKUP(BD_Capas[[#This Row],[idcapa]],Capas[],2,0)</f>
        <v>dinero_banco</v>
      </c>
      <c r="C1394" s="4">
        <v>5</v>
      </c>
      <c r="D1394" t="s">
        <v>235</v>
      </c>
      <c r="E1394" s="21">
        <v>1</v>
      </c>
      <c r="F1394" s="22" t="s">
        <v>433</v>
      </c>
      <c r="G1394" s="5">
        <v>3</v>
      </c>
      <c r="H1394" t="str">
        <f>+H1390&amp;" - Detalle"</f>
        <v>Dinero: Banco - Detalle</v>
      </c>
      <c r="I1394" s="29" t="str">
        <f>BD_Capas[[#This Row],[idcapa]]&amp;"-"&amp;BD_Capas[[#This Row],[posición_capa]]</f>
        <v>219-1</v>
      </c>
      <c r="J1394" s="30">
        <v>1</v>
      </c>
    </row>
    <row r="1395" spans="1:10" x14ac:dyDescent="0.3">
      <c r="A1395" s="2" t="str">
        <f t="shared" ref="A1395:A1409" si="59">+A1394</f>
        <v>219</v>
      </c>
      <c r="B1395" t="str">
        <f>+VLOOKUP(BD_Capas[[#This Row],[idcapa]],Capas[],2,0)</f>
        <v>dinero_banco</v>
      </c>
      <c r="C1395" s="4">
        <v>6</v>
      </c>
      <c r="D1395" t="s">
        <v>236</v>
      </c>
      <c r="E1395" s="21"/>
      <c r="F1395" s="22"/>
      <c r="G1395" s="5"/>
      <c r="I1395" s="6"/>
      <c r="J1395" s="7"/>
    </row>
    <row r="1396" spans="1:10" x14ac:dyDescent="0.3">
      <c r="A1396" s="2" t="str">
        <f t="shared" si="59"/>
        <v>219</v>
      </c>
      <c r="B1396" t="str">
        <f>+VLOOKUP(BD_Capas[[#This Row],[idcapa]],Capas[],2,0)</f>
        <v>dinero_banco</v>
      </c>
      <c r="C1396" s="4">
        <v>7</v>
      </c>
      <c r="D1396" t="s">
        <v>237</v>
      </c>
      <c r="E1396" s="21"/>
      <c r="F1396" s="22"/>
      <c r="G1396" s="5"/>
      <c r="I1396" s="6"/>
      <c r="J1396" s="7"/>
    </row>
    <row r="1397" spans="1:10" x14ac:dyDescent="0.3">
      <c r="A1397" s="2" t="str">
        <f t="shared" si="59"/>
        <v>219</v>
      </c>
      <c r="B1397" t="str">
        <f>+VLOOKUP(BD_Capas[[#This Row],[idcapa]],Capas[],2,0)</f>
        <v>dinero_banco</v>
      </c>
      <c r="C1397" s="4">
        <v>8</v>
      </c>
      <c r="D1397" t="s">
        <v>2</v>
      </c>
      <c r="E1397" s="21"/>
      <c r="F1397" s="22"/>
      <c r="G1397" s="5"/>
      <c r="I1397" s="6"/>
      <c r="J1397" s="7"/>
    </row>
    <row r="1398" spans="1:10" x14ac:dyDescent="0.3">
      <c r="A1398" s="2" t="str">
        <f t="shared" si="59"/>
        <v>219</v>
      </c>
      <c r="B1398" t="str">
        <f>+VLOOKUP(BD_Capas[[#This Row],[idcapa]],Capas[],2,0)</f>
        <v>dinero_banco</v>
      </c>
      <c r="C1398" s="4">
        <v>9</v>
      </c>
      <c r="D1398" t="s">
        <v>238</v>
      </c>
      <c r="E1398" s="21">
        <v>1</v>
      </c>
      <c r="F1398" s="22" t="s">
        <v>12</v>
      </c>
      <c r="G1398" s="5">
        <v>4</v>
      </c>
      <c r="I1398" s="6"/>
      <c r="J1398" s="7"/>
    </row>
    <row r="1399" spans="1:10" x14ac:dyDescent="0.3">
      <c r="A1399" s="2" t="str">
        <f t="shared" si="59"/>
        <v>219</v>
      </c>
      <c r="B1399" t="str">
        <f>+VLOOKUP(BD_Capas[[#This Row],[idcapa]],Capas[],2,0)</f>
        <v>dinero_banco</v>
      </c>
      <c r="C1399" s="4">
        <v>10</v>
      </c>
      <c r="D1399" t="s">
        <v>3</v>
      </c>
      <c r="E1399" s="21"/>
      <c r="F1399" s="22"/>
      <c r="G1399" s="5"/>
      <c r="I1399" s="6"/>
      <c r="J1399" s="7"/>
    </row>
    <row r="1400" spans="1:10" x14ac:dyDescent="0.3">
      <c r="A1400" s="2" t="str">
        <f t="shared" si="59"/>
        <v>219</v>
      </c>
      <c r="B1400" t="str">
        <f>+VLOOKUP(BD_Capas[[#This Row],[idcapa]],Capas[],2,0)</f>
        <v>dinero_banco</v>
      </c>
      <c r="C1400" s="4">
        <v>11</v>
      </c>
      <c r="D1400" t="s">
        <v>239</v>
      </c>
      <c r="E1400" s="21">
        <v>1</v>
      </c>
      <c r="F1400" s="22" t="s">
        <v>13</v>
      </c>
      <c r="G1400" s="5">
        <v>5</v>
      </c>
      <c r="I1400" s="6"/>
      <c r="J1400" s="7"/>
    </row>
    <row r="1401" spans="1:10" x14ac:dyDescent="0.3">
      <c r="A1401" s="2" t="str">
        <f t="shared" si="59"/>
        <v>219</v>
      </c>
      <c r="B1401" t="str">
        <f>+VLOOKUP(BD_Capas[[#This Row],[idcapa]],Capas[],2,0)</f>
        <v>dinero_banco</v>
      </c>
      <c r="C1401" s="4">
        <v>12</v>
      </c>
      <c r="D1401" t="s">
        <v>4</v>
      </c>
      <c r="E1401" s="21"/>
      <c r="F1401" s="22"/>
      <c r="G1401" s="5"/>
      <c r="I1401" s="6"/>
      <c r="J1401" s="7"/>
    </row>
    <row r="1402" spans="1:10" x14ac:dyDescent="0.3">
      <c r="A1402" s="2" t="str">
        <f t="shared" si="59"/>
        <v>219</v>
      </c>
      <c r="B1402" t="str">
        <f>+VLOOKUP(BD_Capas[[#This Row],[idcapa]],Capas[],2,0)</f>
        <v>dinero_banco</v>
      </c>
      <c r="C1402" s="4">
        <v>13</v>
      </c>
      <c r="D1402" t="s">
        <v>240</v>
      </c>
      <c r="E1402" s="21">
        <v>1</v>
      </c>
      <c r="F1402" s="22" t="s">
        <v>14</v>
      </c>
      <c r="G1402" s="5">
        <v>6</v>
      </c>
      <c r="I1402" s="6"/>
      <c r="J1402" s="7"/>
    </row>
    <row r="1403" spans="1:10" x14ac:dyDescent="0.3">
      <c r="A1403" s="2" t="str">
        <f t="shared" si="59"/>
        <v>219</v>
      </c>
      <c r="B1403" t="str">
        <f>+VLOOKUP(BD_Capas[[#This Row],[idcapa]],Capas[],2,0)</f>
        <v>dinero_banco</v>
      </c>
      <c r="C1403" s="4">
        <v>14</v>
      </c>
      <c r="D1403" t="s">
        <v>241</v>
      </c>
      <c r="E1403" s="21"/>
      <c r="F1403" s="22"/>
      <c r="G1403" s="5"/>
      <c r="I1403" s="6"/>
      <c r="J1403" s="7"/>
    </row>
    <row r="1404" spans="1:10" x14ac:dyDescent="0.3">
      <c r="A1404" s="2" t="str">
        <f t="shared" si="59"/>
        <v>219</v>
      </c>
      <c r="B1404" t="str">
        <f>+VLOOKUP(BD_Capas[[#This Row],[idcapa]],Capas[],2,0)</f>
        <v>dinero_banco</v>
      </c>
      <c r="C1404" s="4">
        <v>15</v>
      </c>
      <c r="D1404" t="s">
        <v>1</v>
      </c>
      <c r="E1404" s="21"/>
      <c r="F1404" s="22"/>
      <c r="G1404" s="5"/>
      <c r="I1404" s="29"/>
      <c r="J1404" s="30"/>
    </row>
    <row r="1405" spans="1:10" x14ac:dyDescent="0.3">
      <c r="A1405" s="2" t="str">
        <f t="shared" si="59"/>
        <v>219</v>
      </c>
      <c r="B1405" t="str">
        <f>+VLOOKUP(BD_Capas[[#This Row],[idcapa]],Capas[],2,0)</f>
        <v>dinero_banco</v>
      </c>
      <c r="C1405" s="4">
        <v>16</v>
      </c>
      <c r="D1405" t="s">
        <v>5</v>
      </c>
      <c r="E1405" s="21"/>
      <c r="F1405" s="22"/>
      <c r="G1405" s="5"/>
      <c r="I1405" s="29"/>
      <c r="J1405" s="30"/>
    </row>
    <row r="1406" spans="1:10" x14ac:dyDescent="0.3">
      <c r="A1406" s="2" t="str">
        <f t="shared" si="59"/>
        <v>219</v>
      </c>
      <c r="B1406" t="str">
        <f>+VLOOKUP(BD_Capas[[#This Row],[idcapa]],Capas[],2,0)</f>
        <v>dinero_banco</v>
      </c>
      <c r="C1406" s="4">
        <v>17</v>
      </c>
      <c r="D1406" t="s">
        <v>19</v>
      </c>
      <c r="E1406" s="21">
        <v>1</v>
      </c>
      <c r="F1406" s="22" t="s">
        <v>19</v>
      </c>
      <c r="G1406" s="5">
        <v>2</v>
      </c>
      <c r="I1406" s="29"/>
      <c r="J1406" s="30"/>
    </row>
    <row r="1407" spans="1:10" x14ac:dyDescent="0.3">
      <c r="A1407" s="2" t="str">
        <f t="shared" si="59"/>
        <v>219</v>
      </c>
      <c r="B1407" t="str">
        <f>+VLOOKUP(BD_Capas[[#This Row],[idcapa]],Capas[],2,0)</f>
        <v>dinero_banco</v>
      </c>
      <c r="C1407" s="4">
        <v>18</v>
      </c>
      <c r="D1407" t="s">
        <v>27</v>
      </c>
      <c r="E1407" s="21">
        <v>1</v>
      </c>
      <c r="F1407" s="22" t="s">
        <v>27</v>
      </c>
      <c r="G1407" s="5">
        <v>1</v>
      </c>
      <c r="I1407" s="29"/>
      <c r="J1407" s="30"/>
    </row>
    <row r="1408" spans="1:10" x14ac:dyDescent="0.3">
      <c r="A1408" s="2" t="str">
        <f t="shared" si="59"/>
        <v>219</v>
      </c>
      <c r="B1408" t="str">
        <f>+VLOOKUP(BD_Capas[[#This Row],[idcapa]],Capas[],2,0)</f>
        <v>dinero_banco</v>
      </c>
      <c r="C1408" s="4">
        <v>19</v>
      </c>
      <c r="D1408" t="s">
        <v>242</v>
      </c>
      <c r="E1408" s="21"/>
      <c r="F1408" s="22"/>
      <c r="G1408" s="5"/>
      <c r="I1408" s="29"/>
      <c r="J1408" s="30"/>
    </row>
    <row r="1409" spans="1:10" x14ac:dyDescent="0.3">
      <c r="A1409" s="2" t="str">
        <f t="shared" si="59"/>
        <v>219</v>
      </c>
      <c r="B1409" t="str">
        <f>+VLOOKUP(BD_Capas[[#This Row],[idcapa]],Capas[],2,0)</f>
        <v>dinero_banco</v>
      </c>
      <c r="C1409" s="4">
        <v>20</v>
      </c>
      <c r="D1409" t="s">
        <v>243</v>
      </c>
      <c r="E1409" s="21"/>
      <c r="F1409" s="22"/>
      <c r="G1409" s="5"/>
      <c r="I1409" s="29"/>
      <c r="J1409" s="30"/>
    </row>
    <row r="1410" spans="1:10" x14ac:dyDescent="0.3">
      <c r="A1410" s="28" t="s">
        <v>36</v>
      </c>
      <c r="B1410" s="23" t="str">
        <f>+VLOOKUP(BD_Capas[[#This Row],[idcapa]],Capas[],2,0)</f>
        <v>dinero_cajero_automatico</v>
      </c>
      <c r="C1410" s="27">
        <v>1</v>
      </c>
      <c r="D1410" s="23" t="s">
        <v>232</v>
      </c>
      <c r="E1410" s="21">
        <v>1</v>
      </c>
      <c r="F1410" s="22" t="str">
        <f>+BD_Capas[[#This Row],[descripcion_capa]]</f>
        <v>Dinero: Cajero Automático</v>
      </c>
      <c r="G1410" s="24">
        <v>7</v>
      </c>
      <c r="H1410" s="23" t="s">
        <v>794</v>
      </c>
      <c r="I1410" s="25" t="str">
        <f>BD_Capas[[#This Row],[idcapa]]&amp;"-"&amp;BD_Capas[[#This Row],[posición_capa]]</f>
        <v>220-0</v>
      </c>
      <c r="J1410" s="26">
        <v>0</v>
      </c>
    </row>
    <row r="1411" spans="1:10" x14ac:dyDescent="0.3">
      <c r="A1411" s="2" t="str">
        <f t="shared" ref="A1411:A1474" si="60">+A1410</f>
        <v>220</v>
      </c>
      <c r="B1411" t="str">
        <f>+VLOOKUP(BD_Capas[[#This Row],[idcapa]],Capas[],2,0)</f>
        <v>dinero_cajero_automatico</v>
      </c>
      <c r="C1411" s="4">
        <v>2</v>
      </c>
      <c r="D1411" t="s">
        <v>40</v>
      </c>
      <c r="E1411" s="21"/>
      <c r="F1411" s="22"/>
      <c r="G1411" s="5"/>
      <c r="I1411" s="6"/>
      <c r="J1411" s="7"/>
    </row>
    <row r="1412" spans="1:10" x14ac:dyDescent="0.3">
      <c r="A1412" s="2" t="str">
        <f t="shared" si="60"/>
        <v>220</v>
      </c>
      <c r="B1412" t="str">
        <f>+VLOOKUP(BD_Capas[[#This Row],[idcapa]],Capas[],2,0)</f>
        <v>dinero_cajero_automatico</v>
      </c>
      <c r="C1412" s="4">
        <v>3</v>
      </c>
      <c r="D1412" t="s">
        <v>233</v>
      </c>
      <c r="E1412" s="21"/>
      <c r="F1412" s="22"/>
      <c r="G1412" s="5"/>
      <c r="I1412" s="6"/>
      <c r="J1412" s="7"/>
    </row>
    <row r="1413" spans="1:10" x14ac:dyDescent="0.3">
      <c r="A1413" s="2" t="str">
        <f t="shared" si="60"/>
        <v>220</v>
      </c>
      <c r="B1413" t="str">
        <f>+VLOOKUP(BD_Capas[[#This Row],[idcapa]],Capas[],2,0)</f>
        <v>dinero_cajero_automatico</v>
      </c>
      <c r="C1413" s="4">
        <v>4</v>
      </c>
      <c r="D1413" t="s">
        <v>234</v>
      </c>
      <c r="E1413" s="21"/>
      <c r="F1413" s="22"/>
      <c r="G1413" s="5"/>
      <c r="I1413" s="6"/>
      <c r="J1413" s="7"/>
    </row>
    <row r="1414" spans="1:10" x14ac:dyDescent="0.3">
      <c r="A1414" s="2" t="str">
        <f t="shared" si="60"/>
        <v>220</v>
      </c>
      <c r="B1414" t="str">
        <f>+VLOOKUP(BD_Capas[[#This Row],[idcapa]],Capas[],2,0)</f>
        <v>dinero_cajero_automatico</v>
      </c>
      <c r="C1414" s="4">
        <v>5</v>
      </c>
      <c r="D1414" t="s">
        <v>235</v>
      </c>
      <c r="E1414" s="21">
        <v>1</v>
      </c>
      <c r="F1414" s="22" t="s">
        <v>433</v>
      </c>
      <c r="G1414" s="5">
        <v>3</v>
      </c>
      <c r="H1414" t="str">
        <f>+H1410&amp;" - Detalle"</f>
        <v>Dinero: Cajero Automático - Detalle</v>
      </c>
      <c r="I1414" s="29" t="str">
        <f>BD_Capas[[#This Row],[idcapa]]&amp;"-"&amp;BD_Capas[[#This Row],[posición_capa]]</f>
        <v>220-1</v>
      </c>
      <c r="J1414" s="30">
        <v>1</v>
      </c>
    </row>
    <row r="1415" spans="1:10" x14ac:dyDescent="0.3">
      <c r="A1415" s="2" t="str">
        <f t="shared" si="60"/>
        <v>220</v>
      </c>
      <c r="B1415" t="str">
        <f>+VLOOKUP(BD_Capas[[#This Row],[idcapa]],Capas[],2,0)</f>
        <v>dinero_cajero_automatico</v>
      </c>
      <c r="C1415" s="4">
        <v>6</v>
      </c>
      <c r="D1415" t="s">
        <v>236</v>
      </c>
      <c r="E1415" s="21"/>
      <c r="F1415" s="22"/>
      <c r="G1415" s="5"/>
      <c r="I1415" s="6"/>
      <c r="J1415" s="7"/>
    </row>
    <row r="1416" spans="1:10" x14ac:dyDescent="0.3">
      <c r="A1416" s="2" t="str">
        <f t="shared" si="60"/>
        <v>220</v>
      </c>
      <c r="B1416" t="str">
        <f>+VLOOKUP(BD_Capas[[#This Row],[idcapa]],Capas[],2,0)</f>
        <v>dinero_cajero_automatico</v>
      </c>
      <c r="C1416" s="4">
        <v>7</v>
      </c>
      <c r="D1416" t="s">
        <v>237</v>
      </c>
      <c r="E1416" s="21"/>
      <c r="F1416" s="22"/>
      <c r="G1416" s="5"/>
      <c r="I1416" s="6"/>
      <c r="J1416" s="7"/>
    </row>
    <row r="1417" spans="1:10" x14ac:dyDescent="0.3">
      <c r="A1417" s="2" t="str">
        <f t="shared" si="60"/>
        <v>220</v>
      </c>
      <c r="B1417" t="str">
        <f>+VLOOKUP(BD_Capas[[#This Row],[idcapa]],Capas[],2,0)</f>
        <v>dinero_cajero_automatico</v>
      </c>
      <c r="C1417" s="4">
        <v>8</v>
      </c>
      <c r="D1417" t="s">
        <v>2</v>
      </c>
      <c r="E1417" s="21"/>
      <c r="F1417" s="22"/>
      <c r="G1417" s="5"/>
      <c r="I1417" s="6"/>
      <c r="J1417" s="7"/>
    </row>
    <row r="1418" spans="1:10" x14ac:dyDescent="0.3">
      <c r="A1418" s="2" t="str">
        <f t="shared" si="60"/>
        <v>220</v>
      </c>
      <c r="B1418" t="str">
        <f>+VLOOKUP(BD_Capas[[#This Row],[idcapa]],Capas[],2,0)</f>
        <v>dinero_cajero_automatico</v>
      </c>
      <c r="C1418" s="4">
        <v>9</v>
      </c>
      <c r="D1418" t="s">
        <v>238</v>
      </c>
      <c r="E1418" s="21">
        <v>1</v>
      </c>
      <c r="F1418" s="22" t="s">
        <v>12</v>
      </c>
      <c r="G1418" s="5">
        <v>4</v>
      </c>
      <c r="I1418" s="6"/>
      <c r="J1418" s="7"/>
    </row>
    <row r="1419" spans="1:10" x14ac:dyDescent="0.3">
      <c r="A1419" s="2" t="str">
        <f t="shared" si="60"/>
        <v>220</v>
      </c>
      <c r="B1419" t="str">
        <f>+VLOOKUP(BD_Capas[[#This Row],[idcapa]],Capas[],2,0)</f>
        <v>dinero_cajero_automatico</v>
      </c>
      <c r="C1419" s="4">
        <v>10</v>
      </c>
      <c r="D1419" t="s">
        <v>3</v>
      </c>
      <c r="E1419" s="21"/>
      <c r="F1419" s="22"/>
      <c r="G1419" s="5"/>
      <c r="I1419" s="6"/>
      <c r="J1419" s="7"/>
    </row>
    <row r="1420" spans="1:10" x14ac:dyDescent="0.3">
      <c r="A1420" s="2" t="str">
        <f t="shared" si="60"/>
        <v>220</v>
      </c>
      <c r="B1420" t="str">
        <f>+VLOOKUP(BD_Capas[[#This Row],[idcapa]],Capas[],2,0)</f>
        <v>dinero_cajero_automatico</v>
      </c>
      <c r="C1420" s="4">
        <v>11</v>
      </c>
      <c r="D1420" t="s">
        <v>239</v>
      </c>
      <c r="E1420" s="21">
        <v>1</v>
      </c>
      <c r="F1420" s="22" t="s">
        <v>13</v>
      </c>
      <c r="G1420" s="5">
        <v>5</v>
      </c>
      <c r="I1420" s="6"/>
      <c r="J1420" s="7"/>
    </row>
    <row r="1421" spans="1:10" x14ac:dyDescent="0.3">
      <c r="A1421" s="2" t="str">
        <f t="shared" si="60"/>
        <v>220</v>
      </c>
      <c r="B1421" t="str">
        <f>+VLOOKUP(BD_Capas[[#This Row],[idcapa]],Capas[],2,0)</f>
        <v>dinero_cajero_automatico</v>
      </c>
      <c r="C1421" s="4">
        <v>12</v>
      </c>
      <c r="D1421" t="s">
        <v>4</v>
      </c>
      <c r="E1421" s="21"/>
      <c r="F1421" s="22"/>
      <c r="G1421" s="5"/>
      <c r="I1421" s="6"/>
      <c r="J1421" s="7"/>
    </row>
    <row r="1422" spans="1:10" x14ac:dyDescent="0.3">
      <c r="A1422" s="2" t="str">
        <f t="shared" si="60"/>
        <v>220</v>
      </c>
      <c r="B1422" t="str">
        <f>+VLOOKUP(BD_Capas[[#This Row],[idcapa]],Capas[],2,0)</f>
        <v>dinero_cajero_automatico</v>
      </c>
      <c r="C1422" s="4">
        <v>13</v>
      </c>
      <c r="D1422" t="s">
        <v>240</v>
      </c>
      <c r="E1422" s="21">
        <v>1</v>
      </c>
      <c r="F1422" s="22" t="s">
        <v>14</v>
      </c>
      <c r="G1422" s="5">
        <v>6</v>
      </c>
      <c r="I1422" s="6"/>
      <c r="J1422" s="7"/>
    </row>
    <row r="1423" spans="1:10" x14ac:dyDescent="0.3">
      <c r="A1423" s="2" t="str">
        <f t="shared" si="60"/>
        <v>220</v>
      </c>
      <c r="B1423" t="str">
        <f>+VLOOKUP(BD_Capas[[#This Row],[idcapa]],Capas[],2,0)</f>
        <v>dinero_cajero_automatico</v>
      </c>
      <c r="C1423" s="4">
        <v>14</v>
      </c>
      <c r="D1423" t="s">
        <v>241</v>
      </c>
      <c r="E1423" s="21"/>
      <c r="F1423" s="22"/>
      <c r="G1423" s="5"/>
      <c r="I1423" s="6"/>
      <c r="J1423" s="7"/>
    </row>
    <row r="1424" spans="1:10" x14ac:dyDescent="0.3">
      <c r="A1424" s="2" t="str">
        <f t="shared" si="60"/>
        <v>220</v>
      </c>
      <c r="B1424" t="str">
        <f>+VLOOKUP(BD_Capas[[#This Row],[idcapa]],Capas[],2,0)</f>
        <v>dinero_cajero_automatico</v>
      </c>
      <c r="C1424" s="4">
        <v>15</v>
      </c>
      <c r="D1424" t="s">
        <v>1</v>
      </c>
      <c r="E1424" s="21"/>
      <c r="F1424" s="22"/>
      <c r="G1424" s="5"/>
      <c r="I1424" s="29"/>
      <c r="J1424" s="30"/>
    </row>
    <row r="1425" spans="1:10" x14ac:dyDescent="0.3">
      <c r="A1425" s="2" t="str">
        <f t="shared" si="60"/>
        <v>220</v>
      </c>
      <c r="B1425" t="str">
        <f>+VLOOKUP(BD_Capas[[#This Row],[idcapa]],Capas[],2,0)</f>
        <v>dinero_cajero_automatico</v>
      </c>
      <c r="C1425" s="4">
        <v>16</v>
      </c>
      <c r="D1425" t="s">
        <v>5</v>
      </c>
      <c r="E1425" s="21"/>
      <c r="F1425" s="22"/>
      <c r="G1425" s="5"/>
      <c r="I1425" s="29"/>
      <c r="J1425" s="30"/>
    </row>
    <row r="1426" spans="1:10" x14ac:dyDescent="0.3">
      <c r="A1426" s="2" t="str">
        <f t="shared" si="60"/>
        <v>220</v>
      </c>
      <c r="B1426" t="str">
        <f>+VLOOKUP(BD_Capas[[#This Row],[idcapa]],Capas[],2,0)</f>
        <v>dinero_cajero_automatico</v>
      </c>
      <c r="C1426" s="4">
        <v>17</v>
      </c>
      <c r="D1426" t="s">
        <v>19</v>
      </c>
      <c r="E1426" s="21">
        <v>1</v>
      </c>
      <c r="F1426" s="22" t="s">
        <v>19</v>
      </c>
      <c r="G1426" s="5">
        <v>2</v>
      </c>
      <c r="I1426" s="29"/>
      <c r="J1426" s="30"/>
    </row>
    <row r="1427" spans="1:10" x14ac:dyDescent="0.3">
      <c r="A1427" s="2" t="str">
        <f t="shared" si="60"/>
        <v>220</v>
      </c>
      <c r="B1427" t="str">
        <f>+VLOOKUP(BD_Capas[[#This Row],[idcapa]],Capas[],2,0)</f>
        <v>dinero_cajero_automatico</v>
      </c>
      <c r="C1427" s="4">
        <v>18</v>
      </c>
      <c r="D1427" t="s">
        <v>27</v>
      </c>
      <c r="E1427" s="21">
        <v>1</v>
      </c>
      <c r="F1427" s="22" t="s">
        <v>27</v>
      </c>
      <c r="G1427" s="5">
        <v>1</v>
      </c>
      <c r="I1427" s="29"/>
      <c r="J1427" s="30"/>
    </row>
    <row r="1428" spans="1:10" x14ac:dyDescent="0.3">
      <c r="A1428" s="2" t="str">
        <f t="shared" si="60"/>
        <v>220</v>
      </c>
      <c r="B1428" t="str">
        <f>+VLOOKUP(BD_Capas[[#This Row],[idcapa]],Capas[],2,0)</f>
        <v>dinero_cajero_automatico</v>
      </c>
      <c r="C1428" s="4">
        <v>19</v>
      </c>
      <c r="D1428" t="s">
        <v>242</v>
      </c>
      <c r="E1428" s="21"/>
      <c r="F1428" s="22"/>
      <c r="G1428" s="5"/>
      <c r="I1428" s="29"/>
      <c r="J1428" s="30"/>
    </row>
    <row r="1429" spans="1:10" x14ac:dyDescent="0.3">
      <c r="A1429" s="2" t="str">
        <f t="shared" si="60"/>
        <v>220</v>
      </c>
      <c r="B1429" t="str">
        <f>+VLOOKUP(BD_Capas[[#This Row],[idcapa]],Capas[],2,0)</f>
        <v>dinero_cajero_automatico</v>
      </c>
      <c r="C1429" s="4">
        <v>20</v>
      </c>
      <c r="D1429" t="s">
        <v>243</v>
      </c>
      <c r="E1429" s="21"/>
      <c r="F1429" s="22"/>
      <c r="G1429" s="5"/>
      <c r="I1429" s="29"/>
      <c r="J1429" s="30"/>
    </row>
    <row r="1430" spans="1:10" x14ac:dyDescent="0.3">
      <c r="A1430" s="28" t="s">
        <v>312</v>
      </c>
      <c r="B1430" s="23" t="str">
        <f>+VLOOKUP(BD_Capas[[#This Row],[idcapa]],Capas[],2,0)</f>
        <v>publico_biblioteca</v>
      </c>
      <c r="C1430" s="27">
        <v>1</v>
      </c>
      <c r="D1430" s="23" t="s">
        <v>232</v>
      </c>
      <c r="E1430" s="21">
        <v>1</v>
      </c>
      <c r="F1430" s="22" t="str">
        <f>+BD_Capas[[#This Row],[descripcion_capa]]</f>
        <v>Público: Biblioteca</v>
      </c>
      <c r="G1430" s="24">
        <v>7</v>
      </c>
      <c r="H1430" s="23" t="s">
        <v>795</v>
      </c>
      <c r="I1430" s="25" t="str">
        <f>BD_Capas[[#This Row],[idcapa]]&amp;"-"&amp;BD_Capas[[#This Row],[posición_capa]]</f>
        <v>221-0</v>
      </c>
      <c r="J1430" s="26">
        <v>0</v>
      </c>
    </row>
    <row r="1431" spans="1:10" x14ac:dyDescent="0.3">
      <c r="A1431" s="2" t="str">
        <f t="shared" si="60"/>
        <v>221</v>
      </c>
      <c r="B1431" t="str">
        <f>+VLOOKUP(BD_Capas[[#This Row],[idcapa]],Capas[],2,0)</f>
        <v>publico_biblioteca</v>
      </c>
      <c r="C1431" s="4">
        <v>2</v>
      </c>
      <c r="D1431" t="s">
        <v>40</v>
      </c>
      <c r="E1431" s="21"/>
      <c r="F1431" s="22"/>
      <c r="G1431" s="5"/>
      <c r="I1431" s="6"/>
      <c r="J1431" s="7"/>
    </row>
    <row r="1432" spans="1:10" x14ac:dyDescent="0.3">
      <c r="A1432" s="2" t="str">
        <f t="shared" si="60"/>
        <v>221</v>
      </c>
      <c r="B1432" t="str">
        <f>+VLOOKUP(BD_Capas[[#This Row],[idcapa]],Capas[],2,0)</f>
        <v>publico_biblioteca</v>
      </c>
      <c r="C1432" s="4">
        <v>3</v>
      </c>
      <c r="D1432" t="s">
        <v>233</v>
      </c>
      <c r="E1432" s="21"/>
      <c r="F1432" s="22"/>
      <c r="G1432" s="5"/>
      <c r="I1432" s="6"/>
      <c r="J1432" s="7"/>
    </row>
    <row r="1433" spans="1:10" x14ac:dyDescent="0.3">
      <c r="A1433" s="2" t="str">
        <f t="shared" si="60"/>
        <v>221</v>
      </c>
      <c r="B1433" t="str">
        <f>+VLOOKUP(BD_Capas[[#This Row],[idcapa]],Capas[],2,0)</f>
        <v>publico_biblioteca</v>
      </c>
      <c r="C1433" s="4">
        <v>4</v>
      </c>
      <c r="D1433" t="s">
        <v>234</v>
      </c>
      <c r="E1433" s="21"/>
      <c r="F1433" s="22"/>
      <c r="G1433" s="5"/>
      <c r="I1433" s="6"/>
      <c r="J1433" s="7"/>
    </row>
    <row r="1434" spans="1:10" x14ac:dyDescent="0.3">
      <c r="A1434" s="2" t="str">
        <f t="shared" si="60"/>
        <v>221</v>
      </c>
      <c r="B1434" t="str">
        <f>+VLOOKUP(BD_Capas[[#This Row],[idcapa]],Capas[],2,0)</f>
        <v>publico_biblioteca</v>
      </c>
      <c r="C1434" s="4">
        <v>5</v>
      </c>
      <c r="D1434" t="s">
        <v>235</v>
      </c>
      <c r="E1434" s="21">
        <v>1</v>
      </c>
      <c r="F1434" s="22" t="s">
        <v>433</v>
      </c>
      <c r="G1434" s="5">
        <v>3</v>
      </c>
      <c r="H1434" t="str">
        <f>+H1430&amp;" - Detalle"</f>
        <v>Público: Biblioteca - Detalle</v>
      </c>
      <c r="I1434" s="29" t="str">
        <f>BD_Capas[[#This Row],[idcapa]]&amp;"-"&amp;BD_Capas[[#This Row],[posición_capa]]</f>
        <v>221-1</v>
      </c>
      <c r="J1434" s="30">
        <v>1</v>
      </c>
    </row>
    <row r="1435" spans="1:10" x14ac:dyDescent="0.3">
      <c r="A1435" s="2" t="str">
        <f t="shared" si="60"/>
        <v>221</v>
      </c>
      <c r="B1435" t="str">
        <f>+VLOOKUP(BD_Capas[[#This Row],[idcapa]],Capas[],2,0)</f>
        <v>publico_biblioteca</v>
      </c>
      <c r="C1435" s="4">
        <v>6</v>
      </c>
      <c r="D1435" t="s">
        <v>236</v>
      </c>
      <c r="E1435" s="21"/>
      <c r="F1435" s="22"/>
      <c r="G1435" s="5"/>
      <c r="I1435" s="6"/>
      <c r="J1435" s="7"/>
    </row>
    <row r="1436" spans="1:10" x14ac:dyDescent="0.3">
      <c r="A1436" s="2" t="str">
        <f t="shared" si="60"/>
        <v>221</v>
      </c>
      <c r="B1436" t="str">
        <f>+VLOOKUP(BD_Capas[[#This Row],[idcapa]],Capas[],2,0)</f>
        <v>publico_biblioteca</v>
      </c>
      <c r="C1436" s="4">
        <v>7</v>
      </c>
      <c r="D1436" t="s">
        <v>237</v>
      </c>
      <c r="E1436" s="21"/>
      <c r="F1436" s="22"/>
      <c r="G1436" s="5"/>
      <c r="I1436" s="6"/>
      <c r="J1436" s="7"/>
    </row>
    <row r="1437" spans="1:10" x14ac:dyDescent="0.3">
      <c r="A1437" s="2" t="str">
        <f t="shared" si="60"/>
        <v>221</v>
      </c>
      <c r="B1437" t="str">
        <f>+VLOOKUP(BD_Capas[[#This Row],[idcapa]],Capas[],2,0)</f>
        <v>publico_biblioteca</v>
      </c>
      <c r="C1437" s="4">
        <v>8</v>
      </c>
      <c r="D1437" t="s">
        <v>2</v>
      </c>
      <c r="E1437" s="21"/>
      <c r="F1437" s="22"/>
      <c r="G1437" s="5"/>
      <c r="I1437" s="6"/>
      <c r="J1437" s="7"/>
    </row>
    <row r="1438" spans="1:10" x14ac:dyDescent="0.3">
      <c r="A1438" s="2" t="str">
        <f t="shared" si="60"/>
        <v>221</v>
      </c>
      <c r="B1438" t="str">
        <f>+VLOOKUP(BD_Capas[[#This Row],[idcapa]],Capas[],2,0)</f>
        <v>publico_biblioteca</v>
      </c>
      <c r="C1438" s="4">
        <v>9</v>
      </c>
      <c r="D1438" t="s">
        <v>238</v>
      </c>
      <c r="E1438" s="21">
        <v>1</v>
      </c>
      <c r="F1438" s="22" t="s">
        <v>12</v>
      </c>
      <c r="G1438" s="5">
        <v>4</v>
      </c>
      <c r="I1438" s="6"/>
      <c r="J1438" s="7"/>
    </row>
    <row r="1439" spans="1:10" x14ac:dyDescent="0.3">
      <c r="A1439" s="2" t="str">
        <f t="shared" si="60"/>
        <v>221</v>
      </c>
      <c r="B1439" t="str">
        <f>+VLOOKUP(BD_Capas[[#This Row],[idcapa]],Capas[],2,0)</f>
        <v>publico_biblioteca</v>
      </c>
      <c r="C1439" s="4">
        <v>10</v>
      </c>
      <c r="D1439" t="s">
        <v>3</v>
      </c>
      <c r="E1439" s="21"/>
      <c r="F1439" s="22"/>
      <c r="G1439" s="5"/>
      <c r="I1439" s="6"/>
      <c r="J1439" s="7"/>
    </row>
    <row r="1440" spans="1:10" x14ac:dyDescent="0.3">
      <c r="A1440" s="2" t="str">
        <f t="shared" si="60"/>
        <v>221</v>
      </c>
      <c r="B1440" t="str">
        <f>+VLOOKUP(BD_Capas[[#This Row],[idcapa]],Capas[],2,0)</f>
        <v>publico_biblioteca</v>
      </c>
      <c r="C1440" s="4">
        <v>11</v>
      </c>
      <c r="D1440" t="s">
        <v>239</v>
      </c>
      <c r="E1440" s="21">
        <v>1</v>
      </c>
      <c r="F1440" s="22" t="s">
        <v>13</v>
      </c>
      <c r="G1440" s="5">
        <v>5</v>
      </c>
      <c r="I1440" s="6"/>
      <c r="J1440" s="7"/>
    </row>
    <row r="1441" spans="1:10" x14ac:dyDescent="0.3">
      <c r="A1441" s="2" t="str">
        <f t="shared" si="60"/>
        <v>221</v>
      </c>
      <c r="B1441" t="str">
        <f>+VLOOKUP(BD_Capas[[#This Row],[idcapa]],Capas[],2,0)</f>
        <v>publico_biblioteca</v>
      </c>
      <c r="C1441" s="4">
        <v>12</v>
      </c>
      <c r="D1441" t="s">
        <v>4</v>
      </c>
      <c r="E1441" s="21"/>
      <c r="F1441" s="22"/>
      <c r="G1441" s="5"/>
      <c r="I1441" s="6"/>
      <c r="J1441" s="7"/>
    </row>
    <row r="1442" spans="1:10" x14ac:dyDescent="0.3">
      <c r="A1442" s="2" t="str">
        <f t="shared" si="60"/>
        <v>221</v>
      </c>
      <c r="B1442" t="str">
        <f>+VLOOKUP(BD_Capas[[#This Row],[idcapa]],Capas[],2,0)</f>
        <v>publico_biblioteca</v>
      </c>
      <c r="C1442" s="4">
        <v>13</v>
      </c>
      <c r="D1442" t="s">
        <v>240</v>
      </c>
      <c r="E1442" s="21">
        <v>1</v>
      </c>
      <c r="F1442" s="22" t="s">
        <v>14</v>
      </c>
      <c r="G1442" s="5">
        <v>6</v>
      </c>
      <c r="I1442" s="6"/>
      <c r="J1442" s="7"/>
    </row>
    <row r="1443" spans="1:10" x14ac:dyDescent="0.3">
      <c r="A1443" s="2" t="str">
        <f t="shared" si="60"/>
        <v>221</v>
      </c>
      <c r="B1443" t="str">
        <f>+VLOOKUP(BD_Capas[[#This Row],[idcapa]],Capas[],2,0)</f>
        <v>publico_biblioteca</v>
      </c>
      <c r="C1443" s="4">
        <v>14</v>
      </c>
      <c r="D1443" t="s">
        <v>241</v>
      </c>
      <c r="E1443" s="21"/>
      <c r="F1443" s="22"/>
      <c r="G1443" s="5"/>
      <c r="I1443" s="6"/>
      <c r="J1443" s="7"/>
    </row>
    <row r="1444" spans="1:10" x14ac:dyDescent="0.3">
      <c r="A1444" s="2" t="str">
        <f t="shared" si="60"/>
        <v>221</v>
      </c>
      <c r="B1444" t="str">
        <f>+VLOOKUP(BD_Capas[[#This Row],[idcapa]],Capas[],2,0)</f>
        <v>publico_biblioteca</v>
      </c>
      <c r="C1444" s="4">
        <v>15</v>
      </c>
      <c r="D1444" t="s">
        <v>1</v>
      </c>
      <c r="E1444" s="21"/>
      <c r="F1444" s="22"/>
      <c r="G1444" s="5"/>
      <c r="I1444" s="29"/>
      <c r="J1444" s="30"/>
    </row>
    <row r="1445" spans="1:10" x14ac:dyDescent="0.3">
      <c r="A1445" s="2" t="str">
        <f t="shared" si="60"/>
        <v>221</v>
      </c>
      <c r="B1445" t="str">
        <f>+VLOOKUP(BD_Capas[[#This Row],[idcapa]],Capas[],2,0)</f>
        <v>publico_biblioteca</v>
      </c>
      <c r="C1445" s="4">
        <v>16</v>
      </c>
      <c r="D1445" t="s">
        <v>5</v>
      </c>
      <c r="E1445" s="21"/>
      <c r="F1445" s="22"/>
      <c r="G1445" s="5"/>
      <c r="I1445" s="29"/>
      <c r="J1445" s="30"/>
    </row>
    <row r="1446" spans="1:10" x14ac:dyDescent="0.3">
      <c r="A1446" s="2" t="str">
        <f t="shared" si="60"/>
        <v>221</v>
      </c>
      <c r="B1446" t="str">
        <f>+VLOOKUP(BD_Capas[[#This Row],[idcapa]],Capas[],2,0)</f>
        <v>publico_biblioteca</v>
      </c>
      <c r="C1446" s="4">
        <v>17</v>
      </c>
      <c r="D1446" t="s">
        <v>19</v>
      </c>
      <c r="E1446" s="21">
        <v>1</v>
      </c>
      <c r="F1446" s="22" t="s">
        <v>19</v>
      </c>
      <c r="G1446" s="5">
        <v>2</v>
      </c>
      <c r="I1446" s="29"/>
      <c r="J1446" s="30"/>
    </row>
    <row r="1447" spans="1:10" x14ac:dyDescent="0.3">
      <c r="A1447" s="2" t="str">
        <f t="shared" si="60"/>
        <v>221</v>
      </c>
      <c r="B1447" t="str">
        <f>+VLOOKUP(BD_Capas[[#This Row],[idcapa]],Capas[],2,0)</f>
        <v>publico_biblioteca</v>
      </c>
      <c r="C1447" s="4">
        <v>18</v>
      </c>
      <c r="D1447" t="s">
        <v>27</v>
      </c>
      <c r="E1447" s="21">
        <v>1</v>
      </c>
      <c r="F1447" s="22" t="s">
        <v>27</v>
      </c>
      <c r="G1447" s="5">
        <v>1</v>
      </c>
      <c r="I1447" s="29"/>
      <c r="J1447" s="30"/>
    </row>
    <row r="1448" spans="1:10" x14ac:dyDescent="0.3">
      <c r="A1448" s="2" t="str">
        <f t="shared" si="60"/>
        <v>221</v>
      </c>
      <c r="B1448" t="str">
        <f>+VLOOKUP(BD_Capas[[#This Row],[idcapa]],Capas[],2,0)</f>
        <v>publico_biblioteca</v>
      </c>
      <c r="C1448" s="4">
        <v>19</v>
      </c>
      <c r="D1448" t="s">
        <v>242</v>
      </c>
      <c r="E1448" s="21"/>
      <c r="F1448" s="22"/>
      <c r="G1448" s="5"/>
      <c r="I1448" s="29"/>
      <c r="J1448" s="30"/>
    </row>
    <row r="1449" spans="1:10" x14ac:dyDescent="0.3">
      <c r="A1449" s="2" t="str">
        <f t="shared" si="60"/>
        <v>221</v>
      </c>
      <c r="B1449" t="str">
        <f>+VLOOKUP(BD_Capas[[#This Row],[idcapa]],Capas[],2,0)</f>
        <v>publico_biblioteca</v>
      </c>
      <c r="C1449" s="4">
        <v>20</v>
      </c>
      <c r="D1449" t="s">
        <v>243</v>
      </c>
      <c r="E1449" s="21"/>
      <c r="F1449" s="22"/>
      <c r="G1449" s="5"/>
      <c r="I1449" s="29"/>
      <c r="J1449" s="30"/>
    </row>
    <row r="1450" spans="1:10" x14ac:dyDescent="0.3">
      <c r="A1450" s="28" t="s">
        <v>313</v>
      </c>
      <c r="B1450" s="23" t="str">
        <f>+VLOOKUP(BD_Capas[[#This Row],[idcapa]],Capas[],2,0)</f>
        <v>salud_farmacia</v>
      </c>
      <c r="C1450" s="27">
        <v>1</v>
      </c>
      <c r="D1450" s="23" t="s">
        <v>232</v>
      </c>
      <c r="E1450" s="21">
        <v>1</v>
      </c>
      <c r="F1450" s="22" t="str">
        <f>+BD_Capas[[#This Row],[descripcion_capa]]</f>
        <v>Salud: Farmacia</v>
      </c>
      <c r="G1450" s="24">
        <v>7</v>
      </c>
      <c r="H1450" s="23" t="s">
        <v>796</v>
      </c>
      <c r="I1450" s="25" t="str">
        <f>BD_Capas[[#This Row],[idcapa]]&amp;"-"&amp;BD_Capas[[#This Row],[posición_capa]]</f>
        <v>222-0</v>
      </c>
      <c r="J1450" s="26">
        <v>0</v>
      </c>
    </row>
    <row r="1451" spans="1:10" x14ac:dyDescent="0.3">
      <c r="A1451" s="2" t="str">
        <f t="shared" si="60"/>
        <v>222</v>
      </c>
      <c r="B1451" t="str">
        <f>+VLOOKUP(BD_Capas[[#This Row],[idcapa]],Capas[],2,0)</f>
        <v>salud_farmacia</v>
      </c>
      <c r="C1451" s="4">
        <v>2</v>
      </c>
      <c r="D1451" t="s">
        <v>40</v>
      </c>
      <c r="E1451" s="21"/>
      <c r="F1451" s="22"/>
      <c r="G1451" s="5"/>
      <c r="I1451" s="6"/>
      <c r="J1451" s="7"/>
    </row>
    <row r="1452" spans="1:10" x14ac:dyDescent="0.3">
      <c r="A1452" s="2" t="str">
        <f t="shared" si="60"/>
        <v>222</v>
      </c>
      <c r="B1452" t="str">
        <f>+VLOOKUP(BD_Capas[[#This Row],[idcapa]],Capas[],2,0)</f>
        <v>salud_farmacia</v>
      </c>
      <c r="C1452" s="4">
        <v>3</v>
      </c>
      <c r="D1452" t="s">
        <v>233</v>
      </c>
      <c r="E1452" s="21"/>
      <c r="F1452" s="22"/>
      <c r="G1452" s="5"/>
      <c r="I1452" s="6"/>
      <c r="J1452" s="7"/>
    </row>
    <row r="1453" spans="1:10" x14ac:dyDescent="0.3">
      <c r="A1453" s="2" t="str">
        <f t="shared" si="60"/>
        <v>222</v>
      </c>
      <c r="B1453" t="str">
        <f>+VLOOKUP(BD_Capas[[#This Row],[idcapa]],Capas[],2,0)</f>
        <v>salud_farmacia</v>
      </c>
      <c r="C1453" s="4">
        <v>4</v>
      </c>
      <c r="D1453" t="s">
        <v>234</v>
      </c>
      <c r="E1453" s="21"/>
      <c r="F1453" s="22"/>
      <c r="G1453" s="5"/>
      <c r="I1453" s="6"/>
      <c r="J1453" s="7"/>
    </row>
    <row r="1454" spans="1:10" x14ac:dyDescent="0.3">
      <c r="A1454" s="2" t="str">
        <f t="shared" si="60"/>
        <v>222</v>
      </c>
      <c r="B1454" t="str">
        <f>+VLOOKUP(BD_Capas[[#This Row],[idcapa]],Capas[],2,0)</f>
        <v>salud_farmacia</v>
      </c>
      <c r="C1454" s="4">
        <v>5</v>
      </c>
      <c r="D1454" t="s">
        <v>235</v>
      </c>
      <c r="E1454" s="21">
        <v>1</v>
      </c>
      <c r="F1454" s="22" t="s">
        <v>433</v>
      </c>
      <c r="G1454" s="5">
        <v>3</v>
      </c>
      <c r="H1454" t="str">
        <f>+H1450&amp;" - Detalle"</f>
        <v>Salud: Farmacia - Detalle</v>
      </c>
      <c r="I1454" s="29" t="str">
        <f>BD_Capas[[#This Row],[idcapa]]&amp;"-"&amp;BD_Capas[[#This Row],[posición_capa]]</f>
        <v>222-1</v>
      </c>
      <c r="J1454" s="30">
        <v>1</v>
      </c>
    </row>
    <row r="1455" spans="1:10" x14ac:dyDescent="0.3">
      <c r="A1455" s="2" t="str">
        <f t="shared" si="60"/>
        <v>222</v>
      </c>
      <c r="B1455" t="str">
        <f>+VLOOKUP(BD_Capas[[#This Row],[idcapa]],Capas[],2,0)</f>
        <v>salud_farmacia</v>
      </c>
      <c r="C1455" s="4">
        <v>6</v>
      </c>
      <c r="D1455" t="s">
        <v>236</v>
      </c>
      <c r="E1455" s="21"/>
      <c r="F1455" s="22"/>
      <c r="G1455" s="5"/>
      <c r="I1455" s="6"/>
      <c r="J1455" s="7"/>
    </row>
    <row r="1456" spans="1:10" x14ac:dyDescent="0.3">
      <c r="A1456" s="2" t="str">
        <f t="shared" si="60"/>
        <v>222</v>
      </c>
      <c r="B1456" t="str">
        <f>+VLOOKUP(BD_Capas[[#This Row],[idcapa]],Capas[],2,0)</f>
        <v>salud_farmacia</v>
      </c>
      <c r="C1456" s="4">
        <v>7</v>
      </c>
      <c r="D1456" t="s">
        <v>237</v>
      </c>
      <c r="E1456" s="21"/>
      <c r="F1456" s="22"/>
      <c r="G1456" s="5"/>
      <c r="I1456" s="6"/>
      <c r="J1456" s="7"/>
    </row>
    <row r="1457" spans="1:10" x14ac:dyDescent="0.3">
      <c r="A1457" s="2" t="str">
        <f t="shared" si="60"/>
        <v>222</v>
      </c>
      <c r="B1457" t="str">
        <f>+VLOOKUP(BD_Capas[[#This Row],[idcapa]],Capas[],2,0)</f>
        <v>salud_farmacia</v>
      </c>
      <c r="C1457" s="4">
        <v>8</v>
      </c>
      <c r="D1457" t="s">
        <v>2</v>
      </c>
      <c r="E1457" s="21"/>
      <c r="F1457" s="22"/>
      <c r="G1457" s="5"/>
      <c r="I1457" s="6"/>
      <c r="J1457" s="7"/>
    </row>
    <row r="1458" spans="1:10" x14ac:dyDescent="0.3">
      <c r="A1458" s="2" t="str">
        <f t="shared" si="60"/>
        <v>222</v>
      </c>
      <c r="B1458" t="str">
        <f>+VLOOKUP(BD_Capas[[#This Row],[idcapa]],Capas[],2,0)</f>
        <v>salud_farmacia</v>
      </c>
      <c r="C1458" s="4">
        <v>9</v>
      </c>
      <c r="D1458" t="s">
        <v>238</v>
      </c>
      <c r="E1458" s="21">
        <v>1</v>
      </c>
      <c r="F1458" s="22" t="s">
        <v>12</v>
      </c>
      <c r="G1458" s="5">
        <v>4</v>
      </c>
      <c r="I1458" s="6"/>
      <c r="J1458" s="7"/>
    </row>
    <row r="1459" spans="1:10" x14ac:dyDescent="0.3">
      <c r="A1459" s="2" t="str">
        <f t="shared" si="60"/>
        <v>222</v>
      </c>
      <c r="B1459" t="str">
        <f>+VLOOKUP(BD_Capas[[#This Row],[idcapa]],Capas[],2,0)</f>
        <v>salud_farmacia</v>
      </c>
      <c r="C1459" s="4">
        <v>10</v>
      </c>
      <c r="D1459" t="s">
        <v>3</v>
      </c>
      <c r="E1459" s="21"/>
      <c r="F1459" s="22"/>
      <c r="G1459" s="5"/>
      <c r="I1459" s="6"/>
      <c r="J1459" s="7"/>
    </row>
    <row r="1460" spans="1:10" x14ac:dyDescent="0.3">
      <c r="A1460" s="2" t="str">
        <f t="shared" si="60"/>
        <v>222</v>
      </c>
      <c r="B1460" t="str">
        <f>+VLOOKUP(BD_Capas[[#This Row],[idcapa]],Capas[],2,0)</f>
        <v>salud_farmacia</v>
      </c>
      <c r="C1460" s="4">
        <v>11</v>
      </c>
      <c r="D1460" t="s">
        <v>239</v>
      </c>
      <c r="E1460" s="21">
        <v>1</v>
      </c>
      <c r="F1460" s="22" t="s">
        <v>13</v>
      </c>
      <c r="G1460" s="5">
        <v>5</v>
      </c>
      <c r="I1460" s="6"/>
      <c r="J1460" s="7"/>
    </row>
    <row r="1461" spans="1:10" x14ac:dyDescent="0.3">
      <c r="A1461" s="2" t="str">
        <f t="shared" si="60"/>
        <v>222</v>
      </c>
      <c r="B1461" t="str">
        <f>+VLOOKUP(BD_Capas[[#This Row],[idcapa]],Capas[],2,0)</f>
        <v>salud_farmacia</v>
      </c>
      <c r="C1461" s="4">
        <v>12</v>
      </c>
      <c r="D1461" t="s">
        <v>4</v>
      </c>
      <c r="E1461" s="21"/>
      <c r="F1461" s="22"/>
      <c r="G1461" s="5"/>
      <c r="I1461" s="6"/>
      <c r="J1461" s="7"/>
    </row>
    <row r="1462" spans="1:10" x14ac:dyDescent="0.3">
      <c r="A1462" s="2" t="str">
        <f t="shared" si="60"/>
        <v>222</v>
      </c>
      <c r="B1462" t="str">
        <f>+VLOOKUP(BD_Capas[[#This Row],[idcapa]],Capas[],2,0)</f>
        <v>salud_farmacia</v>
      </c>
      <c r="C1462" s="4">
        <v>13</v>
      </c>
      <c r="D1462" t="s">
        <v>240</v>
      </c>
      <c r="E1462" s="21">
        <v>1</v>
      </c>
      <c r="F1462" s="22" t="s">
        <v>14</v>
      </c>
      <c r="G1462" s="5">
        <v>6</v>
      </c>
      <c r="I1462" s="6"/>
      <c r="J1462" s="7"/>
    </row>
    <row r="1463" spans="1:10" x14ac:dyDescent="0.3">
      <c r="A1463" s="2" t="str">
        <f t="shared" si="60"/>
        <v>222</v>
      </c>
      <c r="B1463" t="str">
        <f>+VLOOKUP(BD_Capas[[#This Row],[idcapa]],Capas[],2,0)</f>
        <v>salud_farmacia</v>
      </c>
      <c r="C1463" s="4">
        <v>14</v>
      </c>
      <c r="D1463" t="s">
        <v>241</v>
      </c>
      <c r="E1463" s="21"/>
      <c r="F1463" s="22"/>
      <c r="G1463" s="5"/>
      <c r="I1463" s="6"/>
      <c r="J1463" s="7"/>
    </row>
    <row r="1464" spans="1:10" x14ac:dyDescent="0.3">
      <c r="A1464" s="2" t="str">
        <f t="shared" si="60"/>
        <v>222</v>
      </c>
      <c r="B1464" t="str">
        <f>+VLOOKUP(BD_Capas[[#This Row],[idcapa]],Capas[],2,0)</f>
        <v>salud_farmacia</v>
      </c>
      <c r="C1464" s="4">
        <v>15</v>
      </c>
      <c r="D1464" t="s">
        <v>1</v>
      </c>
      <c r="E1464" s="21"/>
      <c r="F1464" s="22"/>
      <c r="G1464" s="5"/>
      <c r="I1464" s="29"/>
      <c r="J1464" s="30"/>
    </row>
    <row r="1465" spans="1:10" x14ac:dyDescent="0.3">
      <c r="A1465" s="2" t="str">
        <f t="shared" si="60"/>
        <v>222</v>
      </c>
      <c r="B1465" t="str">
        <f>+VLOOKUP(BD_Capas[[#This Row],[idcapa]],Capas[],2,0)</f>
        <v>salud_farmacia</v>
      </c>
      <c r="C1465" s="4">
        <v>16</v>
      </c>
      <c r="D1465" t="s">
        <v>5</v>
      </c>
      <c r="E1465" s="21"/>
      <c r="F1465" s="22"/>
      <c r="G1465" s="5"/>
      <c r="I1465" s="29"/>
      <c r="J1465" s="30"/>
    </row>
    <row r="1466" spans="1:10" x14ac:dyDescent="0.3">
      <c r="A1466" s="2" t="str">
        <f t="shared" si="60"/>
        <v>222</v>
      </c>
      <c r="B1466" t="str">
        <f>+VLOOKUP(BD_Capas[[#This Row],[idcapa]],Capas[],2,0)</f>
        <v>salud_farmacia</v>
      </c>
      <c r="C1466" s="4">
        <v>17</v>
      </c>
      <c r="D1466" t="s">
        <v>19</v>
      </c>
      <c r="E1466" s="21">
        <v>1</v>
      </c>
      <c r="F1466" s="22" t="s">
        <v>19</v>
      </c>
      <c r="G1466" s="5">
        <v>2</v>
      </c>
      <c r="I1466" s="29"/>
      <c r="J1466" s="30"/>
    </row>
    <row r="1467" spans="1:10" x14ac:dyDescent="0.3">
      <c r="A1467" s="2" t="str">
        <f t="shared" si="60"/>
        <v>222</v>
      </c>
      <c r="B1467" t="str">
        <f>+VLOOKUP(BD_Capas[[#This Row],[idcapa]],Capas[],2,0)</f>
        <v>salud_farmacia</v>
      </c>
      <c r="C1467" s="4">
        <v>18</v>
      </c>
      <c r="D1467" t="s">
        <v>27</v>
      </c>
      <c r="E1467" s="21">
        <v>1</v>
      </c>
      <c r="F1467" s="22" t="s">
        <v>27</v>
      </c>
      <c r="G1467" s="5">
        <v>1</v>
      </c>
      <c r="I1467" s="29"/>
      <c r="J1467" s="30"/>
    </row>
    <row r="1468" spans="1:10" x14ac:dyDescent="0.3">
      <c r="A1468" s="2" t="str">
        <f t="shared" si="60"/>
        <v>222</v>
      </c>
      <c r="B1468" t="str">
        <f>+VLOOKUP(BD_Capas[[#This Row],[idcapa]],Capas[],2,0)</f>
        <v>salud_farmacia</v>
      </c>
      <c r="C1468" s="4">
        <v>19</v>
      </c>
      <c r="D1468" t="s">
        <v>242</v>
      </c>
      <c r="E1468" s="21"/>
      <c r="F1468" s="22"/>
      <c r="G1468" s="5"/>
      <c r="I1468" s="29"/>
      <c r="J1468" s="30"/>
    </row>
    <row r="1469" spans="1:10" x14ac:dyDescent="0.3">
      <c r="A1469" s="2" t="str">
        <f t="shared" si="60"/>
        <v>222</v>
      </c>
      <c r="B1469" t="str">
        <f>+VLOOKUP(BD_Capas[[#This Row],[idcapa]],Capas[],2,0)</f>
        <v>salud_farmacia</v>
      </c>
      <c r="C1469" s="4">
        <v>20</v>
      </c>
      <c r="D1469" t="s">
        <v>243</v>
      </c>
      <c r="E1469" s="21"/>
      <c r="F1469" s="22"/>
      <c r="G1469" s="5"/>
      <c r="I1469" s="29"/>
      <c r="J1469" s="30"/>
    </row>
    <row r="1470" spans="1:10" x14ac:dyDescent="0.3">
      <c r="A1470" s="28" t="s">
        <v>314</v>
      </c>
      <c r="B1470" s="23" t="str">
        <f>+VLOOKUP(BD_Capas[[#This Row],[idcapa]],Capas[],2,0)</f>
        <v>compras_grandes_almacenes</v>
      </c>
      <c r="C1470" s="27">
        <v>1</v>
      </c>
      <c r="D1470" s="23" t="s">
        <v>232</v>
      </c>
      <c r="E1470" s="21">
        <v>1</v>
      </c>
      <c r="F1470" s="22" t="str">
        <f>+BD_Capas[[#This Row],[descripcion_capa]]</f>
        <v>Compras: Grandes Tiendas</v>
      </c>
      <c r="G1470" s="24">
        <v>7</v>
      </c>
      <c r="H1470" s="23" t="s">
        <v>797</v>
      </c>
      <c r="I1470" s="25" t="str">
        <f>BD_Capas[[#This Row],[idcapa]]&amp;"-"&amp;BD_Capas[[#This Row],[posición_capa]]</f>
        <v>223-0</v>
      </c>
      <c r="J1470" s="26">
        <v>0</v>
      </c>
    </row>
    <row r="1471" spans="1:10" x14ac:dyDescent="0.3">
      <c r="A1471" s="2" t="str">
        <f t="shared" si="60"/>
        <v>223</v>
      </c>
      <c r="B1471" t="str">
        <f>+VLOOKUP(BD_Capas[[#This Row],[idcapa]],Capas[],2,0)</f>
        <v>compras_grandes_almacenes</v>
      </c>
      <c r="C1471" s="4">
        <v>2</v>
      </c>
      <c r="D1471" t="s">
        <v>40</v>
      </c>
      <c r="E1471" s="21"/>
      <c r="F1471" s="22"/>
      <c r="G1471" s="5"/>
      <c r="I1471" s="6"/>
      <c r="J1471" s="7"/>
    </row>
    <row r="1472" spans="1:10" x14ac:dyDescent="0.3">
      <c r="A1472" s="2" t="str">
        <f t="shared" si="60"/>
        <v>223</v>
      </c>
      <c r="B1472" t="str">
        <f>+VLOOKUP(BD_Capas[[#This Row],[idcapa]],Capas[],2,0)</f>
        <v>compras_grandes_almacenes</v>
      </c>
      <c r="C1472" s="4">
        <v>3</v>
      </c>
      <c r="D1472" t="s">
        <v>233</v>
      </c>
      <c r="E1472" s="21"/>
      <c r="F1472" s="22"/>
      <c r="G1472" s="5"/>
      <c r="I1472" s="6"/>
      <c r="J1472" s="7"/>
    </row>
    <row r="1473" spans="1:10" x14ac:dyDescent="0.3">
      <c r="A1473" s="2" t="str">
        <f t="shared" si="60"/>
        <v>223</v>
      </c>
      <c r="B1473" t="str">
        <f>+VLOOKUP(BD_Capas[[#This Row],[idcapa]],Capas[],2,0)</f>
        <v>compras_grandes_almacenes</v>
      </c>
      <c r="C1473" s="4">
        <v>4</v>
      </c>
      <c r="D1473" t="s">
        <v>234</v>
      </c>
      <c r="E1473" s="21"/>
      <c r="F1473" s="22"/>
      <c r="G1473" s="5"/>
      <c r="I1473" s="6"/>
      <c r="J1473" s="7"/>
    </row>
    <row r="1474" spans="1:10" x14ac:dyDescent="0.3">
      <c r="A1474" s="2" t="str">
        <f t="shared" si="60"/>
        <v>223</v>
      </c>
      <c r="B1474" t="str">
        <f>+VLOOKUP(BD_Capas[[#This Row],[idcapa]],Capas[],2,0)</f>
        <v>compras_grandes_almacenes</v>
      </c>
      <c r="C1474" s="4">
        <v>5</v>
      </c>
      <c r="D1474" t="s">
        <v>235</v>
      </c>
      <c r="E1474" s="21">
        <v>1</v>
      </c>
      <c r="F1474" s="22" t="s">
        <v>433</v>
      </c>
      <c r="G1474" s="5">
        <v>3</v>
      </c>
      <c r="H1474" t="str">
        <f>+H1470&amp;" - Detalle"</f>
        <v>Compras: Grandes Tiendas - Detalle</v>
      </c>
      <c r="I1474" s="29" t="str">
        <f>BD_Capas[[#This Row],[idcapa]]&amp;"-"&amp;BD_Capas[[#This Row],[posición_capa]]</f>
        <v>223-1</v>
      </c>
      <c r="J1474" s="30">
        <v>1</v>
      </c>
    </row>
    <row r="1475" spans="1:10" x14ac:dyDescent="0.3">
      <c r="A1475" s="2" t="str">
        <f t="shared" ref="A1475:A1489" si="61">+A1474</f>
        <v>223</v>
      </c>
      <c r="B1475" t="str">
        <f>+VLOOKUP(BD_Capas[[#This Row],[idcapa]],Capas[],2,0)</f>
        <v>compras_grandes_almacenes</v>
      </c>
      <c r="C1475" s="4">
        <v>6</v>
      </c>
      <c r="D1475" t="s">
        <v>236</v>
      </c>
      <c r="E1475" s="21"/>
      <c r="F1475" s="22"/>
      <c r="G1475" s="5"/>
      <c r="I1475" s="6"/>
      <c r="J1475" s="7"/>
    </row>
    <row r="1476" spans="1:10" x14ac:dyDescent="0.3">
      <c r="A1476" s="2" t="str">
        <f t="shared" si="61"/>
        <v>223</v>
      </c>
      <c r="B1476" t="str">
        <f>+VLOOKUP(BD_Capas[[#This Row],[idcapa]],Capas[],2,0)</f>
        <v>compras_grandes_almacenes</v>
      </c>
      <c r="C1476" s="4">
        <v>7</v>
      </c>
      <c r="D1476" t="s">
        <v>237</v>
      </c>
      <c r="E1476" s="21"/>
      <c r="F1476" s="22"/>
      <c r="G1476" s="5"/>
      <c r="I1476" s="6"/>
      <c r="J1476" s="7"/>
    </row>
    <row r="1477" spans="1:10" x14ac:dyDescent="0.3">
      <c r="A1477" s="2" t="str">
        <f t="shared" si="61"/>
        <v>223</v>
      </c>
      <c r="B1477" t="str">
        <f>+VLOOKUP(BD_Capas[[#This Row],[idcapa]],Capas[],2,0)</f>
        <v>compras_grandes_almacenes</v>
      </c>
      <c r="C1477" s="4">
        <v>8</v>
      </c>
      <c r="D1477" t="s">
        <v>2</v>
      </c>
      <c r="E1477" s="21"/>
      <c r="F1477" s="22"/>
      <c r="G1477" s="5"/>
      <c r="I1477" s="6"/>
      <c r="J1477" s="7"/>
    </row>
    <row r="1478" spans="1:10" x14ac:dyDescent="0.3">
      <c r="A1478" s="2" t="str">
        <f t="shared" si="61"/>
        <v>223</v>
      </c>
      <c r="B1478" t="str">
        <f>+VLOOKUP(BD_Capas[[#This Row],[idcapa]],Capas[],2,0)</f>
        <v>compras_grandes_almacenes</v>
      </c>
      <c r="C1478" s="4">
        <v>9</v>
      </c>
      <c r="D1478" t="s">
        <v>238</v>
      </c>
      <c r="E1478" s="21">
        <v>1</v>
      </c>
      <c r="F1478" s="22" t="s">
        <v>12</v>
      </c>
      <c r="G1478" s="5">
        <v>4</v>
      </c>
      <c r="I1478" s="6"/>
      <c r="J1478" s="7"/>
    </row>
    <row r="1479" spans="1:10" x14ac:dyDescent="0.3">
      <c r="A1479" s="2" t="str">
        <f t="shared" si="61"/>
        <v>223</v>
      </c>
      <c r="B1479" t="str">
        <f>+VLOOKUP(BD_Capas[[#This Row],[idcapa]],Capas[],2,0)</f>
        <v>compras_grandes_almacenes</v>
      </c>
      <c r="C1479" s="4">
        <v>10</v>
      </c>
      <c r="D1479" t="s">
        <v>3</v>
      </c>
      <c r="E1479" s="21"/>
      <c r="F1479" s="22"/>
      <c r="G1479" s="5"/>
      <c r="I1479" s="6"/>
      <c r="J1479" s="7"/>
    </row>
    <row r="1480" spans="1:10" x14ac:dyDescent="0.3">
      <c r="A1480" s="2" t="str">
        <f t="shared" si="61"/>
        <v>223</v>
      </c>
      <c r="B1480" t="str">
        <f>+VLOOKUP(BD_Capas[[#This Row],[idcapa]],Capas[],2,0)</f>
        <v>compras_grandes_almacenes</v>
      </c>
      <c r="C1480" s="4">
        <v>11</v>
      </c>
      <c r="D1480" t="s">
        <v>239</v>
      </c>
      <c r="E1480" s="21">
        <v>1</v>
      </c>
      <c r="F1480" s="22" t="s">
        <v>13</v>
      </c>
      <c r="G1480" s="5">
        <v>5</v>
      </c>
      <c r="I1480" s="6"/>
      <c r="J1480" s="7"/>
    </row>
    <row r="1481" spans="1:10" x14ac:dyDescent="0.3">
      <c r="A1481" s="2" t="str">
        <f t="shared" si="61"/>
        <v>223</v>
      </c>
      <c r="B1481" t="str">
        <f>+VLOOKUP(BD_Capas[[#This Row],[idcapa]],Capas[],2,0)</f>
        <v>compras_grandes_almacenes</v>
      </c>
      <c r="C1481" s="4">
        <v>12</v>
      </c>
      <c r="D1481" t="s">
        <v>4</v>
      </c>
      <c r="E1481" s="21"/>
      <c r="F1481" s="22"/>
      <c r="G1481" s="5"/>
      <c r="I1481" s="6"/>
      <c r="J1481" s="7"/>
    </row>
    <row r="1482" spans="1:10" x14ac:dyDescent="0.3">
      <c r="A1482" s="2" t="str">
        <f t="shared" si="61"/>
        <v>223</v>
      </c>
      <c r="B1482" t="str">
        <f>+VLOOKUP(BD_Capas[[#This Row],[idcapa]],Capas[],2,0)</f>
        <v>compras_grandes_almacenes</v>
      </c>
      <c r="C1482" s="4">
        <v>13</v>
      </c>
      <c r="D1482" t="s">
        <v>240</v>
      </c>
      <c r="E1482" s="21">
        <v>1</v>
      </c>
      <c r="F1482" s="22" t="s">
        <v>14</v>
      </c>
      <c r="G1482" s="5">
        <v>6</v>
      </c>
      <c r="I1482" s="6"/>
      <c r="J1482" s="7"/>
    </row>
    <row r="1483" spans="1:10" x14ac:dyDescent="0.3">
      <c r="A1483" s="2" t="str">
        <f t="shared" si="61"/>
        <v>223</v>
      </c>
      <c r="B1483" t="str">
        <f>+VLOOKUP(BD_Capas[[#This Row],[idcapa]],Capas[],2,0)</f>
        <v>compras_grandes_almacenes</v>
      </c>
      <c r="C1483" s="4">
        <v>14</v>
      </c>
      <c r="D1483" t="s">
        <v>241</v>
      </c>
      <c r="E1483" s="21"/>
      <c r="F1483" s="22"/>
      <c r="G1483" s="5"/>
      <c r="I1483" s="6"/>
      <c r="J1483" s="7"/>
    </row>
    <row r="1484" spans="1:10" x14ac:dyDescent="0.3">
      <c r="A1484" s="2" t="str">
        <f t="shared" si="61"/>
        <v>223</v>
      </c>
      <c r="B1484" t="str">
        <f>+VLOOKUP(BD_Capas[[#This Row],[idcapa]],Capas[],2,0)</f>
        <v>compras_grandes_almacenes</v>
      </c>
      <c r="C1484" s="4">
        <v>15</v>
      </c>
      <c r="D1484" t="s">
        <v>1</v>
      </c>
      <c r="E1484" s="21"/>
      <c r="F1484" s="22"/>
      <c r="G1484" s="5"/>
      <c r="I1484" s="29"/>
      <c r="J1484" s="30"/>
    </row>
    <row r="1485" spans="1:10" x14ac:dyDescent="0.3">
      <c r="A1485" s="2" t="str">
        <f t="shared" si="61"/>
        <v>223</v>
      </c>
      <c r="B1485" t="str">
        <f>+VLOOKUP(BD_Capas[[#This Row],[idcapa]],Capas[],2,0)</f>
        <v>compras_grandes_almacenes</v>
      </c>
      <c r="C1485" s="4">
        <v>16</v>
      </c>
      <c r="D1485" t="s">
        <v>5</v>
      </c>
      <c r="E1485" s="21"/>
      <c r="F1485" s="22"/>
      <c r="G1485" s="5"/>
      <c r="I1485" s="29"/>
      <c r="J1485" s="30"/>
    </row>
    <row r="1486" spans="1:10" x14ac:dyDescent="0.3">
      <c r="A1486" s="2" t="str">
        <f t="shared" si="61"/>
        <v>223</v>
      </c>
      <c r="B1486" t="str">
        <f>+VLOOKUP(BD_Capas[[#This Row],[idcapa]],Capas[],2,0)</f>
        <v>compras_grandes_almacenes</v>
      </c>
      <c r="C1486" s="4">
        <v>17</v>
      </c>
      <c r="D1486" t="s">
        <v>19</v>
      </c>
      <c r="E1486" s="21">
        <v>1</v>
      </c>
      <c r="F1486" s="22" t="s">
        <v>19</v>
      </c>
      <c r="G1486" s="5">
        <v>2</v>
      </c>
      <c r="I1486" s="29"/>
      <c r="J1486" s="30"/>
    </row>
    <row r="1487" spans="1:10" x14ac:dyDescent="0.3">
      <c r="A1487" s="2" t="str">
        <f t="shared" si="61"/>
        <v>223</v>
      </c>
      <c r="B1487" t="str">
        <f>+VLOOKUP(BD_Capas[[#This Row],[idcapa]],Capas[],2,0)</f>
        <v>compras_grandes_almacenes</v>
      </c>
      <c r="C1487" s="4">
        <v>18</v>
      </c>
      <c r="D1487" t="s">
        <v>27</v>
      </c>
      <c r="E1487" s="21">
        <v>1</v>
      </c>
      <c r="F1487" s="22" t="s">
        <v>27</v>
      </c>
      <c r="G1487" s="5">
        <v>1</v>
      </c>
      <c r="I1487" s="29"/>
      <c r="J1487" s="30"/>
    </row>
    <row r="1488" spans="1:10" x14ac:dyDescent="0.3">
      <c r="A1488" s="2" t="str">
        <f t="shared" si="61"/>
        <v>223</v>
      </c>
      <c r="B1488" t="str">
        <f>+VLOOKUP(BD_Capas[[#This Row],[idcapa]],Capas[],2,0)</f>
        <v>compras_grandes_almacenes</v>
      </c>
      <c r="C1488" s="4">
        <v>19</v>
      </c>
      <c r="D1488" t="s">
        <v>242</v>
      </c>
      <c r="E1488" s="21"/>
      <c r="F1488" s="22"/>
      <c r="G1488" s="5"/>
      <c r="I1488" s="29"/>
      <c r="J1488" s="30"/>
    </row>
    <row r="1489" spans="1:10" x14ac:dyDescent="0.3">
      <c r="A1489" s="2" t="str">
        <f t="shared" si="61"/>
        <v>223</v>
      </c>
      <c r="B1489" t="str">
        <f>+VLOOKUP(BD_Capas[[#This Row],[idcapa]],Capas[],2,0)</f>
        <v>compras_grandes_almacenes</v>
      </c>
      <c r="C1489" s="4">
        <v>20</v>
      </c>
      <c r="D1489" t="s">
        <v>243</v>
      </c>
      <c r="E1489" s="21"/>
      <c r="F1489" s="22"/>
      <c r="G1489" s="5"/>
      <c r="I1489" s="29"/>
      <c r="J1489" s="30"/>
    </row>
    <row r="1490" spans="1:10" x14ac:dyDescent="0.3">
      <c r="A1490" s="28" t="s">
        <v>315</v>
      </c>
      <c r="B1490" s="23" t="str">
        <f>+VLOOKUP(BD_Capas[[#This Row],[idcapa]],Capas[],2,0)</f>
        <v>educacion_jardin_infantil</v>
      </c>
      <c r="C1490" s="27">
        <v>1</v>
      </c>
      <c r="D1490" s="23" t="s">
        <v>232</v>
      </c>
      <c r="E1490" s="21">
        <v>1</v>
      </c>
      <c r="F1490" s="22" t="str">
        <f>+BD_Capas[[#This Row],[descripcion_capa]]</f>
        <v>Educación: Jardín Infantil</v>
      </c>
      <c r="G1490" s="24">
        <v>7</v>
      </c>
      <c r="H1490" s="23" t="s">
        <v>798</v>
      </c>
      <c r="I1490" s="25" t="str">
        <f>BD_Capas[[#This Row],[idcapa]]&amp;"-"&amp;BD_Capas[[#This Row],[posición_capa]]</f>
        <v>224-0</v>
      </c>
      <c r="J1490" s="26">
        <v>0</v>
      </c>
    </row>
    <row r="1491" spans="1:10" x14ac:dyDescent="0.3">
      <c r="A1491" s="2" t="str">
        <f t="shared" ref="A1491:A1554" si="62">+A1490</f>
        <v>224</v>
      </c>
      <c r="B1491" t="str">
        <f>+VLOOKUP(BD_Capas[[#This Row],[idcapa]],Capas[],2,0)</f>
        <v>educacion_jardin_infantil</v>
      </c>
      <c r="C1491" s="4">
        <v>2</v>
      </c>
      <c r="D1491" t="s">
        <v>40</v>
      </c>
      <c r="E1491" s="21"/>
      <c r="F1491" s="22"/>
      <c r="G1491" s="5"/>
      <c r="I1491" s="6"/>
      <c r="J1491" s="7"/>
    </row>
    <row r="1492" spans="1:10" x14ac:dyDescent="0.3">
      <c r="A1492" s="2" t="str">
        <f t="shared" si="62"/>
        <v>224</v>
      </c>
      <c r="B1492" t="str">
        <f>+VLOOKUP(BD_Capas[[#This Row],[idcapa]],Capas[],2,0)</f>
        <v>educacion_jardin_infantil</v>
      </c>
      <c r="C1492" s="4">
        <v>3</v>
      </c>
      <c r="D1492" t="s">
        <v>233</v>
      </c>
      <c r="E1492" s="21"/>
      <c r="F1492" s="22"/>
      <c r="G1492" s="5"/>
      <c r="I1492" s="6"/>
      <c r="J1492" s="7"/>
    </row>
    <row r="1493" spans="1:10" x14ac:dyDescent="0.3">
      <c r="A1493" s="2" t="str">
        <f t="shared" si="62"/>
        <v>224</v>
      </c>
      <c r="B1493" t="str">
        <f>+VLOOKUP(BD_Capas[[#This Row],[idcapa]],Capas[],2,0)</f>
        <v>educacion_jardin_infantil</v>
      </c>
      <c r="C1493" s="4">
        <v>4</v>
      </c>
      <c r="D1493" t="s">
        <v>234</v>
      </c>
      <c r="E1493" s="21"/>
      <c r="F1493" s="22"/>
      <c r="G1493" s="5"/>
      <c r="I1493" s="6"/>
      <c r="J1493" s="7"/>
    </row>
    <row r="1494" spans="1:10" x14ac:dyDescent="0.3">
      <c r="A1494" s="2" t="str">
        <f t="shared" si="62"/>
        <v>224</v>
      </c>
      <c r="B1494" t="str">
        <f>+VLOOKUP(BD_Capas[[#This Row],[idcapa]],Capas[],2,0)</f>
        <v>educacion_jardin_infantil</v>
      </c>
      <c r="C1494" s="4">
        <v>5</v>
      </c>
      <c r="D1494" t="s">
        <v>235</v>
      </c>
      <c r="E1494" s="21">
        <v>1</v>
      </c>
      <c r="F1494" s="22" t="s">
        <v>433</v>
      </c>
      <c r="G1494" s="5">
        <v>3</v>
      </c>
      <c r="H1494" t="str">
        <f>+H1490&amp;" - Detalle"</f>
        <v>Educación: Jardín Infantil - Detalle</v>
      </c>
      <c r="I1494" s="29" t="str">
        <f>BD_Capas[[#This Row],[idcapa]]&amp;"-"&amp;BD_Capas[[#This Row],[posición_capa]]</f>
        <v>224-1</v>
      </c>
      <c r="J1494" s="30">
        <v>1</v>
      </c>
    </row>
    <row r="1495" spans="1:10" x14ac:dyDescent="0.3">
      <c r="A1495" s="2" t="str">
        <f t="shared" si="62"/>
        <v>224</v>
      </c>
      <c r="B1495" t="str">
        <f>+VLOOKUP(BD_Capas[[#This Row],[idcapa]],Capas[],2,0)</f>
        <v>educacion_jardin_infantil</v>
      </c>
      <c r="C1495" s="4">
        <v>6</v>
      </c>
      <c r="D1495" t="s">
        <v>236</v>
      </c>
      <c r="E1495" s="21"/>
      <c r="F1495" s="22"/>
      <c r="G1495" s="5"/>
      <c r="I1495" s="6"/>
      <c r="J1495" s="7"/>
    </row>
    <row r="1496" spans="1:10" x14ac:dyDescent="0.3">
      <c r="A1496" s="2" t="str">
        <f t="shared" si="62"/>
        <v>224</v>
      </c>
      <c r="B1496" t="str">
        <f>+VLOOKUP(BD_Capas[[#This Row],[idcapa]],Capas[],2,0)</f>
        <v>educacion_jardin_infantil</v>
      </c>
      <c r="C1496" s="4">
        <v>7</v>
      </c>
      <c r="D1496" t="s">
        <v>237</v>
      </c>
      <c r="E1496" s="21"/>
      <c r="F1496" s="22"/>
      <c r="G1496" s="5"/>
      <c r="I1496" s="6"/>
      <c r="J1496" s="7"/>
    </row>
    <row r="1497" spans="1:10" x14ac:dyDescent="0.3">
      <c r="A1497" s="2" t="str">
        <f t="shared" si="62"/>
        <v>224</v>
      </c>
      <c r="B1497" t="str">
        <f>+VLOOKUP(BD_Capas[[#This Row],[idcapa]],Capas[],2,0)</f>
        <v>educacion_jardin_infantil</v>
      </c>
      <c r="C1497" s="4">
        <v>8</v>
      </c>
      <c r="D1497" t="s">
        <v>2</v>
      </c>
      <c r="E1497" s="21"/>
      <c r="F1497" s="22"/>
      <c r="G1497" s="5"/>
      <c r="I1497" s="6"/>
      <c r="J1497" s="7"/>
    </row>
    <row r="1498" spans="1:10" x14ac:dyDescent="0.3">
      <c r="A1498" s="2" t="str">
        <f t="shared" si="62"/>
        <v>224</v>
      </c>
      <c r="B1498" t="str">
        <f>+VLOOKUP(BD_Capas[[#This Row],[idcapa]],Capas[],2,0)</f>
        <v>educacion_jardin_infantil</v>
      </c>
      <c r="C1498" s="4">
        <v>9</v>
      </c>
      <c r="D1498" t="s">
        <v>238</v>
      </c>
      <c r="E1498" s="21">
        <v>1</v>
      </c>
      <c r="F1498" s="22" t="s">
        <v>12</v>
      </c>
      <c r="G1498" s="5">
        <v>4</v>
      </c>
      <c r="I1498" s="6"/>
      <c r="J1498" s="7"/>
    </row>
    <row r="1499" spans="1:10" x14ac:dyDescent="0.3">
      <c r="A1499" s="2" t="str">
        <f t="shared" si="62"/>
        <v>224</v>
      </c>
      <c r="B1499" t="str">
        <f>+VLOOKUP(BD_Capas[[#This Row],[idcapa]],Capas[],2,0)</f>
        <v>educacion_jardin_infantil</v>
      </c>
      <c r="C1499" s="4">
        <v>10</v>
      </c>
      <c r="D1499" t="s">
        <v>3</v>
      </c>
      <c r="E1499" s="21"/>
      <c r="F1499" s="22"/>
      <c r="G1499" s="5"/>
      <c r="I1499" s="6"/>
      <c r="J1499" s="7"/>
    </row>
    <row r="1500" spans="1:10" x14ac:dyDescent="0.3">
      <c r="A1500" s="2" t="str">
        <f t="shared" si="62"/>
        <v>224</v>
      </c>
      <c r="B1500" t="str">
        <f>+VLOOKUP(BD_Capas[[#This Row],[idcapa]],Capas[],2,0)</f>
        <v>educacion_jardin_infantil</v>
      </c>
      <c r="C1500" s="4">
        <v>11</v>
      </c>
      <c r="D1500" t="s">
        <v>239</v>
      </c>
      <c r="E1500" s="21">
        <v>1</v>
      </c>
      <c r="F1500" s="22" t="s">
        <v>13</v>
      </c>
      <c r="G1500" s="5">
        <v>5</v>
      </c>
      <c r="I1500" s="6"/>
      <c r="J1500" s="7"/>
    </row>
    <row r="1501" spans="1:10" x14ac:dyDescent="0.3">
      <c r="A1501" s="2" t="str">
        <f t="shared" si="62"/>
        <v>224</v>
      </c>
      <c r="B1501" t="str">
        <f>+VLOOKUP(BD_Capas[[#This Row],[idcapa]],Capas[],2,0)</f>
        <v>educacion_jardin_infantil</v>
      </c>
      <c r="C1501" s="4">
        <v>12</v>
      </c>
      <c r="D1501" t="s">
        <v>4</v>
      </c>
      <c r="E1501" s="21"/>
      <c r="F1501" s="22"/>
      <c r="G1501" s="5"/>
      <c r="I1501" s="6"/>
      <c r="J1501" s="7"/>
    </row>
    <row r="1502" spans="1:10" x14ac:dyDescent="0.3">
      <c r="A1502" s="2" t="str">
        <f t="shared" si="62"/>
        <v>224</v>
      </c>
      <c r="B1502" t="str">
        <f>+VLOOKUP(BD_Capas[[#This Row],[idcapa]],Capas[],2,0)</f>
        <v>educacion_jardin_infantil</v>
      </c>
      <c r="C1502" s="4">
        <v>13</v>
      </c>
      <c r="D1502" t="s">
        <v>240</v>
      </c>
      <c r="E1502" s="21">
        <v>1</v>
      </c>
      <c r="F1502" s="22" t="s">
        <v>14</v>
      </c>
      <c r="G1502" s="5">
        <v>6</v>
      </c>
      <c r="I1502" s="6"/>
      <c r="J1502" s="7"/>
    </row>
    <row r="1503" spans="1:10" x14ac:dyDescent="0.3">
      <c r="A1503" s="2" t="str">
        <f t="shared" si="62"/>
        <v>224</v>
      </c>
      <c r="B1503" t="str">
        <f>+VLOOKUP(BD_Capas[[#This Row],[idcapa]],Capas[],2,0)</f>
        <v>educacion_jardin_infantil</v>
      </c>
      <c r="C1503" s="4">
        <v>14</v>
      </c>
      <c r="D1503" t="s">
        <v>241</v>
      </c>
      <c r="E1503" s="21"/>
      <c r="F1503" s="22"/>
      <c r="G1503" s="5"/>
      <c r="I1503" s="6"/>
      <c r="J1503" s="7"/>
    </row>
    <row r="1504" spans="1:10" x14ac:dyDescent="0.3">
      <c r="A1504" s="2" t="str">
        <f t="shared" si="62"/>
        <v>224</v>
      </c>
      <c r="B1504" t="str">
        <f>+VLOOKUP(BD_Capas[[#This Row],[idcapa]],Capas[],2,0)</f>
        <v>educacion_jardin_infantil</v>
      </c>
      <c r="C1504" s="4">
        <v>15</v>
      </c>
      <c r="D1504" t="s">
        <v>1</v>
      </c>
      <c r="E1504" s="21"/>
      <c r="F1504" s="22"/>
      <c r="G1504" s="5"/>
      <c r="I1504" s="29"/>
      <c r="J1504" s="30"/>
    </row>
    <row r="1505" spans="1:10" x14ac:dyDescent="0.3">
      <c r="A1505" s="2" t="str">
        <f t="shared" si="62"/>
        <v>224</v>
      </c>
      <c r="B1505" t="str">
        <f>+VLOOKUP(BD_Capas[[#This Row],[idcapa]],Capas[],2,0)</f>
        <v>educacion_jardin_infantil</v>
      </c>
      <c r="C1505" s="4">
        <v>16</v>
      </c>
      <c r="D1505" t="s">
        <v>5</v>
      </c>
      <c r="E1505" s="21"/>
      <c r="F1505" s="22"/>
      <c r="G1505" s="5"/>
      <c r="I1505" s="29"/>
      <c r="J1505" s="30"/>
    </row>
    <row r="1506" spans="1:10" x14ac:dyDescent="0.3">
      <c r="A1506" s="2" t="str">
        <f t="shared" si="62"/>
        <v>224</v>
      </c>
      <c r="B1506" t="str">
        <f>+VLOOKUP(BD_Capas[[#This Row],[idcapa]],Capas[],2,0)</f>
        <v>educacion_jardin_infantil</v>
      </c>
      <c r="C1506" s="4">
        <v>17</v>
      </c>
      <c r="D1506" t="s">
        <v>19</v>
      </c>
      <c r="E1506" s="21">
        <v>1</v>
      </c>
      <c r="F1506" s="22" t="s">
        <v>19</v>
      </c>
      <c r="G1506" s="5">
        <v>2</v>
      </c>
      <c r="I1506" s="29"/>
      <c r="J1506" s="30"/>
    </row>
    <row r="1507" spans="1:10" x14ac:dyDescent="0.3">
      <c r="A1507" s="2" t="str">
        <f t="shared" si="62"/>
        <v>224</v>
      </c>
      <c r="B1507" t="str">
        <f>+VLOOKUP(BD_Capas[[#This Row],[idcapa]],Capas[],2,0)</f>
        <v>educacion_jardin_infantil</v>
      </c>
      <c r="C1507" s="4">
        <v>18</v>
      </c>
      <c r="D1507" t="s">
        <v>27</v>
      </c>
      <c r="E1507" s="21">
        <v>1</v>
      </c>
      <c r="F1507" s="22" t="s">
        <v>27</v>
      </c>
      <c r="G1507" s="5">
        <v>1</v>
      </c>
      <c r="I1507" s="29"/>
      <c r="J1507" s="30"/>
    </row>
    <row r="1508" spans="1:10" x14ac:dyDescent="0.3">
      <c r="A1508" s="2" t="str">
        <f t="shared" si="62"/>
        <v>224</v>
      </c>
      <c r="B1508" t="str">
        <f>+VLOOKUP(BD_Capas[[#This Row],[idcapa]],Capas[],2,0)</f>
        <v>educacion_jardin_infantil</v>
      </c>
      <c r="C1508" s="4">
        <v>19</v>
      </c>
      <c r="D1508" t="s">
        <v>242</v>
      </c>
      <c r="E1508" s="21"/>
      <c r="F1508" s="22"/>
      <c r="G1508" s="5"/>
      <c r="I1508" s="29"/>
      <c r="J1508" s="30"/>
    </row>
    <row r="1509" spans="1:10" x14ac:dyDescent="0.3">
      <c r="A1509" s="2" t="str">
        <f t="shared" si="62"/>
        <v>224</v>
      </c>
      <c r="B1509" t="str">
        <f>+VLOOKUP(BD_Capas[[#This Row],[idcapa]],Capas[],2,0)</f>
        <v>educacion_jardin_infantil</v>
      </c>
      <c r="C1509" s="4">
        <v>20</v>
      </c>
      <c r="D1509" t="s">
        <v>243</v>
      </c>
      <c r="E1509" s="21"/>
      <c r="F1509" s="22"/>
      <c r="G1509" s="5"/>
      <c r="I1509" s="29"/>
      <c r="J1509" s="30"/>
    </row>
    <row r="1510" spans="1:10" x14ac:dyDescent="0.3">
      <c r="A1510" s="28" t="s">
        <v>316</v>
      </c>
      <c r="B1510" s="23" t="str">
        <f>+VLOOKUP(BD_Capas[[#This Row],[idcapa]],Capas[],2,0)</f>
        <v>ocio-deporte_alberca</v>
      </c>
      <c r="C1510" s="27">
        <v>1</v>
      </c>
      <c r="D1510" s="23" t="s">
        <v>232</v>
      </c>
      <c r="E1510" s="21">
        <v>1</v>
      </c>
      <c r="F1510" s="22" t="str">
        <f>+BD_Capas[[#This Row],[descripcion_capa]]</f>
        <v>Ocio-Deporte: Alberca</v>
      </c>
      <c r="G1510" s="24">
        <v>7</v>
      </c>
      <c r="H1510" s="23" t="s">
        <v>799</v>
      </c>
      <c r="I1510" s="25" t="str">
        <f>BD_Capas[[#This Row],[idcapa]]&amp;"-"&amp;BD_Capas[[#This Row],[posición_capa]]</f>
        <v>225-0</v>
      </c>
      <c r="J1510" s="26">
        <v>0</v>
      </c>
    </row>
    <row r="1511" spans="1:10" x14ac:dyDescent="0.3">
      <c r="A1511" s="2" t="str">
        <f t="shared" si="62"/>
        <v>225</v>
      </c>
      <c r="B1511" t="str">
        <f>+VLOOKUP(BD_Capas[[#This Row],[idcapa]],Capas[],2,0)</f>
        <v>ocio-deporte_alberca</v>
      </c>
      <c r="C1511" s="4">
        <v>2</v>
      </c>
      <c r="D1511" t="s">
        <v>40</v>
      </c>
      <c r="E1511" s="21"/>
      <c r="F1511" s="22"/>
      <c r="G1511" s="5"/>
      <c r="I1511" s="6"/>
      <c r="J1511" s="7"/>
    </row>
    <row r="1512" spans="1:10" x14ac:dyDescent="0.3">
      <c r="A1512" s="2" t="str">
        <f t="shared" si="62"/>
        <v>225</v>
      </c>
      <c r="B1512" t="str">
        <f>+VLOOKUP(BD_Capas[[#This Row],[idcapa]],Capas[],2,0)</f>
        <v>ocio-deporte_alberca</v>
      </c>
      <c r="C1512" s="4">
        <v>3</v>
      </c>
      <c r="D1512" t="s">
        <v>233</v>
      </c>
      <c r="E1512" s="21"/>
      <c r="F1512" s="22"/>
      <c r="G1512" s="5"/>
      <c r="I1512" s="6"/>
      <c r="J1512" s="7"/>
    </row>
    <row r="1513" spans="1:10" x14ac:dyDescent="0.3">
      <c r="A1513" s="2" t="str">
        <f t="shared" si="62"/>
        <v>225</v>
      </c>
      <c r="B1513" t="str">
        <f>+VLOOKUP(BD_Capas[[#This Row],[idcapa]],Capas[],2,0)</f>
        <v>ocio-deporte_alberca</v>
      </c>
      <c r="C1513" s="4">
        <v>4</v>
      </c>
      <c r="D1513" t="s">
        <v>234</v>
      </c>
      <c r="E1513" s="21"/>
      <c r="F1513" s="22"/>
      <c r="G1513" s="5"/>
      <c r="I1513" s="6"/>
      <c r="J1513" s="7"/>
    </row>
    <row r="1514" spans="1:10" x14ac:dyDescent="0.3">
      <c r="A1514" s="2" t="str">
        <f t="shared" si="62"/>
        <v>225</v>
      </c>
      <c r="B1514" t="str">
        <f>+VLOOKUP(BD_Capas[[#This Row],[idcapa]],Capas[],2,0)</f>
        <v>ocio-deporte_alberca</v>
      </c>
      <c r="C1514" s="4">
        <v>5</v>
      </c>
      <c r="D1514" t="s">
        <v>235</v>
      </c>
      <c r="E1514" s="21">
        <v>1</v>
      </c>
      <c r="F1514" s="22" t="s">
        <v>433</v>
      </c>
      <c r="G1514" s="5">
        <v>3</v>
      </c>
      <c r="H1514" t="str">
        <f>+H1510&amp;" - Detalle"</f>
        <v>Ocio-Deporte: Alberca - Detalle</v>
      </c>
      <c r="I1514" s="29" t="str">
        <f>BD_Capas[[#This Row],[idcapa]]&amp;"-"&amp;BD_Capas[[#This Row],[posición_capa]]</f>
        <v>225-1</v>
      </c>
      <c r="J1514" s="30">
        <v>1</v>
      </c>
    </row>
    <row r="1515" spans="1:10" x14ac:dyDescent="0.3">
      <c r="A1515" s="2" t="str">
        <f t="shared" si="62"/>
        <v>225</v>
      </c>
      <c r="B1515" t="str">
        <f>+VLOOKUP(BD_Capas[[#This Row],[idcapa]],Capas[],2,0)</f>
        <v>ocio-deporte_alberca</v>
      </c>
      <c r="C1515" s="4">
        <v>6</v>
      </c>
      <c r="D1515" t="s">
        <v>236</v>
      </c>
      <c r="E1515" s="21"/>
      <c r="F1515" s="22"/>
      <c r="G1515" s="5"/>
      <c r="I1515" s="6"/>
      <c r="J1515" s="7"/>
    </row>
    <row r="1516" spans="1:10" x14ac:dyDescent="0.3">
      <c r="A1516" s="2" t="str">
        <f t="shared" si="62"/>
        <v>225</v>
      </c>
      <c r="B1516" t="str">
        <f>+VLOOKUP(BD_Capas[[#This Row],[idcapa]],Capas[],2,0)</f>
        <v>ocio-deporte_alberca</v>
      </c>
      <c r="C1516" s="4">
        <v>7</v>
      </c>
      <c r="D1516" t="s">
        <v>237</v>
      </c>
      <c r="E1516" s="21"/>
      <c r="F1516" s="22"/>
      <c r="G1516" s="5"/>
      <c r="I1516" s="6"/>
      <c r="J1516" s="7"/>
    </row>
    <row r="1517" spans="1:10" x14ac:dyDescent="0.3">
      <c r="A1517" s="2" t="str">
        <f t="shared" si="62"/>
        <v>225</v>
      </c>
      <c r="B1517" t="str">
        <f>+VLOOKUP(BD_Capas[[#This Row],[idcapa]],Capas[],2,0)</f>
        <v>ocio-deporte_alberca</v>
      </c>
      <c r="C1517" s="4">
        <v>8</v>
      </c>
      <c r="D1517" t="s">
        <v>2</v>
      </c>
      <c r="E1517" s="21"/>
      <c r="F1517" s="22"/>
      <c r="G1517" s="5"/>
      <c r="I1517" s="6"/>
      <c r="J1517" s="7"/>
    </row>
    <row r="1518" spans="1:10" x14ac:dyDescent="0.3">
      <c r="A1518" s="2" t="str">
        <f t="shared" si="62"/>
        <v>225</v>
      </c>
      <c r="B1518" t="str">
        <f>+VLOOKUP(BD_Capas[[#This Row],[idcapa]],Capas[],2,0)</f>
        <v>ocio-deporte_alberca</v>
      </c>
      <c r="C1518" s="4">
        <v>9</v>
      </c>
      <c r="D1518" t="s">
        <v>238</v>
      </c>
      <c r="E1518" s="21">
        <v>1</v>
      </c>
      <c r="F1518" s="22" t="s">
        <v>12</v>
      </c>
      <c r="G1518" s="5">
        <v>4</v>
      </c>
      <c r="I1518" s="6"/>
      <c r="J1518" s="7"/>
    </row>
    <row r="1519" spans="1:10" x14ac:dyDescent="0.3">
      <c r="A1519" s="2" t="str">
        <f t="shared" si="62"/>
        <v>225</v>
      </c>
      <c r="B1519" t="str">
        <f>+VLOOKUP(BD_Capas[[#This Row],[idcapa]],Capas[],2,0)</f>
        <v>ocio-deporte_alberca</v>
      </c>
      <c r="C1519" s="4">
        <v>10</v>
      </c>
      <c r="D1519" t="s">
        <v>3</v>
      </c>
      <c r="E1519" s="21"/>
      <c r="F1519" s="22"/>
      <c r="G1519" s="5"/>
      <c r="I1519" s="6"/>
      <c r="J1519" s="7"/>
    </row>
    <row r="1520" spans="1:10" x14ac:dyDescent="0.3">
      <c r="A1520" s="2" t="str">
        <f t="shared" si="62"/>
        <v>225</v>
      </c>
      <c r="B1520" t="str">
        <f>+VLOOKUP(BD_Capas[[#This Row],[idcapa]],Capas[],2,0)</f>
        <v>ocio-deporte_alberca</v>
      </c>
      <c r="C1520" s="4">
        <v>11</v>
      </c>
      <c r="D1520" t="s">
        <v>239</v>
      </c>
      <c r="E1520" s="21">
        <v>1</v>
      </c>
      <c r="F1520" s="22" t="s">
        <v>13</v>
      </c>
      <c r="G1520" s="5">
        <v>5</v>
      </c>
      <c r="I1520" s="6"/>
      <c r="J1520" s="7"/>
    </row>
    <row r="1521" spans="1:10" x14ac:dyDescent="0.3">
      <c r="A1521" s="2" t="str">
        <f t="shared" si="62"/>
        <v>225</v>
      </c>
      <c r="B1521" t="str">
        <f>+VLOOKUP(BD_Capas[[#This Row],[idcapa]],Capas[],2,0)</f>
        <v>ocio-deporte_alberca</v>
      </c>
      <c r="C1521" s="4">
        <v>12</v>
      </c>
      <c r="D1521" t="s">
        <v>4</v>
      </c>
      <c r="E1521" s="21"/>
      <c r="F1521" s="22"/>
      <c r="G1521" s="5"/>
      <c r="I1521" s="6"/>
      <c r="J1521" s="7"/>
    </row>
    <row r="1522" spans="1:10" x14ac:dyDescent="0.3">
      <c r="A1522" s="2" t="str">
        <f t="shared" si="62"/>
        <v>225</v>
      </c>
      <c r="B1522" t="str">
        <f>+VLOOKUP(BD_Capas[[#This Row],[idcapa]],Capas[],2,0)</f>
        <v>ocio-deporte_alberca</v>
      </c>
      <c r="C1522" s="4">
        <v>13</v>
      </c>
      <c r="D1522" t="s">
        <v>240</v>
      </c>
      <c r="E1522" s="21">
        <v>1</v>
      </c>
      <c r="F1522" s="22" t="s">
        <v>14</v>
      </c>
      <c r="G1522" s="5">
        <v>6</v>
      </c>
      <c r="I1522" s="6"/>
      <c r="J1522" s="7"/>
    </row>
    <row r="1523" spans="1:10" x14ac:dyDescent="0.3">
      <c r="A1523" s="2" t="str">
        <f t="shared" si="62"/>
        <v>225</v>
      </c>
      <c r="B1523" t="str">
        <f>+VLOOKUP(BD_Capas[[#This Row],[idcapa]],Capas[],2,0)</f>
        <v>ocio-deporte_alberca</v>
      </c>
      <c r="C1523" s="4">
        <v>14</v>
      </c>
      <c r="D1523" t="s">
        <v>241</v>
      </c>
      <c r="E1523" s="21"/>
      <c r="F1523" s="22"/>
      <c r="G1523" s="5"/>
      <c r="I1523" s="6"/>
      <c r="J1523" s="7"/>
    </row>
    <row r="1524" spans="1:10" x14ac:dyDescent="0.3">
      <c r="A1524" s="2" t="str">
        <f t="shared" si="62"/>
        <v>225</v>
      </c>
      <c r="B1524" t="str">
        <f>+VLOOKUP(BD_Capas[[#This Row],[idcapa]],Capas[],2,0)</f>
        <v>ocio-deporte_alberca</v>
      </c>
      <c r="C1524" s="4">
        <v>15</v>
      </c>
      <c r="D1524" t="s">
        <v>1</v>
      </c>
      <c r="E1524" s="21"/>
      <c r="F1524" s="22"/>
      <c r="G1524" s="5"/>
      <c r="I1524" s="29"/>
      <c r="J1524" s="30"/>
    </row>
    <row r="1525" spans="1:10" x14ac:dyDescent="0.3">
      <c r="A1525" s="2" t="str">
        <f t="shared" si="62"/>
        <v>225</v>
      </c>
      <c r="B1525" t="str">
        <f>+VLOOKUP(BD_Capas[[#This Row],[idcapa]],Capas[],2,0)</f>
        <v>ocio-deporte_alberca</v>
      </c>
      <c r="C1525" s="4">
        <v>16</v>
      </c>
      <c r="D1525" t="s">
        <v>5</v>
      </c>
      <c r="E1525" s="21"/>
      <c r="F1525" s="22"/>
      <c r="G1525" s="5"/>
      <c r="I1525" s="29"/>
      <c r="J1525" s="30"/>
    </row>
    <row r="1526" spans="1:10" x14ac:dyDescent="0.3">
      <c r="A1526" s="2" t="str">
        <f t="shared" si="62"/>
        <v>225</v>
      </c>
      <c r="B1526" t="str">
        <f>+VLOOKUP(BD_Capas[[#This Row],[idcapa]],Capas[],2,0)</f>
        <v>ocio-deporte_alberca</v>
      </c>
      <c r="C1526" s="4">
        <v>17</v>
      </c>
      <c r="D1526" t="s">
        <v>19</v>
      </c>
      <c r="E1526" s="21">
        <v>1</v>
      </c>
      <c r="F1526" s="22" t="s">
        <v>19</v>
      </c>
      <c r="G1526" s="5">
        <v>2</v>
      </c>
      <c r="I1526" s="29"/>
      <c r="J1526" s="30"/>
    </row>
    <row r="1527" spans="1:10" x14ac:dyDescent="0.3">
      <c r="A1527" s="2" t="str">
        <f t="shared" si="62"/>
        <v>225</v>
      </c>
      <c r="B1527" t="str">
        <f>+VLOOKUP(BD_Capas[[#This Row],[idcapa]],Capas[],2,0)</f>
        <v>ocio-deporte_alberca</v>
      </c>
      <c r="C1527" s="4">
        <v>18</v>
      </c>
      <c r="D1527" t="s">
        <v>27</v>
      </c>
      <c r="E1527" s="21">
        <v>1</v>
      </c>
      <c r="F1527" s="22" t="s">
        <v>27</v>
      </c>
      <c r="G1527" s="5">
        <v>1</v>
      </c>
      <c r="I1527" s="29"/>
      <c r="J1527" s="30"/>
    </row>
    <row r="1528" spans="1:10" x14ac:dyDescent="0.3">
      <c r="A1528" s="2" t="str">
        <f t="shared" si="62"/>
        <v>225</v>
      </c>
      <c r="B1528" t="str">
        <f>+VLOOKUP(BD_Capas[[#This Row],[idcapa]],Capas[],2,0)</f>
        <v>ocio-deporte_alberca</v>
      </c>
      <c r="C1528" s="4">
        <v>19</v>
      </c>
      <c r="D1528" t="s">
        <v>242</v>
      </c>
      <c r="E1528" s="21"/>
      <c r="F1528" s="22"/>
      <c r="G1528" s="5"/>
      <c r="I1528" s="29"/>
      <c r="J1528" s="30"/>
    </row>
    <row r="1529" spans="1:10" x14ac:dyDescent="0.3">
      <c r="A1529" s="2" t="str">
        <f t="shared" si="62"/>
        <v>225</v>
      </c>
      <c r="B1529" t="str">
        <f>+VLOOKUP(BD_Capas[[#This Row],[idcapa]],Capas[],2,0)</f>
        <v>ocio-deporte_alberca</v>
      </c>
      <c r="C1529" s="4">
        <v>20</v>
      </c>
      <c r="D1529" t="s">
        <v>243</v>
      </c>
      <c r="E1529" s="21"/>
      <c r="F1529" s="22"/>
      <c r="G1529" s="5"/>
      <c r="I1529" s="29"/>
      <c r="J1529" s="30"/>
    </row>
    <row r="1530" spans="1:10" x14ac:dyDescent="0.3">
      <c r="A1530" s="28" t="s">
        <v>317</v>
      </c>
      <c r="B1530" s="23" t="str">
        <f>+VLOOKUP(BD_Capas[[#This Row],[idcapa]],Capas[],2,0)</f>
        <v>compras_tienda_de_muebles</v>
      </c>
      <c r="C1530" s="27">
        <v>1</v>
      </c>
      <c r="D1530" s="23" t="s">
        <v>232</v>
      </c>
      <c r="E1530" s="21">
        <v>1</v>
      </c>
      <c r="F1530" s="22" t="str">
        <f>+BD_Capas[[#This Row],[descripcion_capa]]</f>
        <v>Compra: Tienda Muebles</v>
      </c>
      <c r="G1530" s="24">
        <v>7</v>
      </c>
      <c r="H1530" s="23" t="s">
        <v>800</v>
      </c>
      <c r="I1530" s="25" t="str">
        <f>BD_Capas[[#This Row],[idcapa]]&amp;"-"&amp;BD_Capas[[#This Row],[posición_capa]]</f>
        <v>226-0</v>
      </c>
      <c r="J1530" s="26">
        <v>0</v>
      </c>
    </row>
    <row r="1531" spans="1:10" x14ac:dyDescent="0.3">
      <c r="A1531" s="2" t="str">
        <f t="shared" si="62"/>
        <v>226</v>
      </c>
      <c r="B1531" t="str">
        <f>+VLOOKUP(BD_Capas[[#This Row],[idcapa]],Capas[],2,0)</f>
        <v>compras_tienda_de_muebles</v>
      </c>
      <c r="C1531" s="4">
        <v>2</v>
      </c>
      <c r="D1531" t="s">
        <v>40</v>
      </c>
      <c r="E1531" s="21"/>
      <c r="F1531" s="22"/>
      <c r="G1531" s="5"/>
      <c r="I1531" s="6"/>
      <c r="J1531" s="7"/>
    </row>
    <row r="1532" spans="1:10" x14ac:dyDescent="0.3">
      <c r="A1532" s="2" t="str">
        <f t="shared" si="62"/>
        <v>226</v>
      </c>
      <c r="B1532" t="str">
        <f>+VLOOKUP(BD_Capas[[#This Row],[idcapa]],Capas[],2,0)</f>
        <v>compras_tienda_de_muebles</v>
      </c>
      <c r="C1532" s="4">
        <v>3</v>
      </c>
      <c r="D1532" t="s">
        <v>233</v>
      </c>
      <c r="E1532" s="21"/>
      <c r="F1532" s="22"/>
      <c r="G1532" s="5"/>
      <c r="I1532" s="6"/>
      <c r="J1532" s="7"/>
    </row>
    <row r="1533" spans="1:10" x14ac:dyDescent="0.3">
      <c r="A1533" s="2" t="str">
        <f t="shared" si="62"/>
        <v>226</v>
      </c>
      <c r="B1533" t="str">
        <f>+VLOOKUP(BD_Capas[[#This Row],[idcapa]],Capas[],2,0)</f>
        <v>compras_tienda_de_muebles</v>
      </c>
      <c r="C1533" s="4">
        <v>4</v>
      </c>
      <c r="D1533" t="s">
        <v>234</v>
      </c>
      <c r="E1533" s="21"/>
      <c r="F1533" s="22"/>
      <c r="G1533" s="5"/>
      <c r="I1533" s="6"/>
      <c r="J1533" s="7"/>
    </row>
    <row r="1534" spans="1:10" x14ac:dyDescent="0.3">
      <c r="A1534" s="2" t="str">
        <f t="shared" si="62"/>
        <v>226</v>
      </c>
      <c r="B1534" t="str">
        <f>+VLOOKUP(BD_Capas[[#This Row],[idcapa]],Capas[],2,0)</f>
        <v>compras_tienda_de_muebles</v>
      </c>
      <c r="C1534" s="4">
        <v>5</v>
      </c>
      <c r="D1534" t="s">
        <v>235</v>
      </c>
      <c r="E1534" s="21">
        <v>1</v>
      </c>
      <c r="F1534" s="22" t="s">
        <v>433</v>
      </c>
      <c r="G1534" s="5">
        <v>3</v>
      </c>
      <c r="H1534" t="str">
        <f>+H1530&amp;" - Detalle"</f>
        <v>Compra: Tienda Muebles - Detalle</v>
      </c>
      <c r="I1534" s="29" t="str">
        <f>BD_Capas[[#This Row],[idcapa]]&amp;"-"&amp;BD_Capas[[#This Row],[posición_capa]]</f>
        <v>226-1</v>
      </c>
      <c r="J1534" s="30">
        <v>1</v>
      </c>
    </row>
    <row r="1535" spans="1:10" x14ac:dyDescent="0.3">
      <c r="A1535" s="2" t="str">
        <f t="shared" si="62"/>
        <v>226</v>
      </c>
      <c r="B1535" t="str">
        <f>+VLOOKUP(BD_Capas[[#This Row],[idcapa]],Capas[],2,0)</f>
        <v>compras_tienda_de_muebles</v>
      </c>
      <c r="C1535" s="4">
        <v>6</v>
      </c>
      <c r="D1535" t="s">
        <v>236</v>
      </c>
      <c r="E1535" s="21"/>
      <c r="F1535" s="22"/>
      <c r="G1535" s="5"/>
      <c r="I1535" s="6"/>
      <c r="J1535" s="7"/>
    </row>
    <row r="1536" spans="1:10" x14ac:dyDescent="0.3">
      <c r="A1536" s="2" t="str">
        <f t="shared" si="62"/>
        <v>226</v>
      </c>
      <c r="B1536" t="str">
        <f>+VLOOKUP(BD_Capas[[#This Row],[idcapa]],Capas[],2,0)</f>
        <v>compras_tienda_de_muebles</v>
      </c>
      <c r="C1536" s="4">
        <v>7</v>
      </c>
      <c r="D1536" t="s">
        <v>237</v>
      </c>
      <c r="E1536" s="21"/>
      <c r="F1536" s="22"/>
      <c r="G1536" s="5"/>
      <c r="I1536" s="6"/>
      <c r="J1536" s="7"/>
    </row>
    <row r="1537" spans="1:10" x14ac:dyDescent="0.3">
      <c r="A1537" s="2" t="str">
        <f t="shared" si="62"/>
        <v>226</v>
      </c>
      <c r="B1537" t="str">
        <f>+VLOOKUP(BD_Capas[[#This Row],[idcapa]],Capas[],2,0)</f>
        <v>compras_tienda_de_muebles</v>
      </c>
      <c r="C1537" s="4">
        <v>8</v>
      </c>
      <c r="D1537" t="s">
        <v>2</v>
      </c>
      <c r="E1537" s="21"/>
      <c r="F1537" s="22"/>
      <c r="G1537" s="5"/>
      <c r="I1537" s="6"/>
      <c r="J1537" s="7"/>
    </row>
    <row r="1538" spans="1:10" x14ac:dyDescent="0.3">
      <c r="A1538" s="2" t="str">
        <f t="shared" si="62"/>
        <v>226</v>
      </c>
      <c r="B1538" t="str">
        <f>+VLOOKUP(BD_Capas[[#This Row],[idcapa]],Capas[],2,0)</f>
        <v>compras_tienda_de_muebles</v>
      </c>
      <c r="C1538" s="4">
        <v>9</v>
      </c>
      <c r="D1538" t="s">
        <v>238</v>
      </c>
      <c r="E1538" s="21">
        <v>1</v>
      </c>
      <c r="F1538" s="22" t="s">
        <v>12</v>
      </c>
      <c r="G1538" s="5">
        <v>4</v>
      </c>
      <c r="I1538" s="6"/>
      <c r="J1538" s="7"/>
    </row>
    <row r="1539" spans="1:10" x14ac:dyDescent="0.3">
      <c r="A1539" s="2" t="str">
        <f t="shared" si="62"/>
        <v>226</v>
      </c>
      <c r="B1539" t="str">
        <f>+VLOOKUP(BD_Capas[[#This Row],[idcapa]],Capas[],2,0)</f>
        <v>compras_tienda_de_muebles</v>
      </c>
      <c r="C1539" s="4">
        <v>10</v>
      </c>
      <c r="D1539" t="s">
        <v>3</v>
      </c>
      <c r="E1539" s="21"/>
      <c r="F1539" s="22"/>
      <c r="G1539" s="5"/>
      <c r="I1539" s="6"/>
      <c r="J1539" s="7"/>
    </row>
    <row r="1540" spans="1:10" x14ac:dyDescent="0.3">
      <c r="A1540" s="2" t="str">
        <f t="shared" si="62"/>
        <v>226</v>
      </c>
      <c r="B1540" t="str">
        <f>+VLOOKUP(BD_Capas[[#This Row],[idcapa]],Capas[],2,0)</f>
        <v>compras_tienda_de_muebles</v>
      </c>
      <c r="C1540" s="4">
        <v>11</v>
      </c>
      <c r="D1540" t="s">
        <v>239</v>
      </c>
      <c r="E1540" s="21">
        <v>1</v>
      </c>
      <c r="F1540" s="22" t="s">
        <v>13</v>
      </c>
      <c r="G1540" s="5">
        <v>5</v>
      </c>
      <c r="I1540" s="6"/>
      <c r="J1540" s="7"/>
    </row>
    <row r="1541" spans="1:10" x14ac:dyDescent="0.3">
      <c r="A1541" s="2" t="str">
        <f t="shared" si="62"/>
        <v>226</v>
      </c>
      <c r="B1541" t="str">
        <f>+VLOOKUP(BD_Capas[[#This Row],[idcapa]],Capas[],2,0)</f>
        <v>compras_tienda_de_muebles</v>
      </c>
      <c r="C1541" s="4">
        <v>12</v>
      </c>
      <c r="D1541" t="s">
        <v>4</v>
      </c>
      <c r="E1541" s="21"/>
      <c r="F1541" s="22"/>
      <c r="G1541" s="5"/>
      <c r="I1541" s="6"/>
      <c r="J1541" s="7"/>
    </row>
    <row r="1542" spans="1:10" x14ac:dyDescent="0.3">
      <c r="A1542" s="2" t="str">
        <f t="shared" si="62"/>
        <v>226</v>
      </c>
      <c r="B1542" t="str">
        <f>+VLOOKUP(BD_Capas[[#This Row],[idcapa]],Capas[],2,0)</f>
        <v>compras_tienda_de_muebles</v>
      </c>
      <c r="C1542" s="4">
        <v>13</v>
      </c>
      <c r="D1542" t="s">
        <v>240</v>
      </c>
      <c r="E1542" s="21">
        <v>1</v>
      </c>
      <c r="F1542" s="22" t="s">
        <v>14</v>
      </c>
      <c r="G1542" s="5">
        <v>6</v>
      </c>
      <c r="I1542" s="6"/>
      <c r="J1542" s="7"/>
    </row>
    <row r="1543" spans="1:10" x14ac:dyDescent="0.3">
      <c r="A1543" s="2" t="str">
        <f t="shared" si="62"/>
        <v>226</v>
      </c>
      <c r="B1543" t="str">
        <f>+VLOOKUP(BD_Capas[[#This Row],[idcapa]],Capas[],2,0)</f>
        <v>compras_tienda_de_muebles</v>
      </c>
      <c r="C1543" s="4">
        <v>14</v>
      </c>
      <c r="D1543" t="s">
        <v>241</v>
      </c>
      <c r="E1543" s="21"/>
      <c r="F1543" s="22"/>
      <c r="G1543" s="5"/>
      <c r="I1543" s="6"/>
      <c r="J1543" s="7"/>
    </row>
    <row r="1544" spans="1:10" x14ac:dyDescent="0.3">
      <c r="A1544" s="2" t="str">
        <f t="shared" si="62"/>
        <v>226</v>
      </c>
      <c r="B1544" t="str">
        <f>+VLOOKUP(BD_Capas[[#This Row],[idcapa]],Capas[],2,0)</f>
        <v>compras_tienda_de_muebles</v>
      </c>
      <c r="C1544" s="4">
        <v>15</v>
      </c>
      <c r="D1544" t="s">
        <v>1</v>
      </c>
      <c r="E1544" s="21"/>
      <c r="F1544" s="22"/>
      <c r="G1544" s="5"/>
      <c r="I1544" s="29"/>
      <c r="J1544" s="30"/>
    </row>
    <row r="1545" spans="1:10" x14ac:dyDescent="0.3">
      <c r="A1545" s="2" t="str">
        <f t="shared" si="62"/>
        <v>226</v>
      </c>
      <c r="B1545" t="str">
        <f>+VLOOKUP(BD_Capas[[#This Row],[idcapa]],Capas[],2,0)</f>
        <v>compras_tienda_de_muebles</v>
      </c>
      <c r="C1545" s="4">
        <v>16</v>
      </c>
      <c r="D1545" t="s">
        <v>5</v>
      </c>
      <c r="E1545" s="21"/>
      <c r="F1545" s="22"/>
      <c r="G1545" s="5"/>
      <c r="I1545" s="29"/>
      <c r="J1545" s="30"/>
    </row>
    <row r="1546" spans="1:10" x14ac:dyDescent="0.3">
      <c r="A1546" s="2" t="str">
        <f t="shared" si="62"/>
        <v>226</v>
      </c>
      <c r="B1546" t="str">
        <f>+VLOOKUP(BD_Capas[[#This Row],[idcapa]],Capas[],2,0)</f>
        <v>compras_tienda_de_muebles</v>
      </c>
      <c r="C1546" s="4">
        <v>17</v>
      </c>
      <c r="D1546" t="s">
        <v>19</v>
      </c>
      <c r="E1546" s="21">
        <v>1</v>
      </c>
      <c r="F1546" s="22" t="s">
        <v>19</v>
      </c>
      <c r="G1546" s="5">
        <v>2</v>
      </c>
      <c r="I1546" s="29"/>
      <c r="J1546" s="30"/>
    </row>
    <row r="1547" spans="1:10" x14ac:dyDescent="0.3">
      <c r="A1547" s="2" t="str">
        <f t="shared" si="62"/>
        <v>226</v>
      </c>
      <c r="B1547" t="str">
        <f>+VLOOKUP(BD_Capas[[#This Row],[idcapa]],Capas[],2,0)</f>
        <v>compras_tienda_de_muebles</v>
      </c>
      <c r="C1547" s="4">
        <v>18</v>
      </c>
      <c r="D1547" t="s">
        <v>27</v>
      </c>
      <c r="E1547" s="21">
        <v>1</v>
      </c>
      <c r="F1547" s="22" t="s">
        <v>27</v>
      </c>
      <c r="G1547" s="5">
        <v>1</v>
      </c>
      <c r="I1547" s="29"/>
      <c r="J1547" s="30"/>
    </row>
    <row r="1548" spans="1:10" x14ac:dyDescent="0.3">
      <c r="A1548" s="2" t="str">
        <f t="shared" si="62"/>
        <v>226</v>
      </c>
      <c r="B1548" t="str">
        <f>+VLOOKUP(BD_Capas[[#This Row],[idcapa]],Capas[],2,0)</f>
        <v>compras_tienda_de_muebles</v>
      </c>
      <c r="C1548" s="4">
        <v>19</v>
      </c>
      <c r="D1548" t="s">
        <v>242</v>
      </c>
      <c r="E1548" s="21"/>
      <c r="F1548" s="22"/>
      <c r="G1548" s="5"/>
      <c r="I1548" s="29"/>
      <c r="J1548" s="30"/>
    </row>
    <row r="1549" spans="1:10" x14ac:dyDescent="0.3">
      <c r="A1549" s="2" t="str">
        <f t="shared" si="62"/>
        <v>226</v>
      </c>
      <c r="B1549" t="str">
        <f>+VLOOKUP(BD_Capas[[#This Row],[idcapa]],Capas[],2,0)</f>
        <v>compras_tienda_de_muebles</v>
      </c>
      <c r="C1549" s="4">
        <v>20</v>
      </c>
      <c r="D1549" t="s">
        <v>243</v>
      </c>
      <c r="E1549" s="21"/>
      <c r="F1549" s="22"/>
      <c r="G1549" s="5"/>
      <c r="I1549" s="29"/>
      <c r="J1549" s="30"/>
    </row>
    <row r="1550" spans="1:10" x14ac:dyDescent="0.3">
      <c r="A1550" s="28" t="s">
        <v>318</v>
      </c>
      <c r="B1550" s="23" t="str">
        <f>+VLOOKUP(BD_Capas[[#This Row],[idcapa]],Capas[],2,0)</f>
        <v>ocio-deporte_centro_deportivo</v>
      </c>
      <c r="C1550" s="27">
        <v>1</v>
      </c>
      <c r="D1550" s="23" t="s">
        <v>232</v>
      </c>
      <c r="E1550" s="21">
        <v>1</v>
      </c>
      <c r="F1550" s="22" t="str">
        <f>+BD_Capas[[#This Row],[descripcion_capa]]</f>
        <v>Ocio-Deporte: Centro Deportivo</v>
      </c>
      <c r="G1550" s="24">
        <v>7</v>
      </c>
      <c r="H1550" s="23" t="s">
        <v>801</v>
      </c>
      <c r="I1550" s="25" t="str">
        <f>BD_Capas[[#This Row],[idcapa]]&amp;"-"&amp;BD_Capas[[#This Row],[posición_capa]]</f>
        <v>227-0</v>
      </c>
      <c r="J1550" s="26">
        <v>0</v>
      </c>
    </row>
    <row r="1551" spans="1:10" x14ac:dyDescent="0.3">
      <c r="A1551" s="2" t="str">
        <f t="shared" si="62"/>
        <v>227</v>
      </c>
      <c r="B1551" t="str">
        <f>+VLOOKUP(BD_Capas[[#This Row],[idcapa]],Capas[],2,0)</f>
        <v>ocio-deporte_centro_deportivo</v>
      </c>
      <c r="C1551" s="4">
        <v>2</v>
      </c>
      <c r="D1551" t="s">
        <v>40</v>
      </c>
      <c r="E1551" s="21"/>
      <c r="F1551" s="22"/>
      <c r="G1551" s="5"/>
      <c r="I1551" s="6"/>
      <c r="J1551" s="7"/>
    </row>
    <row r="1552" spans="1:10" x14ac:dyDescent="0.3">
      <c r="A1552" s="2" t="str">
        <f t="shared" si="62"/>
        <v>227</v>
      </c>
      <c r="B1552" t="str">
        <f>+VLOOKUP(BD_Capas[[#This Row],[idcapa]],Capas[],2,0)</f>
        <v>ocio-deporte_centro_deportivo</v>
      </c>
      <c r="C1552" s="4">
        <v>3</v>
      </c>
      <c r="D1552" t="s">
        <v>233</v>
      </c>
      <c r="E1552" s="21"/>
      <c r="F1552" s="22"/>
      <c r="G1552" s="5"/>
      <c r="I1552" s="6"/>
      <c r="J1552" s="7"/>
    </row>
    <row r="1553" spans="1:10" x14ac:dyDescent="0.3">
      <c r="A1553" s="2" t="str">
        <f t="shared" si="62"/>
        <v>227</v>
      </c>
      <c r="B1553" t="str">
        <f>+VLOOKUP(BD_Capas[[#This Row],[idcapa]],Capas[],2,0)</f>
        <v>ocio-deporte_centro_deportivo</v>
      </c>
      <c r="C1553" s="4">
        <v>4</v>
      </c>
      <c r="D1553" t="s">
        <v>234</v>
      </c>
      <c r="E1553" s="21"/>
      <c r="F1553" s="22"/>
      <c r="G1553" s="5"/>
      <c r="I1553" s="6"/>
      <c r="J1553" s="7"/>
    </row>
    <row r="1554" spans="1:10" x14ac:dyDescent="0.3">
      <c r="A1554" s="2" t="str">
        <f t="shared" si="62"/>
        <v>227</v>
      </c>
      <c r="B1554" t="str">
        <f>+VLOOKUP(BD_Capas[[#This Row],[idcapa]],Capas[],2,0)</f>
        <v>ocio-deporte_centro_deportivo</v>
      </c>
      <c r="C1554" s="4">
        <v>5</v>
      </c>
      <c r="D1554" t="s">
        <v>235</v>
      </c>
      <c r="E1554" s="21">
        <v>1</v>
      </c>
      <c r="F1554" s="22" t="s">
        <v>433</v>
      </c>
      <c r="G1554" s="5">
        <v>3</v>
      </c>
      <c r="H1554" t="str">
        <f>+H1550&amp;" - Detalle"</f>
        <v>Ocio-Deporte: Centro Deportivo - Detalle</v>
      </c>
      <c r="I1554" s="29" t="str">
        <f>BD_Capas[[#This Row],[idcapa]]&amp;"-"&amp;BD_Capas[[#This Row],[posición_capa]]</f>
        <v>227-1</v>
      </c>
      <c r="J1554" s="30">
        <v>1</v>
      </c>
    </row>
    <row r="1555" spans="1:10" x14ac:dyDescent="0.3">
      <c r="A1555" s="2" t="str">
        <f t="shared" ref="A1555:A1569" si="63">+A1554</f>
        <v>227</v>
      </c>
      <c r="B1555" t="str">
        <f>+VLOOKUP(BD_Capas[[#This Row],[idcapa]],Capas[],2,0)</f>
        <v>ocio-deporte_centro_deportivo</v>
      </c>
      <c r="C1555" s="4">
        <v>6</v>
      </c>
      <c r="D1555" t="s">
        <v>236</v>
      </c>
      <c r="E1555" s="21"/>
      <c r="F1555" s="22"/>
      <c r="G1555" s="5"/>
      <c r="I1555" s="6"/>
      <c r="J1555" s="7"/>
    </row>
    <row r="1556" spans="1:10" x14ac:dyDescent="0.3">
      <c r="A1556" s="2" t="str">
        <f t="shared" si="63"/>
        <v>227</v>
      </c>
      <c r="B1556" t="str">
        <f>+VLOOKUP(BD_Capas[[#This Row],[idcapa]],Capas[],2,0)</f>
        <v>ocio-deporte_centro_deportivo</v>
      </c>
      <c r="C1556" s="4">
        <v>7</v>
      </c>
      <c r="D1556" t="s">
        <v>237</v>
      </c>
      <c r="E1556" s="21"/>
      <c r="F1556" s="22"/>
      <c r="G1556" s="5"/>
      <c r="I1556" s="6"/>
      <c r="J1556" s="7"/>
    </row>
    <row r="1557" spans="1:10" x14ac:dyDescent="0.3">
      <c r="A1557" s="2" t="str">
        <f t="shared" si="63"/>
        <v>227</v>
      </c>
      <c r="B1557" t="str">
        <f>+VLOOKUP(BD_Capas[[#This Row],[idcapa]],Capas[],2,0)</f>
        <v>ocio-deporte_centro_deportivo</v>
      </c>
      <c r="C1557" s="4">
        <v>8</v>
      </c>
      <c r="D1557" t="s">
        <v>2</v>
      </c>
      <c r="E1557" s="21"/>
      <c r="F1557" s="22"/>
      <c r="G1557" s="5"/>
      <c r="I1557" s="6"/>
      <c r="J1557" s="7"/>
    </row>
    <row r="1558" spans="1:10" x14ac:dyDescent="0.3">
      <c r="A1558" s="2" t="str">
        <f t="shared" si="63"/>
        <v>227</v>
      </c>
      <c r="B1558" t="str">
        <f>+VLOOKUP(BD_Capas[[#This Row],[idcapa]],Capas[],2,0)</f>
        <v>ocio-deporte_centro_deportivo</v>
      </c>
      <c r="C1558" s="4">
        <v>9</v>
      </c>
      <c r="D1558" t="s">
        <v>238</v>
      </c>
      <c r="E1558" s="21">
        <v>1</v>
      </c>
      <c r="F1558" s="22" t="s">
        <v>12</v>
      </c>
      <c r="G1558" s="5">
        <v>4</v>
      </c>
      <c r="I1558" s="6"/>
      <c r="J1558" s="7"/>
    </row>
    <row r="1559" spans="1:10" x14ac:dyDescent="0.3">
      <c r="A1559" s="2" t="str">
        <f t="shared" si="63"/>
        <v>227</v>
      </c>
      <c r="B1559" t="str">
        <f>+VLOOKUP(BD_Capas[[#This Row],[idcapa]],Capas[],2,0)</f>
        <v>ocio-deporte_centro_deportivo</v>
      </c>
      <c r="C1559" s="4">
        <v>10</v>
      </c>
      <c r="D1559" t="s">
        <v>3</v>
      </c>
      <c r="E1559" s="21"/>
      <c r="F1559" s="22"/>
      <c r="G1559" s="5"/>
      <c r="I1559" s="6"/>
      <c r="J1559" s="7"/>
    </row>
    <row r="1560" spans="1:10" x14ac:dyDescent="0.3">
      <c r="A1560" s="2" t="str">
        <f t="shared" si="63"/>
        <v>227</v>
      </c>
      <c r="B1560" t="str">
        <f>+VLOOKUP(BD_Capas[[#This Row],[idcapa]],Capas[],2,0)</f>
        <v>ocio-deporte_centro_deportivo</v>
      </c>
      <c r="C1560" s="4">
        <v>11</v>
      </c>
      <c r="D1560" t="s">
        <v>239</v>
      </c>
      <c r="E1560" s="21">
        <v>1</v>
      </c>
      <c r="F1560" s="22" t="s">
        <v>13</v>
      </c>
      <c r="G1560" s="5">
        <v>5</v>
      </c>
      <c r="I1560" s="6"/>
      <c r="J1560" s="7"/>
    </row>
    <row r="1561" spans="1:10" x14ac:dyDescent="0.3">
      <c r="A1561" s="2" t="str">
        <f t="shared" si="63"/>
        <v>227</v>
      </c>
      <c r="B1561" t="str">
        <f>+VLOOKUP(BD_Capas[[#This Row],[idcapa]],Capas[],2,0)</f>
        <v>ocio-deporte_centro_deportivo</v>
      </c>
      <c r="C1561" s="4">
        <v>12</v>
      </c>
      <c r="D1561" t="s">
        <v>4</v>
      </c>
      <c r="E1561" s="21"/>
      <c r="F1561" s="22"/>
      <c r="G1561" s="5"/>
      <c r="I1561" s="6"/>
      <c r="J1561" s="7"/>
    </row>
    <row r="1562" spans="1:10" x14ac:dyDescent="0.3">
      <c r="A1562" s="2" t="str">
        <f t="shared" si="63"/>
        <v>227</v>
      </c>
      <c r="B1562" t="str">
        <f>+VLOOKUP(BD_Capas[[#This Row],[idcapa]],Capas[],2,0)</f>
        <v>ocio-deporte_centro_deportivo</v>
      </c>
      <c r="C1562" s="4">
        <v>13</v>
      </c>
      <c r="D1562" t="s">
        <v>240</v>
      </c>
      <c r="E1562" s="21">
        <v>1</v>
      </c>
      <c r="F1562" s="22" t="s">
        <v>14</v>
      </c>
      <c r="G1562" s="5">
        <v>6</v>
      </c>
      <c r="I1562" s="6"/>
      <c r="J1562" s="7"/>
    </row>
    <row r="1563" spans="1:10" x14ac:dyDescent="0.3">
      <c r="A1563" s="2" t="str">
        <f t="shared" si="63"/>
        <v>227</v>
      </c>
      <c r="B1563" t="str">
        <f>+VLOOKUP(BD_Capas[[#This Row],[idcapa]],Capas[],2,0)</f>
        <v>ocio-deporte_centro_deportivo</v>
      </c>
      <c r="C1563" s="4">
        <v>14</v>
      </c>
      <c r="D1563" t="s">
        <v>241</v>
      </c>
      <c r="E1563" s="21"/>
      <c r="F1563" s="22"/>
      <c r="G1563" s="5"/>
      <c r="I1563" s="6"/>
      <c r="J1563" s="7"/>
    </row>
    <row r="1564" spans="1:10" x14ac:dyDescent="0.3">
      <c r="A1564" s="2" t="str">
        <f t="shared" si="63"/>
        <v>227</v>
      </c>
      <c r="B1564" t="str">
        <f>+VLOOKUP(BD_Capas[[#This Row],[idcapa]],Capas[],2,0)</f>
        <v>ocio-deporte_centro_deportivo</v>
      </c>
      <c r="C1564" s="4">
        <v>15</v>
      </c>
      <c r="D1564" t="s">
        <v>1</v>
      </c>
      <c r="E1564" s="21"/>
      <c r="F1564" s="22"/>
      <c r="G1564" s="5"/>
      <c r="I1564" s="29"/>
      <c r="J1564" s="30"/>
    </row>
    <row r="1565" spans="1:10" x14ac:dyDescent="0.3">
      <c r="A1565" s="2" t="str">
        <f t="shared" si="63"/>
        <v>227</v>
      </c>
      <c r="B1565" t="str">
        <f>+VLOOKUP(BD_Capas[[#This Row],[idcapa]],Capas[],2,0)</f>
        <v>ocio-deporte_centro_deportivo</v>
      </c>
      <c r="C1565" s="4">
        <v>16</v>
      </c>
      <c r="D1565" t="s">
        <v>5</v>
      </c>
      <c r="E1565" s="21"/>
      <c r="F1565" s="22"/>
      <c r="G1565" s="5"/>
      <c r="I1565" s="29"/>
      <c r="J1565" s="30"/>
    </row>
    <row r="1566" spans="1:10" x14ac:dyDescent="0.3">
      <c r="A1566" s="2" t="str">
        <f t="shared" si="63"/>
        <v>227</v>
      </c>
      <c r="B1566" t="str">
        <f>+VLOOKUP(BD_Capas[[#This Row],[idcapa]],Capas[],2,0)</f>
        <v>ocio-deporte_centro_deportivo</v>
      </c>
      <c r="C1566" s="4">
        <v>17</v>
      </c>
      <c r="D1566" t="s">
        <v>19</v>
      </c>
      <c r="E1566" s="21">
        <v>1</v>
      </c>
      <c r="F1566" s="22" t="s">
        <v>19</v>
      </c>
      <c r="G1566" s="5">
        <v>2</v>
      </c>
      <c r="I1566" s="29"/>
      <c r="J1566" s="30"/>
    </row>
    <row r="1567" spans="1:10" x14ac:dyDescent="0.3">
      <c r="A1567" s="2" t="str">
        <f t="shared" si="63"/>
        <v>227</v>
      </c>
      <c r="B1567" t="str">
        <f>+VLOOKUP(BD_Capas[[#This Row],[idcapa]],Capas[],2,0)</f>
        <v>ocio-deporte_centro_deportivo</v>
      </c>
      <c r="C1567" s="4">
        <v>18</v>
      </c>
      <c r="D1567" t="s">
        <v>27</v>
      </c>
      <c r="E1567" s="21">
        <v>1</v>
      </c>
      <c r="F1567" s="22" t="s">
        <v>27</v>
      </c>
      <c r="G1567" s="5">
        <v>1</v>
      </c>
      <c r="I1567" s="29"/>
      <c r="J1567" s="30"/>
    </row>
    <row r="1568" spans="1:10" x14ac:dyDescent="0.3">
      <c r="A1568" s="2" t="str">
        <f t="shared" si="63"/>
        <v>227</v>
      </c>
      <c r="B1568" t="str">
        <f>+VLOOKUP(BD_Capas[[#This Row],[idcapa]],Capas[],2,0)</f>
        <v>ocio-deporte_centro_deportivo</v>
      </c>
      <c r="C1568" s="4">
        <v>19</v>
      </c>
      <c r="D1568" t="s">
        <v>242</v>
      </c>
      <c r="E1568" s="21"/>
      <c r="F1568" s="22"/>
      <c r="G1568" s="5"/>
      <c r="I1568" s="29"/>
      <c r="J1568" s="30"/>
    </row>
    <row r="1569" spans="1:10" x14ac:dyDescent="0.3">
      <c r="A1569" s="2" t="str">
        <f t="shared" si="63"/>
        <v>227</v>
      </c>
      <c r="B1569" t="str">
        <f>+VLOOKUP(BD_Capas[[#This Row],[idcapa]],Capas[],2,0)</f>
        <v>ocio-deporte_centro_deportivo</v>
      </c>
      <c r="C1569" s="4">
        <v>20</v>
      </c>
      <c r="D1569" t="s">
        <v>243</v>
      </c>
      <c r="E1569" s="21"/>
      <c r="F1569" s="22"/>
      <c r="G1569" s="5"/>
      <c r="I1569" s="29"/>
      <c r="J1569" s="30"/>
    </row>
    <row r="1570" spans="1:10" x14ac:dyDescent="0.3">
      <c r="A1570" s="28" t="s">
        <v>319</v>
      </c>
      <c r="B1570" s="23" t="str">
        <f>+VLOOKUP(BD_Capas[[#This Row],[idcapa]],Capas[],2,0)</f>
        <v>publico_prision</v>
      </c>
      <c r="C1570" s="27">
        <v>1</v>
      </c>
      <c r="D1570" s="23" t="s">
        <v>232</v>
      </c>
      <c r="E1570" s="21">
        <v>1</v>
      </c>
      <c r="F1570" s="22" t="str">
        <f>+BD_Capas[[#This Row],[descripcion_capa]]</f>
        <v>Público: Prisión</v>
      </c>
      <c r="G1570" s="24">
        <v>7</v>
      </c>
      <c r="H1570" s="23" t="s">
        <v>802</v>
      </c>
      <c r="I1570" s="25" t="str">
        <f>BD_Capas[[#This Row],[idcapa]]&amp;"-"&amp;BD_Capas[[#This Row],[posición_capa]]</f>
        <v>228-0</v>
      </c>
      <c r="J1570" s="26">
        <v>0</v>
      </c>
    </row>
    <row r="1571" spans="1:10" x14ac:dyDescent="0.3">
      <c r="A1571" s="2" t="str">
        <f t="shared" ref="A1571:A1634" si="64">+A1570</f>
        <v>228</v>
      </c>
      <c r="B1571" t="str">
        <f>+VLOOKUP(BD_Capas[[#This Row],[idcapa]],Capas[],2,0)</f>
        <v>publico_prision</v>
      </c>
      <c r="C1571" s="4">
        <v>2</v>
      </c>
      <c r="D1571" t="s">
        <v>40</v>
      </c>
      <c r="E1571" s="21"/>
      <c r="F1571" s="22"/>
      <c r="G1571" s="5"/>
      <c r="I1571" s="6"/>
      <c r="J1571" s="7"/>
    </row>
    <row r="1572" spans="1:10" x14ac:dyDescent="0.3">
      <c r="A1572" s="2" t="str">
        <f t="shared" si="64"/>
        <v>228</v>
      </c>
      <c r="B1572" t="str">
        <f>+VLOOKUP(BD_Capas[[#This Row],[idcapa]],Capas[],2,0)</f>
        <v>publico_prision</v>
      </c>
      <c r="C1572" s="4">
        <v>3</v>
      </c>
      <c r="D1572" t="s">
        <v>233</v>
      </c>
      <c r="E1572" s="21"/>
      <c r="F1572" s="22"/>
      <c r="G1572" s="5"/>
      <c r="I1572" s="6"/>
      <c r="J1572" s="7"/>
    </row>
    <row r="1573" spans="1:10" x14ac:dyDescent="0.3">
      <c r="A1573" s="2" t="str">
        <f t="shared" si="64"/>
        <v>228</v>
      </c>
      <c r="B1573" t="str">
        <f>+VLOOKUP(BD_Capas[[#This Row],[idcapa]],Capas[],2,0)</f>
        <v>publico_prision</v>
      </c>
      <c r="C1573" s="4">
        <v>4</v>
      </c>
      <c r="D1573" t="s">
        <v>234</v>
      </c>
      <c r="E1573" s="21"/>
      <c r="F1573" s="22"/>
      <c r="G1573" s="5"/>
      <c r="I1573" s="6"/>
      <c r="J1573" s="7"/>
    </row>
    <row r="1574" spans="1:10" x14ac:dyDescent="0.3">
      <c r="A1574" s="2" t="str">
        <f t="shared" si="64"/>
        <v>228</v>
      </c>
      <c r="B1574" t="str">
        <f>+VLOOKUP(BD_Capas[[#This Row],[idcapa]],Capas[],2,0)</f>
        <v>publico_prision</v>
      </c>
      <c r="C1574" s="4">
        <v>5</v>
      </c>
      <c r="D1574" t="s">
        <v>235</v>
      </c>
      <c r="E1574" s="21">
        <v>1</v>
      </c>
      <c r="F1574" s="22" t="s">
        <v>433</v>
      </c>
      <c r="G1574" s="5">
        <v>3</v>
      </c>
      <c r="H1574" t="str">
        <f>+H1570&amp;" - Detalle"</f>
        <v>Público: Prisión - Detalle</v>
      </c>
      <c r="I1574" s="29" t="str">
        <f>BD_Capas[[#This Row],[idcapa]]&amp;"-"&amp;BD_Capas[[#This Row],[posición_capa]]</f>
        <v>228-1</v>
      </c>
      <c r="J1574" s="30">
        <v>1</v>
      </c>
    </row>
    <row r="1575" spans="1:10" x14ac:dyDescent="0.3">
      <c r="A1575" s="2" t="str">
        <f t="shared" si="64"/>
        <v>228</v>
      </c>
      <c r="B1575" t="str">
        <f>+VLOOKUP(BD_Capas[[#This Row],[idcapa]],Capas[],2,0)</f>
        <v>publico_prision</v>
      </c>
      <c r="C1575" s="4">
        <v>6</v>
      </c>
      <c r="D1575" t="s">
        <v>236</v>
      </c>
      <c r="E1575" s="21"/>
      <c r="F1575" s="22"/>
      <c r="G1575" s="5"/>
      <c r="I1575" s="6"/>
      <c r="J1575" s="7"/>
    </row>
    <row r="1576" spans="1:10" x14ac:dyDescent="0.3">
      <c r="A1576" s="2" t="str">
        <f t="shared" si="64"/>
        <v>228</v>
      </c>
      <c r="B1576" t="str">
        <f>+VLOOKUP(BD_Capas[[#This Row],[idcapa]],Capas[],2,0)</f>
        <v>publico_prision</v>
      </c>
      <c r="C1576" s="4">
        <v>7</v>
      </c>
      <c r="D1576" t="s">
        <v>237</v>
      </c>
      <c r="E1576" s="21"/>
      <c r="F1576" s="22"/>
      <c r="G1576" s="5"/>
      <c r="I1576" s="6"/>
      <c r="J1576" s="7"/>
    </row>
    <row r="1577" spans="1:10" x14ac:dyDescent="0.3">
      <c r="A1577" s="2" t="str">
        <f t="shared" si="64"/>
        <v>228</v>
      </c>
      <c r="B1577" t="str">
        <f>+VLOOKUP(BD_Capas[[#This Row],[idcapa]],Capas[],2,0)</f>
        <v>publico_prision</v>
      </c>
      <c r="C1577" s="4">
        <v>8</v>
      </c>
      <c r="D1577" t="s">
        <v>2</v>
      </c>
      <c r="E1577" s="21"/>
      <c r="F1577" s="22"/>
      <c r="G1577" s="5"/>
      <c r="I1577" s="6"/>
      <c r="J1577" s="7"/>
    </row>
    <row r="1578" spans="1:10" x14ac:dyDescent="0.3">
      <c r="A1578" s="2" t="str">
        <f t="shared" si="64"/>
        <v>228</v>
      </c>
      <c r="B1578" t="str">
        <f>+VLOOKUP(BD_Capas[[#This Row],[idcapa]],Capas[],2,0)</f>
        <v>publico_prision</v>
      </c>
      <c r="C1578" s="4">
        <v>9</v>
      </c>
      <c r="D1578" t="s">
        <v>238</v>
      </c>
      <c r="E1578" s="21">
        <v>1</v>
      </c>
      <c r="F1578" s="22" t="s">
        <v>12</v>
      </c>
      <c r="G1578" s="5">
        <v>4</v>
      </c>
      <c r="I1578" s="6"/>
      <c r="J1578" s="7"/>
    </row>
    <row r="1579" spans="1:10" x14ac:dyDescent="0.3">
      <c r="A1579" s="2" t="str">
        <f t="shared" si="64"/>
        <v>228</v>
      </c>
      <c r="B1579" t="str">
        <f>+VLOOKUP(BD_Capas[[#This Row],[idcapa]],Capas[],2,0)</f>
        <v>publico_prision</v>
      </c>
      <c r="C1579" s="4">
        <v>10</v>
      </c>
      <c r="D1579" t="s">
        <v>3</v>
      </c>
      <c r="E1579" s="21"/>
      <c r="F1579" s="22"/>
      <c r="G1579" s="5"/>
      <c r="I1579" s="6"/>
      <c r="J1579" s="7"/>
    </row>
    <row r="1580" spans="1:10" x14ac:dyDescent="0.3">
      <c r="A1580" s="2" t="str">
        <f t="shared" si="64"/>
        <v>228</v>
      </c>
      <c r="B1580" t="str">
        <f>+VLOOKUP(BD_Capas[[#This Row],[idcapa]],Capas[],2,0)</f>
        <v>publico_prision</v>
      </c>
      <c r="C1580" s="4">
        <v>11</v>
      </c>
      <c r="D1580" t="s">
        <v>239</v>
      </c>
      <c r="E1580" s="21">
        <v>1</v>
      </c>
      <c r="F1580" s="22" t="s">
        <v>13</v>
      </c>
      <c r="G1580" s="5">
        <v>5</v>
      </c>
      <c r="I1580" s="6"/>
      <c r="J1580" s="7"/>
    </row>
    <row r="1581" spans="1:10" x14ac:dyDescent="0.3">
      <c r="A1581" s="2" t="str">
        <f t="shared" si="64"/>
        <v>228</v>
      </c>
      <c r="B1581" t="str">
        <f>+VLOOKUP(BD_Capas[[#This Row],[idcapa]],Capas[],2,0)</f>
        <v>publico_prision</v>
      </c>
      <c r="C1581" s="4">
        <v>12</v>
      </c>
      <c r="D1581" t="s">
        <v>4</v>
      </c>
      <c r="E1581" s="21"/>
      <c r="F1581" s="22"/>
      <c r="G1581" s="5"/>
      <c r="I1581" s="6"/>
      <c r="J1581" s="7"/>
    </row>
    <row r="1582" spans="1:10" x14ac:dyDescent="0.3">
      <c r="A1582" s="2" t="str">
        <f t="shared" si="64"/>
        <v>228</v>
      </c>
      <c r="B1582" t="str">
        <f>+VLOOKUP(BD_Capas[[#This Row],[idcapa]],Capas[],2,0)</f>
        <v>publico_prision</v>
      </c>
      <c r="C1582" s="4">
        <v>13</v>
      </c>
      <c r="D1582" t="s">
        <v>240</v>
      </c>
      <c r="E1582" s="21">
        <v>1</v>
      </c>
      <c r="F1582" s="22" t="s">
        <v>14</v>
      </c>
      <c r="G1582" s="5">
        <v>6</v>
      </c>
      <c r="I1582" s="6"/>
      <c r="J1582" s="7"/>
    </row>
    <row r="1583" spans="1:10" x14ac:dyDescent="0.3">
      <c r="A1583" s="2" t="str">
        <f t="shared" si="64"/>
        <v>228</v>
      </c>
      <c r="B1583" t="str">
        <f>+VLOOKUP(BD_Capas[[#This Row],[idcapa]],Capas[],2,0)</f>
        <v>publico_prision</v>
      </c>
      <c r="C1583" s="4">
        <v>14</v>
      </c>
      <c r="D1583" t="s">
        <v>241</v>
      </c>
      <c r="E1583" s="21"/>
      <c r="F1583" s="22"/>
      <c r="G1583" s="5"/>
      <c r="I1583" s="6"/>
      <c r="J1583" s="7"/>
    </row>
    <row r="1584" spans="1:10" x14ac:dyDescent="0.3">
      <c r="A1584" s="2" t="str">
        <f t="shared" si="64"/>
        <v>228</v>
      </c>
      <c r="B1584" t="str">
        <f>+VLOOKUP(BD_Capas[[#This Row],[idcapa]],Capas[],2,0)</f>
        <v>publico_prision</v>
      </c>
      <c r="C1584" s="4">
        <v>15</v>
      </c>
      <c r="D1584" t="s">
        <v>1</v>
      </c>
      <c r="E1584" s="21"/>
      <c r="F1584" s="22"/>
      <c r="G1584" s="5"/>
      <c r="I1584" s="29"/>
      <c r="J1584" s="30"/>
    </row>
    <row r="1585" spans="1:10" x14ac:dyDescent="0.3">
      <c r="A1585" s="2" t="str">
        <f t="shared" si="64"/>
        <v>228</v>
      </c>
      <c r="B1585" t="str">
        <f>+VLOOKUP(BD_Capas[[#This Row],[idcapa]],Capas[],2,0)</f>
        <v>publico_prision</v>
      </c>
      <c r="C1585" s="4">
        <v>16</v>
      </c>
      <c r="D1585" t="s">
        <v>5</v>
      </c>
      <c r="E1585" s="21"/>
      <c r="F1585" s="22"/>
      <c r="G1585" s="5"/>
      <c r="I1585" s="29"/>
      <c r="J1585" s="30"/>
    </row>
    <row r="1586" spans="1:10" x14ac:dyDescent="0.3">
      <c r="A1586" s="2" t="str">
        <f t="shared" si="64"/>
        <v>228</v>
      </c>
      <c r="B1586" t="str">
        <f>+VLOOKUP(BD_Capas[[#This Row],[idcapa]],Capas[],2,0)</f>
        <v>publico_prision</v>
      </c>
      <c r="C1586" s="4">
        <v>17</v>
      </c>
      <c r="D1586" t="s">
        <v>19</v>
      </c>
      <c r="E1586" s="21">
        <v>1</v>
      </c>
      <c r="F1586" s="22" t="s">
        <v>19</v>
      </c>
      <c r="G1586" s="5">
        <v>2</v>
      </c>
      <c r="I1586" s="29"/>
      <c r="J1586" s="30"/>
    </row>
    <row r="1587" spans="1:10" x14ac:dyDescent="0.3">
      <c r="A1587" s="2" t="str">
        <f t="shared" si="64"/>
        <v>228</v>
      </c>
      <c r="B1587" t="str">
        <f>+VLOOKUP(BD_Capas[[#This Row],[idcapa]],Capas[],2,0)</f>
        <v>publico_prision</v>
      </c>
      <c r="C1587" s="4">
        <v>18</v>
      </c>
      <c r="D1587" t="s">
        <v>27</v>
      </c>
      <c r="E1587" s="21">
        <v>1</v>
      </c>
      <c r="F1587" s="22" t="s">
        <v>27</v>
      </c>
      <c r="G1587" s="5">
        <v>1</v>
      </c>
      <c r="I1587" s="29"/>
      <c r="J1587" s="30"/>
    </row>
    <row r="1588" spans="1:10" x14ac:dyDescent="0.3">
      <c r="A1588" s="2" t="str">
        <f t="shared" si="64"/>
        <v>228</v>
      </c>
      <c r="B1588" t="str">
        <f>+VLOOKUP(BD_Capas[[#This Row],[idcapa]],Capas[],2,0)</f>
        <v>publico_prision</v>
      </c>
      <c r="C1588" s="4">
        <v>19</v>
      </c>
      <c r="D1588" t="s">
        <v>242</v>
      </c>
      <c r="E1588" s="21"/>
      <c r="F1588" s="22"/>
      <c r="G1588" s="5"/>
      <c r="I1588" s="29"/>
      <c r="J1588" s="30"/>
    </row>
    <row r="1589" spans="1:10" x14ac:dyDescent="0.3">
      <c r="A1589" s="2" t="str">
        <f t="shared" si="64"/>
        <v>228</v>
      </c>
      <c r="B1589" t="str">
        <f>+VLOOKUP(BD_Capas[[#This Row],[idcapa]],Capas[],2,0)</f>
        <v>publico_prision</v>
      </c>
      <c r="C1589" s="4">
        <v>20</v>
      </c>
      <c r="D1589" t="s">
        <v>243</v>
      </c>
      <c r="E1589" s="21"/>
      <c r="F1589" s="22"/>
      <c r="G1589" s="5"/>
      <c r="I1589" s="29"/>
      <c r="J1589" s="30"/>
    </row>
    <row r="1590" spans="1:10" x14ac:dyDescent="0.3">
      <c r="A1590" s="28" t="s">
        <v>320</v>
      </c>
      <c r="B1590" s="23" t="str">
        <f>+VLOOKUP(BD_Capas[[#This Row],[idcapa]],Capas[],2,0)</f>
        <v>abastecimiento_sitio_publico</v>
      </c>
      <c r="C1590" s="27">
        <v>1</v>
      </c>
      <c r="D1590" s="23" t="s">
        <v>232</v>
      </c>
      <c r="E1590" s="21">
        <v>1</v>
      </c>
      <c r="F1590" s="22" t="str">
        <f>+BD_Capas[[#This Row],[descripcion_capa]]</f>
        <v>Abastecimiento: Sitio Público</v>
      </c>
      <c r="G1590" s="24">
        <v>7</v>
      </c>
      <c r="H1590" s="23" t="s">
        <v>803</v>
      </c>
      <c r="I1590" s="25" t="str">
        <f>BD_Capas[[#This Row],[idcapa]]&amp;"-"&amp;BD_Capas[[#This Row],[posición_capa]]</f>
        <v>229-0</v>
      </c>
      <c r="J1590" s="26">
        <v>0</v>
      </c>
    </row>
    <row r="1591" spans="1:10" x14ac:dyDescent="0.3">
      <c r="A1591" s="2" t="str">
        <f t="shared" si="64"/>
        <v>229</v>
      </c>
      <c r="B1591" t="str">
        <f>+VLOOKUP(BD_Capas[[#This Row],[idcapa]],Capas[],2,0)</f>
        <v>abastecimiento_sitio_publico</v>
      </c>
      <c r="C1591" s="4">
        <v>2</v>
      </c>
      <c r="D1591" t="s">
        <v>40</v>
      </c>
      <c r="E1591" s="21"/>
      <c r="F1591" s="22"/>
      <c r="G1591" s="5"/>
      <c r="I1591" s="6"/>
      <c r="J1591" s="7"/>
    </row>
    <row r="1592" spans="1:10" x14ac:dyDescent="0.3">
      <c r="A1592" s="2" t="str">
        <f t="shared" si="64"/>
        <v>229</v>
      </c>
      <c r="B1592" t="str">
        <f>+VLOOKUP(BD_Capas[[#This Row],[idcapa]],Capas[],2,0)</f>
        <v>abastecimiento_sitio_publico</v>
      </c>
      <c r="C1592" s="4">
        <v>3</v>
      </c>
      <c r="D1592" t="s">
        <v>233</v>
      </c>
      <c r="E1592" s="21"/>
      <c r="F1592" s="22"/>
      <c r="G1592" s="5"/>
      <c r="I1592" s="6"/>
      <c r="J1592" s="7"/>
    </row>
    <row r="1593" spans="1:10" x14ac:dyDescent="0.3">
      <c r="A1593" s="2" t="str">
        <f t="shared" si="64"/>
        <v>229</v>
      </c>
      <c r="B1593" t="str">
        <f>+VLOOKUP(BD_Capas[[#This Row],[idcapa]],Capas[],2,0)</f>
        <v>abastecimiento_sitio_publico</v>
      </c>
      <c r="C1593" s="4">
        <v>4</v>
      </c>
      <c r="D1593" t="s">
        <v>234</v>
      </c>
      <c r="E1593" s="21"/>
      <c r="F1593" s="22"/>
      <c r="G1593" s="5"/>
      <c r="I1593" s="6"/>
      <c r="J1593" s="7"/>
    </row>
    <row r="1594" spans="1:10" x14ac:dyDescent="0.3">
      <c r="A1594" s="2" t="str">
        <f t="shared" si="64"/>
        <v>229</v>
      </c>
      <c r="B1594" t="str">
        <f>+VLOOKUP(BD_Capas[[#This Row],[idcapa]],Capas[],2,0)</f>
        <v>abastecimiento_sitio_publico</v>
      </c>
      <c r="C1594" s="4">
        <v>5</v>
      </c>
      <c r="D1594" t="s">
        <v>235</v>
      </c>
      <c r="E1594" s="21">
        <v>1</v>
      </c>
      <c r="F1594" s="22" t="s">
        <v>433</v>
      </c>
      <c r="G1594" s="5">
        <v>3</v>
      </c>
      <c r="H1594" t="str">
        <f>+H1590&amp;" - Detalle"</f>
        <v>Abastecimiento: Sitio Público - Detalle</v>
      </c>
      <c r="I1594" s="29" t="str">
        <f>BD_Capas[[#This Row],[idcapa]]&amp;"-"&amp;BD_Capas[[#This Row],[posición_capa]]</f>
        <v>229-1</v>
      </c>
      <c r="J1594" s="30">
        <v>1</v>
      </c>
    </row>
    <row r="1595" spans="1:10" x14ac:dyDescent="0.3">
      <c r="A1595" s="2" t="str">
        <f t="shared" si="64"/>
        <v>229</v>
      </c>
      <c r="B1595" t="str">
        <f>+VLOOKUP(BD_Capas[[#This Row],[idcapa]],Capas[],2,0)</f>
        <v>abastecimiento_sitio_publico</v>
      </c>
      <c r="C1595" s="4">
        <v>6</v>
      </c>
      <c r="D1595" t="s">
        <v>236</v>
      </c>
      <c r="E1595" s="21"/>
      <c r="F1595" s="22"/>
      <c r="G1595" s="5"/>
      <c r="I1595" s="6"/>
      <c r="J1595" s="7"/>
    </row>
    <row r="1596" spans="1:10" x14ac:dyDescent="0.3">
      <c r="A1596" s="2" t="str">
        <f t="shared" si="64"/>
        <v>229</v>
      </c>
      <c r="B1596" t="str">
        <f>+VLOOKUP(BD_Capas[[#This Row],[idcapa]],Capas[],2,0)</f>
        <v>abastecimiento_sitio_publico</v>
      </c>
      <c r="C1596" s="4">
        <v>7</v>
      </c>
      <c r="D1596" t="s">
        <v>237</v>
      </c>
      <c r="E1596" s="21"/>
      <c r="F1596" s="22"/>
      <c r="G1596" s="5"/>
      <c r="I1596" s="6"/>
      <c r="J1596" s="7"/>
    </row>
    <row r="1597" spans="1:10" x14ac:dyDescent="0.3">
      <c r="A1597" s="2" t="str">
        <f t="shared" si="64"/>
        <v>229</v>
      </c>
      <c r="B1597" t="str">
        <f>+VLOOKUP(BD_Capas[[#This Row],[idcapa]],Capas[],2,0)</f>
        <v>abastecimiento_sitio_publico</v>
      </c>
      <c r="C1597" s="4">
        <v>8</v>
      </c>
      <c r="D1597" t="s">
        <v>2</v>
      </c>
      <c r="E1597" s="21"/>
      <c r="F1597" s="22"/>
      <c r="G1597" s="5"/>
      <c r="I1597" s="6"/>
      <c r="J1597" s="7"/>
    </row>
    <row r="1598" spans="1:10" x14ac:dyDescent="0.3">
      <c r="A1598" s="2" t="str">
        <f t="shared" si="64"/>
        <v>229</v>
      </c>
      <c r="B1598" t="str">
        <f>+VLOOKUP(BD_Capas[[#This Row],[idcapa]],Capas[],2,0)</f>
        <v>abastecimiento_sitio_publico</v>
      </c>
      <c r="C1598" s="4">
        <v>9</v>
      </c>
      <c r="D1598" t="s">
        <v>238</v>
      </c>
      <c r="E1598" s="21">
        <v>1</v>
      </c>
      <c r="F1598" s="22" t="s">
        <v>12</v>
      </c>
      <c r="G1598" s="5">
        <v>4</v>
      </c>
      <c r="I1598" s="6"/>
      <c r="J1598" s="7"/>
    </row>
    <row r="1599" spans="1:10" x14ac:dyDescent="0.3">
      <c r="A1599" s="2" t="str">
        <f t="shared" si="64"/>
        <v>229</v>
      </c>
      <c r="B1599" t="str">
        <f>+VLOOKUP(BD_Capas[[#This Row],[idcapa]],Capas[],2,0)</f>
        <v>abastecimiento_sitio_publico</v>
      </c>
      <c r="C1599" s="4">
        <v>10</v>
      </c>
      <c r="D1599" t="s">
        <v>3</v>
      </c>
      <c r="E1599" s="21"/>
      <c r="F1599" s="22"/>
      <c r="G1599" s="5"/>
      <c r="I1599" s="6"/>
      <c r="J1599" s="7"/>
    </row>
    <row r="1600" spans="1:10" x14ac:dyDescent="0.3">
      <c r="A1600" s="2" t="str">
        <f t="shared" si="64"/>
        <v>229</v>
      </c>
      <c r="B1600" t="str">
        <f>+VLOOKUP(BD_Capas[[#This Row],[idcapa]],Capas[],2,0)</f>
        <v>abastecimiento_sitio_publico</v>
      </c>
      <c r="C1600" s="4">
        <v>11</v>
      </c>
      <c r="D1600" t="s">
        <v>239</v>
      </c>
      <c r="E1600" s="21">
        <v>1</v>
      </c>
      <c r="F1600" s="22" t="s">
        <v>13</v>
      </c>
      <c r="G1600" s="5">
        <v>5</v>
      </c>
      <c r="I1600" s="6"/>
      <c r="J1600" s="7"/>
    </row>
    <row r="1601" spans="1:10" x14ac:dyDescent="0.3">
      <c r="A1601" s="2" t="str">
        <f t="shared" si="64"/>
        <v>229</v>
      </c>
      <c r="B1601" t="str">
        <f>+VLOOKUP(BD_Capas[[#This Row],[idcapa]],Capas[],2,0)</f>
        <v>abastecimiento_sitio_publico</v>
      </c>
      <c r="C1601" s="4">
        <v>12</v>
      </c>
      <c r="D1601" t="s">
        <v>4</v>
      </c>
      <c r="E1601" s="21"/>
      <c r="F1601" s="22"/>
      <c r="G1601" s="5"/>
      <c r="I1601" s="6"/>
      <c r="J1601" s="7"/>
    </row>
    <row r="1602" spans="1:10" x14ac:dyDescent="0.3">
      <c r="A1602" s="2" t="str">
        <f t="shared" si="64"/>
        <v>229</v>
      </c>
      <c r="B1602" t="str">
        <f>+VLOOKUP(BD_Capas[[#This Row],[idcapa]],Capas[],2,0)</f>
        <v>abastecimiento_sitio_publico</v>
      </c>
      <c r="C1602" s="4">
        <v>13</v>
      </c>
      <c r="D1602" t="s">
        <v>240</v>
      </c>
      <c r="E1602" s="21">
        <v>1</v>
      </c>
      <c r="F1602" s="22" t="s">
        <v>14</v>
      </c>
      <c r="G1602" s="5">
        <v>6</v>
      </c>
      <c r="I1602" s="6"/>
      <c r="J1602" s="7"/>
    </row>
    <row r="1603" spans="1:10" x14ac:dyDescent="0.3">
      <c r="A1603" s="2" t="str">
        <f t="shared" si="64"/>
        <v>229</v>
      </c>
      <c r="B1603" t="str">
        <f>+VLOOKUP(BD_Capas[[#This Row],[idcapa]],Capas[],2,0)</f>
        <v>abastecimiento_sitio_publico</v>
      </c>
      <c r="C1603" s="4">
        <v>14</v>
      </c>
      <c r="D1603" t="s">
        <v>241</v>
      </c>
      <c r="E1603" s="21"/>
      <c r="F1603" s="22"/>
      <c r="G1603" s="5"/>
      <c r="I1603" s="6"/>
      <c r="J1603" s="7"/>
    </row>
    <row r="1604" spans="1:10" x14ac:dyDescent="0.3">
      <c r="A1604" s="2" t="str">
        <f t="shared" si="64"/>
        <v>229</v>
      </c>
      <c r="B1604" t="str">
        <f>+VLOOKUP(BD_Capas[[#This Row],[idcapa]],Capas[],2,0)</f>
        <v>abastecimiento_sitio_publico</v>
      </c>
      <c r="C1604" s="4">
        <v>15</v>
      </c>
      <c r="D1604" t="s">
        <v>1</v>
      </c>
      <c r="E1604" s="21"/>
      <c r="F1604" s="22"/>
      <c r="G1604" s="5"/>
      <c r="I1604" s="29"/>
      <c r="J1604" s="30"/>
    </row>
    <row r="1605" spans="1:10" x14ac:dyDescent="0.3">
      <c r="A1605" s="2" t="str">
        <f t="shared" si="64"/>
        <v>229</v>
      </c>
      <c r="B1605" t="str">
        <f>+VLOOKUP(BD_Capas[[#This Row],[idcapa]],Capas[],2,0)</f>
        <v>abastecimiento_sitio_publico</v>
      </c>
      <c r="C1605" s="4">
        <v>16</v>
      </c>
      <c r="D1605" t="s">
        <v>5</v>
      </c>
      <c r="E1605" s="21"/>
      <c r="F1605" s="22"/>
      <c r="G1605" s="5"/>
      <c r="I1605" s="29"/>
      <c r="J1605" s="30"/>
    </row>
    <row r="1606" spans="1:10" x14ac:dyDescent="0.3">
      <c r="A1606" s="2" t="str">
        <f t="shared" si="64"/>
        <v>229</v>
      </c>
      <c r="B1606" t="str">
        <f>+VLOOKUP(BD_Capas[[#This Row],[idcapa]],Capas[],2,0)</f>
        <v>abastecimiento_sitio_publico</v>
      </c>
      <c r="C1606" s="4">
        <v>17</v>
      </c>
      <c r="D1606" t="s">
        <v>19</v>
      </c>
      <c r="E1606" s="21">
        <v>1</v>
      </c>
      <c r="F1606" s="22" t="s">
        <v>19</v>
      </c>
      <c r="G1606" s="5">
        <v>2</v>
      </c>
      <c r="I1606" s="29"/>
      <c r="J1606" s="30"/>
    </row>
    <row r="1607" spans="1:10" x14ac:dyDescent="0.3">
      <c r="A1607" s="2" t="str">
        <f t="shared" si="64"/>
        <v>229</v>
      </c>
      <c r="B1607" t="str">
        <f>+VLOOKUP(BD_Capas[[#This Row],[idcapa]],Capas[],2,0)</f>
        <v>abastecimiento_sitio_publico</v>
      </c>
      <c r="C1607" s="4">
        <v>18</v>
      </c>
      <c r="D1607" t="s">
        <v>27</v>
      </c>
      <c r="E1607" s="21">
        <v>1</v>
      </c>
      <c r="F1607" s="22" t="s">
        <v>27</v>
      </c>
      <c r="G1607" s="5">
        <v>1</v>
      </c>
      <c r="I1607" s="29"/>
      <c r="J1607" s="30"/>
    </row>
    <row r="1608" spans="1:10" x14ac:dyDescent="0.3">
      <c r="A1608" s="2" t="str">
        <f t="shared" si="64"/>
        <v>229</v>
      </c>
      <c r="B1608" t="str">
        <f>+VLOOKUP(BD_Capas[[#This Row],[idcapa]],Capas[],2,0)</f>
        <v>abastecimiento_sitio_publico</v>
      </c>
      <c r="C1608" s="4">
        <v>19</v>
      </c>
      <c r="D1608" t="s">
        <v>242</v>
      </c>
      <c r="E1608" s="21"/>
      <c r="F1608" s="22"/>
      <c r="G1608" s="5"/>
      <c r="I1608" s="29"/>
      <c r="J1608" s="30"/>
    </row>
    <row r="1609" spans="1:10" x14ac:dyDescent="0.3">
      <c r="A1609" s="2" t="str">
        <f t="shared" si="64"/>
        <v>229</v>
      </c>
      <c r="B1609" t="str">
        <f>+VLOOKUP(BD_Capas[[#This Row],[idcapa]],Capas[],2,0)</f>
        <v>abastecimiento_sitio_publico</v>
      </c>
      <c r="C1609" s="4">
        <v>20</v>
      </c>
      <c r="D1609" t="s">
        <v>243</v>
      </c>
      <c r="E1609" s="21"/>
      <c r="F1609" s="22"/>
      <c r="G1609" s="5"/>
      <c r="I1609" s="29"/>
      <c r="J1609" s="30"/>
    </row>
    <row r="1610" spans="1:10" x14ac:dyDescent="0.3">
      <c r="A1610" s="28" t="s">
        <v>321</v>
      </c>
      <c r="B1610" s="23" t="str">
        <f>+VLOOKUP(BD_Capas[[#This Row],[idcapa]],Capas[],2,0)</f>
        <v>salud_clinica</v>
      </c>
      <c r="C1610" s="27">
        <v>1</v>
      </c>
      <c r="D1610" s="23" t="s">
        <v>232</v>
      </c>
      <c r="E1610" s="21">
        <v>1</v>
      </c>
      <c r="F1610" s="22" t="str">
        <f>+BD_Capas[[#This Row],[descripcion_capa]]</f>
        <v>Salud: Clínica</v>
      </c>
      <c r="G1610" s="24">
        <v>7</v>
      </c>
      <c r="H1610" s="23" t="s">
        <v>804</v>
      </c>
      <c r="I1610" s="25" t="str">
        <f>BD_Capas[[#This Row],[idcapa]]&amp;"-"&amp;BD_Capas[[#This Row],[posición_capa]]</f>
        <v>230-0</v>
      </c>
      <c r="J1610" s="26">
        <v>0</v>
      </c>
    </row>
    <row r="1611" spans="1:10" x14ac:dyDescent="0.3">
      <c r="A1611" s="2" t="str">
        <f t="shared" si="64"/>
        <v>230</v>
      </c>
      <c r="B1611" t="str">
        <f>+VLOOKUP(BD_Capas[[#This Row],[idcapa]],Capas[],2,0)</f>
        <v>salud_clinica</v>
      </c>
      <c r="C1611" s="4">
        <v>2</v>
      </c>
      <c r="D1611" t="s">
        <v>40</v>
      </c>
      <c r="E1611" s="21"/>
      <c r="F1611" s="22"/>
      <c r="G1611" s="5"/>
      <c r="I1611" s="6"/>
      <c r="J1611" s="7"/>
    </row>
    <row r="1612" spans="1:10" x14ac:dyDescent="0.3">
      <c r="A1612" s="2" t="str">
        <f t="shared" si="64"/>
        <v>230</v>
      </c>
      <c r="B1612" t="str">
        <f>+VLOOKUP(BD_Capas[[#This Row],[idcapa]],Capas[],2,0)</f>
        <v>salud_clinica</v>
      </c>
      <c r="C1612" s="4">
        <v>3</v>
      </c>
      <c r="D1612" t="s">
        <v>233</v>
      </c>
      <c r="E1612" s="21"/>
      <c r="F1612" s="22"/>
      <c r="G1612" s="5"/>
      <c r="I1612" s="6"/>
      <c r="J1612" s="7"/>
    </row>
    <row r="1613" spans="1:10" x14ac:dyDescent="0.3">
      <c r="A1613" s="2" t="str">
        <f t="shared" si="64"/>
        <v>230</v>
      </c>
      <c r="B1613" t="str">
        <f>+VLOOKUP(BD_Capas[[#This Row],[idcapa]],Capas[],2,0)</f>
        <v>salud_clinica</v>
      </c>
      <c r="C1613" s="4">
        <v>4</v>
      </c>
      <c r="D1613" t="s">
        <v>234</v>
      </c>
      <c r="E1613" s="21"/>
      <c r="F1613" s="22"/>
      <c r="G1613" s="5"/>
      <c r="I1613" s="6"/>
      <c r="J1613" s="7"/>
    </row>
    <row r="1614" spans="1:10" x14ac:dyDescent="0.3">
      <c r="A1614" s="2" t="str">
        <f t="shared" si="64"/>
        <v>230</v>
      </c>
      <c r="B1614" t="str">
        <f>+VLOOKUP(BD_Capas[[#This Row],[idcapa]],Capas[],2,0)</f>
        <v>salud_clinica</v>
      </c>
      <c r="C1614" s="4">
        <v>5</v>
      </c>
      <c r="D1614" t="s">
        <v>235</v>
      </c>
      <c r="E1614" s="21">
        <v>1</v>
      </c>
      <c r="F1614" s="22" t="s">
        <v>433</v>
      </c>
      <c r="G1614" s="5">
        <v>3</v>
      </c>
      <c r="H1614" t="str">
        <f>+H1610&amp;" - Detalle"</f>
        <v>Salud: Clínica - Detalle</v>
      </c>
      <c r="I1614" s="29" t="str">
        <f>BD_Capas[[#This Row],[idcapa]]&amp;"-"&amp;BD_Capas[[#This Row],[posición_capa]]</f>
        <v>230-1</v>
      </c>
      <c r="J1614" s="30">
        <v>1</v>
      </c>
    </row>
    <row r="1615" spans="1:10" x14ac:dyDescent="0.3">
      <c r="A1615" s="2" t="str">
        <f t="shared" si="64"/>
        <v>230</v>
      </c>
      <c r="B1615" t="str">
        <f>+VLOOKUP(BD_Capas[[#This Row],[idcapa]],Capas[],2,0)</f>
        <v>salud_clinica</v>
      </c>
      <c r="C1615" s="4">
        <v>6</v>
      </c>
      <c r="D1615" t="s">
        <v>236</v>
      </c>
      <c r="E1615" s="21"/>
      <c r="F1615" s="22"/>
      <c r="G1615" s="5"/>
      <c r="I1615" s="6"/>
      <c r="J1615" s="7"/>
    </row>
    <row r="1616" spans="1:10" x14ac:dyDescent="0.3">
      <c r="A1616" s="2" t="str">
        <f t="shared" si="64"/>
        <v>230</v>
      </c>
      <c r="B1616" t="str">
        <f>+VLOOKUP(BD_Capas[[#This Row],[idcapa]],Capas[],2,0)</f>
        <v>salud_clinica</v>
      </c>
      <c r="C1616" s="4">
        <v>7</v>
      </c>
      <c r="D1616" t="s">
        <v>237</v>
      </c>
      <c r="E1616" s="21"/>
      <c r="F1616" s="22"/>
      <c r="G1616" s="5"/>
      <c r="I1616" s="6"/>
      <c r="J1616" s="7"/>
    </row>
    <row r="1617" spans="1:10" x14ac:dyDescent="0.3">
      <c r="A1617" s="2" t="str">
        <f t="shared" si="64"/>
        <v>230</v>
      </c>
      <c r="B1617" t="str">
        <f>+VLOOKUP(BD_Capas[[#This Row],[idcapa]],Capas[],2,0)</f>
        <v>salud_clinica</v>
      </c>
      <c r="C1617" s="4">
        <v>8</v>
      </c>
      <c r="D1617" t="s">
        <v>2</v>
      </c>
      <c r="E1617" s="21"/>
      <c r="F1617" s="22"/>
      <c r="G1617" s="5"/>
      <c r="I1617" s="6"/>
      <c r="J1617" s="7"/>
    </row>
    <row r="1618" spans="1:10" x14ac:dyDescent="0.3">
      <c r="A1618" s="2" t="str">
        <f t="shared" si="64"/>
        <v>230</v>
      </c>
      <c r="B1618" t="str">
        <f>+VLOOKUP(BD_Capas[[#This Row],[idcapa]],Capas[],2,0)</f>
        <v>salud_clinica</v>
      </c>
      <c r="C1618" s="4">
        <v>9</v>
      </c>
      <c r="D1618" t="s">
        <v>238</v>
      </c>
      <c r="E1618" s="21">
        <v>1</v>
      </c>
      <c r="F1618" s="22" t="s">
        <v>12</v>
      </c>
      <c r="G1618" s="5">
        <v>4</v>
      </c>
      <c r="I1618" s="6"/>
      <c r="J1618" s="7"/>
    </row>
    <row r="1619" spans="1:10" x14ac:dyDescent="0.3">
      <c r="A1619" s="2" t="str">
        <f t="shared" si="64"/>
        <v>230</v>
      </c>
      <c r="B1619" t="str">
        <f>+VLOOKUP(BD_Capas[[#This Row],[idcapa]],Capas[],2,0)</f>
        <v>salud_clinica</v>
      </c>
      <c r="C1619" s="4">
        <v>10</v>
      </c>
      <c r="D1619" t="s">
        <v>3</v>
      </c>
      <c r="E1619" s="21"/>
      <c r="F1619" s="22"/>
      <c r="G1619" s="5"/>
      <c r="I1619" s="6"/>
      <c r="J1619" s="7"/>
    </row>
    <row r="1620" spans="1:10" x14ac:dyDescent="0.3">
      <c r="A1620" s="2" t="str">
        <f t="shared" si="64"/>
        <v>230</v>
      </c>
      <c r="B1620" t="str">
        <f>+VLOOKUP(BD_Capas[[#This Row],[idcapa]],Capas[],2,0)</f>
        <v>salud_clinica</v>
      </c>
      <c r="C1620" s="4">
        <v>11</v>
      </c>
      <c r="D1620" t="s">
        <v>239</v>
      </c>
      <c r="E1620" s="21">
        <v>1</v>
      </c>
      <c r="F1620" s="22" t="s">
        <v>13</v>
      </c>
      <c r="G1620" s="5">
        <v>5</v>
      </c>
      <c r="I1620" s="6"/>
      <c r="J1620" s="7"/>
    </row>
    <row r="1621" spans="1:10" x14ac:dyDescent="0.3">
      <c r="A1621" s="2" t="str">
        <f t="shared" si="64"/>
        <v>230</v>
      </c>
      <c r="B1621" t="str">
        <f>+VLOOKUP(BD_Capas[[#This Row],[idcapa]],Capas[],2,0)</f>
        <v>salud_clinica</v>
      </c>
      <c r="C1621" s="4">
        <v>12</v>
      </c>
      <c r="D1621" t="s">
        <v>4</v>
      </c>
      <c r="E1621" s="21"/>
      <c r="F1621" s="22"/>
      <c r="G1621" s="5"/>
      <c r="I1621" s="6"/>
      <c r="J1621" s="7"/>
    </row>
    <row r="1622" spans="1:10" x14ac:dyDescent="0.3">
      <c r="A1622" s="2" t="str">
        <f t="shared" si="64"/>
        <v>230</v>
      </c>
      <c r="B1622" t="str">
        <f>+VLOOKUP(BD_Capas[[#This Row],[idcapa]],Capas[],2,0)</f>
        <v>salud_clinica</v>
      </c>
      <c r="C1622" s="4">
        <v>13</v>
      </c>
      <c r="D1622" t="s">
        <v>240</v>
      </c>
      <c r="E1622" s="21">
        <v>1</v>
      </c>
      <c r="F1622" s="22" t="s">
        <v>14</v>
      </c>
      <c r="G1622" s="5">
        <v>6</v>
      </c>
      <c r="I1622" s="6"/>
      <c r="J1622" s="7"/>
    </row>
    <row r="1623" spans="1:10" x14ac:dyDescent="0.3">
      <c r="A1623" s="2" t="str">
        <f t="shared" si="64"/>
        <v>230</v>
      </c>
      <c r="B1623" t="str">
        <f>+VLOOKUP(BD_Capas[[#This Row],[idcapa]],Capas[],2,0)</f>
        <v>salud_clinica</v>
      </c>
      <c r="C1623" s="4">
        <v>14</v>
      </c>
      <c r="D1623" t="s">
        <v>241</v>
      </c>
      <c r="E1623" s="21"/>
      <c r="F1623" s="22"/>
      <c r="G1623" s="5"/>
      <c r="I1623" s="6"/>
      <c r="J1623" s="7"/>
    </row>
    <row r="1624" spans="1:10" x14ac:dyDescent="0.3">
      <c r="A1624" s="2" t="str">
        <f t="shared" si="64"/>
        <v>230</v>
      </c>
      <c r="B1624" t="str">
        <f>+VLOOKUP(BD_Capas[[#This Row],[idcapa]],Capas[],2,0)</f>
        <v>salud_clinica</v>
      </c>
      <c r="C1624" s="4">
        <v>15</v>
      </c>
      <c r="D1624" t="s">
        <v>1</v>
      </c>
      <c r="E1624" s="21"/>
      <c r="F1624" s="22"/>
      <c r="G1624" s="5"/>
      <c r="I1624" s="29"/>
      <c r="J1624" s="30"/>
    </row>
    <row r="1625" spans="1:10" x14ac:dyDescent="0.3">
      <c r="A1625" s="2" t="str">
        <f t="shared" si="64"/>
        <v>230</v>
      </c>
      <c r="B1625" t="str">
        <f>+VLOOKUP(BD_Capas[[#This Row],[idcapa]],Capas[],2,0)</f>
        <v>salud_clinica</v>
      </c>
      <c r="C1625" s="4">
        <v>16</v>
      </c>
      <c r="D1625" t="s">
        <v>5</v>
      </c>
      <c r="E1625" s="21"/>
      <c r="F1625" s="22"/>
      <c r="G1625" s="5"/>
      <c r="I1625" s="29"/>
      <c r="J1625" s="30"/>
    </row>
    <row r="1626" spans="1:10" x14ac:dyDescent="0.3">
      <c r="A1626" s="2" t="str">
        <f t="shared" si="64"/>
        <v>230</v>
      </c>
      <c r="B1626" t="str">
        <f>+VLOOKUP(BD_Capas[[#This Row],[idcapa]],Capas[],2,0)</f>
        <v>salud_clinica</v>
      </c>
      <c r="C1626" s="4">
        <v>17</v>
      </c>
      <c r="D1626" t="s">
        <v>19</v>
      </c>
      <c r="E1626" s="21">
        <v>1</v>
      </c>
      <c r="F1626" s="22" t="s">
        <v>19</v>
      </c>
      <c r="G1626" s="5">
        <v>2</v>
      </c>
      <c r="I1626" s="29"/>
      <c r="J1626" s="30"/>
    </row>
    <row r="1627" spans="1:10" x14ac:dyDescent="0.3">
      <c r="A1627" s="2" t="str">
        <f t="shared" si="64"/>
        <v>230</v>
      </c>
      <c r="B1627" t="str">
        <f>+VLOOKUP(BD_Capas[[#This Row],[idcapa]],Capas[],2,0)</f>
        <v>salud_clinica</v>
      </c>
      <c r="C1627" s="4">
        <v>18</v>
      </c>
      <c r="D1627" t="s">
        <v>27</v>
      </c>
      <c r="E1627" s="21">
        <v>1</v>
      </c>
      <c r="F1627" s="22" t="s">
        <v>27</v>
      </c>
      <c r="G1627" s="5">
        <v>1</v>
      </c>
      <c r="I1627" s="29"/>
      <c r="J1627" s="30"/>
    </row>
    <row r="1628" spans="1:10" x14ac:dyDescent="0.3">
      <c r="A1628" s="2" t="str">
        <f t="shared" si="64"/>
        <v>230</v>
      </c>
      <c r="B1628" t="str">
        <f>+VLOOKUP(BD_Capas[[#This Row],[idcapa]],Capas[],2,0)</f>
        <v>salud_clinica</v>
      </c>
      <c r="C1628" s="4">
        <v>19</v>
      </c>
      <c r="D1628" t="s">
        <v>242</v>
      </c>
      <c r="E1628" s="21"/>
      <c r="F1628" s="22"/>
      <c r="G1628" s="5"/>
      <c r="I1628" s="29"/>
      <c r="J1628" s="30"/>
    </row>
    <row r="1629" spans="1:10" x14ac:dyDescent="0.3">
      <c r="A1629" s="2" t="str">
        <f t="shared" si="64"/>
        <v>230</v>
      </c>
      <c r="B1629" t="str">
        <f>+VLOOKUP(BD_Capas[[#This Row],[idcapa]],Capas[],2,0)</f>
        <v>salud_clinica</v>
      </c>
      <c r="C1629" s="4">
        <v>20</v>
      </c>
      <c r="D1629" t="s">
        <v>243</v>
      </c>
      <c r="E1629" s="21"/>
      <c r="F1629" s="22"/>
      <c r="G1629" s="5"/>
      <c r="I1629" s="29"/>
      <c r="J1629" s="30"/>
    </row>
    <row r="1630" spans="1:10" x14ac:dyDescent="0.3">
      <c r="A1630" s="41" t="s">
        <v>322</v>
      </c>
      <c r="B1630" s="42" t="str">
        <f>+VLOOKUP(BD_Capas[[#This Row],[idcapa]],Capas[],2,0)</f>
        <v>compras_general</v>
      </c>
      <c r="C1630" s="43">
        <v>1</v>
      </c>
      <c r="D1630" s="42" t="s">
        <v>232</v>
      </c>
      <c r="E1630" s="44">
        <v>1</v>
      </c>
      <c r="F1630" s="22" t="str">
        <f>+BD_Capas[[#This Row],[descripcion_capa]]</f>
        <v>Compras: General</v>
      </c>
      <c r="G1630" s="45">
        <v>7</v>
      </c>
      <c r="H1630" s="42" t="s">
        <v>1260</v>
      </c>
      <c r="I1630" s="46" t="str">
        <f>BD_Capas[[#This Row],[idcapa]]&amp;"-"&amp;BD_Capas[[#This Row],[posición_capa]]</f>
        <v>231-0</v>
      </c>
      <c r="J1630" s="47">
        <v>0</v>
      </c>
    </row>
    <row r="1631" spans="1:10" x14ac:dyDescent="0.3">
      <c r="A1631" s="2" t="str">
        <f t="shared" si="64"/>
        <v>231</v>
      </c>
      <c r="B1631" t="str">
        <f>+VLOOKUP(BD_Capas[[#This Row],[idcapa]],Capas[],2,0)</f>
        <v>compras_general</v>
      </c>
      <c r="C1631" s="4">
        <v>2</v>
      </c>
      <c r="D1631" t="s">
        <v>40</v>
      </c>
      <c r="E1631" s="21"/>
      <c r="F1631" s="22"/>
      <c r="G1631" s="5"/>
      <c r="I1631" s="6"/>
      <c r="J1631" s="7"/>
    </row>
    <row r="1632" spans="1:10" x14ac:dyDescent="0.3">
      <c r="A1632" s="2" t="str">
        <f t="shared" si="64"/>
        <v>231</v>
      </c>
      <c r="B1632" t="str">
        <f>+VLOOKUP(BD_Capas[[#This Row],[idcapa]],Capas[],2,0)</f>
        <v>compras_general</v>
      </c>
      <c r="C1632" s="4">
        <v>3</v>
      </c>
      <c r="D1632" t="s">
        <v>233</v>
      </c>
      <c r="E1632" s="21"/>
      <c r="F1632" s="22"/>
      <c r="G1632" s="5"/>
      <c r="I1632" s="6"/>
      <c r="J1632" s="7"/>
    </row>
    <row r="1633" spans="1:10" x14ac:dyDescent="0.3">
      <c r="A1633" s="2" t="str">
        <f t="shared" si="64"/>
        <v>231</v>
      </c>
      <c r="B1633" t="str">
        <f>+VLOOKUP(BD_Capas[[#This Row],[idcapa]],Capas[],2,0)</f>
        <v>compras_general</v>
      </c>
      <c r="C1633" s="4">
        <v>4</v>
      </c>
      <c r="D1633" t="s">
        <v>234</v>
      </c>
      <c r="E1633" s="21"/>
      <c r="F1633" s="22"/>
      <c r="G1633" s="5"/>
      <c r="I1633" s="6"/>
      <c r="J1633" s="7"/>
    </row>
    <row r="1634" spans="1:10" x14ac:dyDescent="0.3">
      <c r="A1634" s="2" t="str">
        <f t="shared" si="64"/>
        <v>231</v>
      </c>
      <c r="B1634" t="str">
        <f>+VLOOKUP(BD_Capas[[#This Row],[idcapa]],Capas[],2,0)</f>
        <v>compras_general</v>
      </c>
      <c r="C1634" s="4">
        <v>5</v>
      </c>
      <c r="D1634" t="s">
        <v>235</v>
      </c>
      <c r="E1634" s="21">
        <v>1</v>
      </c>
      <c r="F1634" s="22" t="s">
        <v>433</v>
      </c>
      <c r="G1634" s="5">
        <v>3</v>
      </c>
      <c r="H1634" t="str">
        <f>+H1630&amp;" - Detalle"</f>
        <v>Compras: General - Detalle</v>
      </c>
      <c r="I1634" s="29" t="str">
        <f>BD_Capas[[#This Row],[idcapa]]&amp;"-"&amp;BD_Capas[[#This Row],[posición_capa]]</f>
        <v>231-1</v>
      </c>
      <c r="J1634" s="30">
        <v>1</v>
      </c>
    </row>
    <row r="1635" spans="1:10" x14ac:dyDescent="0.3">
      <c r="A1635" s="2" t="str">
        <f t="shared" ref="A1635:A1649" si="65">+A1634</f>
        <v>231</v>
      </c>
      <c r="B1635" t="str">
        <f>+VLOOKUP(BD_Capas[[#This Row],[idcapa]],Capas[],2,0)</f>
        <v>compras_general</v>
      </c>
      <c r="C1635" s="4">
        <v>6</v>
      </c>
      <c r="D1635" t="s">
        <v>236</v>
      </c>
      <c r="E1635" s="21"/>
      <c r="F1635" s="22"/>
      <c r="G1635" s="5"/>
      <c r="I1635" s="6"/>
      <c r="J1635" s="7"/>
    </row>
    <row r="1636" spans="1:10" x14ac:dyDescent="0.3">
      <c r="A1636" s="2" t="str">
        <f t="shared" si="65"/>
        <v>231</v>
      </c>
      <c r="B1636" t="str">
        <f>+VLOOKUP(BD_Capas[[#This Row],[idcapa]],Capas[],2,0)</f>
        <v>compras_general</v>
      </c>
      <c r="C1636" s="4">
        <v>7</v>
      </c>
      <c r="D1636" t="s">
        <v>237</v>
      </c>
      <c r="E1636" s="21"/>
      <c r="F1636" s="22"/>
      <c r="G1636" s="5"/>
      <c r="I1636" s="6"/>
      <c r="J1636" s="7"/>
    </row>
    <row r="1637" spans="1:10" x14ac:dyDescent="0.3">
      <c r="A1637" s="2" t="str">
        <f t="shared" si="65"/>
        <v>231</v>
      </c>
      <c r="B1637" t="str">
        <f>+VLOOKUP(BD_Capas[[#This Row],[idcapa]],Capas[],2,0)</f>
        <v>compras_general</v>
      </c>
      <c r="C1637" s="4">
        <v>8</v>
      </c>
      <c r="D1637" t="s">
        <v>2</v>
      </c>
      <c r="E1637" s="21"/>
      <c r="F1637" s="22"/>
      <c r="G1637" s="5"/>
      <c r="I1637" s="6"/>
      <c r="J1637" s="7"/>
    </row>
    <row r="1638" spans="1:10" x14ac:dyDescent="0.3">
      <c r="A1638" s="2" t="str">
        <f t="shared" si="65"/>
        <v>231</v>
      </c>
      <c r="B1638" t="str">
        <f>+VLOOKUP(BD_Capas[[#This Row],[idcapa]],Capas[],2,0)</f>
        <v>compras_general</v>
      </c>
      <c r="C1638" s="4">
        <v>9</v>
      </c>
      <c r="D1638" t="s">
        <v>238</v>
      </c>
      <c r="E1638" s="21">
        <v>1</v>
      </c>
      <c r="F1638" s="22" t="s">
        <v>12</v>
      </c>
      <c r="G1638" s="5">
        <v>4</v>
      </c>
      <c r="I1638" s="6"/>
      <c r="J1638" s="7"/>
    </row>
    <row r="1639" spans="1:10" x14ac:dyDescent="0.3">
      <c r="A1639" s="2" t="str">
        <f t="shared" si="65"/>
        <v>231</v>
      </c>
      <c r="B1639" t="str">
        <f>+VLOOKUP(BD_Capas[[#This Row],[idcapa]],Capas[],2,0)</f>
        <v>compras_general</v>
      </c>
      <c r="C1639" s="4">
        <v>10</v>
      </c>
      <c r="D1639" t="s">
        <v>3</v>
      </c>
      <c r="E1639" s="21"/>
      <c r="F1639" s="22"/>
      <c r="G1639" s="5"/>
      <c r="I1639" s="6"/>
      <c r="J1639" s="7"/>
    </row>
    <row r="1640" spans="1:10" x14ac:dyDescent="0.3">
      <c r="A1640" s="2" t="str">
        <f t="shared" si="65"/>
        <v>231</v>
      </c>
      <c r="B1640" t="str">
        <f>+VLOOKUP(BD_Capas[[#This Row],[idcapa]],Capas[],2,0)</f>
        <v>compras_general</v>
      </c>
      <c r="C1640" s="4">
        <v>11</v>
      </c>
      <c r="D1640" t="s">
        <v>239</v>
      </c>
      <c r="E1640" s="21">
        <v>1</v>
      </c>
      <c r="F1640" s="22" t="s">
        <v>13</v>
      </c>
      <c r="G1640" s="5">
        <v>5</v>
      </c>
      <c r="I1640" s="6"/>
      <c r="J1640" s="7"/>
    </row>
    <row r="1641" spans="1:10" x14ac:dyDescent="0.3">
      <c r="A1641" s="2" t="str">
        <f t="shared" si="65"/>
        <v>231</v>
      </c>
      <c r="B1641" t="str">
        <f>+VLOOKUP(BD_Capas[[#This Row],[idcapa]],Capas[],2,0)</f>
        <v>compras_general</v>
      </c>
      <c r="C1641" s="4">
        <v>12</v>
      </c>
      <c r="D1641" t="s">
        <v>4</v>
      </c>
      <c r="E1641" s="21"/>
      <c r="F1641" s="22"/>
      <c r="G1641" s="5"/>
      <c r="I1641" s="6"/>
      <c r="J1641" s="7"/>
    </row>
    <row r="1642" spans="1:10" x14ac:dyDescent="0.3">
      <c r="A1642" s="2" t="str">
        <f t="shared" si="65"/>
        <v>231</v>
      </c>
      <c r="B1642" t="str">
        <f>+VLOOKUP(BD_Capas[[#This Row],[idcapa]],Capas[],2,0)</f>
        <v>compras_general</v>
      </c>
      <c r="C1642" s="4">
        <v>13</v>
      </c>
      <c r="D1642" t="s">
        <v>240</v>
      </c>
      <c r="E1642" s="21">
        <v>1</v>
      </c>
      <c r="F1642" s="22" t="s">
        <v>14</v>
      </c>
      <c r="G1642" s="5">
        <v>6</v>
      </c>
      <c r="I1642" s="6"/>
      <c r="J1642" s="7"/>
    </row>
    <row r="1643" spans="1:10" x14ac:dyDescent="0.3">
      <c r="A1643" s="2" t="str">
        <f t="shared" si="65"/>
        <v>231</v>
      </c>
      <c r="B1643" t="str">
        <f>+VLOOKUP(BD_Capas[[#This Row],[idcapa]],Capas[],2,0)</f>
        <v>compras_general</v>
      </c>
      <c r="C1643" s="4">
        <v>14</v>
      </c>
      <c r="D1643" t="s">
        <v>241</v>
      </c>
      <c r="E1643" s="21"/>
      <c r="F1643" s="22"/>
      <c r="G1643" s="5"/>
      <c r="I1643" s="6"/>
      <c r="J1643" s="7"/>
    </row>
    <row r="1644" spans="1:10" x14ac:dyDescent="0.3">
      <c r="A1644" s="2" t="str">
        <f t="shared" si="65"/>
        <v>231</v>
      </c>
      <c r="B1644" t="str">
        <f>+VLOOKUP(BD_Capas[[#This Row],[idcapa]],Capas[],2,0)</f>
        <v>compras_general</v>
      </c>
      <c r="C1644" s="4">
        <v>15</v>
      </c>
      <c r="D1644" t="s">
        <v>1</v>
      </c>
      <c r="E1644" s="21"/>
      <c r="F1644" s="22"/>
      <c r="G1644" s="5"/>
      <c r="I1644" s="29"/>
      <c r="J1644" s="30"/>
    </row>
    <row r="1645" spans="1:10" x14ac:dyDescent="0.3">
      <c r="A1645" s="2" t="str">
        <f t="shared" si="65"/>
        <v>231</v>
      </c>
      <c r="B1645" t="str">
        <f>+VLOOKUP(BD_Capas[[#This Row],[idcapa]],Capas[],2,0)</f>
        <v>compras_general</v>
      </c>
      <c r="C1645" s="4">
        <v>16</v>
      </c>
      <c r="D1645" t="s">
        <v>5</v>
      </c>
      <c r="E1645" s="21"/>
      <c r="F1645" s="22"/>
      <c r="G1645" s="5"/>
      <c r="I1645" s="29"/>
      <c r="J1645" s="30"/>
    </row>
    <row r="1646" spans="1:10" x14ac:dyDescent="0.3">
      <c r="A1646" s="2" t="str">
        <f t="shared" si="65"/>
        <v>231</v>
      </c>
      <c r="B1646" t="str">
        <f>+VLOOKUP(BD_Capas[[#This Row],[idcapa]],Capas[],2,0)</f>
        <v>compras_general</v>
      </c>
      <c r="C1646" s="4">
        <v>17</v>
      </c>
      <c r="D1646" t="s">
        <v>19</v>
      </c>
      <c r="E1646" s="21">
        <v>1</v>
      </c>
      <c r="F1646" s="22" t="s">
        <v>19</v>
      </c>
      <c r="G1646" s="5">
        <v>2</v>
      </c>
      <c r="I1646" s="29"/>
      <c r="J1646" s="30"/>
    </row>
    <row r="1647" spans="1:10" x14ac:dyDescent="0.3">
      <c r="A1647" s="2" t="str">
        <f t="shared" si="65"/>
        <v>231</v>
      </c>
      <c r="B1647" t="str">
        <f>+VLOOKUP(BD_Capas[[#This Row],[idcapa]],Capas[],2,0)</f>
        <v>compras_general</v>
      </c>
      <c r="C1647" s="4">
        <v>18</v>
      </c>
      <c r="D1647" t="s">
        <v>27</v>
      </c>
      <c r="E1647" s="21">
        <v>1</v>
      </c>
      <c r="F1647" s="22" t="s">
        <v>27</v>
      </c>
      <c r="G1647" s="5">
        <v>1</v>
      </c>
      <c r="I1647" s="29"/>
      <c r="J1647" s="30"/>
    </row>
    <row r="1648" spans="1:10" x14ac:dyDescent="0.3">
      <c r="A1648" s="2" t="str">
        <f t="shared" si="65"/>
        <v>231</v>
      </c>
      <c r="B1648" t="str">
        <f>+VLOOKUP(BD_Capas[[#This Row],[idcapa]],Capas[],2,0)</f>
        <v>compras_general</v>
      </c>
      <c r="C1648" s="4">
        <v>19</v>
      </c>
      <c r="D1648" t="s">
        <v>242</v>
      </c>
      <c r="E1648" s="21"/>
      <c r="F1648" s="22"/>
      <c r="G1648" s="5"/>
      <c r="I1648" s="29"/>
      <c r="J1648" s="30"/>
    </row>
    <row r="1649" spans="1:10" x14ac:dyDescent="0.3">
      <c r="A1649" s="2" t="str">
        <f t="shared" si="65"/>
        <v>231</v>
      </c>
      <c r="B1649" t="str">
        <f>+VLOOKUP(BD_Capas[[#This Row],[idcapa]],Capas[],2,0)</f>
        <v>compras_general</v>
      </c>
      <c r="C1649" s="4">
        <v>20</v>
      </c>
      <c r="D1649" t="s">
        <v>243</v>
      </c>
      <c r="E1649" s="21"/>
      <c r="F1649" s="22"/>
      <c r="G1649" s="5"/>
      <c r="I1649" s="29"/>
      <c r="J1649" s="30"/>
    </row>
    <row r="1650" spans="1:10" x14ac:dyDescent="0.3">
      <c r="A1650" s="41" t="s">
        <v>323</v>
      </c>
      <c r="B1650" s="42" t="str">
        <f>+VLOOKUP(BD_Capas[[#This Row],[idcapa]],Capas[],2,0)</f>
        <v>publico_centro_comunitario</v>
      </c>
      <c r="C1650" s="43">
        <v>1</v>
      </c>
      <c r="D1650" s="42" t="s">
        <v>232</v>
      </c>
      <c r="E1650" s="44">
        <v>1</v>
      </c>
      <c r="F1650" s="22" t="str">
        <f>+BD_Capas[[#This Row],[descripcion_capa]]</f>
        <v>Público: Centro Comunitario</v>
      </c>
      <c r="G1650" s="45">
        <v>7</v>
      </c>
      <c r="H1650" s="42" t="s">
        <v>1261</v>
      </c>
      <c r="I1650" s="46" t="str">
        <f>BD_Capas[[#This Row],[idcapa]]&amp;"-"&amp;BD_Capas[[#This Row],[posición_capa]]</f>
        <v>232-0</v>
      </c>
      <c r="J1650" s="47">
        <v>0</v>
      </c>
    </row>
    <row r="1651" spans="1:10" x14ac:dyDescent="0.3">
      <c r="A1651" s="2" t="str">
        <f t="shared" ref="A1651:A1669" si="66">+A1650</f>
        <v>232</v>
      </c>
      <c r="B1651" t="str">
        <f>+VLOOKUP(BD_Capas[[#This Row],[idcapa]],Capas[],2,0)</f>
        <v>publico_centro_comunitario</v>
      </c>
      <c r="C1651" s="4">
        <v>2</v>
      </c>
      <c r="D1651" t="s">
        <v>40</v>
      </c>
      <c r="E1651" s="21"/>
      <c r="F1651" s="22"/>
      <c r="G1651" s="5"/>
      <c r="I1651" s="6"/>
      <c r="J1651" s="7"/>
    </row>
    <row r="1652" spans="1:10" x14ac:dyDescent="0.3">
      <c r="A1652" s="2" t="str">
        <f t="shared" si="66"/>
        <v>232</v>
      </c>
      <c r="B1652" t="str">
        <f>+VLOOKUP(BD_Capas[[#This Row],[idcapa]],Capas[],2,0)</f>
        <v>publico_centro_comunitario</v>
      </c>
      <c r="C1652" s="4">
        <v>3</v>
      </c>
      <c r="D1652" t="s">
        <v>233</v>
      </c>
      <c r="E1652" s="21"/>
      <c r="F1652" s="22"/>
      <c r="G1652" s="5"/>
      <c r="I1652" s="6"/>
      <c r="J1652" s="7"/>
    </row>
    <row r="1653" spans="1:10" x14ac:dyDescent="0.3">
      <c r="A1653" s="2" t="str">
        <f t="shared" si="66"/>
        <v>232</v>
      </c>
      <c r="B1653" t="str">
        <f>+VLOOKUP(BD_Capas[[#This Row],[idcapa]],Capas[],2,0)</f>
        <v>publico_centro_comunitario</v>
      </c>
      <c r="C1653" s="4">
        <v>4</v>
      </c>
      <c r="D1653" t="s">
        <v>234</v>
      </c>
      <c r="E1653" s="21"/>
      <c r="F1653" s="22"/>
      <c r="G1653" s="5"/>
      <c r="I1653" s="6"/>
      <c r="J1653" s="7"/>
    </row>
    <row r="1654" spans="1:10" x14ac:dyDescent="0.3">
      <c r="A1654" s="2" t="str">
        <f t="shared" si="66"/>
        <v>232</v>
      </c>
      <c r="B1654" t="str">
        <f>+VLOOKUP(BD_Capas[[#This Row],[idcapa]],Capas[],2,0)</f>
        <v>publico_centro_comunitario</v>
      </c>
      <c r="C1654" s="4">
        <v>5</v>
      </c>
      <c r="D1654" t="s">
        <v>235</v>
      </c>
      <c r="E1654" s="21">
        <v>1</v>
      </c>
      <c r="F1654" s="22" t="s">
        <v>433</v>
      </c>
      <c r="G1654" s="5">
        <v>3</v>
      </c>
      <c r="H1654" t="str">
        <f>+H1650&amp;" - Detalle"</f>
        <v>Público: Centro Comunitario - Detalle</v>
      </c>
      <c r="I1654" s="29" t="str">
        <f>BD_Capas[[#This Row],[idcapa]]&amp;"-"&amp;BD_Capas[[#This Row],[posición_capa]]</f>
        <v>232-1</v>
      </c>
      <c r="J1654" s="30">
        <v>1</v>
      </c>
    </row>
    <row r="1655" spans="1:10" x14ac:dyDescent="0.3">
      <c r="A1655" s="2" t="str">
        <f t="shared" si="66"/>
        <v>232</v>
      </c>
      <c r="B1655" t="str">
        <f>+VLOOKUP(BD_Capas[[#This Row],[idcapa]],Capas[],2,0)</f>
        <v>publico_centro_comunitario</v>
      </c>
      <c r="C1655" s="4">
        <v>6</v>
      </c>
      <c r="D1655" t="s">
        <v>236</v>
      </c>
      <c r="E1655" s="21"/>
      <c r="F1655" s="22"/>
      <c r="G1655" s="5"/>
      <c r="I1655" s="6"/>
      <c r="J1655" s="7"/>
    </row>
    <row r="1656" spans="1:10" x14ac:dyDescent="0.3">
      <c r="A1656" s="2" t="str">
        <f t="shared" si="66"/>
        <v>232</v>
      </c>
      <c r="B1656" t="str">
        <f>+VLOOKUP(BD_Capas[[#This Row],[idcapa]],Capas[],2,0)</f>
        <v>publico_centro_comunitario</v>
      </c>
      <c r="C1656" s="4">
        <v>7</v>
      </c>
      <c r="D1656" t="s">
        <v>237</v>
      </c>
      <c r="E1656" s="21"/>
      <c r="F1656" s="22"/>
      <c r="G1656" s="5"/>
      <c r="I1656" s="6"/>
      <c r="J1656" s="7"/>
    </row>
    <row r="1657" spans="1:10" x14ac:dyDescent="0.3">
      <c r="A1657" s="2" t="str">
        <f t="shared" si="66"/>
        <v>232</v>
      </c>
      <c r="B1657" t="str">
        <f>+VLOOKUP(BD_Capas[[#This Row],[idcapa]],Capas[],2,0)</f>
        <v>publico_centro_comunitario</v>
      </c>
      <c r="C1657" s="4">
        <v>8</v>
      </c>
      <c r="D1657" t="s">
        <v>2</v>
      </c>
      <c r="E1657" s="21"/>
      <c r="F1657" s="22"/>
      <c r="G1657" s="5"/>
      <c r="I1657" s="6"/>
      <c r="J1657" s="7"/>
    </row>
    <row r="1658" spans="1:10" x14ac:dyDescent="0.3">
      <c r="A1658" s="2" t="str">
        <f t="shared" si="66"/>
        <v>232</v>
      </c>
      <c r="B1658" t="str">
        <f>+VLOOKUP(BD_Capas[[#This Row],[idcapa]],Capas[],2,0)</f>
        <v>publico_centro_comunitario</v>
      </c>
      <c r="C1658" s="4">
        <v>9</v>
      </c>
      <c r="D1658" t="s">
        <v>238</v>
      </c>
      <c r="E1658" s="21">
        <v>1</v>
      </c>
      <c r="F1658" s="22" t="s">
        <v>12</v>
      </c>
      <c r="G1658" s="5">
        <v>4</v>
      </c>
      <c r="I1658" s="6"/>
      <c r="J1658" s="7"/>
    </row>
    <row r="1659" spans="1:10" x14ac:dyDescent="0.3">
      <c r="A1659" s="2" t="str">
        <f t="shared" si="66"/>
        <v>232</v>
      </c>
      <c r="B1659" t="str">
        <f>+VLOOKUP(BD_Capas[[#This Row],[idcapa]],Capas[],2,0)</f>
        <v>publico_centro_comunitario</v>
      </c>
      <c r="C1659" s="4">
        <v>10</v>
      </c>
      <c r="D1659" t="s">
        <v>3</v>
      </c>
      <c r="E1659" s="21"/>
      <c r="F1659" s="22"/>
      <c r="G1659" s="5"/>
      <c r="I1659" s="6"/>
      <c r="J1659" s="7"/>
    </row>
    <row r="1660" spans="1:10" x14ac:dyDescent="0.3">
      <c r="A1660" s="2" t="str">
        <f t="shared" si="66"/>
        <v>232</v>
      </c>
      <c r="B1660" t="str">
        <f>+VLOOKUP(BD_Capas[[#This Row],[idcapa]],Capas[],2,0)</f>
        <v>publico_centro_comunitario</v>
      </c>
      <c r="C1660" s="4">
        <v>11</v>
      </c>
      <c r="D1660" t="s">
        <v>239</v>
      </c>
      <c r="E1660" s="21">
        <v>1</v>
      </c>
      <c r="F1660" s="22" t="s">
        <v>13</v>
      </c>
      <c r="G1660" s="5">
        <v>5</v>
      </c>
      <c r="I1660" s="6"/>
      <c r="J1660" s="7"/>
    </row>
    <row r="1661" spans="1:10" x14ac:dyDescent="0.3">
      <c r="A1661" s="2" t="str">
        <f t="shared" si="66"/>
        <v>232</v>
      </c>
      <c r="B1661" t="str">
        <f>+VLOOKUP(BD_Capas[[#This Row],[idcapa]],Capas[],2,0)</f>
        <v>publico_centro_comunitario</v>
      </c>
      <c r="C1661" s="4">
        <v>12</v>
      </c>
      <c r="D1661" t="s">
        <v>4</v>
      </c>
      <c r="E1661" s="21"/>
      <c r="F1661" s="22"/>
      <c r="G1661" s="5"/>
      <c r="I1661" s="6"/>
      <c r="J1661" s="7"/>
    </row>
    <row r="1662" spans="1:10" x14ac:dyDescent="0.3">
      <c r="A1662" s="2" t="str">
        <f t="shared" si="66"/>
        <v>232</v>
      </c>
      <c r="B1662" t="str">
        <f>+VLOOKUP(BD_Capas[[#This Row],[idcapa]],Capas[],2,0)</f>
        <v>publico_centro_comunitario</v>
      </c>
      <c r="C1662" s="4">
        <v>13</v>
      </c>
      <c r="D1662" t="s">
        <v>240</v>
      </c>
      <c r="E1662" s="21">
        <v>1</v>
      </c>
      <c r="F1662" s="22" t="s">
        <v>14</v>
      </c>
      <c r="G1662" s="5">
        <v>6</v>
      </c>
      <c r="I1662" s="6"/>
      <c r="J1662" s="7"/>
    </row>
    <row r="1663" spans="1:10" x14ac:dyDescent="0.3">
      <c r="A1663" s="2" t="str">
        <f t="shared" si="66"/>
        <v>232</v>
      </c>
      <c r="B1663" t="str">
        <f>+VLOOKUP(BD_Capas[[#This Row],[idcapa]],Capas[],2,0)</f>
        <v>publico_centro_comunitario</v>
      </c>
      <c r="C1663" s="4">
        <v>14</v>
      </c>
      <c r="D1663" t="s">
        <v>241</v>
      </c>
      <c r="E1663" s="21"/>
      <c r="F1663" s="22"/>
      <c r="G1663" s="5"/>
      <c r="I1663" s="6"/>
      <c r="J1663" s="7"/>
    </row>
    <row r="1664" spans="1:10" x14ac:dyDescent="0.3">
      <c r="A1664" s="2" t="str">
        <f t="shared" si="66"/>
        <v>232</v>
      </c>
      <c r="B1664" t="str">
        <f>+VLOOKUP(BD_Capas[[#This Row],[idcapa]],Capas[],2,0)</f>
        <v>publico_centro_comunitario</v>
      </c>
      <c r="C1664" s="4">
        <v>15</v>
      </c>
      <c r="D1664" t="s">
        <v>1</v>
      </c>
      <c r="E1664" s="21"/>
      <c r="F1664" s="22"/>
      <c r="G1664" s="5"/>
      <c r="I1664" s="29"/>
      <c r="J1664" s="30"/>
    </row>
    <row r="1665" spans="1:10" x14ac:dyDescent="0.3">
      <c r="A1665" s="2" t="str">
        <f t="shared" si="66"/>
        <v>232</v>
      </c>
      <c r="B1665" t="str">
        <f>+VLOOKUP(BD_Capas[[#This Row],[idcapa]],Capas[],2,0)</f>
        <v>publico_centro_comunitario</v>
      </c>
      <c r="C1665" s="4">
        <v>16</v>
      </c>
      <c r="D1665" t="s">
        <v>5</v>
      </c>
      <c r="E1665" s="21"/>
      <c r="F1665" s="22"/>
      <c r="G1665" s="5"/>
      <c r="I1665" s="29"/>
      <c r="J1665" s="30"/>
    </row>
    <row r="1666" spans="1:10" x14ac:dyDescent="0.3">
      <c r="A1666" s="2" t="str">
        <f t="shared" si="66"/>
        <v>232</v>
      </c>
      <c r="B1666" t="str">
        <f>+VLOOKUP(BD_Capas[[#This Row],[idcapa]],Capas[],2,0)</f>
        <v>publico_centro_comunitario</v>
      </c>
      <c r="C1666" s="4">
        <v>17</v>
      </c>
      <c r="D1666" t="s">
        <v>19</v>
      </c>
      <c r="E1666" s="21">
        <v>1</v>
      </c>
      <c r="F1666" s="22" t="s">
        <v>19</v>
      </c>
      <c r="G1666" s="5">
        <v>2</v>
      </c>
      <c r="I1666" s="29"/>
      <c r="J1666" s="30"/>
    </row>
    <row r="1667" spans="1:10" x14ac:dyDescent="0.3">
      <c r="A1667" s="2" t="str">
        <f t="shared" si="66"/>
        <v>232</v>
      </c>
      <c r="B1667" t="str">
        <f>+VLOOKUP(BD_Capas[[#This Row],[idcapa]],Capas[],2,0)</f>
        <v>publico_centro_comunitario</v>
      </c>
      <c r="C1667" s="4">
        <v>18</v>
      </c>
      <c r="D1667" t="s">
        <v>27</v>
      </c>
      <c r="E1667" s="21">
        <v>1</v>
      </c>
      <c r="F1667" s="22" t="s">
        <v>27</v>
      </c>
      <c r="G1667" s="5">
        <v>1</v>
      </c>
      <c r="I1667" s="29"/>
      <c r="J1667" s="30"/>
    </row>
    <row r="1668" spans="1:10" x14ac:dyDescent="0.3">
      <c r="A1668" s="2" t="str">
        <f t="shared" si="66"/>
        <v>232</v>
      </c>
      <c r="B1668" t="str">
        <f>+VLOOKUP(BD_Capas[[#This Row],[idcapa]],Capas[],2,0)</f>
        <v>publico_centro_comunitario</v>
      </c>
      <c r="C1668" s="4">
        <v>19</v>
      </c>
      <c r="D1668" t="s">
        <v>242</v>
      </c>
      <c r="E1668" s="21"/>
      <c r="F1668" s="22"/>
      <c r="G1668" s="5"/>
      <c r="I1668" s="29"/>
      <c r="J1668" s="30"/>
    </row>
    <row r="1669" spans="1:10" x14ac:dyDescent="0.3">
      <c r="A1669" s="2" t="str">
        <f t="shared" si="66"/>
        <v>232</v>
      </c>
      <c r="B1669" t="str">
        <f>+VLOOKUP(BD_Capas[[#This Row],[idcapa]],Capas[],2,0)</f>
        <v>publico_centro_comunitario</v>
      </c>
      <c r="C1669" s="4">
        <v>20</v>
      </c>
      <c r="D1669" t="s">
        <v>243</v>
      </c>
      <c r="E1669" s="21"/>
      <c r="F1669" s="22"/>
      <c r="G1669" s="5"/>
      <c r="I1669" s="29"/>
      <c r="J1669" s="30"/>
    </row>
    <row r="1670" spans="1:10" x14ac:dyDescent="0.3">
      <c r="A1670" s="41" t="s">
        <v>324</v>
      </c>
      <c r="B1670" s="42" t="str">
        <f>+VLOOKUP(BD_Capas[[#This Row],[idcapa]],Capas[],2,0)</f>
        <v>compras_peluqueria</v>
      </c>
      <c r="C1670" s="43">
        <v>1</v>
      </c>
      <c r="D1670" s="42" t="s">
        <v>232</v>
      </c>
      <c r="E1670" s="21">
        <v>1</v>
      </c>
      <c r="F1670" s="22" t="str">
        <f>+BD_Capas[[#This Row],[descripcion_capa]]</f>
        <v>Compras: Peluquería</v>
      </c>
      <c r="G1670" s="45">
        <v>7</v>
      </c>
      <c r="H1670" s="42" t="s">
        <v>1262</v>
      </c>
      <c r="I1670" s="46" t="str">
        <f>BD_Capas[[#This Row],[idcapa]]&amp;"-"&amp;BD_Capas[[#This Row],[posición_capa]]</f>
        <v>233-0</v>
      </c>
      <c r="J1670" s="47">
        <v>0</v>
      </c>
    </row>
    <row r="1671" spans="1:10" x14ac:dyDescent="0.3">
      <c r="A1671" s="2" t="str">
        <f t="shared" ref="A1671:A1689" si="67">+A1670</f>
        <v>233</v>
      </c>
      <c r="B1671" t="str">
        <f>+VLOOKUP(BD_Capas[[#This Row],[idcapa]],Capas[],2,0)</f>
        <v>compras_peluqueria</v>
      </c>
      <c r="C1671" s="4">
        <v>2</v>
      </c>
      <c r="D1671" t="s">
        <v>40</v>
      </c>
      <c r="E1671" s="21"/>
      <c r="F1671" s="22"/>
      <c r="G1671" s="5"/>
      <c r="I1671" s="6"/>
      <c r="J1671" s="7"/>
    </row>
    <row r="1672" spans="1:10" x14ac:dyDescent="0.3">
      <c r="A1672" s="2" t="str">
        <f t="shared" si="67"/>
        <v>233</v>
      </c>
      <c r="B1672" t="str">
        <f>+VLOOKUP(BD_Capas[[#This Row],[idcapa]],Capas[],2,0)</f>
        <v>compras_peluqueria</v>
      </c>
      <c r="C1672" s="4">
        <v>3</v>
      </c>
      <c r="D1672" t="s">
        <v>233</v>
      </c>
      <c r="E1672" s="21"/>
      <c r="F1672" s="22"/>
      <c r="G1672" s="5"/>
      <c r="I1672" s="6"/>
      <c r="J1672" s="7"/>
    </row>
    <row r="1673" spans="1:10" x14ac:dyDescent="0.3">
      <c r="A1673" s="2" t="str">
        <f t="shared" si="67"/>
        <v>233</v>
      </c>
      <c r="B1673" t="str">
        <f>+VLOOKUP(BD_Capas[[#This Row],[idcapa]],Capas[],2,0)</f>
        <v>compras_peluqueria</v>
      </c>
      <c r="C1673" s="4">
        <v>4</v>
      </c>
      <c r="D1673" t="s">
        <v>234</v>
      </c>
      <c r="E1673" s="21"/>
      <c r="F1673" s="22"/>
      <c r="G1673" s="5"/>
      <c r="I1673" s="6"/>
      <c r="J1673" s="7"/>
    </row>
    <row r="1674" spans="1:10" x14ac:dyDescent="0.3">
      <c r="A1674" s="2" t="str">
        <f t="shared" si="67"/>
        <v>233</v>
      </c>
      <c r="B1674" t="str">
        <f>+VLOOKUP(BD_Capas[[#This Row],[idcapa]],Capas[],2,0)</f>
        <v>compras_peluqueria</v>
      </c>
      <c r="C1674" s="4">
        <v>5</v>
      </c>
      <c r="D1674" t="s">
        <v>235</v>
      </c>
      <c r="E1674" s="21">
        <v>1</v>
      </c>
      <c r="F1674" s="22" t="s">
        <v>433</v>
      </c>
      <c r="G1674" s="5">
        <v>3</v>
      </c>
      <c r="H1674" t="str">
        <f>+H1670&amp;" - Detalle"</f>
        <v>Compras: Peluquería - Detalle</v>
      </c>
      <c r="I1674" s="29" t="str">
        <f>BD_Capas[[#This Row],[idcapa]]&amp;"-"&amp;BD_Capas[[#This Row],[posición_capa]]</f>
        <v>233-1</v>
      </c>
      <c r="J1674" s="30">
        <v>1</v>
      </c>
    </row>
    <row r="1675" spans="1:10" x14ac:dyDescent="0.3">
      <c r="A1675" s="2" t="str">
        <f t="shared" si="67"/>
        <v>233</v>
      </c>
      <c r="B1675" t="str">
        <f>+VLOOKUP(BD_Capas[[#This Row],[idcapa]],Capas[],2,0)</f>
        <v>compras_peluqueria</v>
      </c>
      <c r="C1675" s="4">
        <v>6</v>
      </c>
      <c r="D1675" t="s">
        <v>236</v>
      </c>
      <c r="E1675" s="21"/>
      <c r="F1675" s="22"/>
      <c r="G1675" s="5"/>
      <c r="I1675" s="6"/>
      <c r="J1675" s="7"/>
    </row>
    <row r="1676" spans="1:10" x14ac:dyDescent="0.3">
      <c r="A1676" s="2" t="str">
        <f t="shared" si="67"/>
        <v>233</v>
      </c>
      <c r="B1676" t="str">
        <f>+VLOOKUP(BD_Capas[[#This Row],[idcapa]],Capas[],2,0)</f>
        <v>compras_peluqueria</v>
      </c>
      <c r="C1676" s="4">
        <v>7</v>
      </c>
      <c r="D1676" t="s">
        <v>237</v>
      </c>
      <c r="E1676" s="21"/>
      <c r="F1676" s="22"/>
      <c r="G1676" s="5"/>
      <c r="I1676" s="6"/>
      <c r="J1676" s="7"/>
    </row>
    <row r="1677" spans="1:10" x14ac:dyDescent="0.3">
      <c r="A1677" s="2" t="str">
        <f t="shared" si="67"/>
        <v>233</v>
      </c>
      <c r="B1677" t="str">
        <f>+VLOOKUP(BD_Capas[[#This Row],[idcapa]],Capas[],2,0)</f>
        <v>compras_peluqueria</v>
      </c>
      <c r="C1677" s="4">
        <v>8</v>
      </c>
      <c r="D1677" t="s">
        <v>2</v>
      </c>
      <c r="E1677" s="21"/>
      <c r="F1677" s="22"/>
      <c r="G1677" s="5"/>
      <c r="I1677" s="6"/>
      <c r="J1677" s="7"/>
    </row>
    <row r="1678" spans="1:10" x14ac:dyDescent="0.3">
      <c r="A1678" s="2" t="str">
        <f t="shared" si="67"/>
        <v>233</v>
      </c>
      <c r="B1678" t="str">
        <f>+VLOOKUP(BD_Capas[[#This Row],[idcapa]],Capas[],2,0)</f>
        <v>compras_peluqueria</v>
      </c>
      <c r="C1678" s="4">
        <v>9</v>
      </c>
      <c r="D1678" t="s">
        <v>238</v>
      </c>
      <c r="E1678" s="21">
        <v>1</v>
      </c>
      <c r="F1678" s="22" t="s">
        <v>12</v>
      </c>
      <c r="G1678" s="5">
        <v>4</v>
      </c>
      <c r="I1678" s="6"/>
      <c r="J1678" s="7"/>
    </row>
    <row r="1679" spans="1:10" x14ac:dyDescent="0.3">
      <c r="A1679" s="2" t="str">
        <f t="shared" si="67"/>
        <v>233</v>
      </c>
      <c r="B1679" t="str">
        <f>+VLOOKUP(BD_Capas[[#This Row],[idcapa]],Capas[],2,0)</f>
        <v>compras_peluqueria</v>
      </c>
      <c r="C1679" s="4">
        <v>10</v>
      </c>
      <c r="D1679" t="s">
        <v>3</v>
      </c>
      <c r="E1679" s="21"/>
      <c r="F1679" s="22"/>
      <c r="G1679" s="5"/>
      <c r="I1679" s="6"/>
      <c r="J1679" s="7"/>
    </row>
    <row r="1680" spans="1:10" x14ac:dyDescent="0.3">
      <c r="A1680" s="2" t="str">
        <f t="shared" si="67"/>
        <v>233</v>
      </c>
      <c r="B1680" t="str">
        <f>+VLOOKUP(BD_Capas[[#This Row],[idcapa]],Capas[],2,0)</f>
        <v>compras_peluqueria</v>
      </c>
      <c r="C1680" s="4">
        <v>11</v>
      </c>
      <c r="D1680" t="s">
        <v>239</v>
      </c>
      <c r="E1680" s="21">
        <v>1</v>
      </c>
      <c r="F1680" s="22" t="s">
        <v>13</v>
      </c>
      <c r="G1680" s="5">
        <v>5</v>
      </c>
      <c r="I1680" s="6"/>
      <c r="J1680" s="7"/>
    </row>
    <row r="1681" spans="1:10" x14ac:dyDescent="0.3">
      <c r="A1681" s="2" t="str">
        <f t="shared" si="67"/>
        <v>233</v>
      </c>
      <c r="B1681" t="str">
        <f>+VLOOKUP(BD_Capas[[#This Row],[idcapa]],Capas[],2,0)</f>
        <v>compras_peluqueria</v>
      </c>
      <c r="C1681" s="4">
        <v>12</v>
      </c>
      <c r="D1681" t="s">
        <v>4</v>
      </c>
      <c r="E1681" s="21"/>
      <c r="F1681" s="22"/>
      <c r="G1681" s="5"/>
      <c r="I1681" s="6"/>
      <c r="J1681" s="7"/>
    </row>
    <row r="1682" spans="1:10" x14ac:dyDescent="0.3">
      <c r="A1682" s="2" t="str">
        <f t="shared" si="67"/>
        <v>233</v>
      </c>
      <c r="B1682" t="str">
        <f>+VLOOKUP(BD_Capas[[#This Row],[idcapa]],Capas[],2,0)</f>
        <v>compras_peluqueria</v>
      </c>
      <c r="C1682" s="4">
        <v>13</v>
      </c>
      <c r="D1682" t="s">
        <v>240</v>
      </c>
      <c r="E1682" s="21">
        <v>1</v>
      </c>
      <c r="F1682" s="22" t="s">
        <v>14</v>
      </c>
      <c r="G1682" s="5">
        <v>6</v>
      </c>
      <c r="I1682" s="6"/>
      <c r="J1682" s="7"/>
    </row>
    <row r="1683" spans="1:10" x14ac:dyDescent="0.3">
      <c r="A1683" s="2" t="str">
        <f t="shared" si="67"/>
        <v>233</v>
      </c>
      <c r="B1683" t="str">
        <f>+VLOOKUP(BD_Capas[[#This Row],[idcapa]],Capas[],2,0)</f>
        <v>compras_peluqueria</v>
      </c>
      <c r="C1683" s="4">
        <v>14</v>
      </c>
      <c r="D1683" t="s">
        <v>241</v>
      </c>
      <c r="E1683" s="21"/>
      <c r="F1683" s="22"/>
      <c r="G1683" s="5"/>
      <c r="I1683" s="6"/>
      <c r="J1683" s="7"/>
    </row>
    <row r="1684" spans="1:10" x14ac:dyDescent="0.3">
      <c r="A1684" s="2" t="str">
        <f t="shared" si="67"/>
        <v>233</v>
      </c>
      <c r="B1684" t="str">
        <f>+VLOOKUP(BD_Capas[[#This Row],[idcapa]],Capas[],2,0)</f>
        <v>compras_peluqueria</v>
      </c>
      <c r="C1684" s="4">
        <v>15</v>
      </c>
      <c r="D1684" t="s">
        <v>1</v>
      </c>
      <c r="E1684" s="21"/>
      <c r="F1684" s="22"/>
      <c r="G1684" s="5"/>
      <c r="I1684" s="29"/>
      <c r="J1684" s="30"/>
    </row>
    <row r="1685" spans="1:10" x14ac:dyDescent="0.3">
      <c r="A1685" s="2" t="str">
        <f t="shared" si="67"/>
        <v>233</v>
      </c>
      <c r="B1685" t="str">
        <f>+VLOOKUP(BD_Capas[[#This Row],[idcapa]],Capas[],2,0)</f>
        <v>compras_peluqueria</v>
      </c>
      <c r="C1685" s="4">
        <v>16</v>
      </c>
      <c r="D1685" t="s">
        <v>5</v>
      </c>
      <c r="E1685" s="21"/>
      <c r="F1685" s="22"/>
      <c r="G1685" s="5"/>
      <c r="I1685" s="29"/>
      <c r="J1685" s="30"/>
    </row>
    <row r="1686" spans="1:10" x14ac:dyDescent="0.3">
      <c r="A1686" s="2" t="str">
        <f t="shared" si="67"/>
        <v>233</v>
      </c>
      <c r="B1686" t="str">
        <f>+VLOOKUP(BD_Capas[[#This Row],[idcapa]],Capas[],2,0)</f>
        <v>compras_peluqueria</v>
      </c>
      <c r="C1686" s="4">
        <v>17</v>
      </c>
      <c r="D1686" t="s">
        <v>19</v>
      </c>
      <c r="E1686" s="21">
        <v>1</v>
      </c>
      <c r="F1686" s="22" t="s">
        <v>19</v>
      </c>
      <c r="G1686" s="5">
        <v>2</v>
      </c>
      <c r="I1686" s="29"/>
      <c r="J1686" s="30"/>
    </row>
    <row r="1687" spans="1:10" x14ac:dyDescent="0.3">
      <c r="A1687" s="2" t="str">
        <f t="shared" si="67"/>
        <v>233</v>
      </c>
      <c r="B1687" t="str">
        <f>+VLOOKUP(BD_Capas[[#This Row],[idcapa]],Capas[],2,0)</f>
        <v>compras_peluqueria</v>
      </c>
      <c r="C1687" s="4">
        <v>18</v>
      </c>
      <c r="D1687" t="s">
        <v>27</v>
      </c>
      <c r="E1687" s="21">
        <v>1</v>
      </c>
      <c r="F1687" s="22" t="s">
        <v>27</v>
      </c>
      <c r="G1687" s="5">
        <v>1</v>
      </c>
      <c r="I1687" s="29"/>
      <c r="J1687" s="30"/>
    </row>
    <row r="1688" spans="1:10" x14ac:dyDescent="0.3">
      <c r="A1688" s="2" t="str">
        <f t="shared" si="67"/>
        <v>233</v>
      </c>
      <c r="B1688" t="str">
        <f>+VLOOKUP(BD_Capas[[#This Row],[idcapa]],Capas[],2,0)</f>
        <v>compras_peluqueria</v>
      </c>
      <c r="C1688" s="4">
        <v>19</v>
      </c>
      <c r="D1688" t="s">
        <v>242</v>
      </c>
      <c r="E1688" s="21"/>
      <c r="F1688" s="22"/>
      <c r="G1688" s="5"/>
      <c r="I1688" s="29"/>
      <c r="J1688" s="30"/>
    </row>
    <row r="1689" spans="1:10" x14ac:dyDescent="0.3">
      <c r="A1689" s="2" t="str">
        <f t="shared" si="67"/>
        <v>233</v>
      </c>
      <c r="B1689" t="str">
        <f>+VLOOKUP(BD_Capas[[#This Row],[idcapa]],Capas[],2,0)</f>
        <v>compras_peluqueria</v>
      </c>
      <c r="C1689" s="4">
        <v>20</v>
      </c>
      <c r="D1689" t="s">
        <v>243</v>
      </c>
      <c r="E1689" s="21"/>
      <c r="F1689" s="22"/>
      <c r="G1689" s="5"/>
      <c r="I1689" s="29"/>
      <c r="J1689" s="30"/>
    </row>
    <row r="1690" spans="1:10" x14ac:dyDescent="0.3">
      <c r="A1690" s="41" t="s">
        <v>325</v>
      </c>
      <c r="B1690" s="42" t="str">
        <f>+VLOOKUP(BD_Capas[[#This Row],[idcapa]],Capas[],2,0)</f>
        <v>turismo_-_destinos_obra_de_arte</v>
      </c>
      <c r="C1690" s="43">
        <v>1</v>
      </c>
      <c r="D1690" s="42" t="s">
        <v>232</v>
      </c>
      <c r="E1690" s="21">
        <v>1</v>
      </c>
      <c r="F1690" s="22" t="str">
        <f>+BD_Capas[[#This Row],[descripcion_capa]]</f>
        <v>Turismo: Obra de Arte</v>
      </c>
      <c r="G1690" s="45">
        <v>7</v>
      </c>
      <c r="H1690" s="42" t="s">
        <v>1263</v>
      </c>
      <c r="I1690" s="46" t="str">
        <f>BD_Capas[[#This Row],[idcapa]]&amp;"-"&amp;BD_Capas[[#This Row],[posición_capa]]</f>
        <v>234-0</v>
      </c>
      <c r="J1690" s="47">
        <v>0</v>
      </c>
    </row>
    <row r="1691" spans="1:10" x14ac:dyDescent="0.3">
      <c r="A1691" s="2" t="str">
        <f t="shared" ref="A1691:A1709" si="68">+A1690</f>
        <v>234</v>
      </c>
      <c r="B1691" t="str">
        <f>+VLOOKUP(BD_Capas[[#This Row],[idcapa]],Capas[],2,0)</f>
        <v>turismo_-_destinos_obra_de_arte</v>
      </c>
      <c r="C1691" s="4">
        <v>2</v>
      </c>
      <c r="D1691" t="s">
        <v>40</v>
      </c>
      <c r="E1691" s="21"/>
      <c r="F1691" s="22"/>
      <c r="G1691" s="5"/>
      <c r="I1691" s="6"/>
      <c r="J1691" s="7"/>
    </row>
    <row r="1692" spans="1:10" x14ac:dyDescent="0.3">
      <c r="A1692" s="2" t="str">
        <f t="shared" si="68"/>
        <v>234</v>
      </c>
      <c r="B1692" t="str">
        <f>+VLOOKUP(BD_Capas[[#This Row],[idcapa]],Capas[],2,0)</f>
        <v>turismo_-_destinos_obra_de_arte</v>
      </c>
      <c r="C1692" s="4">
        <v>3</v>
      </c>
      <c r="D1692" t="s">
        <v>233</v>
      </c>
      <c r="E1692" s="21"/>
      <c r="F1692" s="22"/>
      <c r="G1692" s="5"/>
      <c r="I1692" s="6"/>
      <c r="J1692" s="7"/>
    </row>
    <row r="1693" spans="1:10" x14ac:dyDescent="0.3">
      <c r="A1693" s="2" t="str">
        <f t="shared" si="68"/>
        <v>234</v>
      </c>
      <c r="B1693" t="str">
        <f>+VLOOKUP(BD_Capas[[#This Row],[idcapa]],Capas[],2,0)</f>
        <v>turismo_-_destinos_obra_de_arte</v>
      </c>
      <c r="C1693" s="4">
        <v>4</v>
      </c>
      <c r="D1693" t="s">
        <v>234</v>
      </c>
      <c r="E1693" s="21"/>
      <c r="F1693" s="22"/>
      <c r="G1693" s="5"/>
      <c r="I1693" s="6"/>
      <c r="J1693" s="7"/>
    </row>
    <row r="1694" spans="1:10" x14ac:dyDescent="0.3">
      <c r="A1694" s="2" t="str">
        <f t="shared" si="68"/>
        <v>234</v>
      </c>
      <c r="B1694" t="str">
        <f>+VLOOKUP(BD_Capas[[#This Row],[idcapa]],Capas[],2,0)</f>
        <v>turismo_-_destinos_obra_de_arte</v>
      </c>
      <c r="C1694" s="4">
        <v>5</v>
      </c>
      <c r="D1694" t="s">
        <v>235</v>
      </c>
      <c r="E1694" s="21">
        <v>1</v>
      </c>
      <c r="F1694" s="22" t="s">
        <v>433</v>
      </c>
      <c r="G1694" s="5">
        <v>3</v>
      </c>
      <c r="H1694" t="str">
        <f>+H1690&amp;" - Detalle"</f>
        <v>Turismo: Obra de Arte - Detalle</v>
      </c>
      <c r="I1694" s="29" t="str">
        <f>BD_Capas[[#This Row],[idcapa]]&amp;"-"&amp;BD_Capas[[#This Row],[posición_capa]]</f>
        <v>234-1</v>
      </c>
      <c r="J1694" s="30">
        <v>1</v>
      </c>
    </row>
    <row r="1695" spans="1:10" x14ac:dyDescent="0.3">
      <c r="A1695" s="2" t="str">
        <f t="shared" si="68"/>
        <v>234</v>
      </c>
      <c r="B1695" t="str">
        <f>+VLOOKUP(BD_Capas[[#This Row],[idcapa]],Capas[],2,0)</f>
        <v>turismo_-_destinos_obra_de_arte</v>
      </c>
      <c r="C1695" s="4">
        <v>6</v>
      </c>
      <c r="D1695" t="s">
        <v>236</v>
      </c>
      <c r="E1695" s="21"/>
      <c r="F1695" s="22"/>
      <c r="G1695" s="5"/>
      <c r="I1695" s="6"/>
      <c r="J1695" s="7"/>
    </row>
    <row r="1696" spans="1:10" x14ac:dyDescent="0.3">
      <c r="A1696" s="2" t="str">
        <f t="shared" si="68"/>
        <v>234</v>
      </c>
      <c r="B1696" t="str">
        <f>+VLOOKUP(BD_Capas[[#This Row],[idcapa]],Capas[],2,0)</f>
        <v>turismo_-_destinos_obra_de_arte</v>
      </c>
      <c r="C1696" s="4">
        <v>7</v>
      </c>
      <c r="D1696" t="s">
        <v>237</v>
      </c>
      <c r="E1696" s="21"/>
      <c r="F1696" s="22"/>
      <c r="G1696" s="5"/>
      <c r="I1696" s="6"/>
      <c r="J1696" s="7"/>
    </row>
    <row r="1697" spans="1:10" x14ac:dyDescent="0.3">
      <c r="A1697" s="2" t="str">
        <f t="shared" si="68"/>
        <v>234</v>
      </c>
      <c r="B1697" t="str">
        <f>+VLOOKUP(BD_Capas[[#This Row],[idcapa]],Capas[],2,0)</f>
        <v>turismo_-_destinos_obra_de_arte</v>
      </c>
      <c r="C1697" s="4">
        <v>8</v>
      </c>
      <c r="D1697" t="s">
        <v>2</v>
      </c>
      <c r="E1697" s="21"/>
      <c r="F1697" s="22"/>
      <c r="G1697" s="5"/>
      <c r="I1697" s="6"/>
      <c r="J1697" s="7"/>
    </row>
    <row r="1698" spans="1:10" x14ac:dyDescent="0.3">
      <c r="A1698" s="2" t="str">
        <f t="shared" si="68"/>
        <v>234</v>
      </c>
      <c r="B1698" t="str">
        <f>+VLOOKUP(BD_Capas[[#This Row],[idcapa]],Capas[],2,0)</f>
        <v>turismo_-_destinos_obra_de_arte</v>
      </c>
      <c r="C1698" s="4">
        <v>9</v>
      </c>
      <c r="D1698" t="s">
        <v>238</v>
      </c>
      <c r="E1698" s="21">
        <v>1</v>
      </c>
      <c r="F1698" s="22" t="s">
        <v>12</v>
      </c>
      <c r="G1698" s="5">
        <v>4</v>
      </c>
      <c r="I1698" s="6"/>
      <c r="J1698" s="7"/>
    </row>
    <row r="1699" spans="1:10" x14ac:dyDescent="0.3">
      <c r="A1699" s="2" t="str">
        <f t="shared" si="68"/>
        <v>234</v>
      </c>
      <c r="B1699" t="str">
        <f>+VLOOKUP(BD_Capas[[#This Row],[idcapa]],Capas[],2,0)</f>
        <v>turismo_-_destinos_obra_de_arte</v>
      </c>
      <c r="C1699" s="4">
        <v>10</v>
      </c>
      <c r="D1699" t="s">
        <v>3</v>
      </c>
      <c r="E1699" s="21"/>
      <c r="F1699" s="22"/>
      <c r="G1699" s="5"/>
      <c r="I1699" s="6"/>
      <c r="J1699" s="7"/>
    </row>
    <row r="1700" spans="1:10" x14ac:dyDescent="0.3">
      <c r="A1700" s="2" t="str">
        <f t="shared" si="68"/>
        <v>234</v>
      </c>
      <c r="B1700" t="str">
        <f>+VLOOKUP(BD_Capas[[#This Row],[idcapa]],Capas[],2,0)</f>
        <v>turismo_-_destinos_obra_de_arte</v>
      </c>
      <c r="C1700" s="4">
        <v>11</v>
      </c>
      <c r="D1700" t="s">
        <v>239</v>
      </c>
      <c r="E1700" s="21">
        <v>1</v>
      </c>
      <c r="F1700" s="22" t="s">
        <v>13</v>
      </c>
      <c r="G1700" s="5">
        <v>5</v>
      </c>
      <c r="I1700" s="6"/>
      <c r="J1700" s="7"/>
    </row>
    <row r="1701" spans="1:10" x14ac:dyDescent="0.3">
      <c r="A1701" s="2" t="str">
        <f t="shared" si="68"/>
        <v>234</v>
      </c>
      <c r="B1701" t="str">
        <f>+VLOOKUP(BD_Capas[[#This Row],[idcapa]],Capas[],2,0)</f>
        <v>turismo_-_destinos_obra_de_arte</v>
      </c>
      <c r="C1701" s="4">
        <v>12</v>
      </c>
      <c r="D1701" t="s">
        <v>4</v>
      </c>
      <c r="E1701" s="21"/>
      <c r="F1701" s="22"/>
      <c r="G1701" s="5"/>
      <c r="I1701" s="6"/>
      <c r="J1701" s="7"/>
    </row>
    <row r="1702" spans="1:10" x14ac:dyDescent="0.3">
      <c r="A1702" s="2" t="str">
        <f t="shared" si="68"/>
        <v>234</v>
      </c>
      <c r="B1702" t="str">
        <f>+VLOOKUP(BD_Capas[[#This Row],[idcapa]],Capas[],2,0)</f>
        <v>turismo_-_destinos_obra_de_arte</v>
      </c>
      <c r="C1702" s="4">
        <v>13</v>
      </c>
      <c r="D1702" t="s">
        <v>240</v>
      </c>
      <c r="E1702" s="21">
        <v>1</v>
      </c>
      <c r="F1702" s="22" t="s">
        <v>14</v>
      </c>
      <c r="G1702" s="5">
        <v>6</v>
      </c>
      <c r="I1702" s="6"/>
      <c r="J1702" s="7"/>
    </row>
    <row r="1703" spans="1:10" x14ac:dyDescent="0.3">
      <c r="A1703" s="2" t="str">
        <f t="shared" si="68"/>
        <v>234</v>
      </c>
      <c r="B1703" t="str">
        <f>+VLOOKUP(BD_Capas[[#This Row],[idcapa]],Capas[],2,0)</f>
        <v>turismo_-_destinos_obra_de_arte</v>
      </c>
      <c r="C1703" s="4">
        <v>14</v>
      </c>
      <c r="D1703" t="s">
        <v>241</v>
      </c>
      <c r="E1703" s="21"/>
      <c r="F1703" s="22"/>
      <c r="G1703" s="5"/>
      <c r="I1703" s="6"/>
      <c r="J1703" s="7"/>
    </row>
    <row r="1704" spans="1:10" x14ac:dyDescent="0.3">
      <c r="A1704" s="2" t="str">
        <f t="shared" si="68"/>
        <v>234</v>
      </c>
      <c r="B1704" t="str">
        <f>+VLOOKUP(BD_Capas[[#This Row],[idcapa]],Capas[],2,0)</f>
        <v>turismo_-_destinos_obra_de_arte</v>
      </c>
      <c r="C1704" s="4">
        <v>15</v>
      </c>
      <c r="D1704" t="s">
        <v>1</v>
      </c>
      <c r="E1704" s="21"/>
      <c r="F1704" s="22"/>
      <c r="G1704" s="5"/>
      <c r="I1704" s="29"/>
      <c r="J1704" s="30"/>
    </row>
    <row r="1705" spans="1:10" x14ac:dyDescent="0.3">
      <c r="A1705" s="2" t="str">
        <f t="shared" si="68"/>
        <v>234</v>
      </c>
      <c r="B1705" t="str">
        <f>+VLOOKUP(BD_Capas[[#This Row],[idcapa]],Capas[],2,0)</f>
        <v>turismo_-_destinos_obra_de_arte</v>
      </c>
      <c r="C1705" s="4">
        <v>16</v>
      </c>
      <c r="D1705" t="s">
        <v>5</v>
      </c>
      <c r="E1705" s="21"/>
      <c r="F1705" s="22"/>
      <c r="G1705" s="5"/>
      <c r="I1705" s="29"/>
      <c r="J1705" s="30"/>
    </row>
    <row r="1706" spans="1:10" x14ac:dyDescent="0.3">
      <c r="A1706" s="2" t="str">
        <f t="shared" si="68"/>
        <v>234</v>
      </c>
      <c r="B1706" t="str">
        <f>+VLOOKUP(BD_Capas[[#This Row],[idcapa]],Capas[],2,0)</f>
        <v>turismo_-_destinos_obra_de_arte</v>
      </c>
      <c r="C1706" s="4">
        <v>17</v>
      </c>
      <c r="D1706" t="s">
        <v>19</v>
      </c>
      <c r="E1706" s="21">
        <v>1</v>
      </c>
      <c r="F1706" s="22" t="s">
        <v>19</v>
      </c>
      <c r="G1706" s="5">
        <v>2</v>
      </c>
      <c r="I1706" s="29"/>
      <c r="J1706" s="30"/>
    </row>
    <row r="1707" spans="1:10" x14ac:dyDescent="0.3">
      <c r="A1707" s="2" t="str">
        <f t="shared" si="68"/>
        <v>234</v>
      </c>
      <c r="B1707" t="str">
        <f>+VLOOKUP(BD_Capas[[#This Row],[idcapa]],Capas[],2,0)</f>
        <v>turismo_-_destinos_obra_de_arte</v>
      </c>
      <c r="C1707" s="4">
        <v>18</v>
      </c>
      <c r="D1707" t="s">
        <v>27</v>
      </c>
      <c r="E1707" s="21">
        <v>1</v>
      </c>
      <c r="F1707" s="22" t="s">
        <v>27</v>
      </c>
      <c r="G1707" s="5">
        <v>1</v>
      </c>
      <c r="I1707" s="29"/>
      <c r="J1707" s="30"/>
    </row>
    <row r="1708" spans="1:10" x14ac:dyDescent="0.3">
      <c r="A1708" s="2" t="str">
        <f t="shared" si="68"/>
        <v>234</v>
      </c>
      <c r="B1708" t="str">
        <f>+VLOOKUP(BD_Capas[[#This Row],[idcapa]],Capas[],2,0)</f>
        <v>turismo_-_destinos_obra_de_arte</v>
      </c>
      <c r="C1708" s="4">
        <v>19</v>
      </c>
      <c r="D1708" t="s">
        <v>242</v>
      </c>
      <c r="E1708" s="21"/>
      <c r="F1708" s="22"/>
      <c r="G1708" s="5"/>
      <c r="I1708" s="29"/>
      <c r="J1708" s="30"/>
    </row>
    <row r="1709" spans="1:10" x14ac:dyDescent="0.3">
      <c r="A1709" s="2" t="str">
        <f t="shared" si="68"/>
        <v>234</v>
      </c>
      <c r="B1709" t="str">
        <f>+VLOOKUP(BD_Capas[[#This Row],[idcapa]],Capas[],2,0)</f>
        <v>turismo_-_destinos_obra_de_arte</v>
      </c>
      <c r="C1709" s="4">
        <v>20</v>
      </c>
      <c r="D1709" t="s">
        <v>243</v>
      </c>
      <c r="E1709" s="21"/>
      <c r="F1709" s="22"/>
      <c r="G1709" s="5"/>
      <c r="I1709" s="29"/>
      <c r="J1709" s="30"/>
    </row>
    <row r="1710" spans="1:10" x14ac:dyDescent="0.3">
      <c r="A1710" s="41" t="s">
        <v>326</v>
      </c>
      <c r="B1710" s="42" t="str">
        <f>+VLOOKUP(BD_Capas[[#This Row],[idcapa]],Capas[],2,0)</f>
        <v>publico_embajada</v>
      </c>
      <c r="C1710" s="43">
        <v>1</v>
      </c>
      <c r="D1710" s="42" t="s">
        <v>232</v>
      </c>
      <c r="E1710" s="21">
        <v>1</v>
      </c>
      <c r="F1710" s="22" t="str">
        <f>+BD_Capas[[#This Row],[descripcion_capa]]</f>
        <v>Público: Embajada</v>
      </c>
      <c r="G1710" s="45">
        <v>7</v>
      </c>
      <c r="H1710" s="42" t="s">
        <v>1264</v>
      </c>
      <c r="I1710" s="46" t="str">
        <f>BD_Capas[[#This Row],[idcapa]]&amp;"-"&amp;BD_Capas[[#This Row],[posición_capa]]</f>
        <v>235-0</v>
      </c>
      <c r="J1710" s="47">
        <v>0</v>
      </c>
    </row>
    <row r="1711" spans="1:10" x14ac:dyDescent="0.3">
      <c r="A1711" s="2" t="str">
        <f t="shared" ref="A1711:A1729" si="69">+A1710</f>
        <v>235</v>
      </c>
      <c r="B1711" t="str">
        <f>+VLOOKUP(BD_Capas[[#This Row],[idcapa]],Capas[],2,0)</f>
        <v>publico_embajada</v>
      </c>
      <c r="C1711" s="4">
        <v>2</v>
      </c>
      <c r="D1711" t="s">
        <v>40</v>
      </c>
      <c r="E1711" s="21"/>
      <c r="F1711" s="22"/>
      <c r="G1711" s="5"/>
      <c r="I1711" s="6"/>
      <c r="J1711" s="7"/>
    </row>
    <row r="1712" spans="1:10" x14ac:dyDescent="0.3">
      <c r="A1712" s="2" t="str">
        <f t="shared" si="69"/>
        <v>235</v>
      </c>
      <c r="B1712" t="str">
        <f>+VLOOKUP(BD_Capas[[#This Row],[idcapa]],Capas[],2,0)</f>
        <v>publico_embajada</v>
      </c>
      <c r="C1712" s="4">
        <v>3</v>
      </c>
      <c r="D1712" t="s">
        <v>233</v>
      </c>
      <c r="E1712" s="21"/>
      <c r="F1712" s="22"/>
      <c r="G1712" s="5"/>
      <c r="I1712" s="6"/>
      <c r="J1712" s="7"/>
    </row>
    <row r="1713" spans="1:10" x14ac:dyDescent="0.3">
      <c r="A1713" s="2" t="str">
        <f t="shared" si="69"/>
        <v>235</v>
      </c>
      <c r="B1713" t="str">
        <f>+VLOOKUP(BD_Capas[[#This Row],[idcapa]],Capas[],2,0)</f>
        <v>publico_embajada</v>
      </c>
      <c r="C1713" s="4">
        <v>4</v>
      </c>
      <c r="D1713" t="s">
        <v>234</v>
      </c>
      <c r="E1713" s="21"/>
      <c r="F1713" s="22"/>
      <c r="G1713" s="5"/>
      <c r="I1713" s="6"/>
      <c r="J1713" s="7"/>
    </row>
    <row r="1714" spans="1:10" x14ac:dyDescent="0.3">
      <c r="A1714" s="2" t="str">
        <f t="shared" si="69"/>
        <v>235</v>
      </c>
      <c r="B1714" t="str">
        <f>+VLOOKUP(BD_Capas[[#This Row],[idcapa]],Capas[],2,0)</f>
        <v>publico_embajada</v>
      </c>
      <c r="C1714" s="4">
        <v>5</v>
      </c>
      <c r="D1714" t="s">
        <v>235</v>
      </c>
      <c r="E1714" s="21">
        <v>1</v>
      </c>
      <c r="F1714" s="22" t="s">
        <v>433</v>
      </c>
      <c r="G1714" s="5">
        <v>3</v>
      </c>
      <c r="H1714" t="str">
        <f>+H1710&amp;" - Detalle"</f>
        <v>Público: Embajada - Detalle</v>
      </c>
      <c r="I1714" s="29" t="str">
        <f>BD_Capas[[#This Row],[idcapa]]&amp;"-"&amp;BD_Capas[[#This Row],[posición_capa]]</f>
        <v>235-1</v>
      </c>
      <c r="J1714" s="30">
        <v>1</v>
      </c>
    </row>
    <row r="1715" spans="1:10" x14ac:dyDescent="0.3">
      <c r="A1715" s="2" t="str">
        <f t="shared" si="69"/>
        <v>235</v>
      </c>
      <c r="B1715" t="str">
        <f>+VLOOKUP(BD_Capas[[#This Row],[idcapa]],Capas[],2,0)</f>
        <v>publico_embajada</v>
      </c>
      <c r="C1715" s="4">
        <v>6</v>
      </c>
      <c r="D1715" t="s">
        <v>236</v>
      </c>
      <c r="E1715" s="21"/>
      <c r="F1715" s="22"/>
      <c r="G1715" s="5"/>
      <c r="I1715" s="6"/>
      <c r="J1715" s="7"/>
    </row>
    <row r="1716" spans="1:10" x14ac:dyDescent="0.3">
      <c r="A1716" s="2" t="str">
        <f t="shared" si="69"/>
        <v>235</v>
      </c>
      <c r="B1716" t="str">
        <f>+VLOOKUP(BD_Capas[[#This Row],[idcapa]],Capas[],2,0)</f>
        <v>publico_embajada</v>
      </c>
      <c r="C1716" s="4">
        <v>7</v>
      </c>
      <c r="D1716" t="s">
        <v>237</v>
      </c>
      <c r="E1716" s="21"/>
      <c r="F1716" s="22"/>
      <c r="G1716" s="5"/>
      <c r="I1716" s="6"/>
      <c r="J1716" s="7"/>
    </row>
    <row r="1717" spans="1:10" x14ac:dyDescent="0.3">
      <c r="A1717" s="2" t="str">
        <f t="shared" si="69"/>
        <v>235</v>
      </c>
      <c r="B1717" t="str">
        <f>+VLOOKUP(BD_Capas[[#This Row],[idcapa]],Capas[],2,0)</f>
        <v>publico_embajada</v>
      </c>
      <c r="C1717" s="4">
        <v>8</v>
      </c>
      <c r="D1717" t="s">
        <v>2</v>
      </c>
      <c r="E1717" s="21"/>
      <c r="F1717" s="22"/>
      <c r="G1717" s="5"/>
      <c r="I1717" s="6"/>
      <c r="J1717" s="7"/>
    </row>
    <row r="1718" spans="1:10" x14ac:dyDescent="0.3">
      <c r="A1718" s="2" t="str">
        <f t="shared" si="69"/>
        <v>235</v>
      </c>
      <c r="B1718" t="str">
        <f>+VLOOKUP(BD_Capas[[#This Row],[idcapa]],Capas[],2,0)</f>
        <v>publico_embajada</v>
      </c>
      <c r="C1718" s="4">
        <v>9</v>
      </c>
      <c r="D1718" t="s">
        <v>238</v>
      </c>
      <c r="E1718" s="21">
        <v>1</v>
      </c>
      <c r="F1718" s="22" t="s">
        <v>12</v>
      </c>
      <c r="G1718" s="5">
        <v>4</v>
      </c>
      <c r="I1718" s="6"/>
      <c r="J1718" s="7"/>
    </row>
    <row r="1719" spans="1:10" x14ac:dyDescent="0.3">
      <c r="A1719" s="2" t="str">
        <f t="shared" si="69"/>
        <v>235</v>
      </c>
      <c r="B1719" t="str">
        <f>+VLOOKUP(BD_Capas[[#This Row],[idcapa]],Capas[],2,0)</f>
        <v>publico_embajada</v>
      </c>
      <c r="C1719" s="4">
        <v>10</v>
      </c>
      <c r="D1719" t="s">
        <v>3</v>
      </c>
      <c r="E1719" s="21"/>
      <c r="F1719" s="22"/>
      <c r="G1719" s="5"/>
      <c r="I1719" s="6"/>
      <c r="J1719" s="7"/>
    </row>
    <row r="1720" spans="1:10" x14ac:dyDescent="0.3">
      <c r="A1720" s="2" t="str">
        <f t="shared" si="69"/>
        <v>235</v>
      </c>
      <c r="B1720" t="str">
        <f>+VLOOKUP(BD_Capas[[#This Row],[idcapa]],Capas[],2,0)</f>
        <v>publico_embajada</v>
      </c>
      <c r="C1720" s="4">
        <v>11</v>
      </c>
      <c r="D1720" t="s">
        <v>239</v>
      </c>
      <c r="E1720" s="21">
        <v>1</v>
      </c>
      <c r="F1720" s="22" t="s">
        <v>13</v>
      </c>
      <c r="G1720" s="5">
        <v>5</v>
      </c>
      <c r="I1720" s="6"/>
      <c r="J1720" s="7"/>
    </row>
    <row r="1721" spans="1:10" x14ac:dyDescent="0.3">
      <c r="A1721" s="2" t="str">
        <f t="shared" si="69"/>
        <v>235</v>
      </c>
      <c r="B1721" t="str">
        <f>+VLOOKUP(BD_Capas[[#This Row],[idcapa]],Capas[],2,0)</f>
        <v>publico_embajada</v>
      </c>
      <c r="C1721" s="4">
        <v>12</v>
      </c>
      <c r="D1721" t="s">
        <v>4</v>
      </c>
      <c r="E1721" s="21"/>
      <c r="F1721" s="22"/>
      <c r="G1721" s="5"/>
      <c r="I1721" s="6"/>
      <c r="J1721" s="7"/>
    </row>
    <row r="1722" spans="1:10" x14ac:dyDescent="0.3">
      <c r="A1722" s="2" t="str">
        <f t="shared" si="69"/>
        <v>235</v>
      </c>
      <c r="B1722" t="str">
        <f>+VLOOKUP(BD_Capas[[#This Row],[idcapa]],Capas[],2,0)</f>
        <v>publico_embajada</v>
      </c>
      <c r="C1722" s="4">
        <v>13</v>
      </c>
      <c r="D1722" t="s">
        <v>240</v>
      </c>
      <c r="E1722" s="21">
        <v>1</v>
      </c>
      <c r="F1722" s="22" t="s">
        <v>14</v>
      </c>
      <c r="G1722" s="5">
        <v>6</v>
      </c>
      <c r="I1722" s="6"/>
      <c r="J1722" s="7"/>
    </row>
    <row r="1723" spans="1:10" x14ac:dyDescent="0.3">
      <c r="A1723" s="2" t="str">
        <f t="shared" si="69"/>
        <v>235</v>
      </c>
      <c r="B1723" t="str">
        <f>+VLOOKUP(BD_Capas[[#This Row],[idcapa]],Capas[],2,0)</f>
        <v>publico_embajada</v>
      </c>
      <c r="C1723" s="4">
        <v>14</v>
      </c>
      <c r="D1723" t="s">
        <v>241</v>
      </c>
      <c r="E1723" s="21"/>
      <c r="F1723" s="22"/>
      <c r="G1723" s="5"/>
      <c r="I1723" s="6"/>
      <c r="J1723" s="7"/>
    </row>
    <row r="1724" spans="1:10" x14ac:dyDescent="0.3">
      <c r="A1724" s="2" t="str">
        <f t="shared" si="69"/>
        <v>235</v>
      </c>
      <c r="B1724" t="str">
        <f>+VLOOKUP(BD_Capas[[#This Row],[idcapa]],Capas[],2,0)</f>
        <v>publico_embajada</v>
      </c>
      <c r="C1724" s="4">
        <v>15</v>
      </c>
      <c r="D1724" t="s">
        <v>1</v>
      </c>
      <c r="E1724" s="21"/>
      <c r="F1724" s="22"/>
      <c r="G1724" s="5"/>
      <c r="I1724" s="29"/>
      <c r="J1724" s="30"/>
    </row>
    <row r="1725" spans="1:10" x14ac:dyDescent="0.3">
      <c r="A1725" s="2" t="str">
        <f t="shared" si="69"/>
        <v>235</v>
      </c>
      <c r="B1725" t="str">
        <f>+VLOOKUP(BD_Capas[[#This Row],[idcapa]],Capas[],2,0)</f>
        <v>publico_embajada</v>
      </c>
      <c r="C1725" s="4">
        <v>16</v>
      </c>
      <c r="D1725" t="s">
        <v>5</v>
      </c>
      <c r="E1725" s="21"/>
      <c r="F1725" s="22"/>
      <c r="G1725" s="5"/>
      <c r="I1725" s="29"/>
      <c r="J1725" s="30"/>
    </row>
    <row r="1726" spans="1:10" x14ac:dyDescent="0.3">
      <c r="A1726" s="2" t="str">
        <f t="shared" si="69"/>
        <v>235</v>
      </c>
      <c r="B1726" t="str">
        <f>+VLOOKUP(BD_Capas[[#This Row],[idcapa]],Capas[],2,0)</f>
        <v>publico_embajada</v>
      </c>
      <c r="C1726" s="4">
        <v>17</v>
      </c>
      <c r="D1726" t="s">
        <v>19</v>
      </c>
      <c r="E1726" s="21">
        <v>1</v>
      </c>
      <c r="F1726" s="22" t="s">
        <v>19</v>
      </c>
      <c r="G1726" s="5">
        <v>2</v>
      </c>
      <c r="I1726" s="29"/>
      <c r="J1726" s="30"/>
    </row>
    <row r="1727" spans="1:10" x14ac:dyDescent="0.3">
      <c r="A1727" s="2" t="str">
        <f t="shared" si="69"/>
        <v>235</v>
      </c>
      <c r="B1727" t="str">
        <f>+VLOOKUP(BD_Capas[[#This Row],[idcapa]],Capas[],2,0)</f>
        <v>publico_embajada</v>
      </c>
      <c r="C1727" s="4">
        <v>18</v>
      </c>
      <c r="D1727" t="s">
        <v>27</v>
      </c>
      <c r="E1727" s="21">
        <v>1</v>
      </c>
      <c r="F1727" s="22" t="s">
        <v>27</v>
      </c>
      <c r="G1727" s="5">
        <v>1</v>
      </c>
      <c r="I1727" s="29"/>
      <c r="J1727" s="30"/>
    </row>
    <row r="1728" spans="1:10" x14ac:dyDescent="0.3">
      <c r="A1728" s="2" t="str">
        <f t="shared" si="69"/>
        <v>235</v>
      </c>
      <c r="B1728" t="str">
        <f>+VLOOKUP(BD_Capas[[#This Row],[idcapa]],Capas[],2,0)</f>
        <v>publico_embajada</v>
      </c>
      <c r="C1728" s="4">
        <v>19</v>
      </c>
      <c r="D1728" t="s">
        <v>242</v>
      </c>
      <c r="E1728" s="21"/>
      <c r="F1728" s="22"/>
      <c r="G1728" s="5"/>
      <c r="I1728" s="29"/>
      <c r="J1728" s="30"/>
    </row>
    <row r="1729" spans="1:10" x14ac:dyDescent="0.3">
      <c r="A1729" s="2" t="str">
        <f t="shared" si="69"/>
        <v>235</v>
      </c>
      <c r="B1729" t="str">
        <f>+VLOOKUP(BD_Capas[[#This Row],[idcapa]],Capas[],2,0)</f>
        <v>publico_embajada</v>
      </c>
      <c r="C1729" s="4">
        <v>20</v>
      </c>
      <c r="D1729" t="s">
        <v>243</v>
      </c>
      <c r="E1729" s="21"/>
      <c r="F1729" s="22"/>
      <c r="G1729" s="5"/>
      <c r="I1729" s="29"/>
      <c r="J1729" s="30"/>
    </row>
    <row r="1730" spans="1:10" x14ac:dyDescent="0.3">
      <c r="A1730" s="41" t="s">
        <v>327</v>
      </c>
      <c r="B1730" s="42" t="str">
        <f>+VLOOKUP(BD_Capas[[#This Row],[idcapa]],Capas[],2,0)</f>
        <v>compras_tienda_exterior</v>
      </c>
      <c r="C1730" s="43">
        <v>1</v>
      </c>
      <c r="D1730" s="42" t="s">
        <v>232</v>
      </c>
      <c r="E1730" s="21">
        <v>1</v>
      </c>
      <c r="F1730" s="22" t="str">
        <f>+BD_Capas[[#This Row],[descripcion_capa]]</f>
        <v>Compras: Tienda Exterior</v>
      </c>
      <c r="G1730" s="45">
        <v>7</v>
      </c>
      <c r="H1730" s="42" t="s">
        <v>1265</v>
      </c>
      <c r="I1730" s="46" t="str">
        <f>BD_Capas[[#This Row],[idcapa]]&amp;"-"&amp;BD_Capas[[#This Row],[posición_capa]]</f>
        <v>236-0</v>
      </c>
      <c r="J1730" s="47">
        <v>0</v>
      </c>
    </row>
    <row r="1731" spans="1:10" x14ac:dyDescent="0.3">
      <c r="A1731" s="2" t="str">
        <f t="shared" ref="A1731:A1749" si="70">+A1730</f>
        <v>236</v>
      </c>
      <c r="B1731" t="str">
        <f>+VLOOKUP(BD_Capas[[#This Row],[idcapa]],Capas[],2,0)</f>
        <v>compras_tienda_exterior</v>
      </c>
      <c r="C1731" s="4">
        <v>2</v>
      </c>
      <c r="D1731" t="s">
        <v>40</v>
      </c>
      <c r="E1731" s="21"/>
      <c r="F1731" s="22"/>
      <c r="G1731" s="5"/>
      <c r="I1731" s="6"/>
      <c r="J1731" s="7"/>
    </row>
    <row r="1732" spans="1:10" x14ac:dyDescent="0.3">
      <c r="A1732" s="2" t="str">
        <f t="shared" si="70"/>
        <v>236</v>
      </c>
      <c r="B1732" t="str">
        <f>+VLOOKUP(BD_Capas[[#This Row],[idcapa]],Capas[],2,0)</f>
        <v>compras_tienda_exterior</v>
      </c>
      <c r="C1732" s="4">
        <v>3</v>
      </c>
      <c r="D1732" t="s">
        <v>233</v>
      </c>
      <c r="E1732" s="21"/>
      <c r="F1732" s="22"/>
      <c r="G1732" s="5"/>
      <c r="I1732" s="6"/>
      <c r="J1732" s="7"/>
    </row>
    <row r="1733" spans="1:10" x14ac:dyDescent="0.3">
      <c r="A1733" s="2" t="str">
        <f t="shared" si="70"/>
        <v>236</v>
      </c>
      <c r="B1733" t="str">
        <f>+VLOOKUP(BD_Capas[[#This Row],[idcapa]],Capas[],2,0)</f>
        <v>compras_tienda_exterior</v>
      </c>
      <c r="C1733" s="4">
        <v>4</v>
      </c>
      <c r="D1733" t="s">
        <v>234</v>
      </c>
      <c r="E1733" s="21"/>
      <c r="F1733" s="22"/>
      <c r="G1733" s="5"/>
      <c r="I1733" s="6"/>
      <c r="J1733" s="7"/>
    </row>
    <row r="1734" spans="1:10" x14ac:dyDescent="0.3">
      <c r="A1734" s="2" t="str">
        <f t="shared" si="70"/>
        <v>236</v>
      </c>
      <c r="B1734" t="str">
        <f>+VLOOKUP(BD_Capas[[#This Row],[idcapa]],Capas[],2,0)</f>
        <v>compras_tienda_exterior</v>
      </c>
      <c r="C1734" s="4">
        <v>5</v>
      </c>
      <c r="D1734" t="s">
        <v>235</v>
      </c>
      <c r="E1734" s="21">
        <v>1</v>
      </c>
      <c r="F1734" s="22" t="s">
        <v>433</v>
      </c>
      <c r="G1734" s="5">
        <v>3</v>
      </c>
      <c r="H1734" t="str">
        <f>+H1730&amp;" - Detalle"</f>
        <v>Compras: Tienda Exterior - Detalle</v>
      </c>
      <c r="I1734" s="29" t="str">
        <f>BD_Capas[[#This Row],[idcapa]]&amp;"-"&amp;BD_Capas[[#This Row],[posición_capa]]</f>
        <v>236-1</v>
      </c>
      <c r="J1734" s="30">
        <v>1</v>
      </c>
    </row>
    <row r="1735" spans="1:10" x14ac:dyDescent="0.3">
      <c r="A1735" s="2" t="str">
        <f t="shared" si="70"/>
        <v>236</v>
      </c>
      <c r="B1735" t="str">
        <f>+VLOOKUP(BD_Capas[[#This Row],[idcapa]],Capas[],2,0)</f>
        <v>compras_tienda_exterior</v>
      </c>
      <c r="C1735" s="4">
        <v>6</v>
      </c>
      <c r="D1735" t="s">
        <v>236</v>
      </c>
      <c r="E1735" s="21"/>
      <c r="F1735" s="22"/>
      <c r="G1735" s="5"/>
      <c r="I1735" s="6"/>
      <c r="J1735" s="7"/>
    </row>
    <row r="1736" spans="1:10" x14ac:dyDescent="0.3">
      <c r="A1736" s="2" t="str">
        <f t="shared" si="70"/>
        <v>236</v>
      </c>
      <c r="B1736" t="str">
        <f>+VLOOKUP(BD_Capas[[#This Row],[idcapa]],Capas[],2,0)</f>
        <v>compras_tienda_exterior</v>
      </c>
      <c r="C1736" s="4">
        <v>7</v>
      </c>
      <c r="D1736" t="s">
        <v>237</v>
      </c>
      <c r="E1736" s="21"/>
      <c r="F1736" s="22"/>
      <c r="G1736" s="5"/>
      <c r="I1736" s="6"/>
      <c r="J1736" s="7"/>
    </row>
    <row r="1737" spans="1:10" x14ac:dyDescent="0.3">
      <c r="A1737" s="2" t="str">
        <f t="shared" si="70"/>
        <v>236</v>
      </c>
      <c r="B1737" t="str">
        <f>+VLOOKUP(BD_Capas[[#This Row],[idcapa]],Capas[],2,0)</f>
        <v>compras_tienda_exterior</v>
      </c>
      <c r="C1737" s="4">
        <v>8</v>
      </c>
      <c r="D1737" t="s">
        <v>2</v>
      </c>
      <c r="E1737" s="21"/>
      <c r="F1737" s="22"/>
      <c r="G1737" s="5"/>
      <c r="I1737" s="6"/>
      <c r="J1737" s="7"/>
    </row>
    <row r="1738" spans="1:10" x14ac:dyDescent="0.3">
      <c r="A1738" s="2" t="str">
        <f t="shared" si="70"/>
        <v>236</v>
      </c>
      <c r="B1738" t="str">
        <f>+VLOOKUP(BD_Capas[[#This Row],[idcapa]],Capas[],2,0)</f>
        <v>compras_tienda_exterior</v>
      </c>
      <c r="C1738" s="4">
        <v>9</v>
      </c>
      <c r="D1738" t="s">
        <v>238</v>
      </c>
      <c r="E1738" s="21">
        <v>1</v>
      </c>
      <c r="F1738" s="22" t="s">
        <v>12</v>
      </c>
      <c r="G1738" s="5">
        <v>4</v>
      </c>
      <c r="I1738" s="6"/>
      <c r="J1738" s="7"/>
    </row>
    <row r="1739" spans="1:10" x14ac:dyDescent="0.3">
      <c r="A1739" s="2" t="str">
        <f t="shared" si="70"/>
        <v>236</v>
      </c>
      <c r="B1739" t="str">
        <f>+VLOOKUP(BD_Capas[[#This Row],[idcapa]],Capas[],2,0)</f>
        <v>compras_tienda_exterior</v>
      </c>
      <c r="C1739" s="4">
        <v>10</v>
      </c>
      <c r="D1739" t="s">
        <v>3</v>
      </c>
      <c r="E1739" s="21"/>
      <c r="F1739" s="22"/>
      <c r="G1739" s="5"/>
      <c r="I1739" s="6"/>
      <c r="J1739" s="7"/>
    </row>
    <row r="1740" spans="1:10" x14ac:dyDescent="0.3">
      <c r="A1740" s="2" t="str">
        <f t="shared" si="70"/>
        <v>236</v>
      </c>
      <c r="B1740" t="str">
        <f>+VLOOKUP(BD_Capas[[#This Row],[idcapa]],Capas[],2,0)</f>
        <v>compras_tienda_exterior</v>
      </c>
      <c r="C1740" s="4">
        <v>11</v>
      </c>
      <c r="D1740" t="s">
        <v>239</v>
      </c>
      <c r="E1740" s="21">
        <v>1</v>
      </c>
      <c r="F1740" s="22" t="s">
        <v>13</v>
      </c>
      <c r="G1740" s="5">
        <v>5</v>
      </c>
      <c r="I1740" s="6"/>
      <c r="J1740" s="7"/>
    </row>
    <row r="1741" spans="1:10" x14ac:dyDescent="0.3">
      <c r="A1741" s="2" t="str">
        <f t="shared" si="70"/>
        <v>236</v>
      </c>
      <c r="B1741" t="str">
        <f>+VLOOKUP(BD_Capas[[#This Row],[idcapa]],Capas[],2,0)</f>
        <v>compras_tienda_exterior</v>
      </c>
      <c r="C1741" s="4">
        <v>12</v>
      </c>
      <c r="D1741" t="s">
        <v>4</v>
      </c>
      <c r="E1741" s="21"/>
      <c r="F1741" s="22"/>
      <c r="G1741" s="5"/>
      <c r="I1741" s="6"/>
      <c r="J1741" s="7"/>
    </row>
    <row r="1742" spans="1:10" x14ac:dyDescent="0.3">
      <c r="A1742" s="2" t="str">
        <f t="shared" si="70"/>
        <v>236</v>
      </c>
      <c r="B1742" t="str">
        <f>+VLOOKUP(BD_Capas[[#This Row],[idcapa]],Capas[],2,0)</f>
        <v>compras_tienda_exterior</v>
      </c>
      <c r="C1742" s="4">
        <v>13</v>
      </c>
      <c r="D1742" t="s">
        <v>240</v>
      </c>
      <c r="E1742" s="21">
        <v>1</v>
      </c>
      <c r="F1742" s="22" t="s">
        <v>14</v>
      </c>
      <c r="G1742" s="5">
        <v>6</v>
      </c>
      <c r="I1742" s="6"/>
      <c r="J1742" s="7"/>
    </row>
    <row r="1743" spans="1:10" x14ac:dyDescent="0.3">
      <c r="A1743" s="2" t="str">
        <f t="shared" si="70"/>
        <v>236</v>
      </c>
      <c r="B1743" t="str">
        <f>+VLOOKUP(BD_Capas[[#This Row],[idcapa]],Capas[],2,0)</f>
        <v>compras_tienda_exterior</v>
      </c>
      <c r="C1743" s="4">
        <v>14</v>
      </c>
      <c r="D1743" t="s">
        <v>241</v>
      </c>
      <c r="E1743" s="21"/>
      <c r="F1743" s="22"/>
      <c r="G1743" s="5"/>
      <c r="I1743" s="6"/>
      <c r="J1743" s="7"/>
    </row>
    <row r="1744" spans="1:10" x14ac:dyDescent="0.3">
      <c r="A1744" s="2" t="str">
        <f t="shared" si="70"/>
        <v>236</v>
      </c>
      <c r="B1744" t="str">
        <f>+VLOOKUP(BD_Capas[[#This Row],[idcapa]],Capas[],2,0)</f>
        <v>compras_tienda_exterior</v>
      </c>
      <c r="C1744" s="4">
        <v>15</v>
      </c>
      <c r="D1744" t="s">
        <v>1</v>
      </c>
      <c r="E1744" s="21"/>
      <c r="F1744" s="22"/>
      <c r="G1744" s="5"/>
      <c r="I1744" s="29"/>
      <c r="J1744" s="30"/>
    </row>
    <row r="1745" spans="1:10" x14ac:dyDescent="0.3">
      <c r="A1745" s="2" t="str">
        <f t="shared" si="70"/>
        <v>236</v>
      </c>
      <c r="B1745" t="str">
        <f>+VLOOKUP(BD_Capas[[#This Row],[idcapa]],Capas[],2,0)</f>
        <v>compras_tienda_exterior</v>
      </c>
      <c r="C1745" s="4">
        <v>16</v>
      </c>
      <c r="D1745" t="s">
        <v>5</v>
      </c>
      <c r="E1745" s="21"/>
      <c r="F1745" s="22"/>
      <c r="G1745" s="5"/>
      <c r="I1745" s="29"/>
      <c r="J1745" s="30"/>
    </row>
    <row r="1746" spans="1:10" x14ac:dyDescent="0.3">
      <c r="A1746" s="2" t="str">
        <f t="shared" si="70"/>
        <v>236</v>
      </c>
      <c r="B1746" t="str">
        <f>+VLOOKUP(BD_Capas[[#This Row],[idcapa]],Capas[],2,0)</f>
        <v>compras_tienda_exterior</v>
      </c>
      <c r="C1746" s="4">
        <v>17</v>
      </c>
      <c r="D1746" t="s">
        <v>19</v>
      </c>
      <c r="E1746" s="21">
        <v>1</v>
      </c>
      <c r="F1746" s="22" t="s">
        <v>19</v>
      </c>
      <c r="G1746" s="5">
        <v>2</v>
      </c>
      <c r="I1746" s="29"/>
      <c r="J1746" s="30"/>
    </row>
    <row r="1747" spans="1:10" x14ac:dyDescent="0.3">
      <c r="A1747" s="2" t="str">
        <f t="shared" si="70"/>
        <v>236</v>
      </c>
      <c r="B1747" t="str">
        <f>+VLOOKUP(BD_Capas[[#This Row],[idcapa]],Capas[],2,0)</f>
        <v>compras_tienda_exterior</v>
      </c>
      <c r="C1747" s="4">
        <v>18</v>
      </c>
      <c r="D1747" t="s">
        <v>27</v>
      </c>
      <c r="E1747" s="21">
        <v>1</v>
      </c>
      <c r="F1747" s="22" t="s">
        <v>27</v>
      </c>
      <c r="G1747" s="5">
        <v>1</v>
      </c>
      <c r="I1747" s="29"/>
      <c r="J1747" s="30"/>
    </row>
    <row r="1748" spans="1:10" x14ac:dyDescent="0.3">
      <c r="A1748" s="2" t="str">
        <f t="shared" si="70"/>
        <v>236</v>
      </c>
      <c r="B1748" t="str">
        <f>+VLOOKUP(BD_Capas[[#This Row],[idcapa]],Capas[],2,0)</f>
        <v>compras_tienda_exterior</v>
      </c>
      <c r="C1748" s="4">
        <v>19</v>
      </c>
      <c r="D1748" t="s">
        <v>242</v>
      </c>
      <c r="E1748" s="21"/>
      <c r="F1748" s="22"/>
      <c r="G1748" s="5"/>
      <c r="I1748" s="29"/>
      <c r="J1748" s="30"/>
    </row>
    <row r="1749" spans="1:10" x14ac:dyDescent="0.3">
      <c r="A1749" s="2" t="str">
        <f t="shared" si="70"/>
        <v>236</v>
      </c>
      <c r="B1749" t="str">
        <f>+VLOOKUP(BD_Capas[[#This Row],[idcapa]],Capas[],2,0)</f>
        <v>compras_tienda_exterior</v>
      </c>
      <c r="C1749" s="4">
        <v>20</v>
      </c>
      <c r="D1749" t="s">
        <v>243</v>
      </c>
      <c r="E1749" s="21"/>
      <c r="F1749" s="22"/>
      <c r="G1749" s="5"/>
      <c r="I1749" s="29"/>
      <c r="J1749" s="30"/>
    </row>
    <row r="1750" spans="1:10" x14ac:dyDescent="0.3">
      <c r="A1750" s="41" t="s">
        <v>328</v>
      </c>
      <c r="B1750" s="42" t="str">
        <f>+VLOOKUP(BD_Capas[[#This Row],[idcapa]],Capas[],2,0)</f>
        <v>compras_optica</v>
      </c>
      <c r="C1750" s="43">
        <v>1</v>
      </c>
      <c r="D1750" s="42" t="s">
        <v>232</v>
      </c>
      <c r="E1750" s="21">
        <v>1</v>
      </c>
      <c r="F1750" s="22" t="str">
        <f>+BD_Capas[[#This Row],[descripcion_capa]]</f>
        <v>Compras: Óptica</v>
      </c>
      <c r="G1750" s="45">
        <v>7</v>
      </c>
      <c r="H1750" s="42" t="s">
        <v>1266</v>
      </c>
      <c r="I1750" s="46" t="str">
        <f>BD_Capas[[#This Row],[idcapa]]&amp;"-"&amp;BD_Capas[[#This Row],[posición_capa]]</f>
        <v>237-0</v>
      </c>
      <c r="J1750" s="47">
        <v>0</v>
      </c>
    </row>
    <row r="1751" spans="1:10" x14ac:dyDescent="0.3">
      <c r="A1751" s="2" t="str">
        <f t="shared" ref="A1751:A1769" si="71">+A1750</f>
        <v>237</v>
      </c>
      <c r="B1751" t="str">
        <f>+VLOOKUP(BD_Capas[[#This Row],[idcapa]],Capas[],2,0)</f>
        <v>compras_optica</v>
      </c>
      <c r="C1751" s="4">
        <v>2</v>
      </c>
      <c r="D1751" t="s">
        <v>40</v>
      </c>
      <c r="E1751" s="21"/>
      <c r="F1751" s="22"/>
      <c r="G1751" s="5"/>
      <c r="I1751" s="6"/>
      <c r="J1751" s="7"/>
    </row>
    <row r="1752" spans="1:10" x14ac:dyDescent="0.3">
      <c r="A1752" s="2" t="str">
        <f t="shared" si="71"/>
        <v>237</v>
      </c>
      <c r="B1752" t="str">
        <f>+VLOOKUP(BD_Capas[[#This Row],[idcapa]],Capas[],2,0)</f>
        <v>compras_optica</v>
      </c>
      <c r="C1752" s="4">
        <v>3</v>
      </c>
      <c r="D1752" t="s">
        <v>233</v>
      </c>
      <c r="E1752" s="21"/>
      <c r="F1752" s="22"/>
      <c r="G1752" s="5"/>
      <c r="I1752" s="6"/>
      <c r="J1752" s="7"/>
    </row>
    <row r="1753" spans="1:10" x14ac:dyDescent="0.3">
      <c r="A1753" s="2" t="str">
        <f t="shared" si="71"/>
        <v>237</v>
      </c>
      <c r="B1753" t="str">
        <f>+VLOOKUP(BD_Capas[[#This Row],[idcapa]],Capas[],2,0)</f>
        <v>compras_optica</v>
      </c>
      <c r="C1753" s="4">
        <v>4</v>
      </c>
      <c r="D1753" t="s">
        <v>234</v>
      </c>
      <c r="E1753" s="21"/>
      <c r="F1753" s="22"/>
      <c r="G1753" s="5"/>
      <c r="I1753" s="6"/>
      <c r="J1753" s="7"/>
    </row>
    <row r="1754" spans="1:10" x14ac:dyDescent="0.3">
      <c r="A1754" s="2" t="str">
        <f t="shared" si="71"/>
        <v>237</v>
      </c>
      <c r="B1754" t="str">
        <f>+VLOOKUP(BD_Capas[[#This Row],[idcapa]],Capas[],2,0)</f>
        <v>compras_optica</v>
      </c>
      <c r="C1754" s="4">
        <v>5</v>
      </c>
      <c r="D1754" t="s">
        <v>235</v>
      </c>
      <c r="E1754" s="21">
        <v>1</v>
      </c>
      <c r="F1754" s="22" t="s">
        <v>433</v>
      </c>
      <c r="G1754" s="5">
        <v>3</v>
      </c>
      <c r="H1754" t="str">
        <f>+H1750&amp;" - Detalle"</f>
        <v>Compras: Óptica - Detalle</v>
      </c>
      <c r="I1754" s="29" t="str">
        <f>BD_Capas[[#This Row],[idcapa]]&amp;"-"&amp;BD_Capas[[#This Row],[posición_capa]]</f>
        <v>237-1</v>
      </c>
      <c r="J1754" s="30">
        <v>1</v>
      </c>
    </row>
    <row r="1755" spans="1:10" x14ac:dyDescent="0.3">
      <c r="A1755" s="2" t="str">
        <f t="shared" si="71"/>
        <v>237</v>
      </c>
      <c r="B1755" t="str">
        <f>+VLOOKUP(BD_Capas[[#This Row],[idcapa]],Capas[],2,0)</f>
        <v>compras_optica</v>
      </c>
      <c r="C1755" s="4">
        <v>6</v>
      </c>
      <c r="D1755" t="s">
        <v>236</v>
      </c>
      <c r="E1755" s="21"/>
      <c r="F1755" s="22"/>
      <c r="G1755" s="5"/>
      <c r="I1755" s="6"/>
      <c r="J1755" s="7"/>
    </row>
    <row r="1756" spans="1:10" x14ac:dyDescent="0.3">
      <c r="A1756" s="2" t="str">
        <f t="shared" si="71"/>
        <v>237</v>
      </c>
      <c r="B1756" t="str">
        <f>+VLOOKUP(BD_Capas[[#This Row],[idcapa]],Capas[],2,0)</f>
        <v>compras_optica</v>
      </c>
      <c r="C1756" s="4">
        <v>7</v>
      </c>
      <c r="D1756" t="s">
        <v>237</v>
      </c>
      <c r="E1756" s="21"/>
      <c r="F1756" s="22"/>
      <c r="G1756" s="5"/>
      <c r="I1756" s="6"/>
      <c r="J1756" s="7"/>
    </row>
    <row r="1757" spans="1:10" x14ac:dyDescent="0.3">
      <c r="A1757" s="2" t="str">
        <f t="shared" si="71"/>
        <v>237</v>
      </c>
      <c r="B1757" t="str">
        <f>+VLOOKUP(BD_Capas[[#This Row],[idcapa]],Capas[],2,0)</f>
        <v>compras_optica</v>
      </c>
      <c r="C1757" s="4">
        <v>8</v>
      </c>
      <c r="D1757" t="s">
        <v>2</v>
      </c>
      <c r="E1757" s="21"/>
      <c r="F1757" s="22"/>
      <c r="G1757" s="5"/>
      <c r="I1757" s="6"/>
      <c r="J1757" s="7"/>
    </row>
    <row r="1758" spans="1:10" x14ac:dyDescent="0.3">
      <c r="A1758" s="2" t="str">
        <f t="shared" si="71"/>
        <v>237</v>
      </c>
      <c r="B1758" t="str">
        <f>+VLOOKUP(BD_Capas[[#This Row],[idcapa]],Capas[],2,0)</f>
        <v>compras_optica</v>
      </c>
      <c r="C1758" s="4">
        <v>9</v>
      </c>
      <c r="D1758" t="s">
        <v>238</v>
      </c>
      <c r="E1758" s="21">
        <v>1</v>
      </c>
      <c r="F1758" s="22" t="s">
        <v>12</v>
      </c>
      <c r="G1758" s="5">
        <v>4</v>
      </c>
      <c r="I1758" s="6"/>
      <c r="J1758" s="7"/>
    </row>
    <row r="1759" spans="1:10" x14ac:dyDescent="0.3">
      <c r="A1759" s="2" t="str">
        <f t="shared" si="71"/>
        <v>237</v>
      </c>
      <c r="B1759" t="str">
        <f>+VLOOKUP(BD_Capas[[#This Row],[idcapa]],Capas[],2,0)</f>
        <v>compras_optica</v>
      </c>
      <c r="C1759" s="4">
        <v>10</v>
      </c>
      <c r="D1759" t="s">
        <v>3</v>
      </c>
      <c r="E1759" s="21"/>
      <c r="F1759" s="22"/>
      <c r="G1759" s="5"/>
      <c r="I1759" s="6"/>
      <c r="J1759" s="7"/>
    </row>
    <row r="1760" spans="1:10" x14ac:dyDescent="0.3">
      <c r="A1760" s="2" t="str">
        <f t="shared" si="71"/>
        <v>237</v>
      </c>
      <c r="B1760" t="str">
        <f>+VLOOKUP(BD_Capas[[#This Row],[idcapa]],Capas[],2,0)</f>
        <v>compras_optica</v>
      </c>
      <c r="C1760" s="4">
        <v>11</v>
      </c>
      <c r="D1760" t="s">
        <v>239</v>
      </c>
      <c r="E1760" s="21">
        <v>1</v>
      </c>
      <c r="F1760" s="22" t="s">
        <v>13</v>
      </c>
      <c r="G1760" s="5">
        <v>5</v>
      </c>
      <c r="I1760" s="6"/>
      <c r="J1760" s="7"/>
    </row>
    <row r="1761" spans="1:10" x14ac:dyDescent="0.3">
      <c r="A1761" s="2" t="str">
        <f t="shared" si="71"/>
        <v>237</v>
      </c>
      <c r="B1761" t="str">
        <f>+VLOOKUP(BD_Capas[[#This Row],[idcapa]],Capas[],2,0)</f>
        <v>compras_optica</v>
      </c>
      <c r="C1761" s="4">
        <v>12</v>
      </c>
      <c r="D1761" t="s">
        <v>4</v>
      </c>
      <c r="E1761" s="21"/>
      <c r="F1761" s="22"/>
      <c r="G1761" s="5"/>
      <c r="I1761" s="6"/>
      <c r="J1761" s="7"/>
    </row>
    <row r="1762" spans="1:10" x14ac:dyDescent="0.3">
      <c r="A1762" s="2" t="str">
        <f t="shared" si="71"/>
        <v>237</v>
      </c>
      <c r="B1762" t="str">
        <f>+VLOOKUP(BD_Capas[[#This Row],[idcapa]],Capas[],2,0)</f>
        <v>compras_optica</v>
      </c>
      <c r="C1762" s="4">
        <v>13</v>
      </c>
      <c r="D1762" t="s">
        <v>240</v>
      </c>
      <c r="E1762" s="21">
        <v>1</v>
      </c>
      <c r="F1762" s="22" t="s">
        <v>14</v>
      </c>
      <c r="G1762" s="5">
        <v>6</v>
      </c>
      <c r="I1762" s="6"/>
      <c r="J1762" s="7"/>
    </row>
    <row r="1763" spans="1:10" x14ac:dyDescent="0.3">
      <c r="A1763" s="2" t="str">
        <f t="shared" si="71"/>
        <v>237</v>
      </c>
      <c r="B1763" t="str">
        <f>+VLOOKUP(BD_Capas[[#This Row],[idcapa]],Capas[],2,0)</f>
        <v>compras_optica</v>
      </c>
      <c r="C1763" s="4">
        <v>14</v>
      </c>
      <c r="D1763" t="s">
        <v>241</v>
      </c>
      <c r="E1763" s="21"/>
      <c r="F1763" s="22"/>
      <c r="G1763" s="5"/>
      <c r="I1763" s="6"/>
      <c r="J1763" s="7"/>
    </row>
    <row r="1764" spans="1:10" x14ac:dyDescent="0.3">
      <c r="A1764" s="2" t="str">
        <f t="shared" si="71"/>
        <v>237</v>
      </c>
      <c r="B1764" t="str">
        <f>+VLOOKUP(BD_Capas[[#This Row],[idcapa]],Capas[],2,0)</f>
        <v>compras_optica</v>
      </c>
      <c r="C1764" s="4">
        <v>15</v>
      </c>
      <c r="D1764" t="s">
        <v>1</v>
      </c>
      <c r="E1764" s="21"/>
      <c r="F1764" s="22"/>
      <c r="G1764" s="5"/>
      <c r="I1764" s="29"/>
      <c r="J1764" s="30"/>
    </row>
    <row r="1765" spans="1:10" x14ac:dyDescent="0.3">
      <c r="A1765" s="2" t="str">
        <f t="shared" si="71"/>
        <v>237</v>
      </c>
      <c r="B1765" t="str">
        <f>+VLOOKUP(BD_Capas[[#This Row],[idcapa]],Capas[],2,0)</f>
        <v>compras_optica</v>
      </c>
      <c r="C1765" s="4">
        <v>16</v>
      </c>
      <c r="D1765" t="s">
        <v>5</v>
      </c>
      <c r="E1765" s="21"/>
      <c r="F1765" s="22"/>
      <c r="G1765" s="5"/>
      <c r="I1765" s="29"/>
      <c r="J1765" s="30"/>
    </row>
    <row r="1766" spans="1:10" x14ac:dyDescent="0.3">
      <c r="A1766" s="2" t="str">
        <f t="shared" si="71"/>
        <v>237</v>
      </c>
      <c r="B1766" t="str">
        <f>+VLOOKUP(BD_Capas[[#This Row],[idcapa]],Capas[],2,0)</f>
        <v>compras_optica</v>
      </c>
      <c r="C1766" s="4">
        <v>17</v>
      </c>
      <c r="D1766" t="s">
        <v>19</v>
      </c>
      <c r="E1766" s="21">
        <v>1</v>
      </c>
      <c r="F1766" s="22" t="s">
        <v>19</v>
      </c>
      <c r="G1766" s="5">
        <v>2</v>
      </c>
      <c r="I1766" s="29"/>
      <c r="J1766" s="30"/>
    </row>
    <row r="1767" spans="1:10" x14ac:dyDescent="0.3">
      <c r="A1767" s="2" t="str">
        <f t="shared" si="71"/>
        <v>237</v>
      </c>
      <c r="B1767" t="str">
        <f>+VLOOKUP(BD_Capas[[#This Row],[idcapa]],Capas[],2,0)</f>
        <v>compras_optica</v>
      </c>
      <c r="C1767" s="4">
        <v>18</v>
      </c>
      <c r="D1767" t="s">
        <v>27</v>
      </c>
      <c r="E1767" s="21">
        <v>1</v>
      </c>
      <c r="F1767" s="22" t="s">
        <v>27</v>
      </c>
      <c r="G1767" s="5">
        <v>1</v>
      </c>
      <c r="I1767" s="29"/>
      <c r="J1767" s="30"/>
    </row>
    <row r="1768" spans="1:10" x14ac:dyDescent="0.3">
      <c r="A1768" s="2" t="str">
        <f t="shared" si="71"/>
        <v>237</v>
      </c>
      <c r="B1768" t="str">
        <f>+VLOOKUP(BD_Capas[[#This Row],[idcapa]],Capas[],2,0)</f>
        <v>compras_optica</v>
      </c>
      <c r="C1768" s="4">
        <v>19</v>
      </c>
      <c r="D1768" t="s">
        <v>242</v>
      </c>
      <c r="E1768" s="21"/>
      <c r="F1768" s="22"/>
      <c r="G1768" s="5"/>
      <c r="I1768" s="29"/>
      <c r="J1768" s="30"/>
    </row>
    <row r="1769" spans="1:10" x14ac:dyDescent="0.3">
      <c r="A1769" s="2" t="str">
        <f t="shared" si="71"/>
        <v>237</v>
      </c>
      <c r="B1769" t="str">
        <f>+VLOOKUP(BD_Capas[[#This Row],[idcapa]],Capas[],2,0)</f>
        <v>compras_optica</v>
      </c>
      <c r="C1769" s="4">
        <v>20</v>
      </c>
      <c r="D1769" t="s">
        <v>243</v>
      </c>
      <c r="E1769" s="21"/>
      <c r="F1769" s="22"/>
      <c r="G1769" s="5"/>
      <c r="I1769" s="29"/>
      <c r="J1769" s="30"/>
    </row>
    <row r="1770" spans="1:10" x14ac:dyDescent="0.3">
      <c r="A1770" s="41" t="s">
        <v>329</v>
      </c>
      <c r="B1770" s="42" t="str">
        <f>+VLOOKUP(BD_Capas[[#This Row],[idcapa]],Capas[],2,0)</f>
        <v>compras_tienda_de_bicicletas</v>
      </c>
      <c r="C1770" s="43">
        <v>1</v>
      </c>
      <c r="D1770" s="42" t="s">
        <v>232</v>
      </c>
      <c r="E1770" s="21">
        <v>1</v>
      </c>
      <c r="F1770" s="22" t="str">
        <f>+BD_Capas[[#This Row],[descripcion_capa]]</f>
        <v>Compras: Tienda Bicicletas</v>
      </c>
      <c r="G1770" s="45">
        <v>7</v>
      </c>
      <c r="H1770" s="42" t="s">
        <v>1267</v>
      </c>
      <c r="I1770" s="46" t="str">
        <f>BD_Capas[[#This Row],[idcapa]]&amp;"-"&amp;BD_Capas[[#This Row],[posición_capa]]</f>
        <v>238-0</v>
      </c>
      <c r="J1770" s="47">
        <v>0</v>
      </c>
    </row>
    <row r="1771" spans="1:10" x14ac:dyDescent="0.3">
      <c r="A1771" s="2" t="str">
        <f t="shared" ref="A1771:A1789" si="72">+A1770</f>
        <v>238</v>
      </c>
      <c r="B1771" t="str">
        <f>+VLOOKUP(BD_Capas[[#This Row],[idcapa]],Capas[],2,0)</f>
        <v>compras_tienda_de_bicicletas</v>
      </c>
      <c r="C1771" s="4">
        <v>2</v>
      </c>
      <c r="D1771" t="s">
        <v>40</v>
      </c>
      <c r="E1771" s="21"/>
      <c r="F1771" s="22"/>
      <c r="G1771" s="5"/>
      <c r="I1771" s="6"/>
      <c r="J1771" s="7"/>
    </row>
    <row r="1772" spans="1:10" x14ac:dyDescent="0.3">
      <c r="A1772" s="2" t="str">
        <f t="shared" si="72"/>
        <v>238</v>
      </c>
      <c r="B1772" t="str">
        <f>+VLOOKUP(BD_Capas[[#This Row],[idcapa]],Capas[],2,0)</f>
        <v>compras_tienda_de_bicicletas</v>
      </c>
      <c r="C1772" s="4">
        <v>3</v>
      </c>
      <c r="D1772" t="s">
        <v>233</v>
      </c>
      <c r="E1772" s="21"/>
      <c r="F1772" s="22"/>
      <c r="G1772" s="5"/>
      <c r="I1772" s="6"/>
      <c r="J1772" s="7"/>
    </row>
    <row r="1773" spans="1:10" x14ac:dyDescent="0.3">
      <c r="A1773" s="2" t="str">
        <f t="shared" si="72"/>
        <v>238</v>
      </c>
      <c r="B1773" t="str">
        <f>+VLOOKUP(BD_Capas[[#This Row],[idcapa]],Capas[],2,0)</f>
        <v>compras_tienda_de_bicicletas</v>
      </c>
      <c r="C1773" s="4">
        <v>4</v>
      </c>
      <c r="D1773" t="s">
        <v>234</v>
      </c>
      <c r="E1773" s="21"/>
      <c r="F1773" s="22"/>
      <c r="G1773" s="5"/>
      <c r="I1773" s="6"/>
      <c r="J1773" s="7"/>
    </row>
    <row r="1774" spans="1:10" x14ac:dyDescent="0.3">
      <c r="A1774" s="2" t="str">
        <f t="shared" si="72"/>
        <v>238</v>
      </c>
      <c r="B1774" t="str">
        <f>+VLOOKUP(BD_Capas[[#This Row],[idcapa]],Capas[],2,0)</f>
        <v>compras_tienda_de_bicicletas</v>
      </c>
      <c r="C1774" s="4">
        <v>5</v>
      </c>
      <c r="D1774" t="s">
        <v>235</v>
      </c>
      <c r="E1774" s="21">
        <v>1</v>
      </c>
      <c r="F1774" s="22" t="s">
        <v>433</v>
      </c>
      <c r="G1774" s="5">
        <v>3</v>
      </c>
      <c r="H1774" t="str">
        <f>+H1770&amp;" - Detalle"</f>
        <v>Compras: Tienda Bicicletas - Detalle</v>
      </c>
      <c r="I1774" s="29" t="str">
        <f>BD_Capas[[#This Row],[idcapa]]&amp;"-"&amp;BD_Capas[[#This Row],[posición_capa]]</f>
        <v>238-1</v>
      </c>
      <c r="J1774" s="30">
        <v>1</v>
      </c>
    </row>
    <row r="1775" spans="1:10" x14ac:dyDescent="0.3">
      <c r="A1775" s="2" t="str">
        <f t="shared" si="72"/>
        <v>238</v>
      </c>
      <c r="B1775" t="str">
        <f>+VLOOKUP(BD_Capas[[#This Row],[idcapa]],Capas[],2,0)</f>
        <v>compras_tienda_de_bicicletas</v>
      </c>
      <c r="C1775" s="4">
        <v>6</v>
      </c>
      <c r="D1775" t="s">
        <v>236</v>
      </c>
      <c r="E1775" s="21"/>
      <c r="F1775" s="22"/>
      <c r="G1775" s="5"/>
      <c r="I1775" s="6"/>
      <c r="J1775" s="7"/>
    </row>
    <row r="1776" spans="1:10" x14ac:dyDescent="0.3">
      <c r="A1776" s="2" t="str">
        <f t="shared" si="72"/>
        <v>238</v>
      </c>
      <c r="B1776" t="str">
        <f>+VLOOKUP(BD_Capas[[#This Row],[idcapa]],Capas[],2,0)</f>
        <v>compras_tienda_de_bicicletas</v>
      </c>
      <c r="C1776" s="4">
        <v>7</v>
      </c>
      <c r="D1776" t="s">
        <v>237</v>
      </c>
      <c r="E1776" s="21"/>
      <c r="F1776" s="22"/>
      <c r="G1776" s="5"/>
      <c r="I1776" s="6"/>
      <c r="J1776" s="7"/>
    </row>
    <row r="1777" spans="1:10" x14ac:dyDescent="0.3">
      <c r="A1777" s="2" t="str">
        <f t="shared" si="72"/>
        <v>238</v>
      </c>
      <c r="B1777" t="str">
        <f>+VLOOKUP(BD_Capas[[#This Row],[idcapa]],Capas[],2,0)</f>
        <v>compras_tienda_de_bicicletas</v>
      </c>
      <c r="C1777" s="4">
        <v>8</v>
      </c>
      <c r="D1777" t="s">
        <v>2</v>
      </c>
      <c r="E1777" s="21"/>
      <c r="F1777" s="22"/>
      <c r="G1777" s="5"/>
      <c r="I1777" s="6"/>
      <c r="J1777" s="7"/>
    </row>
    <row r="1778" spans="1:10" x14ac:dyDescent="0.3">
      <c r="A1778" s="2" t="str">
        <f t="shared" si="72"/>
        <v>238</v>
      </c>
      <c r="B1778" t="str">
        <f>+VLOOKUP(BD_Capas[[#This Row],[idcapa]],Capas[],2,0)</f>
        <v>compras_tienda_de_bicicletas</v>
      </c>
      <c r="C1778" s="4">
        <v>9</v>
      </c>
      <c r="D1778" t="s">
        <v>238</v>
      </c>
      <c r="E1778" s="21">
        <v>1</v>
      </c>
      <c r="F1778" s="22" t="s">
        <v>12</v>
      </c>
      <c r="G1778" s="5">
        <v>4</v>
      </c>
      <c r="I1778" s="6"/>
      <c r="J1778" s="7"/>
    </row>
    <row r="1779" spans="1:10" x14ac:dyDescent="0.3">
      <c r="A1779" s="2" t="str">
        <f t="shared" si="72"/>
        <v>238</v>
      </c>
      <c r="B1779" t="str">
        <f>+VLOOKUP(BD_Capas[[#This Row],[idcapa]],Capas[],2,0)</f>
        <v>compras_tienda_de_bicicletas</v>
      </c>
      <c r="C1779" s="4">
        <v>10</v>
      </c>
      <c r="D1779" t="s">
        <v>3</v>
      </c>
      <c r="E1779" s="21"/>
      <c r="F1779" s="22"/>
      <c r="G1779" s="5"/>
      <c r="I1779" s="6"/>
      <c r="J1779" s="7"/>
    </row>
    <row r="1780" spans="1:10" x14ac:dyDescent="0.3">
      <c r="A1780" s="2" t="str">
        <f t="shared" si="72"/>
        <v>238</v>
      </c>
      <c r="B1780" t="str">
        <f>+VLOOKUP(BD_Capas[[#This Row],[idcapa]],Capas[],2,0)</f>
        <v>compras_tienda_de_bicicletas</v>
      </c>
      <c r="C1780" s="4">
        <v>11</v>
      </c>
      <c r="D1780" t="s">
        <v>239</v>
      </c>
      <c r="E1780" s="21">
        <v>1</v>
      </c>
      <c r="F1780" s="22" t="s">
        <v>13</v>
      </c>
      <c r="G1780" s="5">
        <v>5</v>
      </c>
      <c r="I1780" s="6"/>
      <c r="J1780" s="7"/>
    </row>
    <row r="1781" spans="1:10" x14ac:dyDescent="0.3">
      <c r="A1781" s="2" t="str">
        <f t="shared" si="72"/>
        <v>238</v>
      </c>
      <c r="B1781" t="str">
        <f>+VLOOKUP(BD_Capas[[#This Row],[idcapa]],Capas[],2,0)</f>
        <v>compras_tienda_de_bicicletas</v>
      </c>
      <c r="C1781" s="4">
        <v>12</v>
      </c>
      <c r="D1781" t="s">
        <v>4</v>
      </c>
      <c r="E1781" s="21"/>
      <c r="F1781" s="22"/>
      <c r="G1781" s="5"/>
      <c r="I1781" s="6"/>
      <c r="J1781" s="7"/>
    </row>
    <row r="1782" spans="1:10" x14ac:dyDescent="0.3">
      <c r="A1782" s="2" t="str">
        <f t="shared" si="72"/>
        <v>238</v>
      </c>
      <c r="B1782" t="str">
        <f>+VLOOKUP(BD_Capas[[#This Row],[idcapa]],Capas[],2,0)</f>
        <v>compras_tienda_de_bicicletas</v>
      </c>
      <c r="C1782" s="4">
        <v>13</v>
      </c>
      <c r="D1782" t="s">
        <v>240</v>
      </c>
      <c r="E1782" s="21">
        <v>1</v>
      </c>
      <c r="F1782" s="22" t="s">
        <v>14</v>
      </c>
      <c r="G1782" s="5">
        <v>6</v>
      </c>
      <c r="I1782" s="6"/>
      <c r="J1782" s="7"/>
    </row>
    <row r="1783" spans="1:10" x14ac:dyDescent="0.3">
      <c r="A1783" s="2" t="str">
        <f t="shared" si="72"/>
        <v>238</v>
      </c>
      <c r="B1783" t="str">
        <f>+VLOOKUP(BD_Capas[[#This Row],[idcapa]],Capas[],2,0)</f>
        <v>compras_tienda_de_bicicletas</v>
      </c>
      <c r="C1783" s="4">
        <v>14</v>
      </c>
      <c r="D1783" t="s">
        <v>241</v>
      </c>
      <c r="E1783" s="21"/>
      <c r="F1783" s="22"/>
      <c r="G1783" s="5"/>
      <c r="I1783" s="6"/>
      <c r="J1783" s="7"/>
    </row>
    <row r="1784" spans="1:10" x14ac:dyDescent="0.3">
      <c r="A1784" s="2" t="str">
        <f t="shared" si="72"/>
        <v>238</v>
      </c>
      <c r="B1784" t="str">
        <f>+VLOOKUP(BD_Capas[[#This Row],[idcapa]],Capas[],2,0)</f>
        <v>compras_tienda_de_bicicletas</v>
      </c>
      <c r="C1784" s="4">
        <v>15</v>
      </c>
      <c r="D1784" t="s">
        <v>1</v>
      </c>
      <c r="E1784" s="21"/>
      <c r="F1784" s="22"/>
      <c r="G1784" s="5"/>
      <c r="I1784" s="29"/>
      <c r="J1784" s="30"/>
    </row>
    <row r="1785" spans="1:10" x14ac:dyDescent="0.3">
      <c r="A1785" s="2" t="str">
        <f t="shared" si="72"/>
        <v>238</v>
      </c>
      <c r="B1785" t="str">
        <f>+VLOOKUP(BD_Capas[[#This Row],[idcapa]],Capas[],2,0)</f>
        <v>compras_tienda_de_bicicletas</v>
      </c>
      <c r="C1785" s="4">
        <v>16</v>
      </c>
      <c r="D1785" t="s">
        <v>5</v>
      </c>
      <c r="E1785" s="21"/>
      <c r="F1785" s="22"/>
      <c r="G1785" s="5"/>
      <c r="I1785" s="29"/>
      <c r="J1785" s="30"/>
    </row>
    <row r="1786" spans="1:10" x14ac:dyDescent="0.3">
      <c r="A1786" s="2" t="str">
        <f t="shared" si="72"/>
        <v>238</v>
      </c>
      <c r="B1786" t="str">
        <f>+VLOOKUP(BD_Capas[[#This Row],[idcapa]],Capas[],2,0)</f>
        <v>compras_tienda_de_bicicletas</v>
      </c>
      <c r="C1786" s="4">
        <v>17</v>
      </c>
      <c r="D1786" t="s">
        <v>19</v>
      </c>
      <c r="E1786" s="21">
        <v>1</v>
      </c>
      <c r="F1786" s="22" t="s">
        <v>19</v>
      </c>
      <c r="G1786" s="5">
        <v>2</v>
      </c>
      <c r="I1786" s="29"/>
      <c r="J1786" s="30"/>
    </row>
    <row r="1787" spans="1:10" x14ac:dyDescent="0.3">
      <c r="A1787" s="2" t="str">
        <f t="shared" si="72"/>
        <v>238</v>
      </c>
      <c r="B1787" t="str">
        <f>+VLOOKUP(BD_Capas[[#This Row],[idcapa]],Capas[],2,0)</f>
        <v>compras_tienda_de_bicicletas</v>
      </c>
      <c r="C1787" s="4">
        <v>18</v>
      </c>
      <c r="D1787" t="s">
        <v>27</v>
      </c>
      <c r="E1787" s="21">
        <v>1</v>
      </c>
      <c r="F1787" s="22" t="s">
        <v>27</v>
      </c>
      <c r="G1787" s="5">
        <v>1</v>
      </c>
      <c r="I1787" s="29"/>
      <c r="J1787" s="30"/>
    </row>
    <row r="1788" spans="1:10" x14ac:dyDescent="0.3">
      <c r="A1788" s="2" t="str">
        <f t="shared" si="72"/>
        <v>238</v>
      </c>
      <c r="B1788" t="str">
        <f>+VLOOKUP(BD_Capas[[#This Row],[idcapa]],Capas[],2,0)</f>
        <v>compras_tienda_de_bicicletas</v>
      </c>
      <c r="C1788" s="4">
        <v>19</v>
      </c>
      <c r="D1788" t="s">
        <v>242</v>
      </c>
      <c r="E1788" s="21"/>
      <c r="F1788" s="22"/>
      <c r="G1788" s="5"/>
      <c r="I1788" s="29"/>
      <c r="J1788" s="30"/>
    </row>
    <row r="1789" spans="1:10" x14ac:dyDescent="0.3">
      <c r="A1789" s="2" t="str">
        <f t="shared" si="72"/>
        <v>238</v>
      </c>
      <c r="B1789" t="str">
        <f>+VLOOKUP(BD_Capas[[#This Row],[idcapa]],Capas[],2,0)</f>
        <v>compras_tienda_de_bicicletas</v>
      </c>
      <c r="C1789" s="4">
        <v>20</v>
      </c>
      <c r="D1789" t="s">
        <v>243</v>
      </c>
      <c r="E1789" s="21"/>
      <c r="F1789" s="22"/>
      <c r="G1789" s="5"/>
      <c r="I1789" s="29"/>
      <c r="J1789" s="30"/>
    </row>
    <row r="1790" spans="1:10" x14ac:dyDescent="0.3">
      <c r="A1790" s="41" t="s">
        <v>330</v>
      </c>
      <c r="B1790" s="42" t="str">
        <f>+VLOOKUP(BD_Capas[[#This Row],[idcapa]],Capas[],2,0)</f>
        <v>compras_lavanderia</v>
      </c>
      <c r="C1790" s="43">
        <v>1</v>
      </c>
      <c r="D1790" s="42" t="s">
        <v>232</v>
      </c>
      <c r="E1790" s="21">
        <v>1</v>
      </c>
      <c r="F1790" s="22" t="str">
        <f>+BD_Capas[[#This Row],[descripcion_capa]]</f>
        <v>Compras: Lavandería</v>
      </c>
      <c r="G1790" s="45">
        <v>7</v>
      </c>
      <c r="H1790" s="42" t="s">
        <v>1268</v>
      </c>
      <c r="I1790" s="46" t="str">
        <f>BD_Capas[[#This Row],[idcapa]]&amp;"-"&amp;BD_Capas[[#This Row],[posición_capa]]</f>
        <v>239-0</v>
      </c>
      <c r="J1790" s="47">
        <v>0</v>
      </c>
    </row>
    <row r="1791" spans="1:10" x14ac:dyDescent="0.3">
      <c r="A1791" s="2" t="str">
        <f t="shared" ref="A1791:A1809" si="73">+A1790</f>
        <v>239</v>
      </c>
      <c r="B1791" t="str">
        <f>+VLOOKUP(BD_Capas[[#This Row],[idcapa]],Capas[],2,0)</f>
        <v>compras_lavanderia</v>
      </c>
      <c r="C1791" s="4">
        <v>2</v>
      </c>
      <c r="D1791" t="s">
        <v>40</v>
      </c>
      <c r="E1791" s="21"/>
      <c r="F1791" s="22"/>
      <c r="G1791" s="5"/>
      <c r="I1791" s="6"/>
      <c r="J1791" s="7"/>
    </row>
    <row r="1792" spans="1:10" x14ac:dyDescent="0.3">
      <c r="A1792" s="2" t="str">
        <f t="shared" si="73"/>
        <v>239</v>
      </c>
      <c r="B1792" t="str">
        <f>+VLOOKUP(BD_Capas[[#This Row],[idcapa]],Capas[],2,0)</f>
        <v>compras_lavanderia</v>
      </c>
      <c r="C1792" s="4">
        <v>3</v>
      </c>
      <c r="D1792" t="s">
        <v>233</v>
      </c>
      <c r="E1792" s="21"/>
      <c r="F1792" s="22"/>
      <c r="G1792" s="5"/>
      <c r="I1792" s="6"/>
      <c r="J1792" s="7"/>
    </row>
    <row r="1793" spans="1:10" x14ac:dyDescent="0.3">
      <c r="A1793" s="2" t="str">
        <f t="shared" si="73"/>
        <v>239</v>
      </c>
      <c r="B1793" t="str">
        <f>+VLOOKUP(BD_Capas[[#This Row],[idcapa]],Capas[],2,0)</f>
        <v>compras_lavanderia</v>
      </c>
      <c r="C1793" s="4">
        <v>4</v>
      </c>
      <c r="D1793" t="s">
        <v>234</v>
      </c>
      <c r="E1793" s="21"/>
      <c r="F1793" s="22"/>
      <c r="G1793" s="5"/>
      <c r="I1793" s="6"/>
      <c r="J1793" s="7"/>
    </row>
    <row r="1794" spans="1:10" x14ac:dyDescent="0.3">
      <c r="A1794" s="2" t="str">
        <f t="shared" si="73"/>
        <v>239</v>
      </c>
      <c r="B1794" t="str">
        <f>+VLOOKUP(BD_Capas[[#This Row],[idcapa]],Capas[],2,0)</f>
        <v>compras_lavanderia</v>
      </c>
      <c r="C1794" s="4">
        <v>5</v>
      </c>
      <c r="D1794" t="s">
        <v>235</v>
      </c>
      <c r="E1794" s="21">
        <v>1</v>
      </c>
      <c r="F1794" s="22" t="s">
        <v>433</v>
      </c>
      <c r="G1794" s="5">
        <v>3</v>
      </c>
      <c r="H1794" t="str">
        <f>+H1790&amp;" - Detalle"</f>
        <v>Compras: Lavandería - Detalle</v>
      </c>
      <c r="I1794" s="29" t="str">
        <f>BD_Capas[[#This Row],[idcapa]]&amp;"-"&amp;BD_Capas[[#This Row],[posición_capa]]</f>
        <v>239-1</v>
      </c>
      <c r="J1794" s="30">
        <v>1</v>
      </c>
    </row>
    <row r="1795" spans="1:10" x14ac:dyDescent="0.3">
      <c r="A1795" s="2" t="str">
        <f t="shared" si="73"/>
        <v>239</v>
      </c>
      <c r="B1795" t="str">
        <f>+VLOOKUP(BD_Capas[[#This Row],[idcapa]],Capas[],2,0)</f>
        <v>compras_lavanderia</v>
      </c>
      <c r="C1795" s="4">
        <v>6</v>
      </c>
      <c r="D1795" t="s">
        <v>236</v>
      </c>
      <c r="E1795" s="21"/>
      <c r="F1795" s="22"/>
      <c r="G1795" s="5"/>
      <c r="I1795" s="6"/>
      <c r="J1795" s="7"/>
    </row>
    <row r="1796" spans="1:10" x14ac:dyDescent="0.3">
      <c r="A1796" s="2" t="str">
        <f t="shared" si="73"/>
        <v>239</v>
      </c>
      <c r="B1796" t="str">
        <f>+VLOOKUP(BD_Capas[[#This Row],[idcapa]],Capas[],2,0)</f>
        <v>compras_lavanderia</v>
      </c>
      <c r="C1796" s="4">
        <v>7</v>
      </c>
      <c r="D1796" t="s">
        <v>237</v>
      </c>
      <c r="E1796" s="21"/>
      <c r="F1796" s="22"/>
      <c r="G1796" s="5"/>
      <c r="I1796" s="6"/>
      <c r="J1796" s="7"/>
    </row>
    <row r="1797" spans="1:10" x14ac:dyDescent="0.3">
      <c r="A1797" s="2" t="str">
        <f t="shared" si="73"/>
        <v>239</v>
      </c>
      <c r="B1797" t="str">
        <f>+VLOOKUP(BD_Capas[[#This Row],[idcapa]],Capas[],2,0)</f>
        <v>compras_lavanderia</v>
      </c>
      <c r="C1797" s="4">
        <v>8</v>
      </c>
      <c r="D1797" t="s">
        <v>2</v>
      </c>
      <c r="E1797" s="21"/>
      <c r="F1797" s="22"/>
      <c r="G1797" s="5"/>
      <c r="I1797" s="6"/>
      <c r="J1797" s="7"/>
    </row>
    <row r="1798" spans="1:10" x14ac:dyDescent="0.3">
      <c r="A1798" s="2" t="str">
        <f t="shared" si="73"/>
        <v>239</v>
      </c>
      <c r="B1798" t="str">
        <f>+VLOOKUP(BD_Capas[[#This Row],[idcapa]],Capas[],2,0)</f>
        <v>compras_lavanderia</v>
      </c>
      <c r="C1798" s="4">
        <v>9</v>
      </c>
      <c r="D1798" t="s">
        <v>238</v>
      </c>
      <c r="E1798" s="21">
        <v>1</v>
      </c>
      <c r="F1798" s="22" t="s">
        <v>12</v>
      </c>
      <c r="G1798" s="5">
        <v>4</v>
      </c>
      <c r="I1798" s="6"/>
      <c r="J1798" s="7"/>
    </row>
    <row r="1799" spans="1:10" x14ac:dyDescent="0.3">
      <c r="A1799" s="2" t="str">
        <f t="shared" si="73"/>
        <v>239</v>
      </c>
      <c r="B1799" t="str">
        <f>+VLOOKUP(BD_Capas[[#This Row],[idcapa]],Capas[],2,0)</f>
        <v>compras_lavanderia</v>
      </c>
      <c r="C1799" s="4">
        <v>10</v>
      </c>
      <c r="D1799" t="s">
        <v>3</v>
      </c>
      <c r="E1799" s="21"/>
      <c r="F1799" s="22"/>
      <c r="G1799" s="5"/>
      <c r="I1799" s="6"/>
      <c r="J1799" s="7"/>
    </row>
    <row r="1800" spans="1:10" x14ac:dyDescent="0.3">
      <c r="A1800" s="2" t="str">
        <f t="shared" si="73"/>
        <v>239</v>
      </c>
      <c r="B1800" t="str">
        <f>+VLOOKUP(BD_Capas[[#This Row],[idcapa]],Capas[],2,0)</f>
        <v>compras_lavanderia</v>
      </c>
      <c r="C1800" s="4">
        <v>11</v>
      </c>
      <c r="D1800" t="s">
        <v>239</v>
      </c>
      <c r="E1800" s="21">
        <v>1</v>
      </c>
      <c r="F1800" s="22" t="s">
        <v>13</v>
      </c>
      <c r="G1800" s="5">
        <v>5</v>
      </c>
      <c r="I1800" s="6"/>
      <c r="J1800" s="7"/>
    </row>
    <row r="1801" spans="1:10" x14ac:dyDescent="0.3">
      <c r="A1801" s="2" t="str">
        <f t="shared" si="73"/>
        <v>239</v>
      </c>
      <c r="B1801" t="str">
        <f>+VLOOKUP(BD_Capas[[#This Row],[idcapa]],Capas[],2,0)</f>
        <v>compras_lavanderia</v>
      </c>
      <c r="C1801" s="4">
        <v>12</v>
      </c>
      <c r="D1801" t="s">
        <v>4</v>
      </c>
      <c r="E1801" s="21"/>
      <c r="F1801" s="22"/>
      <c r="G1801" s="5"/>
      <c r="I1801" s="6"/>
      <c r="J1801" s="7"/>
    </row>
    <row r="1802" spans="1:10" x14ac:dyDescent="0.3">
      <c r="A1802" s="2" t="str">
        <f t="shared" si="73"/>
        <v>239</v>
      </c>
      <c r="B1802" t="str">
        <f>+VLOOKUP(BD_Capas[[#This Row],[idcapa]],Capas[],2,0)</f>
        <v>compras_lavanderia</v>
      </c>
      <c r="C1802" s="4">
        <v>13</v>
      </c>
      <c r="D1802" t="s">
        <v>240</v>
      </c>
      <c r="E1802" s="21">
        <v>1</v>
      </c>
      <c r="F1802" s="22" t="s">
        <v>14</v>
      </c>
      <c r="G1802" s="5">
        <v>6</v>
      </c>
      <c r="I1802" s="6"/>
      <c r="J1802" s="7"/>
    </row>
    <row r="1803" spans="1:10" x14ac:dyDescent="0.3">
      <c r="A1803" s="2" t="str">
        <f t="shared" si="73"/>
        <v>239</v>
      </c>
      <c r="B1803" t="str">
        <f>+VLOOKUP(BD_Capas[[#This Row],[idcapa]],Capas[],2,0)</f>
        <v>compras_lavanderia</v>
      </c>
      <c r="C1803" s="4">
        <v>14</v>
      </c>
      <c r="D1803" t="s">
        <v>241</v>
      </c>
      <c r="E1803" s="21"/>
      <c r="F1803" s="22"/>
      <c r="G1803" s="5"/>
      <c r="I1803" s="6"/>
      <c r="J1803" s="7"/>
    </row>
    <row r="1804" spans="1:10" x14ac:dyDescent="0.3">
      <c r="A1804" s="2" t="str">
        <f t="shared" si="73"/>
        <v>239</v>
      </c>
      <c r="B1804" t="str">
        <f>+VLOOKUP(BD_Capas[[#This Row],[idcapa]],Capas[],2,0)</f>
        <v>compras_lavanderia</v>
      </c>
      <c r="C1804" s="4">
        <v>15</v>
      </c>
      <c r="D1804" t="s">
        <v>1</v>
      </c>
      <c r="E1804" s="21"/>
      <c r="F1804" s="22"/>
      <c r="G1804" s="5"/>
      <c r="I1804" s="29"/>
      <c r="J1804" s="30"/>
    </row>
    <row r="1805" spans="1:10" x14ac:dyDescent="0.3">
      <c r="A1805" s="2" t="str">
        <f t="shared" si="73"/>
        <v>239</v>
      </c>
      <c r="B1805" t="str">
        <f>+VLOOKUP(BD_Capas[[#This Row],[idcapa]],Capas[],2,0)</f>
        <v>compras_lavanderia</v>
      </c>
      <c r="C1805" s="4">
        <v>16</v>
      </c>
      <c r="D1805" t="s">
        <v>5</v>
      </c>
      <c r="E1805" s="21"/>
      <c r="F1805" s="22"/>
      <c r="G1805" s="5"/>
      <c r="I1805" s="29"/>
      <c r="J1805" s="30"/>
    </row>
    <row r="1806" spans="1:10" x14ac:dyDescent="0.3">
      <c r="A1806" s="2" t="str">
        <f t="shared" si="73"/>
        <v>239</v>
      </c>
      <c r="B1806" t="str">
        <f>+VLOOKUP(BD_Capas[[#This Row],[idcapa]],Capas[],2,0)</f>
        <v>compras_lavanderia</v>
      </c>
      <c r="C1806" s="4">
        <v>17</v>
      </c>
      <c r="D1806" t="s">
        <v>19</v>
      </c>
      <c r="E1806" s="21">
        <v>1</v>
      </c>
      <c r="F1806" s="22" t="s">
        <v>19</v>
      </c>
      <c r="G1806" s="5">
        <v>2</v>
      </c>
      <c r="I1806" s="29"/>
      <c r="J1806" s="30"/>
    </row>
    <row r="1807" spans="1:10" x14ac:dyDescent="0.3">
      <c r="A1807" s="2" t="str">
        <f t="shared" si="73"/>
        <v>239</v>
      </c>
      <c r="B1807" t="str">
        <f>+VLOOKUP(BD_Capas[[#This Row],[idcapa]],Capas[],2,0)</f>
        <v>compras_lavanderia</v>
      </c>
      <c r="C1807" s="4">
        <v>18</v>
      </c>
      <c r="D1807" t="s">
        <v>27</v>
      </c>
      <c r="E1807" s="21">
        <v>1</v>
      </c>
      <c r="F1807" s="22" t="s">
        <v>27</v>
      </c>
      <c r="G1807" s="5">
        <v>1</v>
      </c>
      <c r="I1807" s="29"/>
      <c r="J1807" s="30"/>
    </row>
    <row r="1808" spans="1:10" x14ac:dyDescent="0.3">
      <c r="A1808" s="2" t="str">
        <f t="shared" si="73"/>
        <v>239</v>
      </c>
      <c r="B1808" t="str">
        <f>+VLOOKUP(BD_Capas[[#This Row],[idcapa]],Capas[],2,0)</f>
        <v>compras_lavanderia</v>
      </c>
      <c r="C1808" s="4">
        <v>19</v>
      </c>
      <c r="D1808" t="s">
        <v>242</v>
      </c>
      <c r="E1808" s="21"/>
      <c r="F1808" s="22"/>
      <c r="G1808" s="5"/>
      <c r="I1808" s="29"/>
      <c r="J1808" s="30"/>
    </row>
    <row r="1809" spans="1:10" x14ac:dyDescent="0.3">
      <c r="A1809" s="2" t="str">
        <f t="shared" si="73"/>
        <v>239</v>
      </c>
      <c r="B1809" t="str">
        <f>+VLOOKUP(BD_Capas[[#This Row],[idcapa]],Capas[],2,0)</f>
        <v>compras_lavanderia</v>
      </c>
      <c r="C1809" s="4">
        <v>20</v>
      </c>
      <c r="D1809" t="s">
        <v>243</v>
      </c>
      <c r="E1809" s="21"/>
      <c r="F1809" s="22"/>
      <c r="G1809" s="5"/>
      <c r="I1809" s="29"/>
      <c r="J1809" s="30"/>
    </row>
    <row r="1810" spans="1:10" x14ac:dyDescent="0.3">
      <c r="A1810" s="41" t="s">
        <v>37</v>
      </c>
      <c r="B1810" s="42" t="str">
        <f>+VLOOKUP(BD_Capas[[#This Row],[idcapa]],Capas[],2,0)</f>
        <v>publico_estacion_de_bomberos</v>
      </c>
      <c r="C1810" s="43">
        <v>1</v>
      </c>
      <c r="D1810" s="42" t="s">
        <v>232</v>
      </c>
      <c r="E1810" s="21">
        <v>1</v>
      </c>
      <c r="F1810" s="22" t="str">
        <f>+BD_Capas[[#This Row],[descripcion_capa]]</f>
        <v>Público: Bomberos</v>
      </c>
      <c r="G1810" s="45">
        <v>7</v>
      </c>
      <c r="H1810" s="42" t="s">
        <v>1269</v>
      </c>
      <c r="I1810" s="46" t="str">
        <f>BD_Capas[[#This Row],[idcapa]]&amp;"-"&amp;BD_Capas[[#This Row],[posición_capa]]</f>
        <v>240-0</v>
      </c>
      <c r="J1810" s="47">
        <v>0</v>
      </c>
    </row>
    <row r="1811" spans="1:10" x14ac:dyDescent="0.3">
      <c r="A1811" s="2" t="str">
        <f t="shared" ref="A1811:A1829" si="74">+A1810</f>
        <v>240</v>
      </c>
      <c r="B1811" t="str">
        <f>+VLOOKUP(BD_Capas[[#This Row],[idcapa]],Capas[],2,0)</f>
        <v>publico_estacion_de_bomberos</v>
      </c>
      <c r="C1811" s="4">
        <v>2</v>
      </c>
      <c r="D1811" t="s">
        <v>40</v>
      </c>
      <c r="E1811" s="21"/>
      <c r="F1811" s="22"/>
      <c r="G1811" s="5"/>
      <c r="I1811" s="6"/>
      <c r="J1811" s="7"/>
    </row>
    <row r="1812" spans="1:10" x14ac:dyDescent="0.3">
      <c r="A1812" s="2" t="str">
        <f t="shared" si="74"/>
        <v>240</v>
      </c>
      <c r="B1812" t="str">
        <f>+VLOOKUP(BD_Capas[[#This Row],[idcapa]],Capas[],2,0)</f>
        <v>publico_estacion_de_bomberos</v>
      </c>
      <c r="C1812" s="4">
        <v>3</v>
      </c>
      <c r="D1812" t="s">
        <v>233</v>
      </c>
      <c r="E1812" s="21"/>
      <c r="F1812" s="22"/>
      <c r="G1812" s="5"/>
      <c r="I1812" s="6"/>
      <c r="J1812" s="7"/>
    </row>
    <row r="1813" spans="1:10" x14ac:dyDescent="0.3">
      <c r="A1813" s="2" t="str">
        <f t="shared" si="74"/>
        <v>240</v>
      </c>
      <c r="B1813" t="str">
        <f>+VLOOKUP(BD_Capas[[#This Row],[idcapa]],Capas[],2,0)</f>
        <v>publico_estacion_de_bomberos</v>
      </c>
      <c r="C1813" s="4">
        <v>4</v>
      </c>
      <c r="D1813" t="s">
        <v>234</v>
      </c>
      <c r="E1813" s="21"/>
      <c r="F1813" s="22"/>
      <c r="G1813" s="5"/>
      <c r="I1813" s="6"/>
      <c r="J1813" s="7"/>
    </row>
    <row r="1814" spans="1:10" x14ac:dyDescent="0.3">
      <c r="A1814" s="2" t="str">
        <f t="shared" si="74"/>
        <v>240</v>
      </c>
      <c r="B1814" t="str">
        <f>+VLOOKUP(BD_Capas[[#This Row],[idcapa]],Capas[],2,0)</f>
        <v>publico_estacion_de_bomberos</v>
      </c>
      <c r="C1814" s="4">
        <v>5</v>
      </c>
      <c r="D1814" t="s">
        <v>235</v>
      </c>
      <c r="E1814" s="21">
        <v>1</v>
      </c>
      <c r="F1814" s="22" t="s">
        <v>433</v>
      </c>
      <c r="G1814" s="5">
        <v>3</v>
      </c>
      <c r="H1814" t="str">
        <f>+H1810&amp;" - Detalle"</f>
        <v>Público: Bomberos - Detalle</v>
      </c>
      <c r="I1814" s="29" t="str">
        <f>BD_Capas[[#This Row],[idcapa]]&amp;"-"&amp;BD_Capas[[#This Row],[posición_capa]]</f>
        <v>240-1</v>
      </c>
      <c r="J1814" s="30">
        <v>1</v>
      </c>
    </row>
    <row r="1815" spans="1:10" x14ac:dyDescent="0.3">
      <c r="A1815" s="2" t="str">
        <f t="shared" si="74"/>
        <v>240</v>
      </c>
      <c r="B1815" t="str">
        <f>+VLOOKUP(BD_Capas[[#This Row],[idcapa]],Capas[],2,0)</f>
        <v>publico_estacion_de_bomberos</v>
      </c>
      <c r="C1815" s="4">
        <v>6</v>
      </c>
      <c r="D1815" t="s">
        <v>236</v>
      </c>
      <c r="E1815" s="21"/>
      <c r="F1815" s="22"/>
      <c r="G1815" s="5"/>
      <c r="I1815" s="6"/>
      <c r="J1815" s="7"/>
    </row>
    <row r="1816" spans="1:10" x14ac:dyDescent="0.3">
      <c r="A1816" s="2" t="str">
        <f t="shared" si="74"/>
        <v>240</v>
      </c>
      <c r="B1816" t="str">
        <f>+VLOOKUP(BD_Capas[[#This Row],[idcapa]],Capas[],2,0)</f>
        <v>publico_estacion_de_bomberos</v>
      </c>
      <c r="C1816" s="4">
        <v>7</v>
      </c>
      <c r="D1816" t="s">
        <v>237</v>
      </c>
      <c r="E1816" s="21"/>
      <c r="F1816" s="22"/>
      <c r="G1816" s="5"/>
      <c r="I1816" s="6"/>
      <c r="J1816" s="7"/>
    </row>
    <row r="1817" spans="1:10" x14ac:dyDescent="0.3">
      <c r="A1817" s="2" t="str">
        <f t="shared" si="74"/>
        <v>240</v>
      </c>
      <c r="B1817" t="str">
        <f>+VLOOKUP(BD_Capas[[#This Row],[idcapa]],Capas[],2,0)</f>
        <v>publico_estacion_de_bomberos</v>
      </c>
      <c r="C1817" s="4">
        <v>8</v>
      </c>
      <c r="D1817" t="s">
        <v>2</v>
      </c>
      <c r="E1817" s="21"/>
      <c r="F1817" s="22"/>
      <c r="G1817" s="5"/>
      <c r="I1817" s="6"/>
      <c r="J1817" s="7"/>
    </row>
    <row r="1818" spans="1:10" x14ac:dyDescent="0.3">
      <c r="A1818" s="2" t="str">
        <f t="shared" si="74"/>
        <v>240</v>
      </c>
      <c r="B1818" t="str">
        <f>+VLOOKUP(BD_Capas[[#This Row],[idcapa]],Capas[],2,0)</f>
        <v>publico_estacion_de_bomberos</v>
      </c>
      <c r="C1818" s="4">
        <v>9</v>
      </c>
      <c r="D1818" t="s">
        <v>238</v>
      </c>
      <c r="E1818" s="21">
        <v>1</v>
      </c>
      <c r="F1818" s="22" t="s">
        <v>12</v>
      </c>
      <c r="G1818" s="5">
        <v>4</v>
      </c>
      <c r="I1818" s="6"/>
      <c r="J1818" s="7"/>
    </row>
    <row r="1819" spans="1:10" x14ac:dyDescent="0.3">
      <c r="A1819" s="2" t="str">
        <f t="shared" si="74"/>
        <v>240</v>
      </c>
      <c r="B1819" t="str">
        <f>+VLOOKUP(BD_Capas[[#This Row],[idcapa]],Capas[],2,0)</f>
        <v>publico_estacion_de_bomberos</v>
      </c>
      <c r="C1819" s="4">
        <v>10</v>
      </c>
      <c r="D1819" t="s">
        <v>3</v>
      </c>
      <c r="E1819" s="21"/>
      <c r="F1819" s="22"/>
      <c r="G1819" s="5"/>
      <c r="I1819" s="6"/>
      <c r="J1819" s="7"/>
    </row>
    <row r="1820" spans="1:10" x14ac:dyDescent="0.3">
      <c r="A1820" s="2" t="str">
        <f t="shared" si="74"/>
        <v>240</v>
      </c>
      <c r="B1820" t="str">
        <f>+VLOOKUP(BD_Capas[[#This Row],[idcapa]],Capas[],2,0)</f>
        <v>publico_estacion_de_bomberos</v>
      </c>
      <c r="C1820" s="4">
        <v>11</v>
      </c>
      <c r="D1820" t="s">
        <v>239</v>
      </c>
      <c r="E1820" s="21">
        <v>1</v>
      </c>
      <c r="F1820" s="22" t="s">
        <v>13</v>
      </c>
      <c r="G1820" s="5">
        <v>5</v>
      </c>
      <c r="I1820" s="6"/>
      <c r="J1820" s="7"/>
    </row>
    <row r="1821" spans="1:10" x14ac:dyDescent="0.3">
      <c r="A1821" s="2" t="str">
        <f t="shared" si="74"/>
        <v>240</v>
      </c>
      <c r="B1821" t="str">
        <f>+VLOOKUP(BD_Capas[[#This Row],[idcapa]],Capas[],2,0)</f>
        <v>publico_estacion_de_bomberos</v>
      </c>
      <c r="C1821" s="4">
        <v>12</v>
      </c>
      <c r="D1821" t="s">
        <v>4</v>
      </c>
      <c r="E1821" s="21"/>
      <c r="F1821" s="22"/>
      <c r="G1821" s="5"/>
      <c r="I1821" s="6"/>
      <c r="J1821" s="7"/>
    </row>
    <row r="1822" spans="1:10" x14ac:dyDescent="0.3">
      <c r="A1822" s="2" t="str">
        <f t="shared" si="74"/>
        <v>240</v>
      </c>
      <c r="B1822" t="str">
        <f>+VLOOKUP(BD_Capas[[#This Row],[idcapa]],Capas[],2,0)</f>
        <v>publico_estacion_de_bomberos</v>
      </c>
      <c r="C1822" s="4">
        <v>13</v>
      </c>
      <c r="D1822" t="s">
        <v>240</v>
      </c>
      <c r="E1822" s="21">
        <v>1</v>
      </c>
      <c r="F1822" s="22" t="s">
        <v>14</v>
      </c>
      <c r="G1822" s="5">
        <v>6</v>
      </c>
      <c r="I1822" s="6"/>
      <c r="J1822" s="7"/>
    </row>
    <row r="1823" spans="1:10" x14ac:dyDescent="0.3">
      <c r="A1823" s="2" t="str">
        <f t="shared" si="74"/>
        <v>240</v>
      </c>
      <c r="B1823" t="str">
        <f>+VLOOKUP(BD_Capas[[#This Row],[idcapa]],Capas[],2,0)</f>
        <v>publico_estacion_de_bomberos</v>
      </c>
      <c r="C1823" s="4">
        <v>14</v>
      </c>
      <c r="D1823" t="s">
        <v>241</v>
      </c>
      <c r="E1823" s="21"/>
      <c r="F1823" s="22"/>
      <c r="G1823" s="5"/>
      <c r="I1823" s="6"/>
      <c r="J1823" s="7"/>
    </row>
    <row r="1824" spans="1:10" x14ac:dyDescent="0.3">
      <c r="A1824" s="2" t="str">
        <f t="shared" si="74"/>
        <v>240</v>
      </c>
      <c r="B1824" t="str">
        <f>+VLOOKUP(BD_Capas[[#This Row],[idcapa]],Capas[],2,0)</f>
        <v>publico_estacion_de_bomberos</v>
      </c>
      <c r="C1824" s="4">
        <v>15</v>
      </c>
      <c r="D1824" t="s">
        <v>1</v>
      </c>
      <c r="E1824" s="21"/>
      <c r="F1824" s="22"/>
      <c r="G1824" s="5"/>
      <c r="I1824" s="29"/>
      <c r="J1824" s="30"/>
    </row>
    <row r="1825" spans="1:10" x14ac:dyDescent="0.3">
      <c r="A1825" s="2" t="str">
        <f t="shared" si="74"/>
        <v>240</v>
      </c>
      <c r="B1825" t="str">
        <f>+VLOOKUP(BD_Capas[[#This Row],[idcapa]],Capas[],2,0)</f>
        <v>publico_estacion_de_bomberos</v>
      </c>
      <c r="C1825" s="4">
        <v>16</v>
      </c>
      <c r="D1825" t="s">
        <v>5</v>
      </c>
      <c r="E1825" s="21"/>
      <c r="F1825" s="22"/>
      <c r="G1825" s="5"/>
      <c r="I1825" s="29"/>
      <c r="J1825" s="30"/>
    </row>
    <row r="1826" spans="1:10" x14ac:dyDescent="0.3">
      <c r="A1826" s="2" t="str">
        <f t="shared" si="74"/>
        <v>240</v>
      </c>
      <c r="B1826" t="str">
        <f>+VLOOKUP(BD_Capas[[#This Row],[idcapa]],Capas[],2,0)</f>
        <v>publico_estacion_de_bomberos</v>
      </c>
      <c r="C1826" s="4">
        <v>17</v>
      </c>
      <c r="D1826" t="s">
        <v>19</v>
      </c>
      <c r="E1826" s="21">
        <v>1</v>
      </c>
      <c r="F1826" s="22" t="s">
        <v>19</v>
      </c>
      <c r="G1826" s="5">
        <v>2</v>
      </c>
      <c r="I1826" s="29"/>
      <c r="J1826" s="30"/>
    </row>
    <row r="1827" spans="1:10" x14ac:dyDescent="0.3">
      <c r="A1827" s="2" t="str">
        <f t="shared" si="74"/>
        <v>240</v>
      </c>
      <c r="B1827" t="str">
        <f>+VLOOKUP(BD_Capas[[#This Row],[idcapa]],Capas[],2,0)</f>
        <v>publico_estacion_de_bomberos</v>
      </c>
      <c r="C1827" s="4">
        <v>18</v>
      </c>
      <c r="D1827" t="s">
        <v>27</v>
      </c>
      <c r="E1827" s="21">
        <v>1</v>
      </c>
      <c r="F1827" s="22" t="s">
        <v>27</v>
      </c>
      <c r="G1827" s="5">
        <v>1</v>
      </c>
      <c r="I1827" s="29"/>
      <c r="J1827" s="30"/>
    </row>
    <row r="1828" spans="1:10" x14ac:dyDescent="0.3">
      <c r="A1828" s="2" t="str">
        <f t="shared" si="74"/>
        <v>240</v>
      </c>
      <c r="B1828" t="str">
        <f>+VLOOKUP(BD_Capas[[#This Row],[idcapa]],Capas[],2,0)</f>
        <v>publico_estacion_de_bomberos</v>
      </c>
      <c r="C1828" s="4">
        <v>19</v>
      </c>
      <c r="D1828" t="s">
        <v>242</v>
      </c>
      <c r="E1828" s="21"/>
      <c r="F1828" s="22"/>
      <c r="G1828" s="5"/>
      <c r="I1828" s="29"/>
      <c r="J1828" s="30"/>
    </row>
    <row r="1829" spans="1:10" x14ac:dyDescent="0.3">
      <c r="A1829" s="2" t="str">
        <f t="shared" si="74"/>
        <v>240</v>
      </c>
      <c r="B1829" t="str">
        <f>+VLOOKUP(BD_Capas[[#This Row],[idcapa]],Capas[],2,0)</f>
        <v>publico_estacion_de_bomberos</v>
      </c>
      <c r="C1829" s="4">
        <v>20</v>
      </c>
      <c r="D1829" t="s">
        <v>243</v>
      </c>
      <c r="E1829" s="21"/>
      <c r="F1829" s="22"/>
      <c r="G1829" s="5"/>
      <c r="I1829" s="29"/>
      <c r="J1829" s="30"/>
    </row>
    <row r="1830" spans="1:10" x14ac:dyDescent="0.3">
      <c r="A1830" s="41" t="s">
        <v>331</v>
      </c>
      <c r="B1830" s="42" t="str">
        <f>+VLOOKUP(BD_Capas[[#This Row],[idcapa]],Capas[],2,0)</f>
        <v>ocio_club_nocturno</v>
      </c>
      <c r="C1830" s="43">
        <v>1</v>
      </c>
      <c r="D1830" s="42" t="s">
        <v>232</v>
      </c>
      <c r="E1830" s="21">
        <v>1</v>
      </c>
      <c r="F1830" s="22" t="str">
        <f>+BD_Capas[[#This Row],[descripcion_capa]]</f>
        <v>Ocio: Club Nocturno</v>
      </c>
      <c r="G1830" s="45">
        <v>7</v>
      </c>
      <c r="H1830" s="42" t="s">
        <v>1270</v>
      </c>
      <c r="I1830" s="46" t="str">
        <f>BD_Capas[[#This Row],[idcapa]]&amp;"-"&amp;BD_Capas[[#This Row],[posición_capa]]</f>
        <v>241-0</v>
      </c>
      <c r="J1830" s="47">
        <v>0</v>
      </c>
    </row>
    <row r="1831" spans="1:10" x14ac:dyDescent="0.3">
      <c r="A1831" s="2" t="str">
        <f t="shared" ref="A1831:A1849" si="75">+A1830</f>
        <v>241</v>
      </c>
      <c r="B1831" t="str">
        <f>+VLOOKUP(BD_Capas[[#This Row],[idcapa]],Capas[],2,0)</f>
        <v>ocio_club_nocturno</v>
      </c>
      <c r="C1831" s="4">
        <v>2</v>
      </c>
      <c r="D1831" t="s">
        <v>40</v>
      </c>
      <c r="E1831" s="21"/>
      <c r="F1831" s="22"/>
      <c r="G1831" s="5"/>
      <c r="I1831" s="6"/>
      <c r="J1831" s="7"/>
    </row>
    <row r="1832" spans="1:10" x14ac:dyDescent="0.3">
      <c r="A1832" s="2" t="str">
        <f t="shared" si="75"/>
        <v>241</v>
      </c>
      <c r="B1832" t="str">
        <f>+VLOOKUP(BD_Capas[[#This Row],[idcapa]],Capas[],2,0)</f>
        <v>ocio_club_nocturno</v>
      </c>
      <c r="C1832" s="4">
        <v>3</v>
      </c>
      <c r="D1832" t="s">
        <v>233</v>
      </c>
      <c r="E1832" s="21"/>
      <c r="F1832" s="22"/>
      <c r="G1832" s="5"/>
      <c r="I1832" s="6"/>
      <c r="J1832" s="7"/>
    </row>
    <row r="1833" spans="1:10" x14ac:dyDescent="0.3">
      <c r="A1833" s="2" t="str">
        <f t="shared" si="75"/>
        <v>241</v>
      </c>
      <c r="B1833" t="str">
        <f>+VLOOKUP(BD_Capas[[#This Row],[idcapa]],Capas[],2,0)</f>
        <v>ocio_club_nocturno</v>
      </c>
      <c r="C1833" s="4">
        <v>4</v>
      </c>
      <c r="D1833" t="s">
        <v>234</v>
      </c>
      <c r="E1833" s="21"/>
      <c r="F1833" s="22"/>
      <c r="G1833" s="5"/>
      <c r="I1833" s="6"/>
      <c r="J1833" s="7"/>
    </row>
    <row r="1834" spans="1:10" x14ac:dyDescent="0.3">
      <c r="A1834" s="2" t="str">
        <f t="shared" si="75"/>
        <v>241</v>
      </c>
      <c r="B1834" t="str">
        <f>+VLOOKUP(BD_Capas[[#This Row],[idcapa]],Capas[],2,0)</f>
        <v>ocio_club_nocturno</v>
      </c>
      <c r="C1834" s="4">
        <v>5</v>
      </c>
      <c r="D1834" t="s">
        <v>235</v>
      </c>
      <c r="E1834" s="21">
        <v>1</v>
      </c>
      <c r="F1834" s="22" t="s">
        <v>433</v>
      </c>
      <c r="G1834" s="5">
        <v>3</v>
      </c>
      <c r="H1834" t="str">
        <f>+H1830&amp;" - Detalle"</f>
        <v>Ocio: Club Nocturno - Detalle</v>
      </c>
      <c r="I1834" s="29" t="str">
        <f>BD_Capas[[#This Row],[idcapa]]&amp;"-"&amp;BD_Capas[[#This Row],[posición_capa]]</f>
        <v>241-1</v>
      </c>
      <c r="J1834" s="30">
        <v>1</v>
      </c>
    </row>
    <row r="1835" spans="1:10" x14ac:dyDescent="0.3">
      <c r="A1835" s="2" t="str">
        <f t="shared" si="75"/>
        <v>241</v>
      </c>
      <c r="B1835" t="str">
        <f>+VLOOKUP(BD_Capas[[#This Row],[idcapa]],Capas[],2,0)</f>
        <v>ocio_club_nocturno</v>
      </c>
      <c r="C1835" s="4">
        <v>6</v>
      </c>
      <c r="D1835" t="s">
        <v>236</v>
      </c>
      <c r="E1835" s="21"/>
      <c r="F1835" s="22"/>
      <c r="G1835" s="5"/>
      <c r="I1835" s="6"/>
      <c r="J1835" s="7"/>
    </row>
    <row r="1836" spans="1:10" x14ac:dyDescent="0.3">
      <c r="A1836" s="2" t="str">
        <f t="shared" si="75"/>
        <v>241</v>
      </c>
      <c r="B1836" t="str">
        <f>+VLOOKUP(BD_Capas[[#This Row],[idcapa]],Capas[],2,0)</f>
        <v>ocio_club_nocturno</v>
      </c>
      <c r="C1836" s="4">
        <v>7</v>
      </c>
      <c r="D1836" t="s">
        <v>237</v>
      </c>
      <c r="E1836" s="21"/>
      <c r="F1836" s="22"/>
      <c r="G1836" s="5"/>
      <c r="I1836" s="6"/>
      <c r="J1836" s="7"/>
    </row>
    <row r="1837" spans="1:10" x14ac:dyDescent="0.3">
      <c r="A1837" s="2" t="str">
        <f t="shared" si="75"/>
        <v>241</v>
      </c>
      <c r="B1837" t="str">
        <f>+VLOOKUP(BD_Capas[[#This Row],[idcapa]],Capas[],2,0)</f>
        <v>ocio_club_nocturno</v>
      </c>
      <c r="C1837" s="4">
        <v>8</v>
      </c>
      <c r="D1837" t="s">
        <v>2</v>
      </c>
      <c r="E1837" s="21"/>
      <c r="F1837" s="22"/>
      <c r="G1837" s="5"/>
      <c r="I1837" s="6"/>
      <c r="J1837" s="7"/>
    </row>
    <row r="1838" spans="1:10" x14ac:dyDescent="0.3">
      <c r="A1838" s="2" t="str">
        <f t="shared" si="75"/>
        <v>241</v>
      </c>
      <c r="B1838" t="str">
        <f>+VLOOKUP(BD_Capas[[#This Row],[idcapa]],Capas[],2,0)</f>
        <v>ocio_club_nocturno</v>
      </c>
      <c r="C1838" s="4">
        <v>9</v>
      </c>
      <c r="D1838" t="s">
        <v>238</v>
      </c>
      <c r="E1838" s="21">
        <v>1</v>
      </c>
      <c r="F1838" s="22" t="s">
        <v>12</v>
      </c>
      <c r="G1838" s="5">
        <v>4</v>
      </c>
      <c r="I1838" s="6"/>
      <c r="J1838" s="7"/>
    </row>
    <row r="1839" spans="1:10" x14ac:dyDescent="0.3">
      <c r="A1839" s="2" t="str">
        <f t="shared" si="75"/>
        <v>241</v>
      </c>
      <c r="B1839" t="str">
        <f>+VLOOKUP(BD_Capas[[#This Row],[idcapa]],Capas[],2,0)</f>
        <v>ocio_club_nocturno</v>
      </c>
      <c r="C1839" s="4">
        <v>10</v>
      </c>
      <c r="D1839" t="s">
        <v>3</v>
      </c>
      <c r="E1839" s="21"/>
      <c r="F1839" s="22"/>
      <c r="G1839" s="5"/>
      <c r="I1839" s="6"/>
      <c r="J1839" s="7"/>
    </row>
    <row r="1840" spans="1:10" x14ac:dyDescent="0.3">
      <c r="A1840" s="2" t="str">
        <f t="shared" si="75"/>
        <v>241</v>
      </c>
      <c r="B1840" t="str">
        <f>+VLOOKUP(BD_Capas[[#This Row],[idcapa]],Capas[],2,0)</f>
        <v>ocio_club_nocturno</v>
      </c>
      <c r="C1840" s="4">
        <v>11</v>
      </c>
      <c r="D1840" t="s">
        <v>239</v>
      </c>
      <c r="E1840" s="21">
        <v>1</v>
      </c>
      <c r="F1840" s="22" t="s">
        <v>13</v>
      </c>
      <c r="G1840" s="5">
        <v>5</v>
      </c>
      <c r="I1840" s="6"/>
      <c r="J1840" s="7"/>
    </row>
    <row r="1841" spans="1:10" x14ac:dyDescent="0.3">
      <c r="A1841" s="2" t="str">
        <f t="shared" si="75"/>
        <v>241</v>
      </c>
      <c r="B1841" t="str">
        <f>+VLOOKUP(BD_Capas[[#This Row],[idcapa]],Capas[],2,0)</f>
        <v>ocio_club_nocturno</v>
      </c>
      <c r="C1841" s="4">
        <v>12</v>
      </c>
      <c r="D1841" t="s">
        <v>4</v>
      </c>
      <c r="E1841" s="21"/>
      <c r="F1841" s="22"/>
      <c r="G1841" s="5"/>
      <c r="I1841" s="6"/>
      <c r="J1841" s="7"/>
    </row>
    <row r="1842" spans="1:10" x14ac:dyDescent="0.3">
      <c r="A1842" s="2" t="str">
        <f t="shared" si="75"/>
        <v>241</v>
      </c>
      <c r="B1842" t="str">
        <f>+VLOOKUP(BD_Capas[[#This Row],[idcapa]],Capas[],2,0)</f>
        <v>ocio_club_nocturno</v>
      </c>
      <c r="C1842" s="4">
        <v>13</v>
      </c>
      <c r="D1842" t="s">
        <v>240</v>
      </c>
      <c r="E1842" s="21">
        <v>1</v>
      </c>
      <c r="F1842" s="22" t="s">
        <v>14</v>
      </c>
      <c r="G1842" s="5">
        <v>6</v>
      </c>
      <c r="I1842" s="6"/>
      <c r="J1842" s="7"/>
    </row>
    <row r="1843" spans="1:10" x14ac:dyDescent="0.3">
      <c r="A1843" s="2" t="str">
        <f t="shared" si="75"/>
        <v>241</v>
      </c>
      <c r="B1843" t="str">
        <f>+VLOOKUP(BD_Capas[[#This Row],[idcapa]],Capas[],2,0)</f>
        <v>ocio_club_nocturno</v>
      </c>
      <c r="C1843" s="4">
        <v>14</v>
      </c>
      <c r="D1843" t="s">
        <v>241</v>
      </c>
      <c r="E1843" s="21"/>
      <c r="F1843" s="22"/>
      <c r="G1843" s="5"/>
      <c r="I1843" s="6"/>
      <c r="J1843" s="7"/>
    </row>
    <row r="1844" spans="1:10" x14ac:dyDescent="0.3">
      <c r="A1844" s="2" t="str">
        <f t="shared" si="75"/>
        <v>241</v>
      </c>
      <c r="B1844" t="str">
        <f>+VLOOKUP(BD_Capas[[#This Row],[idcapa]],Capas[],2,0)</f>
        <v>ocio_club_nocturno</v>
      </c>
      <c r="C1844" s="4">
        <v>15</v>
      </c>
      <c r="D1844" t="s">
        <v>1</v>
      </c>
      <c r="E1844" s="21"/>
      <c r="F1844" s="22"/>
      <c r="G1844" s="5"/>
      <c r="I1844" s="29"/>
      <c r="J1844" s="30"/>
    </row>
    <row r="1845" spans="1:10" x14ac:dyDescent="0.3">
      <c r="A1845" s="2" t="str">
        <f t="shared" si="75"/>
        <v>241</v>
      </c>
      <c r="B1845" t="str">
        <f>+VLOOKUP(BD_Capas[[#This Row],[idcapa]],Capas[],2,0)</f>
        <v>ocio_club_nocturno</v>
      </c>
      <c r="C1845" s="4">
        <v>16</v>
      </c>
      <c r="D1845" t="s">
        <v>5</v>
      </c>
      <c r="E1845" s="21"/>
      <c r="F1845" s="22"/>
      <c r="G1845" s="5"/>
      <c r="I1845" s="29"/>
      <c r="J1845" s="30"/>
    </row>
    <row r="1846" spans="1:10" x14ac:dyDescent="0.3">
      <c r="A1846" s="2" t="str">
        <f t="shared" si="75"/>
        <v>241</v>
      </c>
      <c r="B1846" t="str">
        <f>+VLOOKUP(BD_Capas[[#This Row],[idcapa]],Capas[],2,0)</f>
        <v>ocio_club_nocturno</v>
      </c>
      <c r="C1846" s="4">
        <v>17</v>
      </c>
      <c r="D1846" t="s">
        <v>19</v>
      </c>
      <c r="E1846" s="21">
        <v>1</v>
      </c>
      <c r="F1846" s="22" t="s">
        <v>19</v>
      </c>
      <c r="G1846" s="5">
        <v>2</v>
      </c>
      <c r="I1846" s="29"/>
      <c r="J1846" s="30"/>
    </row>
    <row r="1847" spans="1:10" x14ac:dyDescent="0.3">
      <c r="A1847" s="2" t="str">
        <f t="shared" si="75"/>
        <v>241</v>
      </c>
      <c r="B1847" t="str">
        <f>+VLOOKUP(BD_Capas[[#This Row],[idcapa]],Capas[],2,0)</f>
        <v>ocio_club_nocturno</v>
      </c>
      <c r="C1847" s="4">
        <v>18</v>
      </c>
      <c r="D1847" t="s">
        <v>27</v>
      </c>
      <c r="E1847" s="21">
        <v>1</v>
      </c>
      <c r="F1847" s="22" t="s">
        <v>27</v>
      </c>
      <c r="G1847" s="5">
        <v>1</v>
      </c>
      <c r="I1847" s="29"/>
      <c r="J1847" s="30"/>
    </row>
    <row r="1848" spans="1:10" x14ac:dyDescent="0.3">
      <c r="A1848" s="2" t="str">
        <f t="shared" si="75"/>
        <v>241</v>
      </c>
      <c r="B1848" t="str">
        <f>+VLOOKUP(BD_Capas[[#This Row],[idcapa]],Capas[],2,0)</f>
        <v>ocio_club_nocturno</v>
      </c>
      <c r="C1848" s="4">
        <v>19</v>
      </c>
      <c r="D1848" t="s">
        <v>242</v>
      </c>
      <c r="E1848" s="21"/>
      <c r="F1848" s="22"/>
      <c r="G1848" s="5"/>
      <c r="I1848" s="29"/>
      <c r="J1848" s="30"/>
    </row>
    <row r="1849" spans="1:10" x14ac:dyDescent="0.3">
      <c r="A1849" s="2" t="str">
        <f t="shared" si="75"/>
        <v>241</v>
      </c>
      <c r="B1849" t="str">
        <f>+VLOOKUP(BD_Capas[[#This Row],[idcapa]],Capas[],2,0)</f>
        <v>ocio_club_nocturno</v>
      </c>
      <c r="C1849" s="4">
        <v>20</v>
      </c>
      <c r="D1849" t="s">
        <v>243</v>
      </c>
      <c r="E1849" s="21"/>
      <c r="F1849" s="22"/>
      <c r="G1849" s="5"/>
      <c r="I1849" s="29"/>
      <c r="J1849" s="30"/>
    </row>
    <row r="1850" spans="1:10" x14ac:dyDescent="0.3">
      <c r="A1850" s="41" t="s">
        <v>332</v>
      </c>
      <c r="B1850" s="42" t="str">
        <f>+VLOOKUP(BD_Capas[[#This Row],[idcapa]],Capas[],2,0)</f>
        <v>compras_verduleria</v>
      </c>
      <c r="C1850" s="43">
        <v>1</v>
      </c>
      <c r="D1850" s="42" t="s">
        <v>232</v>
      </c>
      <c r="E1850" s="21">
        <v>1</v>
      </c>
      <c r="F1850" s="22" t="str">
        <f>+BD_Capas[[#This Row],[descripcion_capa]]</f>
        <v>Compras: Verdulería</v>
      </c>
      <c r="G1850" s="45">
        <v>7</v>
      </c>
      <c r="H1850" s="42" t="s">
        <v>1271</v>
      </c>
      <c r="I1850" s="46" t="str">
        <f>BD_Capas[[#This Row],[idcapa]]&amp;"-"&amp;BD_Capas[[#This Row],[posición_capa]]</f>
        <v>242-0</v>
      </c>
      <c r="J1850" s="47">
        <v>0</v>
      </c>
    </row>
    <row r="1851" spans="1:10" x14ac:dyDescent="0.3">
      <c r="A1851" s="2" t="str">
        <f t="shared" ref="A1851:A1869" si="76">+A1850</f>
        <v>242</v>
      </c>
      <c r="B1851" t="str">
        <f>+VLOOKUP(BD_Capas[[#This Row],[idcapa]],Capas[],2,0)</f>
        <v>compras_verduleria</v>
      </c>
      <c r="C1851" s="4">
        <v>2</v>
      </c>
      <c r="D1851" t="s">
        <v>40</v>
      </c>
      <c r="E1851" s="21"/>
      <c r="F1851" s="22"/>
      <c r="G1851" s="5"/>
      <c r="I1851" s="6"/>
      <c r="J1851" s="7"/>
    </row>
    <row r="1852" spans="1:10" x14ac:dyDescent="0.3">
      <c r="A1852" s="2" t="str">
        <f t="shared" si="76"/>
        <v>242</v>
      </c>
      <c r="B1852" t="str">
        <f>+VLOOKUP(BD_Capas[[#This Row],[idcapa]],Capas[],2,0)</f>
        <v>compras_verduleria</v>
      </c>
      <c r="C1852" s="4">
        <v>3</v>
      </c>
      <c r="D1852" t="s">
        <v>233</v>
      </c>
      <c r="E1852" s="21"/>
      <c r="F1852" s="22"/>
      <c r="G1852" s="5"/>
      <c r="I1852" s="6"/>
      <c r="J1852" s="7"/>
    </row>
    <row r="1853" spans="1:10" x14ac:dyDescent="0.3">
      <c r="A1853" s="2" t="str">
        <f t="shared" si="76"/>
        <v>242</v>
      </c>
      <c r="B1853" t="str">
        <f>+VLOOKUP(BD_Capas[[#This Row],[idcapa]],Capas[],2,0)</f>
        <v>compras_verduleria</v>
      </c>
      <c r="C1853" s="4">
        <v>4</v>
      </c>
      <c r="D1853" t="s">
        <v>234</v>
      </c>
      <c r="E1853" s="21"/>
      <c r="F1853" s="22"/>
      <c r="G1853" s="5"/>
      <c r="I1853" s="6"/>
      <c r="J1853" s="7"/>
    </row>
    <row r="1854" spans="1:10" x14ac:dyDescent="0.3">
      <c r="A1854" s="2" t="str">
        <f t="shared" si="76"/>
        <v>242</v>
      </c>
      <c r="B1854" t="str">
        <f>+VLOOKUP(BD_Capas[[#This Row],[idcapa]],Capas[],2,0)</f>
        <v>compras_verduleria</v>
      </c>
      <c r="C1854" s="4">
        <v>5</v>
      </c>
      <c r="D1854" t="s">
        <v>235</v>
      </c>
      <c r="E1854" s="21">
        <v>1</v>
      </c>
      <c r="F1854" s="22" t="s">
        <v>433</v>
      </c>
      <c r="G1854" s="5">
        <v>3</v>
      </c>
      <c r="H1854" t="str">
        <f>+H1850&amp;" - Detalle"</f>
        <v>Compras: Verdulería - Detalle</v>
      </c>
      <c r="I1854" s="29" t="str">
        <f>BD_Capas[[#This Row],[idcapa]]&amp;"-"&amp;BD_Capas[[#This Row],[posición_capa]]</f>
        <v>242-1</v>
      </c>
      <c r="J1854" s="30">
        <v>1</v>
      </c>
    </row>
    <row r="1855" spans="1:10" x14ac:dyDescent="0.3">
      <c r="A1855" s="2" t="str">
        <f t="shared" si="76"/>
        <v>242</v>
      </c>
      <c r="B1855" t="str">
        <f>+VLOOKUP(BD_Capas[[#This Row],[idcapa]],Capas[],2,0)</f>
        <v>compras_verduleria</v>
      </c>
      <c r="C1855" s="4">
        <v>6</v>
      </c>
      <c r="D1855" t="s">
        <v>236</v>
      </c>
      <c r="E1855" s="21"/>
      <c r="F1855" s="22"/>
      <c r="G1855" s="5"/>
      <c r="I1855" s="6"/>
      <c r="J1855" s="7"/>
    </row>
    <row r="1856" spans="1:10" x14ac:dyDescent="0.3">
      <c r="A1856" s="2" t="str">
        <f t="shared" si="76"/>
        <v>242</v>
      </c>
      <c r="B1856" t="str">
        <f>+VLOOKUP(BD_Capas[[#This Row],[idcapa]],Capas[],2,0)</f>
        <v>compras_verduleria</v>
      </c>
      <c r="C1856" s="4">
        <v>7</v>
      </c>
      <c r="D1856" t="s">
        <v>237</v>
      </c>
      <c r="E1856" s="21"/>
      <c r="F1856" s="22"/>
      <c r="G1856" s="5"/>
      <c r="I1856" s="6"/>
      <c r="J1856" s="7"/>
    </row>
    <row r="1857" spans="1:10" x14ac:dyDescent="0.3">
      <c r="A1857" s="2" t="str">
        <f t="shared" si="76"/>
        <v>242</v>
      </c>
      <c r="B1857" t="str">
        <f>+VLOOKUP(BD_Capas[[#This Row],[idcapa]],Capas[],2,0)</f>
        <v>compras_verduleria</v>
      </c>
      <c r="C1857" s="4">
        <v>8</v>
      </c>
      <c r="D1857" t="s">
        <v>2</v>
      </c>
      <c r="E1857" s="21"/>
      <c r="F1857" s="22"/>
      <c r="G1857" s="5"/>
      <c r="I1857" s="6"/>
      <c r="J1857" s="7"/>
    </row>
    <row r="1858" spans="1:10" x14ac:dyDescent="0.3">
      <c r="A1858" s="2" t="str">
        <f t="shared" si="76"/>
        <v>242</v>
      </c>
      <c r="B1858" t="str">
        <f>+VLOOKUP(BD_Capas[[#This Row],[idcapa]],Capas[],2,0)</f>
        <v>compras_verduleria</v>
      </c>
      <c r="C1858" s="4">
        <v>9</v>
      </c>
      <c r="D1858" t="s">
        <v>238</v>
      </c>
      <c r="E1858" s="21">
        <v>1</v>
      </c>
      <c r="F1858" s="22" t="s">
        <v>12</v>
      </c>
      <c r="G1858" s="5">
        <v>4</v>
      </c>
      <c r="I1858" s="6"/>
      <c r="J1858" s="7"/>
    </row>
    <row r="1859" spans="1:10" x14ac:dyDescent="0.3">
      <c r="A1859" s="2" t="str">
        <f t="shared" si="76"/>
        <v>242</v>
      </c>
      <c r="B1859" t="str">
        <f>+VLOOKUP(BD_Capas[[#This Row],[idcapa]],Capas[],2,0)</f>
        <v>compras_verduleria</v>
      </c>
      <c r="C1859" s="4">
        <v>10</v>
      </c>
      <c r="D1859" t="s">
        <v>3</v>
      </c>
      <c r="E1859" s="21"/>
      <c r="F1859" s="22"/>
      <c r="G1859" s="5"/>
      <c r="I1859" s="6"/>
      <c r="J1859" s="7"/>
    </row>
    <row r="1860" spans="1:10" x14ac:dyDescent="0.3">
      <c r="A1860" s="2" t="str">
        <f t="shared" si="76"/>
        <v>242</v>
      </c>
      <c r="B1860" t="str">
        <f>+VLOOKUP(BD_Capas[[#This Row],[idcapa]],Capas[],2,0)</f>
        <v>compras_verduleria</v>
      </c>
      <c r="C1860" s="4">
        <v>11</v>
      </c>
      <c r="D1860" t="s">
        <v>239</v>
      </c>
      <c r="E1860" s="21">
        <v>1</v>
      </c>
      <c r="F1860" s="22" t="s">
        <v>13</v>
      </c>
      <c r="G1860" s="5">
        <v>5</v>
      </c>
      <c r="I1860" s="6"/>
      <c r="J1860" s="7"/>
    </row>
    <row r="1861" spans="1:10" x14ac:dyDescent="0.3">
      <c r="A1861" s="2" t="str">
        <f t="shared" si="76"/>
        <v>242</v>
      </c>
      <c r="B1861" t="str">
        <f>+VLOOKUP(BD_Capas[[#This Row],[idcapa]],Capas[],2,0)</f>
        <v>compras_verduleria</v>
      </c>
      <c r="C1861" s="4">
        <v>12</v>
      </c>
      <c r="D1861" t="s">
        <v>4</v>
      </c>
      <c r="E1861" s="21"/>
      <c r="F1861" s="22"/>
      <c r="G1861" s="5"/>
      <c r="I1861" s="6"/>
      <c r="J1861" s="7"/>
    </row>
    <row r="1862" spans="1:10" x14ac:dyDescent="0.3">
      <c r="A1862" s="2" t="str">
        <f t="shared" si="76"/>
        <v>242</v>
      </c>
      <c r="B1862" t="str">
        <f>+VLOOKUP(BD_Capas[[#This Row],[idcapa]],Capas[],2,0)</f>
        <v>compras_verduleria</v>
      </c>
      <c r="C1862" s="4">
        <v>13</v>
      </c>
      <c r="D1862" t="s">
        <v>240</v>
      </c>
      <c r="E1862" s="21">
        <v>1</v>
      </c>
      <c r="F1862" s="22" t="s">
        <v>14</v>
      </c>
      <c r="G1862" s="5">
        <v>6</v>
      </c>
      <c r="I1862" s="6"/>
      <c r="J1862" s="7"/>
    </row>
    <row r="1863" spans="1:10" x14ac:dyDescent="0.3">
      <c r="A1863" s="2" t="str">
        <f t="shared" si="76"/>
        <v>242</v>
      </c>
      <c r="B1863" t="str">
        <f>+VLOOKUP(BD_Capas[[#This Row],[idcapa]],Capas[],2,0)</f>
        <v>compras_verduleria</v>
      </c>
      <c r="C1863" s="4">
        <v>14</v>
      </c>
      <c r="D1863" t="s">
        <v>241</v>
      </c>
      <c r="E1863" s="21"/>
      <c r="F1863" s="22"/>
      <c r="G1863" s="5"/>
      <c r="I1863" s="6"/>
      <c r="J1863" s="7"/>
    </row>
    <row r="1864" spans="1:10" x14ac:dyDescent="0.3">
      <c r="A1864" s="2" t="str">
        <f t="shared" si="76"/>
        <v>242</v>
      </c>
      <c r="B1864" t="str">
        <f>+VLOOKUP(BD_Capas[[#This Row],[idcapa]],Capas[],2,0)</f>
        <v>compras_verduleria</v>
      </c>
      <c r="C1864" s="4">
        <v>15</v>
      </c>
      <c r="D1864" t="s">
        <v>1</v>
      </c>
      <c r="E1864" s="21"/>
      <c r="F1864" s="22"/>
      <c r="G1864" s="5"/>
      <c r="I1864" s="29"/>
      <c r="J1864" s="30"/>
    </row>
    <row r="1865" spans="1:10" x14ac:dyDescent="0.3">
      <c r="A1865" s="2" t="str">
        <f t="shared" si="76"/>
        <v>242</v>
      </c>
      <c r="B1865" t="str">
        <f>+VLOOKUP(BD_Capas[[#This Row],[idcapa]],Capas[],2,0)</f>
        <v>compras_verduleria</v>
      </c>
      <c r="C1865" s="4">
        <v>16</v>
      </c>
      <c r="D1865" t="s">
        <v>5</v>
      </c>
      <c r="E1865" s="21"/>
      <c r="F1865" s="22"/>
      <c r="G1865" s="5"/>
      <c r="I1865" s="29"/>
      <c r="J1865" s="30"/>
    </row>
    <row r="1866" spans="1:10" x14ac:dyDescent="0.3">
      <c r="A1866" s="2" t="str">
        <f t="shared" si="76"/>
        <v>242</v>
      </c>
      <c r="B1866" t="str">
        <f>+VLOOKUP(BD_Capas[[#This Row],[idcapa]],Capas[],2,0)</f>
        <v>compras_verduleria</v>
      </c>
      <c r="C1866" s="4">
        <v>17</v>
      </c>
      <c r="D1866" t="s">
        <v>19</v>
      </c>
      <c r="E1866" s="21">
        <v>1</v>
      </c>
      <c r="F1866" s="22" t="s">
        <v>19</v>
      </c>
      <c r="G1866" s="5">
        <v>2</v>
      </c>
      <c r="I1866" s="29"/>
      <c r="J1866" s="30"/>
    </row>
    <row r="1867" spans="1:10" x14ac:dyDescent="0.3">
      <c r="A1867" s="2" t="str">
        <f t="shared" si="76"/>
        <v>242</v>
      </c>
      <c r="B1867" t="str">
        <f>+VLOOKUP(BD_Capas[[#This Row],[idcapa]],Capas[],2,0)</f>
        <v>compras_verduleria</v>
      </c>
      <c r="C1867" s="4">
        <v>18</v>
      </c>
      <c r="D1867" t="s">
        <v>27</v>
      </c>
      <c r="E1867" s="21">
        <v>1</v>
      </c>
      <c r="F1867" s="22" t="s">
        <v>27</v>
      </c>
      <c r="G1867" s="5">
        <v>1</v>
      </c>
      <c r="I1867" s="29"/>
      <c r="J1867" s="30"/>
    </row>
    <row r="1868" spans="1:10" x14ac:dyDescent="0.3">
      <c r="A1868" s="2" t="str">
        <f t="shared" si="76"/>
        <v>242</v>
      </c>
      <c r="B1868" t="str">
        <f>+VLOOKUP(BD_Capas[[#This Row],[idcapa]],Capas[],2,0)</f>
        <v>compras_verduleria</v>
      </c>
      <c r="C1868" s="4">
        <v>19</v>
      </c>
      <c r="D1868" t="s">
        <v>242</v>
      </c>
      <c r="E1868" s="21"/>
      <c r="F1868" s="22"/>
      <c r="G1868" s="5"/>
      <c r="I1868" s="29"/>
      <c r="J1868" s="30"/>
    </row>
    <row r="1869" spans="1:10" x14ac:dyDescent="0.3">
      <c r="A1869" s="2" t="str">
        <f t="shared" si="76"/>
        <v>242</v>
      </c>
      <c r="B1869" t="str">
        <f>+VLOOKUP(BD_Capas[[#This Row],[idcapa]],Capas[],2,0)</f>
        <v>compras_verduleria</v>
      </c>
      <c r="C1869" s="4">
        <v>20</v>
      </c>
      <c r="D1869" t="s">
        <v>243</v>
      </c>
      <c r="E1869" s="21"/>
      <c r="F1869" s="22"/>
      <c r="G1869" s="5"/>
      <c r="I1869" s="29"/>
      <c r="J1869" s="30"/>
    </row>
    <row r="1870" spans="1:10" x14ac:dyDescent="0.3">
      <c r="A1870" s="41" t="s">
        <v>333</v>
      </c>
      <c r="B1870" s="42" t="str">
        <f>+VLOOKUP(BD_Capas[[#This Row],[idcapa]],Capas[],2,0)</f>
        <v>salud_dentista</v>
      </c>
      <c r="C1870" s="43">
        <v>1</v>
      </c>
      <c r="D1870" s="42" t="s">
        <v>232</v>
      </c>
      <c r="E1870" s="21">
        <v>1</v>
      </c>
      <c r="F1870" s="22" t="str">
        <f>+BD_Capas[[#This Row],[descripcion_capa]]</f>
        <v>Salud: Dentista</v>
      </c>
      <c r="G1870" s="45">
        <v>7</v>
      </c>
      <c r="H1870" s="42" t="s">
        <v>1272</v>
      </c>
      <c r="I1870" s="46" t="str">
        <f>BD_Capas[[#This Row],[idcapa]]&amp;"-"&amp;BD_Capas[[#This Row],[posición_capa]]</f>
        <v>243-0</v>
      </c>
      <c r="J1870" s="47">
        <v>0</v>
      </c>
    </row>
    <row r="1871" spans="1:10" x14ac:dyDescent="0.3">
      <c r="A1871" s="2" t="str">
        <f t="shared" ref="A1871:A1889" si="77">+A1870</f>
        <v>243</v>
      </c>
      <c r="B1871" t="str">
        <f>+VLOOKUP(BD_Capas[[#This Row],[idcapa]],Capas[],2,0)</f>
        <v>salud_dentista</v>
      </c>
      <c r="C1871" s="4">
        <v>2</v>
      </c>
      <c r="D1871" t="s">
        <v>40</v>
      </c>
      <c r="E1871" s="21"/>
      <c r="F1871" s="22"/>
      <c r="G1871" s="5"/>
      <c r="I1871" s="6"/>
      <c r="J1871" s="7"/>
    </row>
    <row r="1872" spans="1:10" x14ac:dyDescent="0.3">
      <c r="A1872" s="2" t="str">
        <f t="shared" si="77"/>
        <v>243</v>
      </c>
      <c r="B1872" t="str">
        <f>+VLOOKUP(BD_Capas[[#This Row],[idcapa]],Capas[],2,0)</f>
        <v>salud_dentista</v>
      </c>
      <c r="C1872" s="4">
        <v>3</v>
      </c>
      <c r="D1872" t="s">
        <v>233</v>
      </c>
      <c r="E1872" s="21"/>
      <c r="F1872" s="22"/>
      <c r="G1872" s="5"/>
      <c r="I1872" s="6"/>
      <c r="J1872" s="7"/>
    </row>
    <row r="1873" spans="1:10" x14ac:dyDescent="0.3">
      <c r="A1873" s="2" t="str">
        <f t="shared" si="77"/>
        <v>243</v>
      </c>
      <c r="B1873" t="str">
        <f>+VLOOKUP(BD_Capas[[#This Row],[idcapa]],Capas[],2,0)</f>
        <v>salud_dentista</v>
      </c>
      <c r="C1873" s="4">
        <v>4</v>
      </c>
      <c r="D1873" t="s">
        <v>234</v>
      </c>
      <c r="E1873" s="21"/>
      <c r="F1873" s="22"/>
      <c r="G1873" s="5"/>
      <c r="I1873" s="6"/>
      <c r="J1873" s="7"/>
    </row>
    <row r="1874" spans="1:10" x14ac:dyDescent="0.3">
      <c r="A1874" s="2" t="str">
        <f t="shared" si="77"/>
        <v>243</v>
      </c>
      <c r="B1874" t="str">
        <f>+VLOOKUP(BD_Capas[[#This Row],[idcapa]],Capas[],2,0)</f>
        <v>salud_dentista</v>
      </c>
      <c r="C1874" s="4">
        <v>5</v>
      </c>
      <c r="D1874" t="s">
        <v>235</v>
      </c>
      <c r="E1874" s="21">
        <v>1</v>
      </c>
      <c r="F1874" s="22" t="s">
        <v>433</v>
      </c>
      <c r="G1874" s="5">
        <v>3</v>
      </c>
      <c r="H1874" t="str">
        <f>+H1870&amp;" - Detalle"</f>
        <v>Salud: Dentista - Detalle</v>
      </c>
      <c r="I1874" s="29" t="str">
        <f>BD_Capas[[#This Row],[idcapa]]&amp;"-"&amp;BD_Capas[[#This Row],[posición_capa]]</f>
        <v>243-1</v>
      </c>
      <c r="J1874" s="30">
        <v>1</v>
      </c>
    </row>
    <row r="1875" spans="1:10" x14ac:dyDescent="0.3">
      <c r="A1875" s="2" t="str">
        <f t="shared" si="77"/>
        <v>243</v>
      </c>
      <c r="B1875" t="str">
        <f>+VLOOKUP(BD_Capas[[#This Row],[idcapa]],Capas[],2,0)</f>
        <v>salud_dentista</v>
      </c>
      <c r="C1875" s="4">
        <v>6</v>
      </c>
      <c r="D1875" t="s">
        <v>236</v>
      </c>
      <c r="E1875" s="21"/>
      <c r="F1875" s="22"/>
      <c r="G1875" s="5"/>
      <c r="I1875" s="6"/>
      <c r="J1875" s="7"/>
    </row>
    <row r="1876" spans="1:10" x14ac:dyDescent="0.3">
      <c r="A1876" s="2" t="str">
        <f t="shared" si="77"/>
        <v>243</v>
      </c>
      <c r="B1876" t="str">
        <f>+VLOOKUP(BD_Capas[[#This Row],[idcapa]],Capas[],2,0)</f>
        <v>salud_dentista</v>
      </c>
      <c r="C1876" s="4">
        <v>7</v>
      </c>
      <c r="D1876" t="s">
        <v>237</v>
      </c>
      <c r="E1876" s="21"/>
      <c r="F1876" s="22"/>
      <c r="G1876" s="5"/>
      <c r="I1876" s="6"/>
      <c r="J1876" s="7"/>
    </row>
    <row r="1877" spans="1:10" x14ac:dyDescent="0.3">
      <c r="A1877" s="2" t="str">
        <f t="shared" si="77"/>
        <v>243</v>
      </c>
      <c r="B1877" t="str">
        <f>+VLOOKUP(BD_Capas[[#This Row],[idcapa]],Capas[],2,0)</f>
        <v>salud_dentista</v>
      </c>
      <c r="C1877" s="4">
        <v>8</v>
      </c>
      <c r="D1877" t="s">
        <v>2</v>
      </c>
      <c r="E1877" s="21"/>
      <c r="F1877" s="22"/>
      <c r="G1877" s="5"/>
      <c r="I1877" s="6"/>
      <c r="J1877" s="7"/>
    </row>
    <row r="1878" spans="1:10" x14ac:dyDescent="0.3">
      <c r="A1878" s="2" t="str">
        <f t="shared" si="77"/>
        <v>243</v>
      </c>
      <c r="B1878" t="str">
        <f>+VLOOKUP(BD_Capas[[#This Row],[idcapa]],Capas[],2,0)</f>
        <v>salud_dentista</v>
      </c>
      <c r="C1878" s="4">
        <v>9</v>
      </c>
      <c r="D1878" t="s">
        <v>238</v>
      </c>
      <c r="E1878" s="21">
        <v>1</v>
      </c>
      <c r="F1878" s="22" t="s">
        <v>12</v>
      </c>
      <c r="G1878" s="5">
        <v>4</v>
      </c>
      <c r="I1878" s="6"/>
      <c r="J1878" s="7"/>
    </row>
    <row r="1879" spans="1:10" x14ac:dyDescent="0.3">
      <c r="A1879" s="2" t="str">
        <f t="shared" si="77"/>
        <v>243</v>
      </c>
      <c r="B1879" t="str">
        <f>+VLOOKUP(BD_Capas[[#This Row],[idcapa]],Capas[],2,0)</f>
        <v>salud_dentista</v>
      </c>
      <c r="C1879" s="4">
        <v>10</v>
      </c>
      <c r="D1879" t="s">
        <v>3</v>
      </c>
      <c r="E1879" s="21"/>
      <c r="F1879" s="22"/>
      <c r="G1879" s="5"/>
      <c r="I1879" s="6"/>
      <c r="J1879" s="7"/>
    </row>
    <row r="1880" spans="1:10" x14ac:dyDescent="0.3">
      <c r="A1880" s="2" t="str">
        <f t="shared" si="77"/>
        <v>243</v>
      </c>
      <c r="B1880" t="str">
        <f>+VLOOKUP(BD_Capas[[#This Row],[idcapa]],Capas[],2,0)</f>
        <v>salud_dentista</v>
      </c>
      <c r="C1880" s="4">
        <v>11</v>
      </c>
      <c r="D1880" t="s">
        <v>239</v>
      </c>
      <c r="E1880" s="21">
        <v>1</v>
      </c>
      <c r="F1880" s="22" t="s">
        <v>13</v>
      </c>
      <c r="G1880" s="5">
        <v>5</v>
      </c>
      <c r="I1880" s="6"/>
      <c r="J1880" s="7"/>
    </row>
    <row r="1881" spans="1:10" x14ac:dyDescent="0.3">
      <c r="A1881" s="2" t="str">
        <f t="shared" si="77"/>
        <v>243</v>
      </c>
      <c r="B1881" t="str">
        <f>+VLOOKUP(BD_Capas[[#This Row],[idcapa]],Capas[],2,0)</f>
        <v>salud_dentista</v>
      </c>
      <c r="C1881" s="4">
        <v>12</v>
      </c>
      <c r="D1881" t="s">
        <v>4</v>
      </c>
      <c r="E1881" s="21"/>
      <c r="F1881" s="22"/>
      <c r="G1881" s="5"/>
      <c r="I1881" s="6"/>
      <c r="J1881" s="7"/>
    </row>
    <row r="1882" spans="1:10" x14ac:dyDescent="0.3">
      <c r="A1882" s="2" t="str">
        <f t="shared" si="77"/>
        <v>243</v>
      </c>
      <c r="B1882" t="str">
        <f>+VLOOKUP(BD_Capas[[#This Row],[idcapa]],Capas[],2,0)</f>
        <v>salud_dentista</v>
      </c>
      <c r="C1882" s="4">
        <v>13</v>
      </c>
      <c r="D1882" t="s">
        <v>240</v>
      </c>
      <c r="E1882" s="21">
        <v>1</v>
      </c>
      <c r="F1882" s="22" t="s">
        <v>14</v>
      </c>
      <c r="G1882" s="5">
        <v>6</v>
      </c>
      <c r="I1882" s="6"/>
      <c r="J1882" s="7"/>
    </row>
    <row r="1883" spans="1:10" x14ac:dyDescent="0.3">
      <c r="A1883" s="2" t="str">
        <f t="shared" si="77"/>
        <v>243</v>
      </c>
      <c r="B1883" t="str">
        <f>+VLOOKUP(BD_Capas[[#This Row],[idcapa]],Capas[],2,0)</f>
        <v>salud_dentista</v>
      </c>
      <c r="C1883" s="4">
        <v>14</v>
      </c>
      <c r="D1883" t="s">
        <v>241</v>
      </c>
      <c r="E1883" s="21"/>
      <c r="F1883" s="22"/>
      <c r="G1883" s="5"/>
      <c r="I1883" s="6"/>
      <c r="J1883" s="7"/>
    </row>
    <row r="1884" spans="1:10" x14ac:dyDescent="0.3">
      <c r="A1884" s="2" t="str">
        <f t="shared" si="77"/>
        <v>243</v>
      </c>
      <c r="B1884" t="str">
        <f>+VLOOKUP(BD_Capas[[#This Row],[idcapa]],Capas[],2,0)</f>
        <v>salud_dentista</v>
      </c>
      <c r="C1884" s="4">
        <v>15</v>
      </c>
      <c r="D1884" t="s">
        <v>1</v>
      </c>
      <c r="E1884" s="21"/>
      <c r="F1884" s="22"/>
      <c r="G1884" s="5"/>
      <c r="I1884" s="29"/>
      <c r="J1884" s="30"/>
    </row>
    <row r="1885" spans="1:10" x14ac:dyDescent="0.3">
      <c r="A1885" s="2" t="str">
        <f t="shared" si="77"/>
        <v>243</v>
      </c>
      <c r="B1885" t="str">
        <f>+VLOOKUP(BD_Capas[[#This Row],[idcapa]],Capas[],2,0)</f>
        <v>salud_dentista</v>
      </c>
      <c r="C1885" s="4">
        <v>16</v>
      </c>
      <c r="D1885" t="s">
        <v>5</v>
      </c>
      <c r="E1885" s="21"/>
      <c r="F1885" s="22"/>
      <c r="G1885" s="5"/>
      <c r="I1885" s="29"/>
      <c r="J1885" s="30"/>
    </row>
    <row r="1886" spans="1:10" x14ac:dyDescent="0.3">
      <c r="A1886" s="2" t="str">
        <f t="shared" si="77"/>
        <v>243</v>
      </c>
      <c r="B1886" t="str">
        <f>+VLOOKUP(BD_Capas[[#This Row],[idcapa]],Capas[],2,0)</f>
        <v>salud_dentista</v>
      </c>
      <c r="C1886" s="4">
        <v>17</v>
      </c>
      <c r="D1886" t="s">
        <v>19</v>
      </c>
      <c r="E1886" s="21">
        <v>1</v>
      </c>
      <c r="F1886" s="22" t="s">
        <v>19</v>
      </c>
      <c r="G1886" s="5">
        <v>2</v>
      </c>
      <c r="I1886" s="29"/>
      <c r="J1886" s="30"/>
    </row>
    <row r="1887" spans="1:10" x14ac:dyDescent="0.3">
      <c r="A1887" s="2" t="str">
        <f t="shared" si="77"/>
        <v>243</v>
      </c>
      <c r="B1887" t="str">
        <f>+VLOOKUP(BD_Capas[[#This Row],[idcapa]],Capas[],2,0)</f>
        <v>salud_dentista</v>
      </c>
      <c r="C1887" s="4">
        <v>18</v>
      </c>
      <c r="D1887" t="s">
        <v>27</v>
      </c>
      <c r="E1887" s="21">
        <v>1</v>
      </c>
      <c r="F1887" s="22" t="s">
        <v>27</v>
      </c>
      <c r="G1887" s="5">
        <v>1</v>
      </c>
      <c r="I1887" s="29"/>
      <c r="J1887" s="30"/>
    </row>
    <row r="1888" spans="1:10" x14ac:dyDescent="0.3">
      <c r="A1888" s="2" t="str">
        <f t="shared" si="77"/>
        <v>243</v>
      </c>
      <c r="B1888" t="str">
        <f>+VLOOKUP(BD_Capas[[#This Row],[idcapa]],Capas[],2,0)</f>
        <v>salud_dentista</v>
      </c>
      <c r="C1888" s="4">
        <v>19</v>
      </c>
      <c r="D1888" t="s">
        <v>242</v>
      </c>
      <c r="E1888" s="21"/>
      <c r="F1888" s="22"/>
      <c r="G1888" s="5"/>
      <c r="I1888" s="29"/>
      <c r="J1888" s="30"/>
    </row>
    <row r="1889" spans="1:10" x14ac:dyDescent="0.3">
      <c r="A1889" s="2" t="str">
        <f t="shared" si="77"/>
        <v>243</v>
      </c>
      <c r="B1889" t="str">
        <f>+VLOOKUP(BD_Capas[[#This Row],[idcapa]],Capas[],2,0)</f>
        <v>salud_dentista</v>
      </c>
      <c r="C1889" s="4">
        <v>20</v>
      </c>
      <c r="D1889" t="s">
        <v>243</v>
      </c>
      <c r="E1889" s="21"/>
      <c r="F1889" s="22"/>
      <c r="G1889" s="5"/>
      <c r="I1889" s="29"/>
      <c r="J1889" s="30"/>
    </row>
    <row r="1890" spans="1:10" x14ac:dyDescent="0.3">
      <c r="A1890" s="41" t="s">
        <v>334</v>
      </c>
      <c r="B1890" s="42" t="str">
        <f>+VLOOKUP(BD_Capas[[#This Row],[idcapa]],Capas[],2,0)</f>
        <v>compras_tienda_telefonos_moviles</v>
      </c>
      <c r="C1890" s="43">
        <v>1</v>
      </c>
      <c r="D1890" s="42" t="s">
        <v>232</v>
      </c>
      <c r="E1890" s="21">
        <v>1</v>
      </c>
      <c r="F1890" s="22" t="str">
        <f>+BD_Capas[[#This Row],[descripcion_capa]]</f>
        <v>Compras: Tienda Teléfonos</v>
      </c>
      <c r="G1890" s="45">
        <v>7</v>
      </c>
      <c r="H1890" s="42" t="s">
        <v>1273</v>
      </c>
      <c r="I1890" s="46" t="str">
        <f>BD_Capas[[#This Row],[idcapa]]&amp;"-"&amp;BD_Capas[[#This Row],[posición_capa]]</f>
        <v>244-0</v>
      </c>
      <c r="J1890" s="47">
        <v>0</v>
      </c>
    </row>
    <row r="1891" spans="1:10" x14ac:dyDescent="0.3">
      <c r="A1891" s="2" t="str">
        <f t="shared" ref="A1891:A1909" si="78">+A1890</f>
        <v>244</v>
      </c>
      <c r="B1891" t="str">
        <f>+VLOOKUP(BD_Capas[[#This Row],[idcapa]],Capas[],2,0)</f>
        <v>compras_tienda_telefonos_moviles</v>
      </c>
      <c r="C1891" s="4">
        <v>2</v>
      </c>
      <c r="D1891" t="s">
        <v>40</v>
      </c>
      <c r="E1891" s="21"/>
      <c r="F1891" s="22"/>
      <c r="G1891" s="5"/>
      <c r="I1891" s="6"/>
      <c r="J1891" s="7"/>
    </row>
    <row r="1892" spans="1:10" x14ac:dyDescent="0.3">
      <c r="A1892" s="2" t="str">
        <f t="shared" si="78"/>
        <v>244</v>
      </c>
      <c r="B1892" t="str">
        <f>+VLOOKUP(BD_Capas[[#This Row],[idcapa]],Capas[],2,0)</f>
        <v>compras_tienda_telefonos_moviles</v>
      </c>
      <c r="C1892" s="4">
        <v>3</v>
      </c>
      <c r="D1892" t="s">
        <v>233</v>
      </c>
      <c r="E1892" s="21"/>
      <c r="F1892" s="22"/>
      <c r="G1892" s="5"/>
      <c r="I1892" s="6"/>
      <c r="J1892" s="7"/>
    </row>
    <row r="1893" spans="1:10" x14ac:dyDescent="0.3">
      <c r="A1893" s="2" t="str">
        <f t="shared" si="78"/>
        <v>244</v>
      </c>
      <c r="B1893" t="str">
        <f>+VLOOKUP(BD_Capas[[#This Row],[idcapa]],Capas[],2,0)</f>
        <v>compras_tienda_telefonos_moviles</v>
      </c>
      <c r="C1893" s="4">
        <v>4</v>
      </c>
      <c r="D1893" t="s">
        <v>234</v>
      </c>
      <c r="E1893" s="21"/>
      <c r="F1893" s="22"/>
      <c r="G1893" s="5"/>
      <c r="I1893" s="6"/>
      <c r="J1893" s="7"/>
    </row>
    <row r="1894" spans="1:10" x14ac:dyDescent="0.3">
      <c r="A1894" s="2" t="str">
        <f t="shared" si="78"/>
        <v>244</v>
      </c>
      <c r="B1894" t="str">
        <f>+VLOOKUP(BD_Capas[[#This Row],[idcapa]],Capas[],2,0)</f>
        <v>compras_tienda_telefonos_moviles</v>
      </c>
      <c r="C1894" s="4">
        <v>5</v>
      </c>
      <c r="D1894" t="s">
        <v>235</v>
      </c>
      <c r="E1894" s="21">
        <v>1</v>
      </c>
      <c r="F1894" s="22" t="s">
        <v>433</v>
      </c>
      <c r="G1894" s="5">
        <v>3</v>
      </c>
      <c r="H1894" t="str">
        <f>+H1890&amp;" - Detalle"</f>
        <v>Compras: Tienda Teléfonos - Detalle</v>
      </c>
      <c r="I1894" s="29" t="str">
        <f>BD_Capas[[#This Row],[idcapa]]&amp;"-"&amp;BD_Capas[[#This Row],[posición_capa]]</f>
        <v>244-1</v>
      </c>
      <c r="J1894" s="30">
        <v>1</v>
      </c>
    </row>
    <row r="1895" spans="1:10" x14ac:dyDescent="0.3">
      <c r="A1895" s="2" t="str">
        <f t="shared" si="78"/>
        <v>244</v>
      </c>
      <c r="B1895" t="str">
        <f>+VLOOKUP(BD_Capas[[#This Row],[idcapa]],Capas[],2,0)</f>
        <v>compras_tienda_telefonos_moviles</v>
      </c>
      <c r="C1895" s="4">
        <v>6</v>
      </c>
      <c r="D1895" t="s">
        <v>236</v>
      </c>
      <c r="E1895" s="21"/>
      <c r="F1895" s="22"/>
      <c r="G1895" s="5"/>
      <c r="I1895" s="6"/>
      <c r="J1895" s="7"/>
    </row>
    <row r="1896" spans="1:10" x14ac:dyDescent="0.3">
      <c r="A1896" s="2" t="str">
        <f t="shared" si="78"/>
        <v>244</v>
      </c>
      <c r="B1896" t="str">
        <f>+VLOOKUP(BD_Capas[[#This Row],[idcapa]],Capas[],2,0)</f>
        <v>compras_tienda_telefonos_moviles</v>
      </c>
      <c r="C1896" s="4">
        <v>7</v>
      </c>
      <c r="D1896" t="s">
        <v>237</v>
      </c>
      <c r="E1896" s="21"/>
      <c r="F1896" s="22"/>
      <c r="G1896" s="5"/>
      <c r="I1896" s="6"/>
      <c r="J1896" s="7"/>
    </row>
    <row r="1897" spans="1:10" x14ac:dyDescent="0.3">
      <c r="A1897" s="2" t="str">
        <f t="shared" si="78"/>
        <v>244</v>
      </c>
      <c r="B1897" t="str">
        <f>+VLOOKUP(BD_Capas[[#This Row],[idcapa]],Capas[],2,0)</f>
        <v>compras_tienda_telefonos_moviles</v>
      </c>
      <c r="C1897" s="4">
        <v>8</v>
      </c>
      <c r="D1897" t="s">
        <v>2</v>
      </c>
      <c r="E1897" s="21"/>
      <c r="F1897" s="22"/>
      <c r="G1897" s="5"/>
      <c r="I1897" s="6"/>
      <c r="J1897" s="7"/>
    </row>
    <row r="1898" spans="1:10" x14ac:dyDescent="0.3">
      <c r="A1898" s="2" t="str">
        <f t="shared" si="78"/>
        <v>244</v>
      </c>
      <c r="B1898" t="str">
        <f>+VLOOKUP(BD_Capas[[#This Row],[idcapa]],Capas[],2,0)</f>
        <v>compras_tienda_telefonos_moviles</v>
      </c>
      <c r="C1898" s="4">
        <v>9</v>
      </c>
      <c r="D1898" t="s">
        <v>238</v>
      </c>
      <c r="E1898" s="21">
        <v>1</v>
      </c>
      <c r="F1898" s="22" t="s">
        <v>12</v>
      </c>
      <c r="G1898" s="5">
        <v>4</v>
      </c>
      <c r="I1898" s="6"/>
      <c r="J1898" s="7"/>
    </row>
    <row r="1899" spans="1:10" x14ac:dyDescent="0.3">
      <c r="A1899" s="2" t="str">
        <f t="shared" si="78"/>
        <v>244</v>
      </c>
      <c r="B1899" t="str">
        <f>+VLOOKUP(BD_Capas[[#This Row],[idcapa]],Capas[],2,0)</f>
        <v>compras_tienda_telefonos_moviles</v>
      </c>
      <c r="C1899" s="4">
        <v>10</v>
      </c>
      <c r="D1899" t="s">
        <v>3</v>
      </c>
      <c r="E1899" s="21"/>
      <c r="F1899" s="22"/>
      <c r="G1899" s="5"/>
      <c r="I1899" s="6"/>
      <c r="J1899" s="7"/>
    </row>
    <row r="1900" spans="1:10" x14ac:dyDescent="0.3">
      <c r="A1900" s="2" t="str">
        <f t="shared" si="78"/>
        <v>244</v>
      </c>
      <c r="B1900" t="str">
        <f>+VLOOKUP(BD_Capas[[#This Row],[idcapa]],Capas[],2,0)</f>
        <v>compras_tienda_telefonos_moviles</v>
      </c>
      <c r="C1900" s="4">
        <v>11</v>
      </c>
      <c r="D1900" t="s">
        <v>239</v>
      </c>
      <c r="E1900" s="21">
        <v>1</v>
      </c>
      <c r="F1900" s="22" t="s">
        <v>13</v>
      </c>
      <c r="G1900" s="5">
        <v>5</v>
      </c>
      <c r="I1900" s="6"/>
      <c r="J1900" s="7"/>
    </row>
    <row r="1901" spans="1:10" x14ac:dyDescent="0.3">
      <c r="A1901" s="2" t="str">
        <f t="shared" si="78"/>
        <v>244</v>
      </c>
      <c r="B1901" t="str">
        <f>+VLOOKUP(BD_Capas[[#This Row],[idcapa]],Capas[],2,0)</f>
        <v>compras_tienda_telefonos_moviles</v>
      </c>
      <c r="C1901" s="4">
        <v>12</v>
      </c>
      <c r="D1901" t="s">
        <v>4</v>
      </c>
      <c r="E1901" s="21"/>
      <c r="F1901" s="22"/>
      <c r="G1901" s="5"/>
      <c r="I1901" s="6"/>
      <c r="J1901" s="7"/>
    </row>
    <row r="1902" spans="1:10" x14ac:dyDescent="0.3">
      <c r="A1902" s="2" t="str">
        <f t="shared" si="78"/>
        <v>244</v>
      </c>
      <c r="B1902" t="str">
        <f>+VLOOKUP(BD_Capas[[#This Row],[idcapa]],Capas[],2,0)</f>
        <v>compras_tienda_telefonos_moviles</v>
      </c>
      <c r="C1902" s="4">
        <v>13</v>
      </c>
      <c r="D1902" t="s">
        <v>240</v>
      </c>
      <c r="E1902" s="21">
        <v>1</v>
      </c>
      <c r="F1902" s="22" t="s">
        <v>14</v>
      </c>
      <c r="G1902" s="5">
        <v>6</v>
      </c>
      <c r="I1902" s="6"/>
      <c r="J1902" s="7"/>
    </row>
    <row r="1903" spans="1:10" x14ac:dyDescent="0.3">
      <c r="A1903" s="2" t="str">
        <f t="shared" si="78"/>
        <v>244</v>
      </c>
      <c r="B1903" t="str">
        <f>+VLOOKUP(BD_Capas[[#This Row],[idcapa]],Capas[],2,0)</f>
        <v>compras_tienda_telefonos_moviles</v>
      </c>
      <c r="C1903" s="4">
        <v>14</v>
      </c>
      <c r="D1903" t="s">
        <v>241</v>
      </c>
      <c r="E1903" s="21"/>
      <c r="F1903" s="22"/>
      <c r="G1903" s="5"/>
      <c r="I1903" s="6"/>
      <c r="J1903" s="7"/>
    </row>
    <row r="1904" spans="1:10" x14ac:dyDescent="0.3">
      <c r="A1904" s="2" t="str">
        <f t="shared" si="78"/>
        <v>244</v>
      </c>
      <c r="B1904" t="str">
        <f>+VLOOKUP(BD_Capas[[#This Row],[idcapa]],Capas[],2,0)</f>
        <v>compras_tienda_telefonos_moviles</v>
      </c>
      <c r="C1904" s="4">
        <v>15</v>
      </c>
      <c r="D1904" t="s">
        <v>1</v>
      </c>
      <c r="E1904" s="21"/>
      <c r="F1904" s="22"/>
      <c r="G1904" s="5"/>
      <c r="I1904" s="29"/>
      <c r="J1904" s="30"/>
    </row>
    <row r="1905" spans="1:10" x14ac:dyDescent="0.3">
      <c r="A1905" s="2" t="str">
        <f t="shared" si="78"/>
        <v>244</v>
      </c>
      <c r="B1905" t="str">
        <f>+VLOOKUP(BD_Capas[[#This Row],[idcapa]],Capas[],2,0)</f>
        <v>compras_tienda_telefonos_moviles</v>
      </c>
      <c r="C1905" s="4">
        <v>16</v>
      </c>
      <c r="D1905" t="s">
        <v>5</v>
      </c>
      <c r="E1905" s="21"/>
      <c r="F1905" s="22"/>
      <c r="G1905" s="5"/>
      <c r="I1905" s="29"/>
      <c r="J1905" s="30"/>
    </row>
    <row r="1906" spans="1:10" x14ac:dyDescent="0.3">
      <c r="A1906" s="2" t="str">
        <f t="shared" si="78"/>
        <v>244</v>
      </c>
      <c r="B1906" t="str">
        <f>+VLOOKUP(BD_Capas[[#This Row],[idcapa]],Capas[],2,0)</f>
        <v>compras_tienda_telefonos_moviles</v>
      </c>
      <c r="C1906" s="4">
        <v>17</v>
      </c>
      <c r="D1906" t="s">
        <v>19</v>
      </c>
      <c r="E1906" s="21">
        <v>1</v>
      </c>
      <c r="F1906" s="22" t="s">
        <v>19</v>
      </c>
      <c r="G1906" s="5">
        <v>2</v>
      </c>
      <c r="I1906" s="29"/>
      <c r="J1906" s="30"/>
    </row>
    <row r="1907" spans="1:10" x14ac:dyDescent="0.3">
      <c r="A1907" s="2" t="str">
        <f t="shared" si="78"/>
        <v>244</v>
      </c>
      <c r="B1907" t="str">
        <f>+VLOOKUP(BD_Capas[[#This Row],[idcapa]],Capas[],2,0)</f>
        <v>compras_tienda_telefonos_moviles</v>
      </c>
      <c r="C1907" s="4">
        <v>18</v>
      </c>
      <c r="D1907" t="s">
        <v>27</v>
      </c>
      <c r="E1907" s="21">
        <v>1</v>
      </c>
      <c r="F1907" s="22" t="s">
        <v>27</v>
      </c>
      <c r="G1907" s="5">
        <v>1</v>
      </c>
      <c r="I1907" s="29"/>
      <c r="J1907" s="30"/>
    </row>
    <row r="1908" spans="1:10" x14ac:dyDescent="0.3">
      <c r="A1908" s="2" t="str">
        <f t="shared" si="78"/>
        <v>244</v>
      </c>
      <c r="B1908" t="str">
        <f>+VLOOKUP(BD_Capas[[#This Row],[idcapa]],Capas[],2,0)</f>
        <v>compras_tienda_telefonos_moviles</v>
      </c>
      <c r="C1908" s="4">
        <v>19</v>
      </c>
      <c r="D1908" t="s">
        <v>242</v>
      </c>
      <c r="E1908" s="21"/>
      <c r="F1908" s="22"/>
      <c r="G1908" s="5"/>
      <c r="I1908" s="29"/>
      <c r="J1908" s="30"/>
    </row>
    <row r="1909" spans="1:10" x14ac:dyDescent="0.3">
      <c r="A1909" s="2" t="str">
        <f t="shared" si="78"/>
        <v>244</v>
      </c>
      <c r="B1909" t="str">
        <f>+VLOOKUP(BD_Capas[[#This Row],[idcapa]],Capas[],2,0)</f>
        <v>compras_tienda_telefonos_moviles</v>
      </c>
      <c r="C1909" s="4">
        <v>20</v>
      </c>
      <c r="D1909" t="s">
        <v>243</v>
      </c>
      <c r="E1909" s="21"/>
      <c r="F1909" s="22"/>
      <c r="G1909" s="5"/>
      <c r="I1909" s="29"/>
      <c r="J1909" s="30"/>
    </row>
    <row r="1910" spans="1:10" x14ac:dyDescent="0.3">
      <c r="A1910" s="41" t="s">
        <v>335</v>
      </c>
      <c r="B1910" s="42" t="str">
        <f>+VLOOKUP(BD_Capas[[#This Row],[idcapa]],Capas[],2,0)</f>
        <v>alojamiento_motel</v>
      </c>
      <c r="C1910" s="43">
        <v>1</v>
      </c>
      <c r="D1910" s="42" t="s">
        <v>232</v>
      </c>
      <c r="E1910" s="21">
        <v>1</v>
      </c>
      <c r="F1910" s="22" t="str">
        <f>+BD_Capas[[#This Row],[descripcion_capa]]</f>
        <v>Alojamiento: Motel</v>
      </c>
      <c r="G1910" s="45">
        <v>7</v>
      </c>
      <c r="H1910" s="42" t="s">
        <v>1274</v>
      </c>
      <c r="I1910" s="46" t="str">
        <f>BD_Capas[[#This Row],[idcapa]]&amp;"-"&amp;BD_Capas[[#This Row],[posición_capa]]</f>
        <v>245-0</v>
      </c>
      <c r="J1910" s="47">
        <v>0</v>
      </c>
    </row>
    <row r="1911" spans="1:10" x14ac:dyDescent="0.3">
      <c r="A1911" s="2" t="str">
        <f t="shared" ref="A1911:A1929" si="79">+A1910</f>
        <v>245</v>
      </c>
      <c r="B1911" t="str">
        <f>+VLOOKUP(BD_Capas[[#This Row],[idcapa]],Capas[],2,0)</f>
        <v>alojamiento_motel</v>
      </c>
      <c r="C1911" s="4">
        <v>2</v>
      </c>
      <c r="D1911" t="s">
        <v>40</v>
      </c>
      <c r="E1911" s="21"/>
      <c r="F1911" s="22"/>
      <c r="G1911" s="5"/>
      <c r="I1911" s="6"/>
      <c r="J1911" s="7"/>
    </row>
    <row r="1912" spans="1:10" x14ac:dyDescent="0.3">
      <c r="A1912" s="2" t="str">
        <f t="shared" si="79"/>
        <v>245</v>
      </c>
      <c r="B1912" t="str">
        <f>+VLOOKUP(BD_Capas[[#This Row],[idcapa]],Capas[],2,0)</f>
        <v>alojamiento_motel</v>
      </c>
      <c r="C1912" s="4">
        <v>3</v>
      </c>
      <c r="D1912" t="s">
        <v>233</v>
      </c>
      <c r="E1912" s="21"/>
      <c r="F1912" s="22"/>
      <c r="G1912" s="5"/>
      <c r="I1912" s="6"/>
      <c r="J1912" s="7"/>
    </row>
    <row r="1913" spans="1:10" x14ac:dyDescent="0.3">
      <c r="A1913" s="2" t="str">
        <f t="shared" si="79"/>
        <v>245</v>
      </c>
      <c r="B1913" t="str">
        <f>+VLOOKUP(BD_Capas[[#This Row],[idcapa]],Capas[],2,0)</f>
        <v>alojamiento_motel</v>
      </c>
      <c r="C1913" s="4">
        <v>4</v>
      </c>
      <c r="D1913" t="s">
        <v>234</v>
      </c>
      <c r="E1913" s="21"/>
      <c r="F1913" s="22"/>
      <c r="G1913" s="5"/>
      <c r="I1913" s="6"/>
      <c r="J1913" s="7"/>
    </row>
    <row r="1914" spans="1:10" x14ac:dyDescent="0.3">
      <c r="A1914" s="2" t="str">
        <f t="shared" si="79"/>
        <v>245</v>
      </c>
      <c r="B1914" t="str">
        <f>+VLOOKUP(BD_Capas[[#This Row],[idcapa]],Capas[],2,0)</f>
        <v>alojamiento_motel</v>
      </c>
      <c r="C1914" s="4">
        <v>5</v>
      </c>
      <c r="D1914" t="s">
        <v>235</v>
      </c>
      <c r="E1914" s="21">
        <v>1</v>
      </c>
      <c r="F1914" s="22" t="s">
        <v>433</v>
      </c>
      <c r="G1914" s="5">
        <v>3</v>
      </c>
      <c r="H1914" t="str">
        <f>+H1910&amp;" - Detalle"</f>
        <v>Alojamiento: Motel - Detalle</v>
      </c>
      <c r="I1914" s="29" t="str">
        <f>BD_Capas[[#This Row],[idcapa]]&amp;"-"&amp;BD_Capas[[#This Row],[posición_capa]]</f>
        <v>245-1</v>
      </c>
      <c r="J1914" s="30">
        <v>1</v>
      </c>
    </row>
    <row r="1915" spans="1:10" x14ac:dyDescent="0.3">
      <c r="A1915" s="2" t="str">
        <f t="shared" si="79"/>
        <v>245</v>
      </c>
      <c r="B1915" t="str">
        <f>+VLOOKUP(BD_Capas[[#This Row],[idcapa]],Capas[],2,0)</f>
        <v>alojamiento_motel</v>
      </c>
      <c r="C1915" s="4">
        <v>6</v>
      </c>
      <c r="D1915" t="s">
        <v>236</v>
      </c>
      <c r="E1915" s="21"/>
      <c r="F1915" s="22"/>
      <c r="G1915" s="5"/>
      <c r="I1915" s="6"/>
      <c r="J1915" s="7"/>
    </row>
    <row r="1916" spans="1:10" x14ac:dyDescent="0.3">
      <c r="A1916" s="2" t="str">
        <f t="shared" si="79"/>
        <v>245</v>
      </c>
      <c r="B1916" t="str">
        <f>+VLOOKUP(BD_Capas[[#This Row],[idcapa]],Capas[],2,0)</f>
        <v>alojamiento_motel</v>
      </c>
      <c r="C1916" s="4">
        <v>7</v>
      </c>
      <c r="D1916" t="s">
        <v>237</v>
      </c>
      <c r="E1916" s="21"/>
      <c r="F1916" s="22"/>
      <c r="G1916" s="5"/>
      <c r="I1916" s="6"/>
      <c r="J1916" s="7"/>
    </row>
    <row r="1917" spans="1:10" x14ac:dyDescent="0.3">
      <c r="A1917" s="2" t="str">
        <f t="shared" si="79"/>
        <v>245</v>
      </c>
      <c r="B1917" t="str">
        <f>+VLOOKUP(BD_Capas[[#This Row],[idcapa]],Capas[],2,0)</f>
        <v>alojamiento_motel</v>
      </c>
      <c r="C1917" s="4">
        <v>8</v>
      </c>
      <c r="D1917" t="s">
        <v>2</v>
      </c>
      <c r="E1917" s="21"/>
      <c r="F1917" s="22"/>
      <c r="G1917" s="5"/>
      <c r="I1917" s="6"/>
      <c r="J1917" s="7"/>
    </row>
    <row r="1918" spans="1:10" x14ac:dyDescent="0.3">
      <c r="A1918" s="2" t="str">
        <f t="shared" si="79"/>
        <v>245</v>
      </c>
      <c r="B1918" t="str">
        <f>+VLOOKUP(BD_Capas[[#This Row],[idcapa]],Capas[],2,0)</f>
        <v>alojamiento_motel</v>
      </c>
      <c r="C1918" s="4">
        <v>9</v>
      </c>
      <c r="D1918" t="s">
        <v>238</v>
      </c>
      <c r="E1918" s="21">
        <v>1</v>
      </c>
      <c r="F1918" s="22" t="s">
        <v>12</v>
      </c>
      <c r="G1918" s="5">
        <v>4</v>
      </c>
      <c r="I1918" s="6"/>
      <c r="J1918" s="7"/>
    </row>
    <row r="1919" spans="1:10" x14ac:dyDescent="0.3">
      <c r="A1919" s="2" t="str">
        <f t="shared" si="79"/>
        <v>245</v>
      </c>
      <c r="B1919" t="str">
        <f>+VLOOKUP(BD_Capas[[#This Row],[idcapa]],Capas[],2,0)</f>
        <v>alojamiento_motel</v>
      </c>
      <c r="C1919" s="4">
        <v>10</v>
      </c>
      <c r="D1919" t="s">
        <v>3</v>
      </c>
      <c r="E1919" s="21"/>
      <c r="F1919" s="22"/>
      <c r="G1919" s="5"/>
      <c r="I1919" s="6"/>
      <c r="J1919" s="7"/>
    </row>
    <row r="1920" spans="1:10" x14ac:dyDescent="0.3">
      <c r="A1920" s="2" t="str">
        <f t="shared" si="79"/>
        <v>245</v>
      </c>
      <c r="B1920" t="str">
        <f>+VLOOKUP(BD_Capas[[#This Row],[idcapa]],Capas[],2,0)</f>
        <v>alojamiento_motel</v>
      </c>
      <c r="C1920" s="4">
        <v>11</v>
      </c>
      <c r="D1920" t="s">
        <v>239</v>
      </c>
      <c r="E1920" s="21">
        <v>1</v>
      </c>
      <c r="F1920" s="22" t="s">
        <v>13</v>
      </c>
      <c r="G1920" s="5">
        <v>5</v>
      </c>
      <c r="I1920" s="6"/>
      <c r="J1920" s="7"/>
    </row>
    <row r="1921" spans="1:10" x14ac:dyDescent="0.3">
      <c r="A1921" s="2" t="str">
        <f t="shared" si="79"/>
        <v>245</v>
      </c>
      <c r="B1921" t="str">
        <f>+VLOOKUP(BD_Capas[[#This Row],[idcapa]],Capas[],2,0)</f>
        <v>alojamiento_motel</v>
      </c>
      <c r="C1921" s="4">
        <v>12</v>
      </c>
      <c r="D1921" t="s">
        <v>4</v>
      </c>
      <c r="E1921" s="21"/>
      <c r="F1921" s="22"/>
      <c r="G1921" s="5"/>
      <c r="I1921" s="6"/>
      <c r="J1921" s="7"/>
    </row>
    <row r="1922" spans="1:10" x14ac:dyDescent="0.3">
      <c r="A1922" s="2" t="str">
        <f t="shared" si="79"/>
        <v>245</v>
      </c>
      <c r="B1922" t="str">
        <f>+VLOOKUP(BD_Capas[[#This Row],[idcapa]],Capas[],2,0)</f>
        <v>alojamiento_motel</v>
      </c>
      <c r="C1922" s="4">
        <v>13</v>
      </c>
      <c r="D1922" t="s">
        <v>240</v>
      </c>
      <c r="E1922" s="21">
        <v>1</v>
      </c>
      <c r="F1922" s="22" t="s">
        <v>14</v>
      </c>
      <c r="G1922" s="5">
        <v>6</v>
      </c>
      <c r="I1922" s="6"/>
      <c r="J1922" s="7"/>
    </row>
    <row r="1923" spans="1:10" x14ac:dyDescent="0.3">
      <c r="A1923" s="2" t="str">
        <f t="shared" si="79"/>
        <v>245</v>
      </c>
      <c r="B1923" t="str">
        <f>+VLOOKUP(BD_Capas[[#This Row],[idcapa]],Capas[],2,0)</f>
        <v>alojamiento_motel</v>
      </c>
      <c r="C1923" s="4">
        <v>14</v>
      </c>
      <c r="D1923" t="s">
        <v>241</v>
      </c>
      <c r="E1923" s="21"/>
      <c r="F1923" s="22"/>
      <c r="G1923" s="5"/>
      <c r="I1923" s="6"/>
      <c r="J1923" s="7"/>
    </row>
    <row r="1924" spans="1:10" x14ac:dyDescent="0.3">
      <c r="A1924" s="2" t="str">
        <f t="shared" si="79"/>
        <v>245</v>
      </c>
      <c r="B1924" t="str">
        <f>+VLOOKUP(BD_Capas[[#This Row],[idcapa]],Capas[],2,0)</f>
        <v>alojamiento_motel</v>
      </c>
      <c r="C1924" s="4">
        <v>15</v>
      </c>
      <c r="D1924" t="s">
        <v>1</v>
      </c>
      <c r="E1924" s="21"/>
      <c r="F1924" s="22"/>
      <c r="G1924" s="5"/>
      <c r="I1924" s="29"/>
      <c r="J1924" s="30"/>
    </row>
    <row r="1925" spans="1:10" x14ac:dyDescent="0.3">
      <c r="A1925" s="2" t="str">
        <f t="shared" si="79"/>
        <v>245</v>
      </c>
      <c r="B1925" t="str">
        <f>+VLOOKUP(BD_Capas[[#This Row],[idcapa]],Capas[],2,0)</f>
        <v>alojamiento_motel</v>
      </c>
      <c r="C1925" s="4">
        <v>16</v>
      </c>
      <c r="D1925" t="s">
        <v>5</v>
      </c>
      <c r="E1925" s="21"/>
      <c r="F1925" s="22"/>
      <c r="G1925" s="5"/>
      <c r="I1925" s="29"/>
      <c r="J1925" s="30"/>
    </row>
    <row r="1926" spans="1:10" x14ac:dyDescent="0.3">
      <c r="A1926" s="2" t="str">
        <f t="shared" si="79"/>
        <v>245</v>
      </c>
      <c r="B1926" t="str">
        <f>+VLOOKUP(BD_Capas[[#This Row],[idcapa]],Capas[],2,0)</f>
        <v>alojamiento_motel</v>
      </c>
      <c r="C1926" s="4">
        <v>17</v>
      </c>
      <c r="D1926" t="s">
        <v>19</v>
      </c>
      <c r="E1926" s="21">
        <v>1</v>
      </c>
      <c r="F1926" s="22" t="s">
        <v>19</v>
      </c>
      <c r="G1926" s="5">
        <v>2</v>
      </c>
      <c r="I1926" s="29"/>
      <c r="J1926" s="30"/>
    </row>
    <row r="1927" spans="1:10" x14ac:dyDescent="0.3">
      <c r="A1927" s="2" t="str">
        <f t="shared" si="79"/>
        <v>245</v>
      </c>
      <c r="B1927" t="str">
        <f>+VLOOKUP(BD_Capas[[#This Row],[idcapa]],Capas[],2,0)</f>
        <v>alojamiento_motel</v>
      </c>
      <c r="C1927" s="4">
        <v>18</v>
      </c>
      <c r="D1927" t="s">
        <v>27</v>
      </c>
      <c r="E1927" s="21">
        <v>1</v>
      </c>
      <c r="F1927" s="22" t="s">
        <v>27</v>
      </c>
      <c r="G1927" s="5">
        <v>1</v>
      </c>
      <c r="I1927" s="29"/>
      <c r="J1927" s="30"/>
    </row>
    <row r="1928" spans="1:10" x14ac:dyDescent="0.3">
      <c r="A1928" s="2" t="str">
        <f t="shared" si="79"/>
        <v>245</v>
      </c>
      <c r="B1928" t="str">
        <f>+VLOOKUP(BD_Capas[[#This Row],[idcapa]],Capas[],2,0)</f>
        <v>alojamiento_motel</v>
      </c>
      <c r="C1928" s="4">
        <v>19</v>
      </c>
      <c r="D1928" t="s">
        <v>242</v>
      </c>
      <c r="E1928" s="21"/>
      <c r="F1928" s="22"/>
      <c r="G1928" s="5"/>
      <c r="I1928" s="29"/>
      <c r="J1928" s="30"/>
    </row>
    <row r="1929" spans="1:10" x14ac:dyDescent="0.3">
      <c r="A1929" s="2" t="str">
        <f t="shared" si="79"/>
        <v>245</v>
      </c>
      <c r="B1929" t="str">
        <f>+VLOOKUP(BD_Capas[[#This Row],[idcapa]],Capas[],2,0)</f>
        <v>alojamiento_motel</v>
      </c>
      <c r="C1929" s="4">
        <v>20</v>
      </c>
      <c r="D1929" t="s">
        <v>243</v>
      </c>
      <c r="E1929" s="21"/>
      <c r="F1929" s="22"/>
      <c r="G1929" s="5"/>
      <c r="I1929" s="29"/>
      <c r="J1929" s="30"/>
    </row>
    <row r="1930" spans="1:10" x14ac:dyDescent="0.3">
      <c r="A1930" s="41" t="s">
        <v>336</v>
      </c>
      <c r="B1930" s="42" t="str">
        <f>+VLOOKUP(BD_Capas[[#This Row],[idcapa]],Capas[],2,0)</f>
        <v>compras_tienda_de_zapatos</v>
      </c>
      <c r="C1930" s="43">
        <v>1</v>
      </c>
      <c r="D1930" s="42" t="s">
        <v>232</v>
      </c>
      <c r="E1930" s="21">
        <v>1</v>
      </c>
      <c r="F1930" s="22" t="str">
        <f>+BD_Capas[[#This Row],[descripcion_capa]]</f>
        <v>Compras: Tienda Zapatos</v>
      </c>
      <c r="G1930" s="45">
        <v>7</v>
      </c>
      <c r="H1930" s="42" t="s">
        <v>1275</v>
      </c>
      <c r="I1930" s="46" t="str">
        <f>BD_Capas[[#This Row],[idcapa]]&amp;"-"&amp;BD_Capas[[#This Row],[posición_capa]]</f>
        <v>246-0</v>
      </c>
      <c r="J1930" s="47">
        <v>0</v>
      </c>
    </row>
    <row r="1931" spans="1:10" x14ac:dyDescent="0.3">
      <c r="A1931" s="2" t="str">
        <f t="shared" ref="A1931:A1949" si="80">+A1930</f>
        <v>246</v>
      </c>
      <c r="B1931" t="str">
        <f>+VLOOKUP(BD_Capas[[#This Row],[idcapa]],Capas[],2,0)</f>
        <v>compras_tienda_de_zapatos</v>
      </c>
      <c r="C1931" s="4">
        <v>2</v>
      </c>
      <c r="D1931" t="s">
        <v>40</v>
      </c>
      <c r="E1931" s="21"/>
      <c r="F1931" s="22"/>
      <c r="G1931" s="5"/>
      <c r="I1931" s="6"/>
      <c r="J1931" s="7"/>
    </row>
    <row r="1932" spans="1:10" x14ac:dyDescent="0.3">
      <c r="A1932" s="2" t="str">
        <f t="shared" si="80"/>
        <v>246</v>
      </c>
      <c r="B1932" t="str">
        <f>+VLOOKUP(BD_Capas[[#This Row],[idcapa]],Capas[],2,0)</f>
        <v>compras_tienda_de_zapatos</v>
      </c>
      <c r="C1932" s="4">
        <v>3</v>
      </c>
      <c r="D1932" t="s">
        <v>233</v>
      </c>
      <c r="E1932" s="21"/>
      <c r="F1932" s="22"/>
      <c r="G1932" s="5"/>
      <c r="I1932" s="6"/>
      <c r="J1932" s="7"/>
    </row>
    <row r="1933" spans="1:10" x14ac:dyDescent="0.3">
      <c r="A1933" s="2" t="str">
        <f t="shared" si="80"/>
        <v>246</v>
      </c>
      <c r="B1933" t="str">
        <f>+VLOOKUP(BD_Capas[[#This Row],[idcapa]],Capas[],2,0)</f>
        <v>compras_tienda_de_zapatos</v>
      </c>
      <c r="C1933" s="4">
        <v>4</v>
      </c>
      <c r="D1933" t="s">
        <v>234</v>
      </c>
      <c r="E1933" s="21"/>
      <c r="F1933" s="22"/>
      <c r="G1933" s="5"/>
      <c r="I1933" s="6"/>
      <c r="J1933" s="7"/>
    </row>
    <row r="1934" spans="1:10" x14ac:dyDescent="0.3">
      <c r="A1934" s="2" t="str">
        <f t="shared" si="80"/>
        <v>246</v>
      </c>
      <c r="B1934" t="str">
        <f>+VLOOKUP(BD_Capas[[#This Row],[idcapa]],Capas[],2,0)</f>
        <v>compras_tienda_de_zapatos</v>
      </c>
      <c r="C1934" s="4">
        <v>5</v>
      </c>
      <c r="D1934" t="s">
        <v>235</v>
      </c>
      <c r="E1934" s="21">
        <v>1</v>
      </c>
      <c r="F1934" s="22" t="s">
        <v>433</v>
      </c>
      <c r="G1934" s="5">
        <v>3</v>
      </c>
      <c r="H1934" t="str">
        <f>+H1930&amp;" - Detalle"</f>
        <v>Compras: Tienda Zapatos - Detalle</v>
      </c>
      <c r="I1934" s="29" t="str">
        <f>BD_Capas[[#This Row],[idcapa]]&amp;"-"&amp;BD_Capas[[#This Row],[posición_capa]]</f>
        <v>246-1</v>
      </c>
      <c r="J1934" s="30">
        <v>1</v>
      </c>
    </row>
    <row r="1935" spans="1:10" x14ac:dyDescent="0.3">
      <c r="A1935" s="2" t="str">
        <f t="shared" si="80"/>
        <v>246</v>
      </c>
      <c r="B1935" t="str">
        <f>+VLOOKUP(BD_Capas[[#This Row],[idcapa]],Capas[],2,0)</f>
        <v>compras_tienda_de_zapatos</v>
      </c>
      <c r="C1935" s="4">
        <v>6</v>
      </c>
      <c r="D1935" t="s">
        <v>236</v>
      </c>
      <c r="E1935" s="21"/>
      <c r="F1935" s="22"/>
      <c r="G1935" s="5"/>
      <c r="I1935" s="6"/>
      <c r="J1935" s="7"/>
    </row>
    <row r="1936" spans="1:10" x14ac:dyDescent="0.3">
      <c r="A1936" s="2" t="str">
        <f t="shared" si="80"/>
        <v>246</v>
      </c>
      <c r="B1936" t="str">
        <f>+VLOOKUP(BD_Capas[[#This Row],[idcapa]],Capas[],2,0)</f>
        <v>compras_tienda_de_zapatos</v>
      </c>
      <c r="C1936" s="4">
        <v>7</v>
      </c>
      <c r="D1936" t="s">
        <v>237</v>
      </c>
      <c r="E1936" s="21"/>
      <c r="F1936" s="22"/>
      <c r="G1936" s="5"/>
      <c r="I1936" s="6"/>
      <c r="J1936" s="7"/>
    </row>
    <row r="1937" spans="1:10" x14ac:dyDescent="0.3">
      <c r="A1937" s="2" t="str">
        <f t="shared" si="80"/>
        <v>246</v>
      </c>
      <c r="B1937" t="str">
        <f>+VLOOKUP(BD_Capas[[#This Row],[idcapa]],Capas[],2,0)</f>
        <v>compras_tienda_de_zapatos</v>
      </c>
      <c r="C1937" s="4">
        <v>8</v>
      </c>
      <c r="D1937" t="s">
        <v>2</v>
      </c>
      <c r="E1937" s="21"/>
      <c r="F1937" s="22"/>
      <c r="G1937" s="5"/>
      <c r="I1937" s="6"/>
      <c r="J1937" s="7"/>
    </row>
    <row r="1938" spans="1:10" x14ac:dyDescent="0.3">
      <c r="A1938" s="2" t="str">
        <f t="shared" si="80"/>
        <v>246</v>
      </c>
      <c r="B1938" t="str">
        <f>+VLOOKUP(BD_Capas[[#This Row],[idcapa]],Capas[],2,0)</f>
        <v>compras_tienda_de_zapatos</v>
      </c>
      <c r="C1938" s="4">
        <v>9</v>
      </c>
      <c r="D1938" t="s">
        <v>238</v>
      </c>
      <c r="E1938" s="21">
        <v>1</v>
      </c>
      <c r="F1938" s="22" t="s">
        <v>12</v>
      </c>
      <c r="G1938" s="5">
        <v>4</v>
      </c>
      <c r="I1938" s="6"/>
      <c r="J1938" s="7"/>
    </row>
    <row r="1939" spans="1:10" x14ac:dyDescent="0.3">
      <c r="A1939" s="2" t="str">
        <f t="shared" si="80"/>
        <v>246</v>
      </c>
      <c r="B1939" t="str">
        <f>+VLOOKUP(BD_Capas[[#This Row],[idcapa]],Capas[],2,0)</f>
        <v>compras_tienda_de_zapatos</v>
      </c>
      <c r="C1939" s="4">
        <v>10</v>
      </c>
      <c r="D1939" t="s">
        <v>3</v>
      </c>
      <c r="E1939" s="21"/>
      <c r="F1939" s="22"/>
      <c r="G1939" s="5"/>
      <c r="I1939" s="6"/>
      <c r="J1939" s="7"/>
    </row>
    <row r="1940" spans="1:10" x14ac:dyDescent="0.3">
      <c r="A1940" s="2" t="str">
        <f t="shared" si="80"/>
        <v>246</v>
      </c>
      <c r="B1940" t="str">
        <f>+VLOOKUP(BD_Capas[[#This Row],[idcapa]],Capas[],2,0)</f>
        <v>compras_tienda_de_zapatos</v>
      </c>
      <c r="C1940" s="4">
        <v>11</v>
      </c>
      <c r="D1940" t="s">
        <v>239</v>
      </c>
      <c r="E1940" s="21">
        <v>1</v>
      </c>
      <c r="F1940" s="22" t="s">
        <v>13</v>
      </c>
      <c r="G1940" s="5">
        <v>5</v>
      </c>
      <c r="I1940" s="6"/>
      <c r="J1940" s="7"/>
    </row>
    <row r="1941" spans="1:10" x14ac:dyDescent="0.3">
      <c r="A1941" s="2" t="str">
        <f t="shared" si="80"/>
        <v>246</v>
      </c>
      <c r="B1941" t="str">
        <f>+VLOOKUP(BD_Capas[[#This Row],[idcapa]],Capas[],2,0)</f>
        <v>compras_tienda_de_zapatos</v>
      </c>
      <c r="C1941" s="4">
        <v>12</v>
      </c>
      <c r="D1941" t="s">
        <v>4</v>
      </c>
      <c r="E1941" s="21"/>
      <c r="F1941" s="22"/>
      <c r="G1941" s="5"/>
      <c r="I1941" s="6"/>
      <c r="J1941" s="7"/>
    </row>
    <row r="1942" spans="1:10" x14ac:dyDescent="0.3">
      <c r="A1942" s="2" t="str">
        <f t="shared" si="80"/>
        <v>246</v>
      </c>
      <c r="B1942" t="str">
        <f>+VLOOKUP(BD_Capas[[#This Row],[idcapa]],Capas[],2,0)</f>
        <v>compras_tienda_de_zapatos</v>
      </c>
      <c r="C1942" s="4">
        <v>13</v>
      </c>
      <c r="D1942" t="s">
        <v>240</v>
      </c>
      <c r="E1942" s="21">
        <v>1</v>
      </c>
      <c r="F1942" s="22" t="s">
        <v>14</v>
      </c>
      <c r="G1942" s="5">
        <v>6</v>
      </c>
      <c r="I1942" s="6"/>
      <c r="J1942" s="7"/>
    </row>
    <row r="1943" spans="1:10" x14ac:dyDescent="0.3">
      <c r="A1943" s="2" t="str">
        <f t="shared" si="80"/>
        <v>246</v>
      </c>
      <c r="B1943" t="str">
        <f>+VLOOKUP(BD_Capas[[#This Row],[idcapa]],Capas[],2,0)</f>
        <v>compras_tienda_de_zapatos</v>
      </c>
      <c r="C1943" s="4">
        <v>14</v>
      </c>
      <c r="D1943" t="s">
        <v>241</v>
      </c>
      <c r="E1943" s="21"/>
      <c r="F1943" s="22"/>
      <c r="G1943" s="5"/>
      <c r="I1943" s="6"/>
      <c r="J1943" s="7"/>
    </row>
    <row r="1944" spans="1:10" x14ac:dyDescent="0.3">
      <c r="A1944" s="2" t="str">
        <f t="shared" si="80"/>
        <v>246</v>
      </c>
      <c r="B1944" t="str">
        <f>+VLOOKUP(BD_Capas[[#This Row],[idcapa]],Capas[],2,0)</f>
        <v>compras_tienda_de_zapatos</v>
      </c>
      <c r="C1944" s="4">
        <v>15</v>
      </c>
      <c r="D1944" t="s">
        <v>1</v>
      </c>
      <c r="E1944" s="21"/>
      <c r="F1944" s="22"/>
      <c r="G1944" s="5"/>
      <c r="I1944" s="29"/>
      <c r="J1944" s="30"/>
    </row>
    <row r="1945" spans="1:10" x14ac:dyDescent="0.3">
      <c r="A1945" s="2" t="str">
        <f t="shared" si="80"/>
        <v>246</v>
      </c>
      <c r="B1945" t="str">
        <f>+VLOOKUP(BD_Capas[[#This Row],[idcapa]],Capas[],2,0)</f>
        <v>compras_tienda_de_zapatos</v>
      </c>
      <c r="C1945" s="4">
        <v>16</v>
      </c>
      <c r="D1945" t="s">
        <v>5</v>
      </c>
      <c r="E1945" s="21"/>
      <c r="F1945" s="22"/>
      <c r="G1945" s="5"/>
      <c r="I1945" s="29"/>
      <c r="J1945" s="30"/>
    </row>
    <row r="1946" spans="1:10" x14ac:dyDescent="0.3">
      <c r="A1946" s="2" t="str">
        <f t="shared" si="80"/>
        <v>246</v>
      </c>
      <c r="B1946" t="str">
        <f>+VLOOKUP(BD_Capas[[#This Row],[idcapa]],Capas[],2,0)</f>
        <v>compras_tienda_de_zapatos</v>
      </c>
      <c r="C1946" s="4">
        <v>17</v>
      </c>
      <c r="D1946" t="s">
        <v>19</v>
      </c>
      <c r="E1946" s="21">
        <v>1</v>
      </c>
      <c r="F1946" s="22" t="s">
        <v>19</v>
      </c>
      <c r="G1946" s="5">
        <v>2</v>
      </c>
      <c r="I1946" s="29"/>
      <c r="J1946" s="30"/>
    </row>
    <row r="1947" spans="1:10" x14ac:dyDescent="0.3">
      <c r="A1947" s="2" t="str">
        <f t="shared" si="80"/>
        <v>246</v>
      </c>
      <c r="B1947" t="str">
        <f>+VLOOKUP(BD_Capas[[#This Row],[idcapa]],Capas[],2,0)</f>
        <v>compras_tienda_de_zapatos</v>
      </c>
      <c r="C1947" s="4">
        <v>18</v>
      </c>
      <c r="D1947" t="s">
        <v>27</v>
      </c>
      <c r="E1947" s="21">
        <v>1</v>
      </c>
      <c r="F1947" s="22" t="s">
        <v>27</v>
      </c>
      <c r="G1947" s="5">
        <v>1</v>
      </c>
      <c r="I1947" s="29"/>
      <c r="J1947" s="30"/>
    </row>
    <row r="1948" spans="1:10" x14ac:dyDescent="0.3">
      <c r="A1948" s="2" t="str">
        <f t="shared" si="80"/>
        <v>246</v>
      </c>
      <c r="B1948" t="str">
        <f>+VLOOKUP(BD_Capas[[#This Row],[idcapa]],Capas[],2,0)</f>
        <v>compras_tienda_de_zapatos</v>
      </c>
      <c r="C1948" s="4">
        <v>19</v>
      </c>
      <c r="D1948" t="s">
        <v>242</v>
      </c>
      <c r="E1948" s="21"/>
      <c r="F1948" s="22"/>
      <c r="G1948" s="5"/>
      <c r="I1948" s="29"/>
      <c r="J1948" s="30"/>
    </row>
    <row r="1949" spans="1:10" x14ac:dyDescent="0.3">
      <c r="A1949" s="2" t="str">
        <f t="shared" si="80"/>
        <v>246</v>
      </c>
      <c r="B1949" t="str">
        <f>+VLOOKUP(BD_Capas[[#This Row],[idcapa]],Capas[],2,0)</f>
        <v>compras_tienda_de_zapatos</v>
      </c>
      <c r="C1949" s="4">
        <v>20</v>
      </c>
      <c r="D1949" t="s">
        <v>243</v>
      </c>
      <c r="E1949" s="21"/>
      <c r="F1949" s="22"/>
      <c r="G1949" s="5"/>
      <c r="I1949" s="29"/>
      <c r="J1949" s="30"/>
    </row>
    <row r="1950" spans="1:10" x14ac:dyDescent="0.3">
      <c r="A1950" s="41" t="s">
        <v>337</v>
      </c>
      <c r="B1950" s="42" t="str">
        <f>+VLOOKUP(BD_Capas[[#This Row],[idcapa]],Capas[],2,0)</f>
        <v>salud_veterinario</v>
      </c>
      <c r="C1950" s="43">
        <v>1</v>
      </c>
      <c r="D1950" s="42" t="s">
        <v>232</v>
      </c>
      <c r="E1950" s="21">
        <v>1</v>
      </c>
      <c r="F1950" s="22" t="str">
        <f>+BD_Capas[[#This Row],[descripcion_capa]]</f>
        <v>Salud: Veterinario</v>
      </c>
      <c r="G1950" s="45">
        <v>7</v>
      </c>
      <c r="H1950" s="42" t="s">
        <v>1276</v>
      </c>
      <c r="I1950" s="46" t="str">
        <f>BD_Capas[[#This Row],[idcapa]]&amp;"-"&amp;BD_Capas[[#This Row],[posición_capa]]</f>
        <v>247-0</v>
      </c>
      <c r="J1950" s="47">
        <v>0</v>
      </c>
    </row>
    <row r="1951" spans="1:10" x14ac:dyDescent="0.3">
      <c r="A1951" s="2" t="str">
        <f t="shared" ref="A1951:A1969" si="81">+A1950</f>
        <v>247</v>
      </c>
      <c r="B1951" t="str">
        <f>+VLOOKUP(BD_Capas[[#This Row],[idcapa]],Capas[],2,0)</f>
        <v>salud_veterinario</v>
      </c>
      <c r="C1951" s="4">
        <v>2</v>
      </c>
      <c r="D1951" t="s">
        <v>40</v>
      </c>
      <c r="E1951" s="21"/>
      <c r="F1951" s="22"/>
      <c r="G1951" s="5"/>
      <c r="I1951" s="6"/>
      <c r="J1951" s="7"/>
    </row>
    <row r="1952" spans="1:10" x14ac:dyDescent="0.3">
      <c r="A1952" s="2" t="str">
        <f t="shared" si="81"/>
        <v>247</v>
      </c>
      <c r="B1952" t="str">
        <f>+VLOOKUP(BD_Capas[[#This Row],[idcapa]],Capas[],2,0)</f>
        <v>salud_veterinario</v>
      </c>
      <c r="C1952" s="4">
        <v>3</v>
      </c>
      <c r="D1952" t="s">
        <v>233</v>
      </c>
      <c r="E1952" s="21"/>
      <c r="F1952" s="22"/>
      <c r="G1952" s="5"/>
      <c r="I1952" s="6"/>
      <c r="J1952" s="7"/>
    </row>
    <row r="1953" spans="1:10" x14ac:dyDescent="0.3">
      <c r="A1953" s="2" t="str">
        <f t="shared" si="81"/>
        <v>247</v>
      </c>
      <c r="B1953" t="str">
        <f>+VLOOKUP(BD_Capas[[#This Row],[idcapa]],Capas[],2,0)</f>
        <v>salud_veterinario</v>
      </c>
      <c r="C1953" s="4">
        <v>4</v>
      </c>
      <c r="D1953" t="s">
        <v>234</v>
      </c>
      <c r="E1953" s="21"/>
      <c r="F1953" s="22"/>
      <c r="G1953" s="5"/>
      <c r="I1953" s="6"/>
      <c r="J1953" s="7"/>
    </row>
    <row r="1954" spans="1:10" x14ac:dyDescent="0.3">
      <c r="A1954" s="2" t="str">
        <f t="shared" si="81"/>
        <v>247</v>
      </c>
      <c r="B1954" t="str">
        <f>+VLOOKUP(BD_Capas[[#This Row],[idcapa]],Capas[],2,0)</f>
        <v>salud_veterinario</v>
      </c>
      <c r="C1954" s="4">
        <v>5</v>
      </c>
      <c r="D1954" t="s">
        <v>235</v>
      </c>
      <c r="E1954" s="21">
        <v>1</v>
      </c>
      <c r="F1954" s="22" t="s">
        <v>433</v>
      </c>
      <c r="G1954" s="5">
        <v>3</v>
      </c>
      <c r="H1954" t="str">
        <f>+H1950&amp;" - Detalle"</f>
        <v>Salud: Veterinario - Detalle</v>
      </c>
      <c r="I1954" s="29" t="str">
        <f>BD_Capas[[#This Row],[idcapa]]&amp;"-"&amp;BD_Capas[[#This Row],[posición_capa]]</f>
        <v>247-1</v>
      </c>
      <c r="J1954" s="30">
        <v>1</v>
      </c>
    </row>
    <row r="1955" spans="1:10" x14ac:dyDescent="0.3">
      <c r="A1955" s="2" t="str">
        <f t="shared" si="81"/>
        <v>247</v>
      </c>
      <c r="B1955" t="str">
        <f>+VLOOKUP(BD_Capas[[#This Row],[idcapa]],Capas[],2,0)</f>
        <v>salud_veterinario</v>
      </c>
      <c r="C1955" s="4">
        <v>6</v>
      </c>
      <c r="D1955" t="s">
        <v>236</v>
      </c>
      <c r="E1955" s="21"/>
      <c r="F1955" s="22"/>
      <c r="G1955" s="5"/>
      <c r="I1955" s="6"/>
      <c r="J1955" s="7"/>
    </row>
    <row r="1956" spans="1:10" x14ac:dyDescent="0.3">
      <c r="A1956" s="2" t="str">
        <f t="shared" si="81"/>
        <v>247</v>
      </c>
      <c r="B1956" t="str">
        <f>+VLOOKUP(BD_Capas[[#This Row],[idcapa]],Capas[],2,0)</f>
        <v>salud_veterinario</v>
      </c>
      <c r="C1956" s="4">
        <v>7</v>
      </c>
      <c r="D1956" t="s">
        <v>237</v>
      </c>
      <c r="E1956" s="21"/>
      <c r="F1956" s="22"/>
      <c r="G1956" s="5"/>
      <c r="I1956" s="6"/>
      <c r="J1956" s="7"/>
    </row>
    <row r="1957" spans="1:10" x14ac:dyDescent="0.3">
      <c r="A1957" s="2" t="str">
        <f t="shared" si="81"/>
        <v>247</v>
      </c>
      <c r="B1957" t="str">
        <f>+VLOOKUP(BD_Capas[[#This Row],[idcapa]],Capas[],2,0)</f>
        <v>salud_veterinario</v>
      </c>
      <c r="C1957" s="4">
        <v>8</v>
      </c>
      <c r="D1957" t="s">
        <v>2</v>
      </c>
      <c r="E1957" s="21"/>
      <c r="F1957" s="22"/>
      <c r="G1957" s="5"/>
      <c r="I1957" s="6"/>
      <c r="J1957" s="7"/>
    </row>
    <row r="1958" spans="1:10" x14ac:dyDescent="0.3">
      <c r="A1958" s="2" t="str">
        <f t="shared" si="81"/>
        <v>247</v>
      </c>
      <c r="B1958" t="str">
        <f>+VLOOKUP(BD_Capas[[#This Row],[idcapa]],Capas[],2,0)</f>
        <v>salud_veterinario</v>
      </c>
      <c r="C1958" s="4">
        <v>9</v>
      </c>
      <c r="D1958" t="s">
        <v>238</v>
      </c>
      <c r="E1958" s="21">
        <v>1</v>
      </c>
      <c r="F1958" s="22" t="s">
        <v>12</v>
      </c>
      <c r="G1958" s="5">
        <v>4</v>
      </c>
      <c r="I1958" s="6"/>
      <c r="J1958" s="7"/>
    </row>
    <row r="1959" spans="1:10" x14ac:dyDescent="0.3">
      <c r="A1959" s="2" t="str">
        <f t="shared" si="81"/>
        <v>247</v>
      </c>
      <c r="B1959" t="str">
        <f>+VLOOKUP(BD_Capas[[#This Row],[idcapa]],Capas[],2,0)</f>
        <v>salud_veterinario</v>
      </c>
      <c r="C1959" s="4">
        <v>10</v>
      </c>
      <c r="D1959" t="s">
        <v>3</v>
      </c>
      <c r="E1959" s="21"/>
      <c r="F1959" s="22"/>
      <c r="G1959" s="5"/>
      <c r="I1959" s="6"/>
      <c r="J1959" s="7"/>
    </row>
    <row r="1960" spans="1:10" x14ac:dyDescent="0.3">
      <c r="A1960" s="2" t="str">
        <f t="shared" si="81"/>
        <v>247</v>
      </c>
      <c r="B1960" t="str">
        <f>+VLOOKUP(BD_Capas[[#This Row],[idcapa]],Capas[],2,0)</f>
        <v>salud_veterinario</v>
      </c>
      <c r="C1960" s="4">
        <v>11</v>
      </c>
      <c r="D1960" t="s">
        <v>239</v>
      </c>
      <c r="E1960" s="21">
        <v>1</v>
      </c>
      <c r="F1960" s="22" t="s">
        <v>13</v>
      </c>
      <c r="G1960" s="5">
        <v>5</v>
      </c>
      <c r="I1960" s="6"/>
      <c r="J1960" s="7"/>
    </row>
    <row r="1961" spans="1:10" x14ac:dyDescent="0.3">
      <c r="A1961" s="2" t="str">
        <f t="shared" si="81"/>
        <v>247</v>
      </c>
      <c r="B1961" t="str">
        <f>+VLOOKUP(BD_Capas[[#This Row],[idcapa]],Capas[],2,0)</f>
        <v>salud_veterinario</v>
      </c>
      <c r="C1961" s="4">
        <v>12</v>
      </c>
      <c r="D1961" t="s">
        <v>4</v>
      </c>
      <c r="E1961" s="21"/>
      <c r="F1961" s="22"/>
      <c r="G1961" s="5"/>
      <c r="I1961" s="6"/>
      <c r="J1961" s="7"/>
    </row>
    <row r="1962" spans="1:10" x14ac:dyDescent="0.3">
      <c r="A1962" s="2" t="str">
        <f t="shared" si="81"/>
        <v>247</v>
      </c>
      <c r="B1962" t="str">
        <f>+VLOOKUP(BD_Capas[[#This Row],[idcapa]],Capas[],2,0)</f>
        <v>salud_veterinario</v>
      </c>
      <c r="C1962" s="4">
        <v>13</v>
      </c>
      <c r="D1962" t="s">
        <v>240</v>
      </c>
      <c r="E1962" s="21">
        <v>1</v>
      </c>
      <c r="F1962" s="22" t="s">
        <v>14</v>
      </c>
      <c r="G1962" s="5">
        <v>6</v>
      </c>
      <c r="I1962" s="6"/>
      <c r="J1962" s="7"/>
    </row>
    <row r="1963" spans="1:10" x14ac:dyDescent="0.3">
      <c r="A1963" s="2" t="str">
        <f t="shared" si="81"/>
        <v>247</v>
      </c>
      <c r="B1963" t="str">
        <f>+VLOOKUP(BD_Capas[[#This Row],[idcapa]],Capas[],2,0)</f>
        <v>salud_veterinario</v>
      </c>
      <c r="C1963" s="4">
        <v>14</v>
      </c>
      <c r="D1963" t="s">
        <v>241</v>
      </c>
      <c r="E1963" s="21"/>
      <c r="F1963" s="22"/>
      <c r="G1963" s="5"/>
      <c r="I1963" s="6"/>
      <c r="J1963" s="7"/>
    </row>
    <row r="1964" spans="1:10" x14ac:dyDescent="0.3">
      <c r="A1964" s="2" t="str">
        <f t="shared" si="81"/>
        <v>247</v>
      </c>
      <c r="B1964" t="str">
        <f>+VLOOKUP(BD_Capas[[#This Row],[idcapa]],Capas[],2,0)</f>
        <v>salud_veterinario</v>
      </c>
      <c r="C1964" s="4">
        <v>15</v>
      </c>
      <c r="D1964" t="s">
        <v>1</v>
      </c>
      <c r="E1964" s="21"/>
      <c r="F1964" s="22"/>
      <c r="G1964" s="5"/>
      <c r="I1964" s="29"/>
      <c r="J1964" s="30"/>
    </row>
    <row r="1965" spans="1:10" x14ac:dyDescent="0.3">
      <c r="A1965" s="2" t="str">
        <f t="shared" si="81"/>
        <v>247</v>
      </c>
      <c r="B1965" t="str">
        <f>+VLOOKUP(BD_Capas[[#This Row],[idcapa]],Capas[],2,0)</f>
        <v>salud_veterinario</v>
      </c>
      <c r="C1965" s="4">
        <v>16</v>
      </c>
      <c r="D1965" t="s">
        <v>5</v>
      </c>
      <c r="E1965" s="21"/>
      <c r="F1965" s="22"/>
      <c r="G1965" s="5"/>
      <c r="I1965" s="29"/>
      <c r="J1965" s="30"/>
    </row>
    <row r="1966" spans="1:10" x14ac:dyDescent="0.3">
      <c r="A1966" s="2" t="str">
        <f t="shared" si="81"/>
        <v>247</v>
      </c>
      <c r="B1966" t="str">
        <f>+VLOOKUP(BD_Capas[[#This Row],[idcapa]],Capas[],2,0)</f>
        <v>salud_veterinario</v>
      </c>
      <c r="C1966" s="4">
        <v>17</v>
      </c>
      <c r="D1966" t="s">
        <v>19</v>
      </c>
      <c r="E1966" s="21">
        <v>1</v>
      </c>
      <c r="F1966" s="22" t="s">
        <v>19</v>
      </c>
      <c r="G1966" s="5">
        <v>2</v>
      </c>
      <c r="I1966" s="29"/>
      <c r="J1966" s="30"/>
    </row>
    <row r="1967" spans="1:10" x14ac:dyDescent="0.3">
      <c r="A1967" s="2" t="str">
        <f t="shared" si="81"/>
        <v>247</v>
      </c>
      <c r="B1967" t="str">
        <f>+VLOOKUP(BD_Capas[[#This Row],[idcapa]],Capas[],2,0)</f>
        <v>salud_veterinario</v>
      </c>
      <c r="C1967" s="4">
        <v>18</v>
      </c>
      <c r="D1967" t="s">
        <v>27</v>
      </c>
      <c r="E1967" s="21">
        <v>1</v>
      </c>
      <c r="F1967" s="22" t="s">
        <v>27</v>
      </c>
      <c r="G1967" s="5">
        <v>1</v>
      </c>
      <c r="I1967" s="29"/>
      <c r="J1967" s="30"/>
    </row>
    <row r="1968" spans="1:10" x14ac:dyDescent="0.3">
      <c r="A1968" s="2" t="str">
        <f t="shared" si="81"/>
        <v>247</v>
      </c>
      <c r="B1968" t="str">
        <f>+VLOOKUP(BD_Capas[[#This Row],[idcapa]],Capas[],2,0)</f>
        <v>salud_veterinario</v>
      </c>
      <c r="C1968" s="4">
        <v>19</v>
      </c>
      <c r="D1968" t="s">
        <v>242</v>
      </c>
      <c r="E1968" s="21"/>
      <c r="F1968" s="22"/>
      <c r="G1968" s="5"/>
      <c r="I1968" s="29"/>
      <c r="J1968" s="30"/>
    </row>
    <row r="1969" spans="1:10" x14ac:dyDescent="0.3">
      <c r="A1969" s="2" t="str">
        <f t="shared" si="81"/>
        <v>247</v>
      </c>
      <c r="B1969" t="str">
        <f>+VLOOKUP(BD_Capas[[#This Row],[idcapa]],Capas[],2,0)</f>
        <v>salud_veterinario</v>
      </c>
      <c r="C1969" s="4">
        <v>20</v>
      </c>
      <c r="D1969" t="s">
        <v>243</v>
      </c>
      <c r="E1969" s="21"/>
      <c r="F1969" s="22"/>
      <c r="G1969" s="5"/>
      <c r="I1969" s="29"/>
      <c r="J1969" s="30"/>
    </row>
    <row r="1970" spans="1:10" x14ac:dyDescent="0.3">
      <c r="A1970" s="41" t="s">
        <v>338</v>
      </c>
      <c r="B1970" s="42" t="str">
        <f>+VLOOKUP(BD_Capas[[#This Row],[idcapa]],Capas[],2,0)</f>
        <v>compras_ropa</v>
      </c>
      <c r="C1970" s="43">
        <v>1</v>
      </c>
      <c r="D1970" s="42" t="s">
        <v>232</v>
      </c>
      <c r="E1970" s="21">
        <v>1</v>
      </c>
      <c r="F1970" s="22" t="str">
        <f>+BD_Capas[[#This Row],[descripcion_capa]]</f>
        <v>Compras: Ropa</v>
      </c>
      <c r="G1970" s="45">
        <v>7</v>
      </c>
      <c r="H1970" s="42" t="s">
        <v>1277</v>
      </c>
      <c r="I1970" s="46" t="str">
        <f>BD_Capas[[#This Row],[idcapa]]&amp;"-"&amp;BD_Capas[[#This Row],[posición_capa]]</f>
        <v>248-0</v>
      </c>
      <c r="J1970" s="47">
        <v>0</v>
      </c>
    </row>
    <row r="1971" spans="1:10" x14ac:dyDescent="0.3">
      <c r="A1971" s="2" t="str">
        <f t="shared" ref="A1971:A1989" si="82">+A1970</f>
        <v>248</v>
      </c>
      <c r="B1971" t="str">
        <f>+VLOOKUP(BD_Capas[[#This Row],[idcapa]],Capas[],2,0)</f>
        <v>compras_ropa</v>
      </c>
      <c r="C1971" s="4">
        <v>2</v>
      </c>
      <c r="D1971" t="s">
        <v>40</v>
      </c>
      <c r="E1971" s="21"/>
      <c r="F1971" s="22"/>
      <c r="G1971" s="5"/>
      <c r="I1971" s="6"/>
      <c r="J1971" s="7"/>
    </row>
    <row r="1972" spans="1:10" x14ac:dyDescent="0.3">
      <c r="A1972" s="2" t="str">
        <f t="shared" si="82"/>
        <v>248</v>
      </c>
      <c r="B1972" t="str">
        <f>+VLOOKUP(BD_Capas[[#This Row],[idcapa]],Capas[],2,0)</f>
        <v>compras_ropa</v>
      </c>
      <c r="C1972" s="4">
        <v>3</v>
      </c>
      <c r="D1972" t="s">
        <v>233</v>
      </c>
      <c r="E1972" s="21"/>
      <c r="F1972" s="22"/>
      <c r="G1972" s="5"/>
      <c r="I1972" s="6"/>
      <c r="J1972" s="7"/>
    </row>
    <row r="1973" spans="1:10" x14ac:dyDescent="0.3">
      <c r="A1973" s="2" t="str">
        <f t="shared" si="82"/>
        <v>248</v>
      </c>
      <c r="B1973" t="str">
        <f>+VLOOKUP(BD_Capas[[#This Row],[idcapa]],Capas[],2,0)</f>
        <v>compras_ropa</v>
      </c>
      <c r="C1973" s="4">
        <v>4</v>
      </c>
      <c r="D1973" t="s">
        <v>234</v>
      </c>
      <c r="E1973" s="21"/>
      <c r="F1973" s="22"/>
      <c r="G1973" s="5"/>
      <c r="I1973" s="6"/>
      <c r="J1973" s="7"/>
    </row>
    <row r="1974" spans="1:10" x14ac:dyDescent="0.3">
      <c r="A1974" s="2" t="str">
        <f t="shared" si="82"/>
        <v>248</v>
      </c>
      <c r="B1974" t="str">
        <f>+VLOOKUP(BD_Capas[[#This Row],[idcapa]],Capas[],2,0)</f>
        <v>compras_ropa</v>
      </c>
      <c r="C1974" s="4">
        <v>5</v>
      </c>
      <c r="D1974" t="s">
        <v>235</v>
      </c>
      <c r="E1974" s="21">
        <v>1</v>
      </c>
      <c r="F1974" s="22" t="s">
        <v>433</v>
      </c>
      <c r="G1974" s="5">
        <v>3</v>
      </c>
      <c r="H1974" t="str">
        <f>+H1970&amp;" - Detalle"</f>
        <v>Compras: Ropa - Detalle</v>
      </c>
      <c r="I1974" s="29" t="str">
        <f>BD_Capas[[#This Row],[idcapa]]&amp;"-"&amp;BD_Capas[[#This Row],[posición_capa]]</f>
        <v>248-1</v>
      </c>
      <c r="J1974" s="30">
        <v>1</v>
      </c>
    </row>
    <row r="1975" spans="1:10" x14ac:dyDescent="0.3">
      <c r="A1975" s="2" t="str">
        <f t="shared" si="82"/>
        <v>248</v>
      </c>
      <c r="B1975" t="str">
        <f>+VLOOKUP(BD_Capas[[#This Row],[idcapa]],Capas[],2,0)</f>
        <v>compras_ropa</v>
      </c>
      <c r="C1975" s="4">
        <v>6</v>
      </c>
      <c r="D1975" t="s">
        <v>236</v>
      </c>
      <c r="E1975" s="21"/>
      <c r="F1975" s="22"/>
      <c r="G1975" s="5"/>
      <c r="I1975" s="6"/>
      <c r="J1975" s="7"/>
    </row>
    <row r="1976" spans="1:10" x14ac:dyDescent="0.3">
      <c r="A1976" s="2" t="str">
        <f t="shared" si="82"/>
        <v>248</v>
      </c>
      <c r="B1976" t="str">
        <f>+VLOOKUP(BD_Capas[[#This Row],[idcapa]],Capas[],2,0)</f>
        <v>compras_ropa</v>
      </c>
      <c r="C1976" s="4">
        <v>7</v>
      </c>
      <c r="D1976" t="s">
        <v>237</v>
      </c>
      <c r="E1976" s="21"/>
      <c r="F1976" s="22"/>
      <c r="G1976" s="5"/>
      <c r="I1976" s="6"/>
      <c r="J1976" s="7"/>
    </row>
    <row r="1977" spans="1:10" x14ac:dyDescent="0.3">
      <c r="A1977" s="2" t="str">
        <f t="shared" si="82"/>
        <v>248</v>
      </c>
      <c r="B1977" t="str">
        <f>+VLOOKUP(BD_Capas[[#This Row],[idcapa]],Capas[],2,0)</f>
        <v>compras_ropa</v>
      </c>
      <c r="C1977" s="4">
        <v>8</v>
      </c>
      <c r="D1977" t="s">
        <v>2</v>
      </c>
      <c r="E1977" s="21"/>
      <c r="F1977" s="22"/>
      <c r="G1977" s="5"/>
      <c r="I1977" s="6"/>
      <c r="J1977" s="7"/>
    </row>
    <row r="1978" spans="1:10" x14ac:dyDescent="0.3">
      <c r="A1978" s="2" t="str">
        <f t="shared" si="82"/>
        <v>248</v>
      </c>
      <c r="B1978" t="str">
        <f>+VLOOKUP(BD_Capas[[#This Row],[idcapa]],Capas[],2,0)</f>
        <v>compras_ropa</v>
      </c>
      <c r="C1978" s="4">
        <v>9</v>
      </c>
      <c r="D1978" t="s">
        <v>238</v>
      </c>
      <c r="E1978" s="21">
        <v>1</v>
      </c>
      <c r="F1978" s="22" t="s">
        <v>12</v>
      </c>
      <c r="G1978" s="5">
        <v>4</v>
      </c>
      <c r="I1978" s="6"/>
      <c r="J1978" s="7"/>
    </row>
    <row r="1979" spans="1:10" x14ac:dyDescent="0.3">
      <c r="A1979" s="2" t="str">
        <f t="shared" si="82"/>
        <v>248</v>
      </c>
      <c r="B1979" t="str">
        <f>+VLOOKUP(BD_Capas[[#This Row],[idcapa]],Capas[],2,0)</f>
        <v>compras_ropa</v>
      </c>
      <c r="C1979" s="4">
        <v>10</v>
      </c>
      <c r="D1979" t="s">
        <v>3</v>
      </c>
      <c r="E1979" s="21"/>
      <c r="F1979" s="22"/>
      <c r="G1979" s="5"/>
      <c r="I1979" s="6"/>
      <c r="J1979" s="7"/>
    </row>
    <row r="1980" spans="1:10" x14ac:dyDescent="0.3">
      <c r="A1980" s="2" t="str">
        <f t="shared" si="82"/>
        <v>248</v>
      </c>
      <c r="B1980" t="str">
        <f>+VLOOKUP(BD_Capas[[#This Row],[idcapa]],Capas[],2,0)</f>
        <v>compras_ropa</v>
      </c>
      <c r="C1980" s="4">
        <v>11</v>
      </c>
      <c r="D1980" t="s">
        <v>239</v>
      </c>
      <c r="E1980" s="21">
        <v>1</v>
      </c>
      <c r="F1980" s="22" t="s">
        <v>13</v>
      </c>
      <c r="G1980" s="5">
        <v>5</v>
      </c>
      <c r="I1980" s="6"/>
      <c r="J1980" s="7"/>
    </row>
    <row r="1981" spans="1:10" x14ac:dyDescent="0.3">
      <c r="A1981" s="2" t="str">
        <f t="shared" si="82"/>
        <v>248</v>
      </c>
      <c r="B1981" t="str">
        <f>+VLOOKUP(BD_Capas[[#This Row],[idcapa]],Capas[],2,0)</f>
        <v>compras_ropa</v>
      </c>
      <c r="C1981" s="4">
        <v>12</v>
      </c>
      <c r="D1981" t="s">
        <v>4</v>
      </c>
      <c r="E1981" s="21"/>
      <c r="F1981" s="22"/>
      <c r="G1981" s="5"/>
      <c r="I1981" s="6"/>
      <c r="J1981" s="7"/>
    </row>
    <row r="1982" spans="1:10" x14ac:dyDescent="0.3">
      <c r="A1982" s="2" t="str">
        <f t="shared" si="82"/>
        <v>248</v>
      </c>
      <c r="B1982" t="str">
        <f>+VLOOKUP(BD_Capas[[#This Row],[idcapa]],Capas[],2,0)</f>
        <v>compras_ropa</v>
      </c>
      <c r="C1982" s="4">
        <v>13</v>
      </c>
      <c r="D1982" t="s">
        <v>240</v>
      </c>
      <c r="E1982" s="21">
        <v>1</v>
      </c>
      <c r="F1982" s="22" t="s">
        <v>14</v>
      </c>
      <c r="G1982" s="5">
        <v>6</v>
      </c>
      <c r="I1982" s="6"/>
      <c r="J1982" s="7"/>
    </row>
    <row r="1983" spans="1:10" x14ac:dyDescent="0.3">
      <c r="A1983" s="2" t="str">
        <f t="shared" si="82"/>
        <v>248</v>
      </c>
      <c r="B1983" t="str">
        <f>+VLOOKUP(BD_Capas[[#This Row],[idcapa]],Capas[],2,0)</f>
        <v>compras_ropa</v>
      </c>
      <c r="C1983" s="4">
        <v>14</v>
      </c>
      <c r="D1983" t="s">
        <v>241</v>
      </c>
      <c r="E1983" s="21"/>
      <c r="F1983" s="22"/>
      <c r="G1983" s="5"/>
      <c r="I1983" s="6"/>
      <c r="J1983" s="7"/>
    </row>
    <row r="1984" spans="1:10" x14ac:dyDescent="0.3">
      <c r="A1984" s="2" t="str">
        <f t="shared" si="82"/>
        <v>248</v>
      </c>
      <c r="B1984" t="str">
        <f>+VLOOKUP(BD_Capas[[#This Row],[idcapa]],Capas[],2,0)</f>
        <v>compras_ropa</v>
      </c>
      <c r="C1984" s="4">
        <v>15</v>
      </c>
      <c r="D1984" t="s">
        <v>1</v>
      </c>
      <c r="E1984" s="21"/>
      <c r="F1984" s="22"/>
      <c r="G1984" s="5"/>
      <c r="I1984" s="29"/>
      <c r="J1984" s="30"/>
    </row>
    <row r="1985" spans="1:10" x14ac:dyDescent="0.3">
      <c r="A1985" s="2" t="str">
        <f t="shared" si="82"/>
        <v>248</v>
      </c>
      <c r="B1985" t="str">
        <f>+VLOOKUP(BD_Capas[[#This Row],[idcapa]],Capas[],2,0)</f>
        <v>compras_ropa</v>
      </c>
      <c r="C1985" s="4">
        <v>16</v>
      </c>
      <c r="D1985" t="s">
        <v>5</v>
      </c>
      <c r="E1985" s="21"/>
      <c r="F1985" s="22"/>
      <c r="G1985" s="5"/>
      <c r="I1985" s="29"/>
      <c r="J1985" s="30"/>
    </row>
    <row r="1986" spans="1:10" x14ac:dyDescent="0.3">
      <c r="A1986" s="2" t="str">
        <f t="shared" si="82"/>
        <v>248</v>
      </c>
      <c r="B1986" t="str">
        <f>+VLOOKUP(BD_Capas[[#This Row],[idcapa]],Capas[],2,0)</f>
        <v>compras_ropa</v>
      </c>
      <c r="C1986" s="4">
        <v>17</v>
      </c>
      <c r="D1986" t="s">
        <v>19</v>
      </c>
      <c r="E1986" s="21">
        <v>1</v>
      </c>
      <c r="F1986" s="22" t="s">
        <v>19</v>
      </c>
      <c r="G1986" s="5">
        <v>2</v>
      </c>
      <c r="I1986" s="29"/>
      <c r="J1986" s="30"/>
    </row>
    <row r="1987" spans="1:10" x14ac:dyDescent="0.3">
      <c r="A1987" s="2" t="str">
        <f t="shared" si="82"/>
        <v>248</v>
      </c>
      <c r="B1987" t="str">
        <f>+VLOOKUP(BD_Capas[[#This Row],[idcapa]],Capas[],2,0)</f>
        <v>compras_ropa</v>
      </c>
      <c r="C1987" s="4">
        <v>18</v>
      </c>
      <c r="D1987" t="s">
        <v>27</v>
      </c>
      <c r="E1987" s="21">
        <v>1</v>
      </c>
      <c r="F1987" s="22" t="s">
        <v>27</v>
      </c>
      <c r="G1987" s="5">
        <v>1</v>
      </c>
      <c r="I1987" s="29"/>
      <c r="J1987" s="30"/>
    </row>
    <row r="1988" spans="1:10" x14ac:dyDescent="0.3">
      <c r="A1988" s="2" t="str">
        <f t="shared" si="82"/>
        <v>248</v>
      </c>
      <c r="B1988" t="str">
        <f>+VLOOKUP(BD_Capas[[#This Row],[idcapa]],Capas[],2,0)</f>
        <v>compras_ropa</v>
      </c>
      <c r="C1988" s="4">
        <v>19</v>
      </c>
      <c r="D1988" t="s">
        <v>242</v>
      </c>
      <c r="E1988" s="21"/>
      <c r="F1988" s="22"/>
      <c r="G1988" s="5"/>
      <c r="I1988" s="29"/>
      <c r="J1988" s="30"/>
    </row>
    <row r="1989" spans="1:10" x14ac:dyDescent="0.3">
      <c r="A1989" s="2" t="str">
        <f t="shared" si="82"/>
        <v>248</v>
      </c>
      <c r="B1989" t="str">
        <f>+VLOOKUP(BD_Capas[[#This Row],[idcapa]],Capas[],2,0)</f>
        <v>compras_ropa</v>
      </c>
      <c r="C1989" s="4">
        <v>20</v>
      </c>
      <c r="D1989" t="s">
        <v>243</v>
      </c>
      <c r="E1989" s="21"/>
      <c r="F1989" s="22"/>
      <c r="G1989" s="5"/>
      <c r="I1989" s="29"/>
      <c r="J1989" s="30"/>
    </row>
    <row r="1990" spans="1:10" x14ac:dyDescent="0.3">
      <c r="A1990" s="41" t="s">
        <v>339</v>
      </c>
      <c r="B1990" s="42" t="str">
        <f>+VLOOKUP(BD_Capas[[#This Row],[idcapa]],Capas[],2,0)</f>
        <v>compras_bebidas</v>
      </c>
      <c r="C1990" s="43">
        <v>1</v>
      </c>
      <c r="D1990" s="42" t="s">
        <v>232</v>
      </c>
      <c r="E1990" s="21">
        <v>1</v>
      </c>
      <c r="F1990" s="22" t="str">
        <f>+BD_Capas[[#This Row],[descripcion_capa]]</f>
        <v>Compras: Bebidas</v>
      </c>
      <c r="G1990" s="45">
        <v>7</v>
      </c>
      <c r="H1990" s="42" t="s">
        <v>1278</v>
      </c>
      <c r="I1990" s="46" t="str">
        <f>BD_Capas[[#This Row],[idcapa]]&amp;"-"&amp;BD_Capas[[#This Row],[posición_capa]]</f>
        <v>249-0</v>
      </c>
      <c r="J1990" s="47">
        <v>0</v>
      </c>
    </row>
    <row r="1991" spans="1:10" x14ac:dyDescent="0.3">
      <c r="A1991" s="2" t="str">
        <f t="shared" ref="A1991:A2009" si="83">+A1990</f>
        <v>249</v>
      </c>
      <c r="B1991" t="str">
        <f>+VLOOKUP(BD_Capas[[#This Row],[idcapa]],Capas[],2,0)</f>
        <v>compras_bebidas</v>
      </c>
      <c r="C1991" s="4">
        <v>2</v>
      </c>
      <c r="D1991" t="s">
        <v>40</v>
      </c>
      <c r="E1991" s="21"/>
      <c r="F1991" s="22"/>
      <c r="G1991" s="5"/>
      <c r="I1991" s="6"/>
      <c r="J1991" s="7"/>
    </row>
    <row r="1992" spans="1:10" x14ac:dyDescent="0.3">
      <c r="A1992" s="2" t="str">
        <f t="shared" si="83"/>
        <v>249</v>
      </c>
      <c r="B1992" t="str">
        <f>+VLOOKUP(BD_Capas[[#This Row],[idcapa]],Capas[],2,0)</f>
        <v>compras_bebidas</v>
      </c>
      <c r="C1992" s="4">
        <v>3</v>
      </c>
      <c r="D1992" t="s">
        <v>233</v>
      </c>
      <c r="E1992" s="21"/>
      <c r="F1992" s="22"/>
      <c r="G1992" s="5"/>
      <c r="I1992" s="6"/>
      <c r="J1992" s="7"/>
    </row>
    <row r="1993" spans="1:10" x14ac:dyDescent="0.3">
      <c r="A1993" s="2" t="str">
        <f t="shared" si="83"/>
        <v>249</v>
      </c>
      <c r="B1993" t="str">
        <f>+VLOOKUP(BD_Capas[[#This Row],[idcapa]],Capas[],2,0)</f>
        <v>compras_bebidas</v>
      </c>
      <c r="C1993" s="4">
        <v>4</v>
      </c>
      <c r="D1993" t="s">
        <v>234</v>
      </c>
      <c r="E1993" s="21"/>
      <c r="F1993" s="22"/>
      <c r="G1993" s="5"/>
      <c r="I1993" s="6"/>
      <c r="J1993" s="7"/>
    </row>
    <row r="1994" spans="1:10" x14ac:dyDescent="0.3">
      <c r="A1994" s="2" t="str">
        <f t="shared" si="83"/>
        <v>249</v>
      </c>
      <c r="B1994" t="str">
        <f>+VLOOKUP(BD_Capas[[#This Row],[idcapa]],Capas[],2,0)</f>
        <v>compras_bebidas</v>
      </c>
      <c r="C1994" s="4">
        <v>5</v>
      </c>
      <c r="D1994" t="s">
        <v>235</v>
      </c>
      <c r="E1994" s="21">
        <v>1</v>
      </c>
      <c r="F1994" s="22" t="s">
        <v>433</v>
      </c>
      <c r="G1994" s="5">
        <v>3</v>
      </c>
      <c r="H1994" t="str">
        <f>+H1990&amp;" - Detalle"</f>
        <v>Compras: Bebidas - Detalle</v>
      </c>
      <c r="I1994" s="29" t="str">
        <f>BD_Capas[[#This Row],[idcapa]]&amp;"-"&amp;BD_Capas[[#This Row],[posición_capa]]</f>
        <v>249-1</v>
      </c>
      <c r="J1994" s="30">
        <v>1</v>
      </c>
    </row>
    <row r="1995" spans="1:10" x14ac:dyDescent="0.3">
      <c r="A1995" s="2" t="str">
        <f t="shared" si="83"/>
        <v>249</v>
      </c>
      <c r="B1995" t="str">
        <f>+VLOOKUP(BD_Capas[[#This Row],[idcapa]],Capas[],2,0)</f>
        <v>compras_bebidas</v>
      </c>
      <c r="C1995" s="4">
        <v>6</v>
      </c>
      <c r="D1995" t="s">
        <v>236</v>
      </c>
      <c r="E1995" s="21"/>
      <c r="F1995" s="22"/>
      <c r="G1995" s="5"/>
      <c r="I1995" s="6"/>
      <c r="J1995" s="7"/>
    </row>
    <row r="1996" spans="1:10" x14ac:dyDescent="0.3">
      <c r="A1996" s="2" t="str">
        <f t="shared" si="83"/>
        <v>249</v>
      </c>
      <c r="B1996" t="str">
        <f>+VLOOKUP(BD_Capas[[#This Row],[idcapa]],Capas[],2,0)</f>
        <v>compras_bebidas</v>
      </c>
      <c r="C1996" s="4">
        <v>7</v>
      </c>
      <c r="D1996" t="s">
        <v>237</v>
      </c>
      <c r="E1996" s="21"/>
      <c r="F1996" s="22"/>
      <c r="G1996" s="5"/>
      <c r="I1996" s="6"/>
      <c r="J1996" s="7"/>
    </row>
    <row r="1997" spans="1:10" x14ac:dyDescent="0.3">
      <c r="A1997" s="2" t="str">
        <f t="shared" si="83"/>
        <v>249</v>
      </c>
      <c r="B1997" t="str">
        <f>+VLOOKUP(BD_Capas[[#This Row],[idcapa]],Capas[],2,0)</f>
        <v>compras_bebidas</v>
      </c>
      <c r="C1997" s="4">
        <v>8</v>
      </c>
      <c r="D1997" t="s">
        <v>2</v>
      </c>
      <c r="E1997" s="21"/>
      <c r="F1997" s="22"/>
      <c r="G1997" s="5"/>
      <c r="I1997" s="6"/>
      <c r="J1997" s="7"/>
    </row>
    <row r="1998" spans="1:10" x14ac:dyDescent="0.3">
      <c r="A1998" s="2" t="str">
        <f t="shared" si="83"/>
        <v>249</v>
      </c>
      <c r="B1998" t="str">
        <f>+VLOOKUP(BD_Capas[[#This Row],[idcapa]],Capas[],2,0)</f>
        <v>compras_bebidas</v>
      </c>
      <c r="C1998" s="4">
        <v>9</v>
      </c>
      <c r="D1998" t="s">
        <v>238</v>
      </c>
      <c r="E1998" s="21">
        <v>1</v>
      </c>
      <c r="F1998" s="22" t="s">
        <v>12</v>
      </c>
      <c r="G1998" s="5">
        <v>4</v>
      </c>
      <c r="I1998" s="6"/>
      <c r="J1998" s="7"/>
    </row>
    <row r="1999" spans="1:10" x14ac:dyDescent="0.3">
      <c r="A1999" s="2" t="str">
        <f t="shared" si="83"/>
        <v>249</v>
      </c>
      <c r="B1999" t="str">
        <f>+VLOOKUP(BD_Capas[[#This Row],[idcapa]],Capas[],2,0)</f>
        <v>compras_bebidas</v>
      </c>
      <c r="C1999" s="4">
        <v>10</v>
      </c>
      <c r="D1999" t="s">
        <v>3</v>
      </c>
      <c r="E1999" s="21"/>
      <c r="F1999" s="22"/>
      <c r="G1999" s="5"/>
      <c r="I1999" s="6"/>
      <c r="J1999" s="7"/>
    </row>
    <row r="2000" spans="1:10" x14ac:dyDescent="0.3">
      <c r="A2000" s="2" t="str">
        <f t="shared" si="83"/>
        <v>249</v>
      </c>
      <c r="B2000" t="str">
        <f>+VLOOKUP(BD_Capas[[#This Row],[idcapa]],Capas[],2,0)</f>
        <v>compras_bebidas</v>
      </c>
      <c r="C2000" s="4">
        <v>11</v>
      </c>
      <c r="D2000" t="s">
        <v>239</v>
      </c>
      <c r="E2000" s="21">
        <v>1</v>
      </c>
      <c r="F2000" s="22" t="s">
        <v>13</v>
      </c>
      <c r="G2000" s="5">
        <v>5</v>
      </c>
      <c r="I2000" s="6"/>
      <c r="J2000" s="7"/>
    </row>
    <row r="2001" spans="1:10" x14ac:dyDescent="0.3">
      <c r="A2001" s="2" t="str">
        <f t="shared" si="83"/>
        <v>249</v>
      </c>
      <c r="B2001" t="str">
        <f>+VLOOKUP(BD_Capas[[#This Row],[idcapa]],Capas[],2,0)</f>
        <v>compras_bebidas</v>
      </c>
      <c r="C2001" s="4">
        <v>12</v>
      </c>
      <c r="D2001" t="s">
        <v>4</v>
      </c>
      <c r="E2001" s="21"/>
      <c r="F2001" s="22"/>
      <c r="G2001" s="5"/>
      <c r="I2001" s="6"/>
      <c r="J2001" s="7"/>
    </row>
    <row r="2002" spans="1:10" x14ac:dyDescent="0.3">
      <c r="A2002" s="2" t="str">
        <f t="shared" si="83"/>
        <v>249</v>
      </c>
      <c r="B2002" t="str">
        <f>+VLOOKUP(BD_Capas[[#This Row],[idcapa]],Capas[],2,0)</f>
        <v>compras_bebidas</v>
      </c>
      <c r="C2002" s="4">
        <v>13</v>
      </c>
      <c r="D2002" t="s">
        <v>240</v>
      </c>
      <c r="E2002" s="21">
        <v>1</v>
      </c>
      <c r="F2002" s="22" t="s">
        <v>14</v>
      </c>
      <c r="G2002" s="5">
        <v>6</v>
      </c>
      <c r="I2002" s="6"/>
      <c r="J2002" s="7"/>
    </row>
    <row r="2003" spans="1:10" x14ac:dyDescent="0.3">
      <c r="A2003" s="2" t="str">
        <f t="shared" si="83"/>
        <v>249</v>
      </c>
      <c r="B2003" t="str">
        <f>+VLOOKUP(BD_Capas[[#This Row],[idcapa]],Capas[],2,0)</f>
        <v>compras_bebidas</v>
      </c>
      <c r="C2003" s="4">
        <v>14</v>
      </c>
      <c r="D2003" t="s">
        <v>241</v>
      </c>
      <c r="E2003" s="21"/>
      <c r="F2003" s="22"/>
      <c r="G2003" s="5"/>
      <c r="I2003" s="6"/>
      <c r="J2003" s="7"/>
    </row>
    <row r="2004" spans="1:10" x14ac:dyDescent="0.3">
      <c r="A2004" s="2" t="str">
        <f t="shared" si="83"/>
        <v>249</v>
      </c>
      <c r="B2004" t="str">
        <f>+VLOOKUP(BD_Capas[[#This Row],[idcapa]],Capas[],2,0)</f>
        <v>compras_bebidas</v>
      </c>
      <c r="C2004" s="4">
        <v>15</v>
      </c>
      <c r="D2004" t="s">
        <v>1</v>
      </c>
      <c r="E2004" s="21"/>
      <c r="F2004" s="22"/>
      <c r="G2004" s="5"/>
      <c r="I2004" s="29"/>
      <c r="J2004" s="30"/>
    </row>
    <row r="2005" spans="1:10" x14ac:dyDescent="0.3">
      <c r="A2005" s="2" t="str">
        <f t="shared" si="83"/>
        <v>249</v>
      </c>
      <c r="B2005" t="str">
        <f>+VLOOKUP(BD_Capas[[#This Row],[idcapa]],Capas[],2,0)</f>
        <v>compras_bebidas</v>
      </c>
      <c r="C2005" s="4">
        <v>16</v>
      </c>
      <c r="D2005" t="s">
        <v>5</v>
      </c>
      <c r="E2005" s="21"/>
      <c r="F2005" s="22"/>
      <c r="G2005" s="5"/>
      <c r="I2005" s="29"/>
      <c r="J2005" s="30"/>
    </row>
    <row r="2006" spans="1:10" x14ac:dyDescent="0.3">
      <c r="A2006" s="2" t="str">
        <f t="shared" si="83"/>
        <v>249</v>
      </c>
      <c r="B2006" t="str">
        <f>+VLOOKUP(BD_Capas[[#This Row],[idcapa]],Capas[],2,0)</f>
        <v>compras_bebidas</v>
      </c>
      <c r="C2006" s="4">
        <v>17</v>
      </c>
      <c r="D2006" t="s">
        <v>19</v>
      </c>
      <c r="E2006" s="21">
        <v>1</v>
      </c>
      <c r="F2006" s="22" t="s">
        <v>19</v>
      </c>
      <c r="G2006" s="5">
        <v>2</v>
      </c>
      <c r="I2006" s="29"/>
      <c r="J2006" s="30"/>
    </row>
    <row r="2007" spans="1:10" x14ac:dyDescent="0.3">
      <c r="A2007" s="2" t="str">
        <f t="shared" si="83"/>
        <v>249</v>
      </c>
      <c r="B2007" t="str">
        <f>+VLOOKUP(BD_Capas[[#This Row],[idcapa]],Capas[],2,0)</f>
        <v>compras_bebidas</v>
      </c>
      <c r="C2007" s="4">
        <v>18</v>
      </c>
      <c r="D2007" t="s">
        <v>27</v>
      </c>
      <c r="E2007" s="21">
        <v>1</v>
      </c>
      <c r="F2007" s="22" t="s">
        <v>27</v>
      </c>
      <c r="G2007" s="5">
        <v>1</v>
      </c>
      <c r="I2007" s="29"/>
      <c r="J2007" s="30"/>
    </row>
    <row r="2008" spans="1:10" x14ac:dyDescent="0.3">
      <c r="A2008" s="2" t="str">
        <f t="shared" si="83"/>
        <v>249</v>
      </c>
      <c r="B2008" t="str">
        <f>+VLOOKUP(BD_Capas[[#This Row],[idcapa]],Capas[],2,0)</f>
        <v>compras_bebidas</v>
      </c>
      <c r="C2008" s="4">
        <v>19</v>
      </c>
      <c r="D2008" t="s">
        <v>242</v>
      </c>
      <c r="E2008" s="21"/>
      <c r="F2008" s="22"/>
      <c r="G2008" s="5"/>
      <c r="I2008" s="29"/>
      <c r="J2008" s="30"/>
    </row>
    <row r="2009" spans="1:10" x14ac:dyDescent="0.3">
      <c r="A2009" s="2" t="str">
        <f t="shared" si="83"/>
        <v>249</v>
      </c>
      <c r="B2009" t="str">
        <f>+VLOOKUP(BD_Capas[[#This Row],[idcapa]],Capas[],2,0)</f>
        <v>compras_bebidas</v>
      </c>
      <c r="C2009" s="4">
        <v>20</v>
      </c>
      <c r="D2009" t="s">
        <v>243</v>
      </c>
      <c r="E2009" s="21"/>
      <c r="F2009" s="22"/>
      <c r="G2009" s="5"/>
      <c r="I2009" s="29"/>
      <c r="J2009" s="30"/>
    </row>
    <row r="2010" spans="1:10" x14ac:dyDescent="0.3">
      <c r="A2010" s="41" t="s">
        <v>33</v>
      </c>
      <c r="B2010" s="42" t="str">
        <f>+VLOOKUP(BD_Capas[[#This Row],[idcapa]],Capas[],2,0)</f>
        <v>compras_lavado_de_autos</v>
      </c>
      <c r="C2010" s="43">
        <v>1</v>
      </c>
      <c r="D2010" s="42" t="s">
        <v>232</v>
      </c>
      <c r="E2010" s="21">
        <v>1</v>
      </c>
      <c r="F2010" s="22" t="str">
        <f>+BD_Capas[[#This Row],[descripcion_capa]]</f>
        <v>Compras: Lavado Autos</v>
      </c>
      <c r="G2010" s="45">
        <v>7</v>
      </c>
      <c r="H2010" s="42" t="s">
        <v>1279</v>
      </c>
      <c r="I2010" s="46" t="str">
        <f>BD_Capas[[#This Row],[idcapa]]&amp;"-"&amp;BD_Capas[[#This Row],[posición_capa]]</f>
        <v>250-0</v>
      </c>
      <c r="J2010" s="47">
        <v>0</v>
      </c>
    </row>
    <row r="2011" spans="1:10" x14ac:dyDescent="0.3">
      <c r="A2011" s="2" t="str">
        <f t="shared" ref="A2011:A2029" si="84">+A2010</f>
        <v>250</v>
      </c>
      <c r="B2011" t="str">
        <f>+VLOOKUP(BD_Capas[[#This Row],[idcapa]],Capas[],2,0)</f>
        <v>compras_lavado_de_autos</v>
      </c>
      <c r="C2011" s="4">
        <v>2</v>
      </c>
      <c r="D2011" t="s">
        <v>40</v>
      </c>
      <c r="E2011" s="21"/>
      <c r="F2011" s="22"/>
      <c r="G2011" s="5"/>
      <c r="I2011" s="6"/>
      <c r="J2011" s="7"/>
    </row>
    <row r="2012" spans="1:10" x14ac:dyDescent="0.3">
      <c r="A2012" s="2" t="str">
        <f t="shared" si="84"/>
        <v>250</v>
      </c>
      <c r="B2012" t="str">
        <f>+VLOOKUP(BD_Capas[[#This Row],[idcapa]],Capas[],2,0)</f>
        <v>compras_lavado_de_autos</v>
      </c>
      <c r="C2012" s="4">
        <v>3</v>
      </c>
      <c r="D2012" t="s">
        <v>233</v>
      </c>
      <c r="E2012" s="21"/>
      <c r="F2012" s="22"/>
      <c r="G2012" s="5"/>
      <c r="I2012" s="6"/>
      <c r="J2012" s="7"/>
    </row>
    <row r="2013" spans="1:10" x14ac:dyDescent="0.3">
      <c r="A2013" s="2" t="str">
        <f t="shared" si="84"/>
        <v>250</v>
      </c>
      <c r="B2013" t="str">
        <f>+VLOOKUP(BD_Capas[[#This Row],[idcapa]],Capas[],2,0)</f>
        <v>compras_lavado_de_autos</v>
      </c>
      <c r="C2013" s="4">
        <v>4</v>
      </c>
      <c r="D2013" t="s">
        <v>234</v>
      </c>
      <c r="E2013" s="21"/>
      <c r="F2013" s="22"/>
      <c r="G2013" s="5"/>
      <c r="I2013" s="6"/>
      <c r="J2013" s="7"/>
    </row>
    <row r="2014" spans="1:10" x14ac:dyDescent="0.3">
      <c r="A2014" s="2" t="str">
        <f t="shared" si="84"/>
        <v>250</v>
      </c>
      <c r="B2014" t="str">
        <f>+VLOOKUP(BD_Capas[[#This Row],[idcapa]],Capas[],2,0)</f>
        <v>compras_lavado_de_autos</v>
      </c>
      <c r="C2014" s="4">
        <v>5</v>
      </c>
      <c r="D2014" t="s">
        <v>235</v>
      </c>
      <c r="E2014" s="21">
        <v>1</v>
      </c>
      <c r="F2014" s="22" t="s">
        <v>433</v>
      </c>
      <c r="G2014" s="5">
        <v>3</v>
      </c>
      <c r="H2014" t="str">
        <f>+H2010&amp;" - Detalle"</f>
        <v>Compras: Lavado Autos - Detalle</v>
      </c>
      <c r="I2014" s="29" t="str">
        <f>BD_Capas[[#This Row],[idcapa]]&amp;"-"&amp;BD_Capas[[#This Row],[posición_capa]]</f>
        <v>250-1</v>
      </c>
      <c r="J2014" s="30">
        <v>1</v>
      </c>
    </row>
    <row r="2015" spans="1:10" x14ac:dyDescent="0.3">
      <c r="A2015" s="2" t="str">
        <f t="shared" si="84"/>
        <v>250</v>
      </c>
      <c r="B2015" t="str">
        <f>+VLOOKUP(BD_Capas[[#This Row],[idcapa]],Capas[],2,0)</f>
        <v>compras_lavado_de_autos</v>
      </c>
      <c r="C2015" s="4">
        <v>6</v>
      </c>
      <c r="D2015" t="s">
        <v>236</v>
      </c>
      <c r="E2015" s="21"/>
      <c r="F2015" s="22"/>
      <c r="G2015" s="5"/>
      <c r="I2015" s="6"/>
      <c r="J2015" s="7"/>
    </row>
    <row r="2016" spans="1:10" x14ac:dyDescent="0.3">
      <c r="A2016" s="2" t="str">
        <f t="shared" si="84"/>
        <v>250</v>
      </c>
      <c r="B2016" t="str">
        <f>+VLOOKUP(BD_Capas[[#This Row],[idcapa]],Capas[],2,0)</f>
        <v>compras_lavado_de_autos</v>
      </c>
      <c r="C2016" s="4">
        <v>7</v>
      </c>
      <c r="D2016" t="s">
        <v>237</v>
      </c>
      <c r="E2016" s="21"/>
      <c r="F2016" s="22"/>
      <c r="G2016" s="5"/>
      <c r="I2016" s="6"/>
      <c r="J2016" s="7"/>
    </row>
    <row r="2017" spans="1:10" x14ac:dyDescent="0.3">
      <c r="A2017" s="2" t="str">
        <f t="shared" si="84"/>
        <v>250</v>
      </c>
      <c r="B2017" t="str">
        <f>+VLOOKUP(BD_Capas[[#This Row],[idcapa]],Capas[],2,0)</f>
        <v>compras_lavado_de_autos</v>
      </c>
      <c r="C2017" s="4">
        <v>8</v>
      </c>
      <c r="D2017" t="s">
        <v>2</v>
      </c>
      <c r="E2017" s="21"/>
      <c r="F2017" s="22"/>
      <c r="G2017" s="5"/>
      <c r="I2017" s="6"/>
      <c r="J2017" s="7"/>
    </row>
    <row r="2018" spans="1:10" x14ac:dyDescent="0.3">
      <c r="A2018" s="2" t="str">
        <f t="shared" si="84"/>
        <v>250</v>
      </c>
      <c r="B2018" t="str">
        <f>+VLOOKUP(BD_Capas[[#This Row],[idcapa]],Capas[],2,0)</f>
        <v>compras_lavado_de_autos</v>
      </c>
      <c r="C2018" s="4">
        <v>9</v>
      </c>
      <c r="D2018" t="s">
        <v>238</v>
      </c>
      <c r="E2018" s="21">
        <v>1</v>
      </c>
      <c r="F2018" s="22" t="s">
        <v>12</v>
      </c>
      <c r="G2018" s="5">
        <v>4</v>
      </c>
      <c r="I2018" s="6"/>
      <c r="J2018" s="7"/>
    </row>
    <row r="2019" spans="1:10" x14ac:dyDescent="0.3">
      <c r="A2019" s="2" t="str">
        <f t="shared" si="84"/>
        <v>250</v>
      </c>
      <c r="B2019" t="str">
        <f>+VLOOKUP(BD_Capas[[#This Row],[idcapa]],Capas[],2,0)</f>
        <v>compras_lavado_de_autos</v>
      </c>
      <c r="C2019" s="4">
        <v>10</v>
      </c>
      <c r="D2019" t="s">
        <v>3</v>
      </c>
      <c r="E2019" s="21"/>
      <c r="F2019" s="22"/>
      <c r="G2019" s="5"/>
      <c r="I2019" s="6"/>
      <c r="J2019" s="7"/>
    </row>
    <row r="2020" spans="1:10" x14ac:dyDescent="0.3">
      <c r="A2020" s="2" t="str">
        <f t="shared" si="84"/>
        <v>250</v>
      </c>
      <c r="B2020" t="str">
        <f>+VLOOKUP(BD_Capas[[#This Row],[idcapa]],Capas[],2,0)</f>
        <v>compras_lavado_de_autos</v>
      </c>
      <c r="C2020" s="4">
        <v>11</v>
      </c>
      <c r="D2020" t="s">
        <v>239</v>
      </c>
      <c r="E2020" s="21">
        <v>1</v>
      </c>
      <c r="F2020" s="22" t="s">
        <v>13</v>
      </c>
      <c r="G2020" s="5">
        <v>5</v>
      </c>
      <c r="I2020" s="6"/>
      <c r="J2020" s="7"/>
    </row>
    <row r="2021" spans="1:10" x14ac:dyDescent="0.3">
      <c r="A2021" s="2" t="str">
        <f t="shared" si="84"/>
        <v>250</v>
      </c>
      <c r="B2021" t="str">
        <f>+VLOOKUP(BD_Capas[[#This Row],[idcapa]],Capas[],2,0)</f>
        <v>compras_lavado_de_autos</v>
      </c>
      <c r="C2021" s="4">
        <v>12</v>
      </c>
      <c r="D2021" t="s">
        <v>4</v>
      </c>
      <c r="E2021" s="21"/>
      <c r="F2021" s="22"/>
      <c r="G2021" s="5"/>
      <c r="I2021" s="6"/>
      <c r="J2021" s="7"/>
    </row>
    <row r="2022" spans="1:10" x14ac:dyDescent="0.3">
      <c r="A2022" s="2" t="str">
        <f t="shared" si="84"/>
        <v>250</v>
      </c>
      <c r="B2022" t="str">
        <f>+VLOOKUP(BD_Capas[[#This Row],[idcapa]],Capas[],2,0)</f>
        <v>compras_lavado_de_autos</v>
      </c>
      <c r="C2022" s="4">
        <v>13</v>
      </c>
      <c r="D2022" t="s">
        <v>240</v>
      </c>
      <c r="E2022" s="21">
        <v>1</v>
      </c>
      <c r="F2022" s="22" t="s">
        <v>14</v>
      </c>
      <c r="G2022" s="5">
        <v>6</v>
      </c>
      <c r="I2022" s="6"/>
      <c r="J2022" s="7"/>
    </row>
    <row r="2023" spans="1:10" x14ac:dyDescent="0.3">
      <c r="A2023" s="2" t="str">
        <f t="shared" si="84"/>
        <v>250</v>
      </c>
      <c r="B2023" t="str">
        <f>+VLOOKUP(BD_Capas[[#This Row],[idcapa]],Capas[],2,0)</f>
        <v>compras_lavado_de_autos</v>
      </c>
      <c r="C2023" s="4">
        <v>14</v>
      </c>
      <c r="D2023" t="s">
        <v>241</v>
      </c>
      <c r="E2023" s="21"/>
      <c r="F2023" s="22"/>
      <c r="G2023" s="5"/>
      <c r="I2023" s="6"/>
      <c r="J2023" s="7"/>
    </row>
    <row r="2024" spans="1:10" x14ac:dyDescent="0.3">
      <c r="A2024" s="2" t="str">
        <f t="shared" si="84"/>
        <v>250</v>
      </c>
      <c r="B2024" t="str">
        <f>+VLOOKUP(BD_Capas[[#This Row],[idcapa]],Capas[],2,0)</f>
        <v>compras_lavado_de_autos</v>
      </c>
      <c r="C2024" s="4">
        <v>15</v>
      </c>
      <c r="D2024" t="s">
        <v>1</v>
      </c>
      <c r="E2024" s="21"/>
      <c r="F2024" s="22"/>
      <c r="G2024" s="5"/>
      <c r="I2024" s="29"/>
      <c r="J2024" s="30"/>
    </row>
    <row r="2025" spans="1:10" x14ac:dyDescent="0.3">
      <c r="A2025" s="2" t="str">
        <f t="shared" si="84"/>
        <v>250</v>
      </c>
      <c r="B2025" t="str">
        <f>+VLOOKUP(BD_Capas[[#This Row],[idcapa]],Capas[],2,0)</f>
        <v>compras_lavado_de_autos</v>
      </c>
      <c r="C2025" s="4">
        <v>16</v>
      </c>
      <c r="D2025" t="s">
        <v>5</v>
      </c>
      <c r="E2025" s="21"/>
      <c r="F2025" s="22"/>
      <c r="G2025" s="5"/>
      <c r="I2025" s="29"/>
      <c r="J2025" s="30"/>
    </row>
    <row r="2026" spans="1:10" x14ac:dyDescent="0.3">
      <c r="A2026" s="2" t="str">
        <f t="shared" si="84"/>
        <v>250</v>
      </c>
      <c r="B2026" t="str">
        <f>+VLOOKUP(BD_Capas[[#This Row],[idcapa]],Capas[],2,0)</f>
        <v>compras_lavado_de_autos</v>
      </c>
      <c r="C2026" s="4">
        <v>17</v>
      </c>
      <c r="D2026" t="s">
        <v>19</v>
      </c>
      <c r="E2026" s="21">
        <v>1</v>
      </c>
      <c r="F2026" s="22" t="s">
        <v>19</v>
      </c>
      <c r="G2026" s="5">
        <v>2</v>
      </c>
      <c r="I2026" s="29"/>
      <c r="J2026" s="30"/>
    </row>
    <row r="2027" spans="1:10" x14ac:dyDescent="0.3">
      <c r="A2027" s="2" t="str">
        <f t="shared" si="84"/>
        <v>250</v>
      </c>
      <c r="B2027" t="str">
        <f>+VLOOKUP(BD_Capas[[#This Row],[idcapa]],Capas[],2,0)</f>
        <v>compras_lavado_de_autos</v>
      </c>
      <c r="C2027" s="4">
        <v>18</v>
      </c>
      <c r="D2027" t="s">
        <v>27</v>
      </c>
      <c r="E2027" s="21">
        <v>1</v>
      </c>
      <c r="F2027" s="22" t="s">
        <v>27</v>
      </c>
      <c r="G2027" s="5">
        <v>1</v>
      </c>
      <c r="I2027" s="29"/>
      <c r="J2027" s="30"/>
    </row>
    <row r="2028" spans="1:10" x14ac:dyDescent="0.3">
      <c r="A2028" s="2" t="str">
        <f t="shared" si="84"/>
        <v>250</v>
      </c>
      <c r="B2028" t="str">
        <f>+VLOOKUP(BD_Capas[[#This Row],[idcapa]],Capas[],2,0)</f>
        <v>compras_lavado_de_autos</v>
      </c>
      <c r="C2028" s="4">
        <v>19</v>
      </c>
      <c r="D2028" t="s">
        <v>242</v>
      </c>
      <c r="E2028" s="21"/>
      <c r="F2028" s="22"/>
      <c r="G2028" s="5"/>
      <c r="I2028" s="29"/>
      <c r="J2028" s="30"/>
    </row>
    <row r="2029" spans="1:10" x14ac:dyDescent="0.3">
      <c r="A2029" s="2" t="str">
        <f t="shared" si="84"/>
        <v>250</v>
      </c>
      <c r="B2029" t="str">
        <f>+VLOOKUP(BD_Capas[[#This Row],[idcapa]],Capas[],2,0)</f>
        <v>compras_lavado_de_autos</v>
      </c>
      <c r="C2029" s="4">
        <v>20</v>
      </c>
      <c r="D2029" t="s">
        <v>243</v>
      </c>
      <c r="E2029" s="21"/>
      <c r="F2029" s="22"/>
      <c r="G2029" s="5"/>
      <c r="I2029" s="29"/>
      <c r="J2029" s="30"/>
    </row>
    <row r="2030" spans="1:10" x14ac:dyDescent="0.3">
      <c r="A2030" s="41" t="s">
        <v>340</v>
      </c>
      <c r="B2030" s="42" t="str">
        <f>+VLOOKUP(BD_Capas[[#This Row],[idcapa]],Capas[],2,0)</f>
        <v>abastecimiento_cerveceria</v>
      </c>
      <c r="C2030" s="43">
        <v>1</v>
      </c>
      <c r="D2030" s="42" t="s">
        <v>232</v>
      </c>
      <c r="E2030" s="21">
        <v>1</v>
      </c>
      <c r="F2030" s="22" t="str">
        <f>+BD_Capas[[#This Row],[descripcion_capa]]</f>
        <v>Abastecimiento: Cervecería</v>
      </c>
      <c r="G2030" s="45">
        <v>7</v>
      </c>
      <c r="H2030" s="42" t="s">
        <v>1280</v>
      </c>
      <c r="I2030" s="46" t="str">
        <f>BD_Capas[[#This Row],[idcapa]]&amp;"-"&amp;BD_Capas[[#This Row],[posición_capa]]</f>
        <v>251-0</v>
      </c>
      <c r="J2030" s="47">
        <v>0</v>
      </c>
    </row>
    <row r="2031" spans="1:10" x14ac:dyDescent="0.3">
      <c r="A2031" s="2" t="str">
        <f t="shared" ref="A2031:A2049" si="85">+A2030</f>
        <v>251</v>
      </c>
      <c r="B2031" t="str">
        <f>+VLOOKUP(BD_Capas[[#This Row],[idcapa]],Capas[],2,0)</f>
        <v>abastecimiento_cerveceria</v>
      </c>
      <c r="C2031" s="4">
        <v>2</v>
      </c>
      <c r="D2031" t="s">
        <v>40</v>
      </c>
      <c r="E2031" s="21"/>
      <c r="F2031" s="22"/>
      <c r="G2031" s="5"/>
      <c r="I2031" s="6"/>
      <c r="J2031" s="7"/>
    </row>
    <row r="2032" spans="1:10" x14ac:dyDescent="0.3">
      <c r="A2032" s="2" t="str">
        <f t="shared" si="85"/>
        <v>251</v>
      </c>
      <c r="B2032" t="str">
        <f>+VLOOKUP(BD_Capas[[#This Row],[idcapa]],Capas[],2,0)</f>
        <v>abastecimiento_cerveceria</v>
      </c>
      <c r="C2032" s="4">
        <v>3</v>
      </c>
      <c r="D2032" t="s">
        <v>233</v>
      </c>
      <c r="E2032" s="21"/>
      <c r="F2032" s="22"/>
      <c r="G2032" s="5"/>
      <c r="I2032" s="6"/>
      <c r="J2032" s="7"/>
    </row>
    <row r="2033" spans="1:10" x14ac:dyDescent="0.3">
      <c r="A2033" s="2" t="str">
        <f t="shared" si="85"/>
        <v>251</v>
      </c>
      <c r="B2033" t="str">
        <f>+VLOOKUP(BD_Capas[[#This Row],[idcapa]],Capas[],2,0)</f>
        <v>abastecimiento_cerveceria</v>
      </c>
      <c r="C2033" s="4">
        <v>4</v>
      </c>
      <c r="D2033" t="s">
        <v>234</v>
      </c>
      <c r="E2033" s="21"/>
      <c r="F2033" s="22"/>
      <c r="G2033" s="5"/>
      <c r="I2033" s="6"/>
      <c r="J2033" s="7"/>
    </row>
    <row r="2034" spans="1:10" x14ac:dyDescent="0.3">
      <c r="A2034" s="2" t="str">
        <f t="shared" si="85"/>
        <v>251</v>
      </c>
      <c r="B2034" t="str">
        <f>+VLOOKUP(BD_Capas[[#This Row],[idcapa]],Capas[],2,0)</f>
        <v>abastecimiento_cerveceria</v>
      </c>
      <c r="C2034" s="4">
        <v>5</v>
      </c>
      <c r="D2034" t="s">
        <v>235</v>
      </c>
      <c r="E2034" s="21">
        <v>1</v>
      </c>
      <c r="F2034" s="22" t="s">
        <v>433</v>
      </c>
      <c r="G2034" s="5">
        <v>3</v>
      </c>
      <c r="H2034" t="str">
        <f>+H2030&amp;" - Detalle"</f>
        <v>Abastecimiento: Cervecería - Detalle</v>
      </c>
      <c r="I2034" s="29" t="str">
        <f>BD_Capas[[#This Row],[idcapa]]&amp;"-"&amp;BD_Capas[[#This Row],[posición_capa]]</f>
        <v>251-1</v>
      </c>
      <c r="J2034" s="30">
        <v>1</v>
      </c>
    </row>
    <row r="2035" spans="1:10" x14ac:dyDescent="0.3">
      <c r="A2035" s="2" t="str">
        <f t="shared" si="85"/>
        <v>251</v>
      </c>
      <c r="B2035" t="str">
        <f>+VLOOKUP(BD_Capas[[#This Row],[idcapa]],Capas[],2,0)</f>
        <v>abastecimiento_cerveceria</v>
      </c>
      <c r="C2035" s="4">
        <v>6</v>
      </c>
      <c r="D2035" t="s">
        <v>236</v>
      </c>
      <c r="E2035" s="21"/>
      <c r="F2035" s="22"/>
      <c r="G2035" s="5"/>
      <c r="I2035" s="6"/>
      <c r="J2035" s="7"/>
    </row>
    <row r="2036" spans="1:10" x14ac:dyDescent="0.3">
      <c r="A2036" s="2" t="str">
        <f t="shared" si="85"/>
        <v>251</v>
      </c>
      <c r="B2036" t="str">
        <f>+VLOOKUP(BD_Capas[[#This Row],[idcapa]],Capas[],2,0)</f>
        <v>abastecimiento_cerveceria</v>
      </c>
      <c r="C2036" s="4">
        <v>7</v>
      </c>
      <c r="D2036" t="s">
        <v>237</v>
      </c>
      <c r="E2036" s="21"/>
      <c r="F2036" s="22"/>
      <c r="G2036" s="5"/>
      <c r="I2036" s="6"/>
      <c r="J2036" s="7"/>
    </row>
    <row r="2037" spans="1:10" x14ac:dyDescent="0.3">
      <c r="A2037" s="2" t="str">
        <f t="shared" si="85"/>
        <v>251</v>
      </c>
      <c r="B2037" t="str">
        <f>+VLOOKUP(BD_Capas[[#This Row],[idcapa]],Capas[],2,0)</f>
        <v>abastecimiento_cerveceria</v>
      </c>
      <c r="C2037" s="4">
        <v>8</v>
      </c>
      <c r="D2037" t="s">
        <v>2</v>
      </c>
      <c r="E2037" s="21"/>
      <c r="F2037" s="22"/>
      <c r="G2037" s="5"/>
      <c r="I2037" s="6"/>
      <c r="J2037" s="7"/>
    </row>
    <row r="2038" spans="1:10" x14ac:dyDescent="0.3">
      <c r="A2038" s="2" t="str">
        <f t="shared" si="85"/>
        <v>251</v>
      </c>
      <c r="B2038" t="str">
        <f>+VLOOKUP(BD_Capas[[#This Row],[idcapa]],Capas[],2,0)</f>
        <v>abastecimiento_cerveceria</v>
      </c>
      <c r="C2038" s="4">
        <v>9</v>
      </c>
      <c r="D2038" t="s">
        <v>238</v>
      </c>
      <c r="E2038" s="21">
        <v>1</v>
      </c>
      <c r="F2038" s="22" t="s">
        <v>12</v>
      </c>
      <c r="G2038" s="5">
        <v>4</v>
      </c>
      <c r="I2038" s="6"/>
      <c r="J2038" s="7"/>
    </row>
    <row r="2039" spans="1:10" x14ac:dyDescent="0.3">
      <c r="A2039" s="2" t="str">
        <f t="shared" si="85"/>
        <v>251</v>
      </c>
      <c r="B2039" t="str">
        <f>+VLOOKUP(BD_Capas[[#This Row],[idcapa]],Capas[],2,0)</f>
        <v>abastecimiento_cerveceria</v>
      </c>
      <c r="C2039" s="4">
        <v>10</v>
      </c>
      <c r="D2039" t="s">
        <v>3</v>
      </c>
      <c r="E2039" s="21"/>
      <c r="F2039" s="22"/>
      <c r="G2039" s="5"/>
      <c r="I2039" s="6"/>
      <c r="J2039" s="7"/>
    </row>
    <row r="2040" spans="1:10" x14ac:dyDescent="0.3">
      <c r="A2040" s="2" t="str">
        <f t="shared" si="85"/>
        <v>251</v>
      </c>
      <c r="B2040" t="str">
        <f>+VLOOKUP(BD_Capas[[#This Row],[idcapa]],Capas[],2,0)</f>
        <v>abastecimiento_cerveceria</v>
      </c>
      <c r="C2040" s="4">
        <v>11</v>
      </c>
      <c r="D2040" t="s">
        <v>239</v>
      </c>
      <c r="E2040" s="21">
        <v>1</v>
      </c>
      <c r="F2040" s="22" t="s">
        <v>13</v>
      </c>
      <c r="G2040" s="5">
        <v>5</v>
      </c>
      <c r="I2040" s="6"/>
      <c r="J2040" s="7"/>
    </row>
    <row r="2041" spans="1:10" x14ac:dyDescent="0.3">
      <c r="A2041" s="2" t="str">
        <f t="shared" si="85"/>
        <v>251</v>
      </c>
      <c r="B2041" t="str">
        <f>+VLOOKUP(BD_Capas[[#This Row],[idcapa]],Capas[],2,0)</f>
        <v>abastecimiento_cerveceria</v>
      </c>
      <c r="C2041" s="4">
        <v>12</v>
      </c>
      <c r="D2041" t="s">
        <v>4</v>
      </c>
      <c r="E2041" s="21"/>
      <c r="F2041" s="22"/>
      <c r="G2041" s="5"/>
      <c r="I2041" s="6"/>
      <c r="J2041" s="7"/>
    </row>
    <row r="2042" spans="1:10" x14ac:dyDescent="0.3">
      <c r="A2042" s="2" t="str">
        <f t="shared" si="85"/>
        <v>251</v>
      </c>
      <c r="B2042" t="str">
        <f>+VLOOKUP(BD_Capas[[#This Row],[idcapa]],Capas[],2,0)</f>
        <v>abastecimiento_cerveceria</v>
      </c>
      <c r="C2042" s="4">
        <v>13</v>
      </c>
      <c r="D2042" t="s">
        <v>240</v>
      </c>
      <c r="E2042" s="21">
        <v>1</v>
      </c>
      <c r="F2042" s="22" t="s">
        <v>14</v>
      </c>
      <c r="G2042" s="5">
        <v>6</v>
      </c>
      <c r="I2042" s="6"/>
      <c r="J2042" s="7"/>
    </row>
    <row r="2043" spans="1:10" x14ac:dyDescent="0.3">
      <c r="A2043" s="2" t="str">
        <f t="shared" si="85"/>
        <v>251</v>
      </c>
      <c r="B2043" t="str">
        <f>+VLOOKUP(BD_Capas[[#This Row],[idcapa]],Capas[],2,0)</f>
        <v>abastecimiento_cerveceria</v>
      </c>
      <c r="C2043" s="4">
        <v>14</v>
      </c>
      <c r="D2043" t="s">
        <v>241</v>
      </c>
      <c r="E2043" s="21"/>
      <c r="F2043" s="22"/>
      <c r="G2043" s="5"/>
      <c r="I2043" s="6"/>
      <c r="J2043" s="7"/>
    </row>
    <row r="2044" spans="1:10" x14ac:dyDescent="0.3">
      <c r="A2044" s="2" t="str">
        <f t="shared" si="85"/>
        <v>251</v>
      </c>
      <c r="B2044" t="str">
        <f>+VLOOKUP(BD_Capas[[#This Row],[idcapa]],Capas[],2,0)</f>
        <v>abastecimiento_cerveceria</v>
      </c>
      <c r="C2044" s="4">
        <v>15</v>
      </c>
      <c r="D2044" t="s">
        <v>1</v>
      </c>
      <c r="E2044" s="21"/>
      <c r="F2044" s="22"/>
      <c r="G2044" s="5"/>
      <c r="I2044" s="29"/>
      <c r="J2044" s="30"/>
    </row>
    <row r="2045" spans="1:10" x14ac:dyDescent="0.3">
      <c r="A2045" s="2" t="str">
        <f t="shared" si="85"/>
        <v>251</v>
      </c>
      <c r="B2045" t="str">
        <f>+VLOOKUP(BD_Capas[[#This Row],[idcapa]],Capas[],2,0)</f>
        <v>abastecimiento_cerveceria</v>
      </c>
      <c r="C2045" s="4">
        <v>16</v>
      </c>
      <c r="D2045" t="s">
        <v>5</v>
      </c>
      <c r="E2045" s="21"/>
      <c r="F2045" s="22"/>
      <c r="G2045" s="5"/>
      <c r="I2045" s="29"/>
      <c r="J2045" s="30"/>
    </row>
    <row r="2046" spans="1:10" x14ac:dyDescent="0.3">
      <c r="A2046" s="2" t="str">
        <f t="shared" si="85"/>
        <v>251</v>
      </c>
      <c r="B2046" t="str">
        <f>+VLOOKUP(BD_Capas[[#This Row],[idcapa]],Capas[],2,0)</f>
        <v>abastecimiento_cerveceria</v>
      </c>
      <c r="C2046" s="4">
        <v>17</v>
      </c>
      <c r="D2046" t="s">
        <v>19</v>
      </c>
      <c r="E2046" s="21">
        <v>1</v>
      </c>
      <c r="F2046" s="22" t="s">
        <v>19</v>
      </c>
      <c r="G2046" s="5">
        <v>2</v>
      </c>
      <c r="I2046" s="29"/>
      <c r="J2046" s="30"/>
    </row>
    <row r="2047" spans="1:10" x14ac:dyDescent="0.3">
      <c r="A2047" s="2" t="str">
        <f t="shared" si="85"/>
        <v>251</v>
      </c>
      <c r="B2047" t="str">
        <f>+VLOOKUP(BD_Capas[[#This Row],[idcapa]],Capas[],2,0)</f>
        <v>abastecimiento_cerveceria</v>
      </c>
      <c r="C2047" s="4">
        <v>18</v>
      </c>
      <c r="D2047" t="s">
        <v>27</v>
      </c>
      <c r="E2047" s="21">
        <v>1</v>
      </c>
      <c r="F2047" s="22" t="s">
        <v>27</v>
      </c>
      <c r="G2047" s="5">
        <v>1</v>
      </c>
      <c r="I2047" s="29"/>
      <c r="J2047" s="30"/>
    </row>
    <row r="2048" spans="1:10" x14ac:dyDescent="0.3">
      <c r="A2048" s="2" t="str">
        <f t="shared" si="85"/>
        <v>251</v>
      </c>
      <c r="B2048" t="str">
        <f>+VLOOKUP(BD_Capas[[#This Row],[idcapa]],Capas[],2,0)</f>
        <v>abastecimiento_cerveceria</v>
      </c>
      <c r="C2048" s="4">
        <v>19</v>
      </c>
      <c r="D2048" t="s">
        <v>242</v>
      </c>
      <c r="E2048" s="21"/>
      <c r="F2048" s="22"/>
      <c r="G2048" s="5"/>
      <c r="I2048" s="29"/>
      <c r="J2048" s="30"/>
    </row>
    <row r="2049" spans="1:10" x14ac:dyDescent="0.3">
      <c r="A2049" s="2" t="str">
        <f t="shared" si="85"/>
        <v>251</v>
      </c>
      <c r="B2049" t="str">
        <f>+VLOOKUP(BD_Capas[[#This Row],[idcapa]],Capas[],2,0)</f>
        <v>abastecimiento_cerveceria</v>
      </c>
      <c r="C2049" s="4">
        <v>20</v>
      </c>
      <c r="D2049" t="s">
        <v>243</v>
      </c>
      <c r="E2049" s="21"/>
      <c r="F2049" s="22"/>
      <c r="G2049" s="5"/>
      <c r="I2049" s="29"/>
      <c r="J2049" s="30"/>
    </row>
    <row r="2050" spans="1:10" x14ac:dyDescent="0.3">
      <c r="A2050" s="41" t="s">
        <v>341</v>
      </c>
      <c r="B2050" s="42" t="str">
        <f>+VLOOKUP(BD_Capas[[#This Row],[idcapa]],Capas[],2,0)</f>
        <v>compras_carniceria</v>
      </c>
      <c r="C2050" s="43">
        <v>1</v>
      </c>
      <c r="D2050" s="42" t="s">
        <v>232</v>
      </c>
      <c r="E2050" s="21">
        <v>1</v>
      </c>
      <c r="F2050" s="22" t="str">
        <f>+BD_Capas[[#This Row],[descripcion_capa]]</f>
        <v>Compras: Carnicería</v>
      </c>
      <c r="G2050" s="45">
        <v>7</v>
      </c>
      <c r="H2050" s="42" t="s">
        <v>1281</v>
      </c>
      <c r="I2050" s="46" t="str">
        <f>BD_Capas[[#This Row],[idcapa]]&amp;"-"&amp;BD_Capas[[#This Row],[posición_capa]]</f>
        <v>252-0</v>
      </c>
      <c r="J2050" s="47">
        <v>0</v>
      </c>
    </row>
    <row r="2051" spans="1:10" x14ac:dyDescent="0.3">
      <c r="A2051" s="2" t="str">
        <f t="shared" ref="A2051:A2069" si="86">+A2050</f>
        <v>252</v>
      </c>
      <c r="B2051" t="str">
        <f>+VLOOKUP(BD_Capas[[#This Row],[idcapa]],Capas[],2,0)</f>
        <v>compras_carniceria</v>
      </c>
      <c r="C2051" s="4">
        <v>2</v>
      </c>
      <c r="D2051" t="s">
        <v>40</v>
      </c>
      <c r="E2051" s="21"/>
      <c r="F2051" s="22"/>
      <c r="G2051" s="5"/>
      <c r="I2051" s="6"/>
      <c r="J2051" s="7"/>
    </row>
    <row r="2052" spans="1:10" x14ac:dyDescent="0.3">
      <c r="A2052" s="2" t="str">
        <f t="shared" si="86"/>
        <v>252</v>
      </c>
      <c r="B2052" t="str">
        <f>+VLOOKUP(BD_Capas[[#This Row],[idcapa]],Capas[],2,0)</f>
        <v>compras_carniceria</v>
      </c>
      <c r="C2052" s="4">
        <v>3</v>
      </c>
      <c r="D2052" t="s">
        <v>233</v>
      </c>
      <c r="E2052" s="21"/>
      <c r="F2052" s="22"/>
      <c r="G2052" s="5"/>
      <c r="I2052" s="6"/>
      <c r="J2052" s="7"/>
    </row>
    <row r="2053" spans="1:10" x14ac:dyDescent="0.3">
      <c r="A2053" s="2" t="str">
        <f t="shared" si="86"/>
        <v>252</v>
      </c>
      <c r="B2053" t="str">
        <f>+VLOOKUP(BD_Capas[[#This Row],[idcapa]],Capas[],2,0)</f>
        <v>compras_carniceria</v>
      </c>
      <c r="C2053" s="4">
        <v>4</v>
      </c>
      <c r="D2053" t="s">
        <v>234</v>
      </c>
      <c r="E2053" s="21"/>
      <c r="F2053" s="22"/>
      <c r="G2053" s="5"/>
      <c r="I2053" s="6"/>
      <c r="J2053" s="7"/>
    </row>
    <row r="2054" spans="1:10" x14ac:dyDescent="0.3">
      <c r="A2054" s="2" t="str">
        <f t="shared" si="86"/>
        <v>252</v>
      </c>
      <c r="B2054" t="str">
        <f>+VLOOKUP(BD_Capas[[#This Row],[idcapa]],Capas[],2,0)</f>
        <v>compras_carniceria</v>
      </c>
      <c r="C2054" s="4">
        <v>5</v>
      </c>
      <c r="D2054" t="s">
        <v>235</v>
      </c>
      <c r="E2054" s="21">
        <v>1</v>
      </c>
      <c r="F2054" s="22" t="s">
        <v>433</v>
      </c>
      <c r="G2054" s="5">
        <v>3</v>
      </c>
      <c r="H2054" t="str">
        <f>+H2050&amp;" - Detalle"</f>
        <v>Compras: Carnicería - Detalle</v>
      </c>
      <c r="I2054" s="29" t="str">
        <f>BD_Capas[[#This Row],[idcapa]]&amp;"-"&amp;BD_Capas[[#This Row],[posición_capa]]</f>
        <v>252-1</v>
      </c>
      <c r="J2054" s="30">
        <v>1</v>
      </c>
    </row>
    <row r="2055" spans="1:10" x14ac:dyDescent="0.3">
      <c r="A2055" s="2" t="str">
        <f t="shared" si="86"/>
        <v>252</v>
      </c>
      <c r="B2055" t="str">
        <f>+VLOOKUP(BD_Capas[[#This Row],[idcapa]],Capas[],2,0)</f>
        <v>compras_carniceria</v>
      </c>
      <c r="C2055" s="4">
        <v>6</v>
      </c>
      <c r="D2055" t="s">
        <v>236</v>
      </c>
      <c r="E2055" s="21"/>
      <c r="F2055" s="22"/>
      <c r="G2055" s="5"/>
      <c r="I2055" s="6"/>
      <c r="J2055" s="7"/>
    </row>
    <row r="2056" spans="1:10" x14ac:dyDescent="0.3">
      <c r="A2056" s="2" t="str">
        <f t="shared" si="86"/>
        <v>252</v>
      </c>
      <c r="B2056" t="str">
        <f>+VLOOKUP(BD_Capas[[#This Row],[idcapa]],Capas[],2,0)</f>
        <v>compras_carniceria</v>
      </c>
      <c r="C2056" s="4">
        <v>7</v>
      </c>
      <c r="D2056" t="s">
        <v>237</v>
      </c>
      <c r="E2056" s="21"/>
      <c r="F2056" s="22"/>
      <c r="G2056" s="5"/>
      <c r="I2056" s="6"/>
      <c r="J2056" s="7"/>
    </row>
    <row r="2057" spans="1:10" x14ac:dyDescent="0.3">
      <c r="A2057" s="2" t="str">
        <f t="shared" si="86"/>
        <v>252</v>
      </c>
      <c r="B2057" t="str">
        <f>+VLOOKUP(BD_Capas[[#This Row],[idcapa]],Capas[],2,0)</f>
        <v>compras_carniceria</v>
      </c>
      <c r="C2057" s="4">
        <v>8</v>
      </c>
      <c r="D2057" t="s">
        <v>2</v>
      </c>
      <c r="E2057" s="21"/>
      <c r="F2057" s="22"/>
      <c r="G2057" s="5"/>
      <c r="I2057" s="6"/>
      <c r="J2057" s="7"/>
    </row>
    <row r="2058" spans="1:10" x14ac:dyDescent="0.3">
      <c r="A2058" s="2" t="str">
        <f t="shared" si="86"/>
        <v>252</v>
      </c>
      <c r="B2058" t="str">
        <f>+VLOOKUP(BD_Capas[[#This Row],[idcapa]],Capas[],2,0)</f>
        <v>compras_carniceria</v>
      </c>
      <c r="C2058" s="4">
        <v>9</v>
      </c>
      <c r="D2058" t="s">
        <v>238</v>
      </c>
      <c r="E2058" s="21">
        <v>1</v>
      </c>
      <c r="F2058" s="22" t="s">
        <v>12</v>
      </c>
      <c r="G2058" s="5">
        <v>4</v>
      </c>
      <c r="I2058" s="6"/>
      <c r="J2058" s="7"/>
    </row>
    <row r="2059" spans="1:10" x14ac:dyDescent="0.3">
      <c r="A2059" s="2" t="str">
        <f t="shared" si="86"/>
        <v>252</v>
      </c>
      <c r="B2059" t="str">
        <f>+VLOOKUP(BD_Capas[[#This Row],[idcapa]],Capas[],2,0)</f>
        <v>compras_carniceria</v>
      </c>
      <c r="C2059" s="4">
        <v>10</v>
      </c>
      <c r="D2059" t="s">
        <v>3</v>
      </c>
      <c r="E2059" s="21"/>
      <c r="F2059" s="22"/>
      <c r="G2059" s="5"/>
      <c r="I2059" s="6"/>
      <c r="J2059" s="7"/>
    </row>
    <row r="2060" spans="1:10" x14ac:dyDescent="0.3">
      <c r="A2060" s="2" t="str">
        <f t="shared" si="86"/>
        <v>252</v>
      </c>
      <c r="B2060" t="str">
        <f>+VLOOKUP(BD_Capas[[#This Row],[idcapa]],Capas[],2,0)</f>
        <v>compras_carniceria</v>
      </c>
      <c r="C2060" s="4">
        <v>11</v>
      </c>
      <c r="D2060" t="s">
        <v>239</v>
      </c>
      <c r="E2060" s="21">
        <v>1</v>
      </c>
      <c r="F2060" s="22" t="s">
        <v>13</v>
      </c>
      <c r="G2060" s="5">
        <v>5</v>
      </c>
      <c r="I2060" s="6"/>
      <c r="J2060" s="7"/>
    </row>
    <row r="2061" spans="1:10" x14ac:dyDescent="0.3">
      <c r="A2061" s="2" t="str">
        <f t="shared" si="86"/>
        <v>252</v>
      </c>
      <c r="B2061" t="str">
        <f>+VLOOKUP(BD_Capas[[#This Row],[idcapa]],Capas[],2,0)</f>
        <v>compras_carniceria</v>
      </c>
      <c r="C2061" s="4">
        <v>12</v>
      </c>
      <c r="D2061" t="s">
        <v>4</v>
      </c>
      <c r="E2061" s="21"/>
      <c r="F2061" s="22"/>
      <c r="G2061" s="5"/>
      <c r="I2061" s="6"/>
      <c r="J2061" s="7"/>
    </row>
    <row r="2062" spans="1:10" x14ac:dyDescent="0.3">
      <c r="A2062" s="2" t="str">
        <f t="shared" si="86"/>
        <v>252</v>
      </c>
      <c r="B2062" t="str">
        <f>+VLOOKUP(BD_Capas[[#This Row],[idcapa]],Capas[],2,0)</f>
        <v>compras_carniceria</v>
      </c>
      <c r="C2062" s="4">
        <v>13</v>
      </c>
      <c r="D2062" t="s">
        <v>240</v>
      </c>
      <c r="E2062" s="21">
        <v>1</v>
      </c>
      <c r="F2062" s="22" t="s">
        <v>14</v>
      </c>
      <c r="G2062" s="5">
        <v>6</v>
      </c>
      <c r="I2062" s="6"/>
      <c r="J2062" s="7"/>
    </row>
    <row r="2063" spans="1:10" x14ac:dyDescent="0.3">
      <c r="A2063" s="2" t="str">
        <f t="shared" si="86"/>
        <v>252</v>
      </c>
      <c r="B2063" t="str">
        <f>+VLOOKUP(BD_Capas[[#This Row],[idcapa]],Capas[],2,0)</f>
        <v>compras_carniceria</v>
      </c>
      <c r="C2063" s="4">
        <v>14</v>
      </c>
      <c r="D2063" t="s">
        <v>241</v>
      </c>
      <c r="E2063" s="21"/>
      <c r="F2063" s="22"/>
      <c r="G2063" s="5"/>
      <c r="I2063" s="6"/>
      <c r="J2063" s="7"/>
    </row>
    <row r="2064" spans="1:10" x14ac:dyDescent="0.3">
      <c r="A2064" s="2" t="str">
        <f t="shared" si="86"/>
        <v>252</v>
      </c>
      <c r="B2064" t="str">
        <f>+VLOOKUP(BD_Capas[[#This Row],[idcapa]],Capas[],2,0)</f>
        <v>compras_carniceria</v>
      </c>
      <c r="C2064" s="4">
        <v>15</v>
      </c>
      <c r="D2064" t="s">
        <v>1</v>
      </c>
      <c r="E2064" s="21"/>
      <c r="F2064" s="22"/>
      <c r="G2064" s="5"/>
      <c r="I2064" s="29"/>
      <c r="J2064" s="30"/>
    </row>
    <row r="2065" spans="1:10" x14ac:dyDescent="0.3">
      <c r="A2065" s="2" t="str">
        <f t="shared" si="86"/>
        <v>252</v>
      </c>
      <c r="B2065" t="str">
        <f>+VLOOKUP(BD_Capas[[#This Row],[idcapa]],Capas[],2,0)</f>
        <v>compras_carniceria</v>
      </c>
      <c r="C2065" s="4">
        <v>16</v>
      </c>
      <c r="D2065" t="s">
        <v>5</v>
      </c>
      <c r="E2065" s="21"/>
      <c r="F2065" s="22"/>
      <c r="G2065" s="5"/>
      <c r="I2065" s="29"/>
      <c r="J2065" s="30"/>
    </row>
    <row r="2066" spans="1:10" x14ac:dyDescent="0.3">
      <c r="A2066" s="2" t="str">
        <f t="shared" si="86"/>
        <v>252</v>
      </c>
      <c r="B2066" t="str">
        <f>+VLOOKUP(BD_Capas[[#This Row],[idcapa]],Capas[],2,0)</f>
        <v>compras_carniceria</v>
      </c>
      <c r="C2066" s="4">
        <v>17</v>
      </c>
      <c r="D2066" t="s">
        <v>19</v>
      </c>
      <c r="E2066" s="21">
        <v>1</v>
      </c>
      <c r="F2066" s="22" t="s">
        <v>19</v>
      </c>
      <c r="G2066" s="5">
        <v>2</v>
      </c>
      <c r="I2066" s="29"/>
      <c r="J2066" s="30"/>
    </row>
    <row r="2067" spans="1:10" x14ac:dyDescent="0.3">
      <c r="A2067" s="2" t="str">
        <f t="shared" si="86"/>
        <v>252</v>
      </c>
      <c r="B2067" t="str">
        <f>+VLOOKUP(BD_Capas[[#This Row],[idcapa]],Capas[],2,0)</f>
        <v>compras_carniceria</v>
      </c>
      <c r="C2067" s="4">
        <v>18</v>
      </c>
      <c r="D2067" t="s">
        <v>27</v>
      </c>
      <c r="E2067" s="21">
        <v>1</v>
      </c>
      <c r="F2067" s="22" t="s">
        <v>27</v>
      </c>
      <c r="G2067" s="5">
        <v>1</v>
      </c>
      <c r="I2067" s="29"/>
      <c r="J2067" s="30"/>
    </row>
    <row r="2068" spans="1:10" x14ac:dyDescent="0.3">
      <c r="A2068" s="2" t="str">
        <f t="shared" si="86"/>
        <v>252</v>
      </c>
      <c r="B2068" t="str">
        <f>+VLOOKUP(BD_Capas[[#This Row],[idcapa]],Capas[],2,0)</f>
        <v>compras_carniceria</v>
      </c>
      <c r="C2068" s="4">
        <v>19</v>
      </c>
      <c r="D2068" t="s">
        <v>242</v>
      </c>
      <c r="E2068" s="21"/>
      <c r="F2068" s="22"/>
      <c r="G2068" s="5"/>
      <c r="I2068" s="29"/>
      <c r="J2068" s="30"/>
    </row>
    <row r="2069" spans="1:10" x14ac:dyDescent="0.3">
      <c r="A2069" s="2" t="str">
        <f t="shared" si="86"/>
        <v>252</v>
      </c>
      <c r="B2069" t="str">
        <f>+VLOOKUP(BD_Capas[[#This Row],[idcapa]],Capas[],2,0)</f>
        <v>compras_carniceria</v>
      </c>
      <c r="C2069" s="4">
        <v>20</v>
      </c>
      <c r="D2069" t="s">
        <v>243</v>
      </c>
      <c r="E2069" s="21"/>
      <c r="F2069" s="22"/>
      <c r="G2069" s="5"/>
      <c r="I2069" s="29"/>
      <c r="J2069" s="30"/>
    </row>
    <row r="2070" spans="1:10" x14ac:dyDescent="0.3">
      <c r="A2070" s="41" t="s">
        <v>342</v>
      </c>
      <c r="B2070" s="42" t="str">
        <f>+VLOOKUP(BD_Capas[[#This Row],[idcapa]],Capas[],2,0)</f>
        <v>compras_papeleria</v>
      </c>
      <c r="C2070" s="43">
        <v>1</v>
      </c>
      <c r="D2070" s="42" t="s">
        <v>232</v>
      </c>
      <c r="E2070" s="21">
        <v>1</v>
      </c>
      <c r="F2070" s="22" t="str">
        <f>+BD_Capas[[#This Row],[descripcion_capa]]</f>
        <v>Compras: Papelería</v>
      </c>
      <c r="G2070" s="45">
        <v>7</v>
      </c>
      <c r="H2070" s="42" t="s">
        <v>1282</v>
      </c>
      <c r="I2070" s="46" t="str">
        <f>BD_Capas[[#This Row],[idcapa]]&amp;"-"&amp;BD_Capas[[#This Row],[posición_capa]]</f>
        <v>253-0</v>
      </c>
      <c r="J2070" s="47">
        <v>0</v>
      </c>
    </row>
    <row r="2071" spans="1:10" x14ac:dyDescent="0.3">
      <c r="A2071" s="2" t="str">
        <f t="shared" ref="A2071:A2089" si="87">+A2070</f>
        <v>253</v>
      </c>
      <c r="B2071" t="str">
        <f>+VLOOKUP(BD_Capas[[#This Row],[idcapa]],Capas[],2,0)</f>
        <v>compras_papeleria</v>
      </c>
      <c r="C2071" s="4">
        <v>2</v>
      </c>
      <c r="D2071" t="s">
        <v>40</v>
      </c>
      <c r="E2071" s="21"/>
      <c r="F2071" s="22"/>
      <c r="G2071" s="5"/>
      <c r="I2071" s="6"/>
      <c r="J2071" s="7"/>
    </row>
    <row r="2072" spans="1:10" x14ac:dyDescent="0.3">
      <c r="A2072" s="2" t="str">
        <f t="shared" si="87"/>
        <v>253</v>
      </c>
      <c r="B2072" t="str">
        <f>+VLOOKUP(BD_Capas[[#This Row],[idcapa]],Capas[],2,0)</f>
        <v>compras_papeleria</v>
      </c>
      <c r="C2072" s="4">
        <v>3</v>
      </c>
      <c r="D2072" t="s">
        <v>233</v>
      </c>
      <c r="E2072" s="21"/>
      <c r="F2072" s="22"/>
      <c r="G2072" s="5"/>
      <c r="I2072" s="6"/>
      <c r="J2072" s="7"/>
    </row>
    <row r="2073" spans="1:10" x14ac:dyDescent="0.3">
      <c r="A2073" s="2" t="str">
        <f t="shared" si="87"/>
        <v>253</v>
      </c>
      <c r="B2073" t="str">
        <f>+VLOOKUP(BD_Capas[[#This Row],[idcapa]],Capas[],2,0)</f>
        <v>compras_papeleria</v>
      </c>
      <c r="C2073" s="4">
        <v>4</v>
      </c>
      <c r="D2073" t="s">
        <v>234</v>
      </c>
      <c r="E2073" s="21"/>
      <c r="F2073" s="22"/>
      <c r="G2073" s="5"/>
      <c r="I2073" s="6"/>
      <c r="J2073" s="7"/>
    </row>
    <row r="2074" spans="1:10" x14ac:dyDescent="0.3">
      <c r="A2074" s="2" t="str">
        <f t="shared" si="87"/>
        <v>253</v>
      </c>
      <c r="B2074" t="str">
        <f>+VLOOKUP(BD_Capas[[#This Row],[idcapa]],Capas[],2,0)</f>
        <v>compras_papeleria</v>
      </c>
      <c r="C2074" s="4">
        <v>5</v>
      </c>
      <c r="D2074" t="s">
        <v>235</v>
      </c>
      <c r="E2074" s="21">
        <v>1</v>
      </c>
      <c r="F2074" s="22" t="s">
        <v>433</v>
      </c>
      <c r="G2074" s="5">
        <v>3</v>
      </c>
      <c r="H2074" t="str">
        <f>+H2070&amp;" - Detalle"</f>
        <v>Compras: Papelería - Detalle</v>
      </c>
      <c r="I2074" s="29" t="str">
        <f>BD_Capas[[#This Row],[idcapa]]&amp;"-"&amp;BD_Capas[[#This Row],[posición_capa]]</f>
        <v>253-1</v>
      </c>
      <c r="J2074" s="30">
        <v>1</v>
      </c>
    </row>
    <row r="2075" spans="1:10" x14ac:dyDescent="0.3">
      <c r="A2075" s="2" t="str">
        <f t="shared" si="87"/>
        <v>253</v>
      </c>
      <c r="B2075" t="str">
        <f>+VLOOKUP(BD_Capas[[#This Row],[idcapa]],Capas[],2,0)</f>
        <v>compras_papeleria</v>
      </c>
      <c r="C2075" s="4">
        <v>6</v>
      </c>
      <c r="D2075" t="s">
        <v>236</v>
      </c>
      <c r="E2075" s="21"/>
      <c r="F2075" s="22"/>
      <c r="G2075" s="5"/>
      <c r="I2075" s="6"/>
      <c r="J2075" s="7"/>
    </row>
    <row r="2076" spans="1:10" x14ac:dyDescent="0.3">
      <c r="A2076" s="2" t="str">
        <f t="shared" si="87"/>
        <v>253</v>
      </c>
      <c r="B2076" t="str">
        <f>+VLOOKUP(BD_Capas[[#This Row],[idcapa]],Capas[],2,0)</f>
        <v>compras_papeleria</v>
      </c>
      <c r="C2076" s="4">
        <v>7</v>
      </c>
      <c r="D2076" t="s">
        <v>237</v>
      </c>
      <c r="E2076" s="21"/>
      <c r="F2076" s="22"/>
      <c r="G2076" s="5"/>
      <c r="I2076" s="6"/>
      <c r="J2076" s="7"/>
    </row>
    <row r="2077" spans="1:10" x14ac:dyDescent="0.3">
      <c r="A2077" s="2" t="str">
        <f t="shared" si="87"/>
        <v>253</v>
      </c>
      <c r="B2077" t="str">
        <f>+VLOOKUP(BD_Capas[[#This Row],[idcapa]],Capas[],2,0)</f>
        <v>compras_papeleria</v>
      </c>
      <c r="C2077" s="4">
        <v>8</v>
      </c>
      <c r="D2077" t="s">
        <v>2</v>
      </c>
      <c r="E2077" s="21"/>
      <c r="F2077" s="22"/>
      <c r="G2077" s="5"/>
      <c r="I2077" s="6"/>
      <c r="J2077" s="7"/>
    </row>
    <row r="2078" spans="1:10" x14ac:dyDescent="0.3">
      <c r="A2078" s="2" t="str">
        <f t="shared" si="87"/>
        <v>253</v>
      </c>
      <c r="B2078" t="str">
        <f>+VLOOKUP(BD_Capas[[#This Row],[idcapa]],Capas[],2,0)</f>
        <v>compras_papeleria</v>
      </c>
      <c r="C2078" s="4">
        <v>9</v>
      </c>
      <c r="D2078" t="s">
        <v>238</v>
      </c>
      <c r="E2078" s="21">
        <v>1</v>
      </c>
      <c r="F2078" s="22" t="s">
        <v>12</v>
      </c>
      <c r="G2078" s="5">
        <v>4</v>
      </c>
      <c r="I2078" s="6"/>
      <c r="J2078" s="7"/>
    </row>
    <row r="2079" spans="1:10" x14ac:dyDescent="0.3">
      <c r="A2079" s="2" t="str">
        <f t="shared" si="87"/>
        <v>253</v>
      </c>
      <c r="B2079" t="str">
        <f>+VLOOKUP(BD_Capas[[#This Row],[idcapa]],Capas[],2,0)</f>
        <v>compras_papeleria</v>
      </c>
      <c r="C2079" s="4">
        <v>10</v>
      </c>
      <c r="D2079" t="s">
        <v>3</v>
      </c>
      <c r="E2079" s="21"/>
      <c r="F2079" s="22"/>
      <c r="G2079" s="5"/>
      <c r="I2079" s="6"/>
      <c r="J2079" s="7"/>
    </row>
    <row r="2080" spans="1:10" x14ac:dyDescent="0.3">
      <c r="A2080" s="2" t="str">
        <f t="shared" si="87"/>
        <v>253</v>
      </c>
      <c r="B2080" t="str">
        <f>+VLOOKUP(BD_Capas[[#This Row],[idcapa]],Capas[],2,0)</f>
        <v>compras_papeleria</v>
      </c>
      <c r="C2080" s="4">
        <v>11</v>
      </c>
      <c r="D2080" t="s">
        <v>239</v>
      </c>
      <c r="E2080" s="21">
        <v>1</v>
      </c>
      <c r="F2080" s="22" t="s">
        <v>13</v>
      </c>
      <c r="G2080" s="5">
        <v>5</v>
      </c>
      <c r="I2080" s="6"/>
      <c r="J2080" s="7"/>
    </row>
    <row r="2081" spans="1:10" x14ac:dyDescent="0.3">
      <c r="A2081" s="2" t="str">
        <f t="shared" si="87"/>
        <v>253</v>
      </c>
      <c r="B2081" t="str">
        <f>+VLOOKUP(BD_Capas[[#This Row],[idcapa]],Capas[],2,0)</f>
        <v>compras_papeleria</v>
      </c>
      <c r="C2081" s="4">
        <v>12</v>
      </c>
      <c r="D2081" t="s">
        <v>4</v>
      </c>
      <c r="E2081" s="21"/>
      <c r="F2081" s="22"/>
      <c r="G2081" s="5"/>
      <c r="I2081" s="6"/>
      <c r="J2081" s="7"/>
    </row>
    <row r="2082" spans="1:10" x14ac:dyDescent="0.3">
      <c r="A2082" s="2" t="str">
        <f t="shared" si="87"/>
        <v>253</v>
      </c>
      <c r="B2082" t="str">
        <f>+VLOOKUP(BD_Capas[[#This Row],[idcapa]],Capas[],2,0)</f>
        <v>compras_papeleria</v>
      </c>
      <c r="C2082" s="4">
        <v>13</v>
      </c>
      <c r="D2082" t="s">
        <v>240</v>
      </c>
      <c r="E2082" s="21">
        <v>1</v>
      </c>
      <c r="F2082" s="22" t="s">
        <v>14</v>
      </c>
      <c r="G2082" s="5">
        <v>6</v>
      </c>
      <c r="I2082" s="6"/>
      <c r="J2082" s="7"/>
    </row>
    <row r="2083" spans="1:10" x14ac:dyDescent="0.3">
      <c r="A2083" s="2" t="str">
        <f t="shared" si="87"/>
        <v>253</v>
      </c>
      <c r="B2083" t="str">
        <f>+VLOOKUP(BD_Capas[[#This Row],[idcapa]],Capas[],2,0)</f>
        <v>compras_papeleria</v>
      </c>
      <c r="C2083" s="4">
        <v>14</v>
      </c>
      <c r="D2083" t="s">
        <v>241</v>
      </c>
      <c r="E2083" s="21"/>
      <c r="F2083" s="22"/>
      <c r="G2083" s="5"/>
      <c r="I2083" s="6"/>
      <c r="J2083" s="7"/>
    </row>
    <row r="2084" spans="1:10" x14ac:dyDescent="0.3">
      <c r="A2084" s="2" t="str">
        <f t="shared" si="87"/>
        <v>253</v>
      </c>
      <c r="B2084" t="str">
        <f>+VLOOKUP(BD_Capas[[#This Row],[idcapa]],Capas[],2,0)</f>
        <v>compras_papeleria</v>
      </c>
      <c r="C2084" s="4">
        <v>15</v>
      </c>
      <c r="D2084" t="s">
        <v>1</v>
      </c>
      <c r="E2084" s="21"/>
      <c r="F2084" s="22"/>
      <c r="G2084" s="5"/>
      <c r="I2084" s="29"/>
      <c r="J2084" s="30"/>
    </row>
    <row r="2085" spans="1:10" x14ac:dyDescent="0.3">
      <c r="A2085" s="2" t="str">
        <f t="shared" si="87"/>
        <v>253</v>
      </c>
      <c r="B2085" t="str">
        <f>+VLOOKUP(BD_Capas[[#This Row],[idcapa]],Capas[],2,0)</f>
        <v>compras_papeleria</v>
      </c>
      <c r="C2085" s="4">
        <v>16</v>
      </c>
      <c r="D2085" t="s">
        <v>5</v>
      </c>
      <c r="E2085" s="21"/>
      <c r="F2085" s="22"/>
      <c r="G2085" s="5"/>
      <c r="I2085" s="29"/>
      <c r="J2085" s="30"/>
    </row>
    <row r="2086" spans="1:10" x14ac:dyDescent="0.3">
      <c r="A2086" s="2" t="str">
        <f t="shared" si="87"/>
        <v>253</v>
      </c>
      <c r="B2086" t="str">
        <f>+VLOOKUP(BD_Capas[[#This Row],[idcapa]],Capas[],2,0)</f>
        <v>compras_papeleria</v>
      </c>
      <c r="C2086" s="4">
        <v>17</v>
      </c>
      <c r="D2086" t="s">
        <v>19</v>
      </c>
      <c r="E2086" s="21">
        <v>1</v>
      </c>
      <c r="F2086" s="22" t="s">
        <v>19</v>
      </c>
      <c r="G2086" s="5">
        <v>2</v>
      </c>
      <c r="I2086" s="29"/>
      <c r="J2086" s="30"/>
    </row>
    <row r="2087" spans="1:10" x14ac:dyDescent="0.3">
      <c r="A2087" s="2" t="str">
        <f t="shared" si="87"/>
        <v>253</v>
      </c>
      <c r="B2087" t="str">
        <f>+VLOOKUP(BD_Capas[[#This Row],[idcapa]],Capas[],2,0)</f>
        <v>compras_papeleria</v>
      </c>
      <c r="C2087" s="4">
        <v>18</v>
      </c>
      <c r="D2087" t="s">
        <v>27</v>
      </c>
      <c r="E2087" s="21">
        <v>1</v>
      </c>
      <c r="F2087" s="22" t="s">
        <v>27</v>
      </c>
      <c r="G2087" s="5">
        <v>1</v>
      </c>
      <c r="I2087" s="29"/>
      <c r="J2087" s="30"/>
    </row>
    <row r="2088" spans="1:10" x14ac:dyDescent="0.3">
      <c r="A2088" s="2" t="str">
        <f t="shared" si="87"/>
        <v>253</v>
      </c>
      <c r="B2088" t="str">
        <f>+VLOOKUP(BD_Capas[[#This Row],[idcapa]],Capas[],2,0)</f>
        <v>compras_papeleria</v>
      </c>
      <c r="C2088" s="4">
        <v>19</v>
      </c>
      <c r="D2088" t="s">
        <v>242</v>
      </c>
      <c r="E2088" s="21"/>
      <c r="F2088" s="22"/>
      <c r="G2088" s="5"/>
      <c r="I2088" s="29"/>
      <c r="J2088" s="30"/>
    </row>
    <row r="2089" spans="1:10" x14ac:dyDescent="0.3">
      <c r="A2089" s="2" t="str">
        <f t="shared" si="87"/>
        <v>253</v>
      </c>
      <c r="B2089" t="str">
        <f>+VLOOKUP(BD_Capas[[#This Row],[idcapa]],Capas[],2,0)</f>
        <v>compras_papeleria</v>
      </c>
      <c r="C2089" s="4">
        <v>20</v>
      </c>
      <c r="D2089" t="s">
        <v>243</v>
      </c>
      <c r="E2089" s="21"/>
      <c r="F2089" s="22"/>
      <c r="G2089" s="5"/>
      <c r="I2089" s="29"/>
      <c r="J2089" s="30"/>
    </row>
    <row r="2090" spans="1:10" x14ac:dyDescent="0.3">
      <c r="A2090" s="41" t="s">
        <v>343</v>
      </c>
      <c r="B2090" s="42" t="str">
        <f>+VLOOKUP(BD_Capas[[#This Row],[idcapa]],Capas[],2,0)</f>
        <v>ocio_cine</v>
      </c>
      <c r="C2090" s="43">
        <v>1</v>
      </c>
      <c r="D2090" s="42" t="s">
        <v>232</v>
      </c>
      <c r="E2090" s="21">
        <v>1</v>
      </c>
      <c r="F2090" s="22" t="str">
        <f>+BD_Capas[[#This Row],[descripcion_capa]]</f>
        <v>Ocio: Cine</v>
      </c>
      <c r="G2090" s="45">
        <v>7</v>
      </c>
      <c r="H2090" s="42" t="s">
        <v>1283</v>
      </c>
      <c r="I2090" s="46" t="str">
        <f>BD_Capas[[#This Row],[idcapa]]&amp;"-"&amp;BD_Capas[[#This Row],[posición_capa]]</f>
        <v>254-0</v>
      </c>
      <c r="J2090" s="47">
        <v>0</v>
      </c>
    </row>
    <row r="2091" spans="1:10" x14ac:dyDescent="0.3">
      <c r="A2091" s="2" t="str">
        <f t="shared" ref="A2091:A2109" si="88">+A2090</f>
        <v>254</v>
      </c>
      <c r="B2091" t="str">
        <f>+VLOOKUP(BD_Capas[[#This Row],[idcapa]],Capas[],2,0)</f>
        <v>ocio_cine</v>
      </c>
      <c r="C2091" s="4">
        <v>2</v>
      </c>
      <c r="D2091" t="s">
        <v>40</v>
      </c>
      <c r="E2091" s="21"/>
      <c r="F2091" s="22"/>
      <c r="G2091" s="5"/>
      <c r="I2091" s="6"/>
      <c r="J2091" s="7"/>
    </row>
    <row r="2092" spans="1:10" x14ac:dyDescent="0.3">
      <c r="A2092" s="2" t="str">
        <f t="shared" si="88"/>
        <v>254</v>
      </c>
      <c r="B2092" t="str">
        <f>+VLOOKUP(BD_Capas[[#This Row],[idcapa]],Capas[],2,0)</f>
        <v>ocio_cine</v>
      </c>
      <c r="C2092" s="4">
        <v>3</v>
      </c>
      <c r="D2092" t="s">
        <v>233</v>
      </c>
      <c r="E2092" s="21"/>
      <c r="F2092" s="22"/>
      <c r="G2092" s="5"/>
      <c r="I2092" s="6"/>
      <c r="J2092" s="7"/>
    </row>
    <row r="2093" spans="1:10" x14ac:dyDescent="0.3">
      <c r="A2093" s="2" t="str">
        <f t="shared" si="88"/>
        <v>254</v>
      </c>
      <c r="B2093" t="str">
        <f>+VLOOKUP(BD_Capas[[#This Row],[idcapa]],Capas[],2,0)</f>
        <v>ocio_cine</v>
      </c>
      <c r="C2093" s="4">
        <v>4</v>
      </c>
      <c r="D2093" t="s">
        <v>234</v>
      </c>
      <c r="E2093" s="21"/>
      <c r="F2093" s="22"/>
      <c r="G2093" s="5"/>
      <c r="I2093" s="6"/>
      <c r="J2093" s="7"/>
    </row>
    <row r="2094" spans="1:10" x14ac:dyDescent="0.3">
      <c r="A2094" s="2" t="str">
        <f t="shared" si="88"/>
        <v>254</v>
      </c>
      <c r="B2094" t="str">
        <f>+VLOOKUP(BD_Capas[[#This Row],[idcapa]],Capas[],2,0)</f>
        <v>ocio_cine</v>
      </c>
      <c r="C2094" s="4">
        <v>5</v>
      </c>
      <c r="D2094" t="s">
        <v>235</v>
      </c>
      <c r="E2094" s="21">
        <v>1</v>
      </c>
      <c r="F2094" s="22" t="s">
        <v>433</v>
      </c>
      <c r="G2094" s="5">
        <v>3</v>
      </c>
      <c r="H2094" t="str">
        <f>+H2090&amp;" - Detalle"</f>
        <v>Ocio: Cine - Detalle</v>
      </c>
      <c r="I2094" s="29" t="str">
        <f>BD_Capas[[#This Row],[idcapa]]&amp;"-"&amp;BD_Capas[[#This Row],[posición_capa]]</f>
        <v>254-1</v>
      </c>
      <c r="J2094" s="30">
        <v>1</v>
      </c>
    </row>
    <row r="2095" spans="1:10" x14ac:dyDescent="0.3">
      <c r="A2095" s="2" t="str">
        <f t="shared" si="88"/>
        <v>254</v>
      </c>
      <c r="B2095" t="str">
        <f>+VLOOKUP(BD_Capas[[#This Row],[idcapa]],Capas[],2,0)</f>
        <v>ocio_cine</v>
      </c>
      <c r="C2095" s="4">
        <v>6</v>
      </c>
      <c r="D2095" t="s">
        <v>236</v>
      </c>
      <c r="E2095" s="21"/>
      <c r="F2095" s="22"/>
      <c r="G2095" s="5"/>
      <c r="I2095" s="6"/>
      <c r="J2095" s="7"/>
    </row>
    <row r="2096" spans="1:10" x14ac:dyDescent="0.3">
      <c r="A2096" s="2" t="str">
        <f t="shared" si="88"/>
        <v>254</v>
      </c>
      <c r="B2096" t="str">
        <f>+VLOOKUP(BD_Capas[[#This Row],[idcapa]],Capas[],2,0)</f>
        <v>ocio_cine</v>
      </c>
      <c r="C2096" s="4">
        <v>7</v>
      </c>
      <c r="D2096" t="s">
        <v>237</v>
      </c>
      <c r="E2096" s="21"/>
      <c r="F2096" s="22"/>
      <c r="G2096" s="5"/>
      <c r="I2096" s="6"/>
      <c r="J2096" s="7"/>
    </row>
    <row r="2097" spans="1:10" x14ac:dyDescent="0.3">
      <c r="A2097" s="2" t="str">
        <f t="shared" si="88"/>
        <v>254</v>
      </c>
      <c r="B2097" t="str">
        <f>+VLOOKUP(BD_Capas[[#This Row],[idcapa]],Capas[],2,0)</f>
        <v>ocio_cine</v>
      </c>
      <c r="C2097" s="4">
        <v>8</v>
      </c>
      <c r="D2097" t="s">
        <v>2</v>
      </c>
      <c r="E2097" s="21"/>
      <c r="F2097" s="22"/>
      <c r="G2097" s="5"/>
      <c r="I2097" s="6"/>
      <c r="J2097" s="7"/>
    </row>
    <row r="2098" spans="1:10" x14ac:dyDescent="0.3">
      <c r="A2098" s="2" t="str">
        <f t="shared" si="88"/>
        <v>254</v>
      </c>
      <c r="B2098" t="str">
        <f>+VLOOKUP(BD_Capas[[#This Row],[idcapa]],Capas[],2,0)</f>
        <v>ocio_cine</v>
      </c>
      <c r="C2098" s="4">
        <v>9</v>
      </c>
      <c r="D2098" t="s">
        <v>238</v>
      </c>
      <c r="E2098" s="21">
        <v>1</v>
      </c>
      <c r="F2098" s="22" t="s">
        <v>12</v>
      </c>
      <c r="G2098" s="5">
        <v>4</v>
      </c>
      <c r="I2098" s="6"/>
      <c r="J2098" s="7"/>
    </row>
    <row r="2099" spans="1:10" x14ac:dyDescent="0.3">
      <c r="A2099" s="2" t="str">
        <f t="shared" si="88"/>
        <v>254</v>
      </c>
      <c r="B2099" t="str">
        <f>+VLOOKUP(BD_Capas[[#This Row],[idcapa]],Capas[],2,0)</f>
        <v>ocio_cine</v>
      </c>
      <c r="C2099" s="4">
        <v>10</v>
      </c>
      <c r="D2099" t="s">
        <v>3</v>
      </c>
      <c r="E2099" s="21"/>
      <c r="F2099" s="22"/>
      <c r="G2099" s="5"/>
      <c r="I2099" s="6"/>
      <c r="J2099" s="7"/>
    </row>
    <row r="2100" spans="1:10" x14ac:dyDescent="0.3">
      <c r="A2100" s="2" t="str">
        <f t="shared" si="88"/>
        <v>254</v>
      </c>
      <c r="B2100" t="str">
        <f>+VLOOKUP(BD_Capas[[#This Row],[idcapa]],Capas[],2,0)</f>
        <v>ocio_cine</v>
      </c>
      <c r="C2100" s="4">
        <v>11</v>
      </c>
      <c r="D2100" t="s">
        <v>239</v>
      </c>
      <c r="E2100" s="21">
        <v>1</v>
      </c>
      <c r="F2100" s="22" t="s">
        <v>13</v>
      </c>
      <c r="G2100" s="5">
        <v>5</v>
      </c>
      <c r="I2100" s="6"/>
      <c r="J2100" s="7"/>
    </row>
    <row r="2101" spans="1:10" x14ac:dyDescent="0.3">
      <c r="A2101" s="2" t="str">
        <f t="shared" si="88"/>
        <v>254</v>
      </c>
      <c r="B2101" t="str">
        <f>+VLOOKUP(BD_Capas[[#This Row],[idcapa]],Capas[],2,0)</f>
        <v>ocio_cine</v>
      </c>
      <c r="C2101" s="4">
        <v>12</v>
      </c>
      <c r="D2101" t="s">
        <v>4</v>
      </c>
      <c r="E2101" s="21"/>
      <c r="F2101" s="22"/>
      <c r="G2101" s="5"/>
      <c r="I2101" s="6"/>
      <c r="J2101" s="7"/>
    </row>
    <row r="2102" spans="1:10" x14ac:dyDescent="0.3">
      <c r="A2102" s="2" t="str">
        <f t="shared" si="88"/>
        <v>254</v>
      </c>
      <c r="B2102" t="str">
        <f>+VLOOKUP(BD_Capas[[#This Row],[idcapa]],Capas[],2,0)</f>
        <v>ocio_cine</v>
      </c>
      <c r="C2102" s="4">
        <v>13</v>
      </c>
      <c r="D2102" t="s">
        <v>240</v>
      </c>
      <c r="E2102" s="21">
        <v>1</v>
      </c>
      <c r="F2102" s="22" t="s">
        <v>14</v>
      </c>
      <c r="G2102" s="5">
        <v>6</v>
      </c>
      <c r="I2102" s="6"/>
      <c r="J2102" s="7"/>
    </row>
    <row r="2103" spans="1:10" x14ac:dyDescent="0.3">
      <c r="A2103" s="2" t="str">
        <f t="shared" si="88"/>
        <v>254</v>
      </c>
      <c r="B2103" t="str">
        <f>+VLOOKUP(BD_Capas[[#This Row],[idcapa]],Capas[],2,0)</f>
        <v>ocio_cine</v>
      </c>
      <c r="C2103" s="4">
        <v>14</v>
      </c>
      <c r="D2103" t="s">
        <v>241</v>
      </c>
      <c r="E2103" s="21"/>
      <c r="F2103" s="22"/>
      <c r="G2103" s="5"/>
      <c r="I2103" s="6"/>
      <c r="J2103" s="7"/>
    </row>
    <row r="2104" spans="1:10" x14ac:dyDescent="0.3">
      <c r="A2104" s="2" t="str">
        <f t="shared" si="88"/>
        <v>254</v>
      </c>
      <c r="B2104" t="str">
        <f>+VLOOKUP(BD_Capas[[#This Row],[idcapa]],Capas[],2,0)</f>
        <v>ocio_cine</v>
      </c>
      <c r="C2104" s="4">
        <v>15</v>
      </c>
      <c r="D2104" t="s">
        <v>1</v>
      </c>
      <c r="E2104" s="21"/>
      <c r="F2104" s="22"/>
      <c r="G2104" s="5"/>
      <c r="I2104" s="29"/>
      <c r="J2104" s="30"/>
    </row>
    <row r="2105" spans="1:10" x14ac:dyDescent="0.3">
      <c r="A2105" s="2" t="str">
        <f t="shared" si="88"/>
        <v>254</v>
      </c>
      <c r="B2105" t="str">
        <f>+VLOOKUP(BD_Capas[[#This Row],[idcapa]],Capas[],2,0)</f>
        <v>ocio_cine</v>
      </c>
      <c r="C2105" s="4">
        <v>16</v>
      </c>
      <c r="D2105" t="s">
        <v>5</v>
      </c>
      <c r="E2105" s="21"/>
      <c r="F2105" s="22"/>
      <c r="G2105" s="5"/>
      <c r="I2105" s="29"/>
      <c r="J2105" s="30"/>
    </row>
    <row r="2106" spans="1:10" x14ac:dyDescent="0.3">
      <c r="A2106" s="2" t="str">
        <f t="shared" si="88"/>
        <v>254</v>
      </c>
      <c r="B2106" t="str">
        <f>+VLOOKUP(BD_Capas[[#This Row],[idcapa]],Capas[],2,0)</f>
        <v>ocio_cine</v>
      </c>
      <c r="C2106" s="4">
        <v>17</v>
      </c>
      <c r="D2106" t="s">
        <v>19</v>
      </c>
      <c r="E2106" s="21">
        <v>1</v>
      </c>
      <c r="F2106" s="22" t="s">
        <v>19</v>
      </c>
      <c r="G2106" s="5">
        <v>2</v>
      </c>
      <c r="I2106" s="29"/>
      <c r="J2106" s="30"/>
    </row>
    <row r="2107" spans="1:10" x14ac:dyDescent="0.3">
      <c r="A2107" s="2" t="str">
        <f t="shared" si="88"/>
        <v>254</v>
      </c>
      <c r="B2107" t="str">
        <f>+VLOOKUP(BD_Capas[[#This Row],[idcapa]],Capas[],2,0)</f>
        <v>ocio_cine</v>
      </c>
      <c r="C2107" s="4">
        <v>18</v>
      </c>
      <c r="D2107" t="s">
        <v>27</v>
      </c>
      <c r="E2107" s="21">
        <v>1</v>
      </c>
      <c r="F2107" s="22" t="s">
        <v>27</v>
      </c>
      <c r="G2107" s="5">
        <v>1</v>
      </c>
      <c r="I2107" s="29"/>
      <c r="J2107" s="30"/>
    </row>
    <row r="2108" spans="1:10" x14ac:dyDescent="0.3">
      <c r="A2108" s="2" t="str">
        <f t="shared" si="88"/>
        <v>254</v>
      </c>
      <c r="B2108" t="str">
        <f>+VLOOKUP(BD_Capas[[#This Row],[idcapa]],Capas[],2,0)</f>
        <v>ocio_cine</v>
      </c>
      <c r="C2108" s="4">
        <v>19</v>
      </c>
      <c r="D2108" t="s">
        <v>242</v>
      </c>
      <c r="E2108" s="21"/>
      <c r="F2108" s="22"/>
      <c r="G2108" s="5"/>
      <c r="I2108" s="29"/>
      <c r="J2108" s="30"/>
    </row>
    <row r="2109" spans="1:10" x14ac:dyDescent="0.3">
      <c r="A2109" s="2" t="str">
        <f t="shared" si="88"/>
        <v>254</v>
      </c>
      <c r="B2109" t="str">
        <f>+VLOOKUP(BD_Capas[[#This Row],[idcapa]],Capas[],2,0)</f>
        <v>ocio_cine</v>
      </c>
      <c r="C2109" s="4">
        <v>20</v>
      </c>
      <c r="D2109" t="s">
        <v>243</v>
      </c>
      <c r="E2109" s="21"/>
      <c r="F2109" s="22"/>
      <c r="G2109" s="5"/>
      <c r="I2109" s="29"/>
      <c r="J2109" s="30"/>
    </row>
    <row r="2110" spans="1:10" x14ac:dyDescent="0.3">
      <c r="A2110" s="41" t="s">
        <v>344</v>
      </c>
      <c r="B2110" s="42" t="str">
        <f>+VLOOKUP(BD_Capas[[#This Row],[idcapa]],Capas[],2,0)</f>
        <v>compras_joyeria</v>
      </c>
      <c r="C2110" s="43">
        <v>1</v>
      </c>
      <c r="D2110" s="42" t="s">
        <v>232</v>
      </c>
      <c r="E2110" s="21">
        <v>1</v>
      </c>
      <c r="F2110" s="22" t="str">
        <f>+BD_Capas[[#This Row],[descripcion_capa]]</f>
        <v>Compras: Joyería</v>
      </c>
      <c r="G2110" s="45">
        <v>7</v>
      </c>
      <c r="H2110" s="42" t="s">
        <v>1284</v>
      </c>
      <c r="I2110" s="46" t="str">
        <f>BD_Capas[[#This Row],[idcapa]]&amp;"-"&amp;BD_Capas[[#This Row],[posición_capa]]</f>
        <v>255-0</v>
      </c>
      <c r="J2110" s="47">
        <v>0</v>
      </c>
    </row>
    <row r="2111" spans="1:10" x14ac:dyDescent="0.3">
      <c r="A2111" s="2" t="str">
        <f t="shared" ref="A2111:A2129" si="89">+A2110</f>
        <v>255</v>
      </c>
      <c r="B2111" t="str">
        <f>+VLOOKUP(BD_Capas[[#This Row],[idcapa]],Capas[],2,0)</f>
        <v>compras_joyeria</v>
      </c>
      <c r="C2111" s="4">
        <v>2</v>
      </c>
      <c r="D2111" t="s">
        <v>40</v>
      </c>
      <c r="E2111" s="21"/>
      <c r="F2111" s="22"/>
      <c r="G2111" s="5"/>
      <c r="I2111" s="6"/>
      <c r="J2111" s="7"/>
    </row>
    <row r="2112" spans="1:10" x14ac:dyDescent="0.3">
      <c r="A2112" s="2" t="str">
        <f t="shared" si="89"/>
        <v>255</v>
      </c>
      <c r="B2112" t="str">
        <f>+VLOOKUP(BD_Capas[[#This Row],[idcapa]],Capas[],2,0)</f>
        <v>compras_joyeria</v>
      </c>
      <c r="C2112" s="4">
        <v>3</v>
      </c>
      <c r="D2112" t="s">
        <v>233</v>
      </c>
      <c r="E2112" s="21"/>
      <c r="F2112" s="22"/>
      <c r="G2112" s="5"/>
      <c r="I2112" s="6"/>
      <c r="J2112" s="7"/>
    </row>
    <row r="2113" spans="1:10" x14ac:dyDescent="0.3">
      <c r="A2113" s="2" t="str">
        <f t="shared" si="89"/>
        <v>255</v>
      </c>
      <c r="B2113" t="str">
        <f>+VLOOKUP(BD_Capas[[#This Row],[idcapa]],Capas[],2,0)</f>
        <v>compras_joyeria</v>
      </c>
      <c r="C2113" s="4">
        <v>4</v>
      </c>
      <c r="D2113" t="s">
        <v>234</v>
      </c>
      <c r="E2113" s="21"/>
      <c r="F2113" s="22"/>
      <c r="G2113" s="5"/>
      <c r="I2113" s="6"/>
      <c r="J2113" s="7"/>
    </row>
    <row r="2114" spans="1:10" x14ac:dyDescent="0.3">
      <c r="A2114" s="2" t="str">
        <f t="shared" si="89"/>
        <v>255</v>
      </c>
      <c r="B2114" t="str">
        <f>+VLOOKUP(BD_Capas[[#This Row],[idcapa]],Capas[],2,0)</f>
        <v>compras_joyeria</v>
      </c>
      <c r="C2114" s="4">
        <v>5</v>
      </c>
      <c r="D2114" t="s">
        <v>235</v>
      </c>
      <c r="E2114" s="21">
        <v>1</v>
      </c>
      <c r="F2114" s="22" t="s">
        <v>433</v>
      </c>
      <c r="G2114" s="5">
        <v>3</v>
      </c>
      <c r="H2114" t="str">
        <f>+H2110&amp;" - Detalle"</f>
        <v>Compras: Joyería - Detalle</v>
      </c>
      <c r="I2114" s="29" t="str">
        <f>BD_Capas[[#This Row],[idcapa]]&amp;"-"&amp;BD_Capas[[#This Row],[posición_capa]]</f>
        <v>255-1</v>
      </c>
      <c r="J2114" s="30">
        <v>1</v>
      </c>
    </row>
    <row r="2115" spans="1:10" x14ac:dyDescent="0.3">
      <c r="A2115" s="2" t="str">
        <f t="shared" si="89"/>
        <v>255</v>
      </c>
      <c r="B2115" t="str">
        <f>+VLOOKUP(BD_Capas[[#This Row],[idcapa]],Capas[],2,0)</f>
        <v>compras_joyeria</v>
      </c>
      <c r="C2115" s="4">
        <v>6</v>
      </c>
      <c r="D2115" t="s">
        <v>236</v>
      </c>
      <c r="E2115" s="21"/>
      <c r="F2115" s="22"/>
      <c r="G2115" s="5"/>
      <c r="I2115" s="6"/>
      <c r="J2115" s="7"/>
    </row>
    <row r="2116" spans="1:10" x14ac:dyDescent="0.3">
      <c r="A2116" s="2" t="str">
        <f t="shared" si="89"/>
        <v>255</v>
      </c>
      <c r="B2116" t="str">
        <f>+VLOOKUP(BD_Capas[[#This Row],[idcapa]],Capas[],2,0)</f>
        <v>compras_joyeria</v>
      </c>
      <c r="C2116" s="4">
        <v>7</v>
      </c>
      <c r="D2116" t="s">
        <v>237</v>
      </c>
      <c r="E2116" s="21"/>
      <c r="F2116" s="22"/>
      <c r="G2116" s="5"/>
      <c r="I2116" s="6"/>
      <c r="J2116" s="7"/>
    </row>
    <row r="2117" spans="1:10" x14ac:dyDescent="0.3">
      <c r="A2117" s="2" t="str">
        <f t="shared" si="89"/>
        <v>255</v>
      </c>
      <c r="B2117" t="str">
        <f>+VLOOKUP(BD_Capas[[#This Row],[idcapa]],Capas[],2,0)</f>
        <v>compras_joyeria</v>
      </c>
      <c r="C2117" s="4">
        <v>8</v>
      </c>
      <c r="D2117" t="s">
        <v>2</v>
      </c>
      <c r="E2117" s="21"/>
      <c r="F2117" s="22"/>
      <c r="G2117" s="5"/>
      <c r="I2117" s="6"/>
      <c r="J2117" s="7"/>
    </row>
    <row r="2118" spans="1:10" x14ac:dyDescent="0.3">
      <c r="A2118" s="2" t="str">
        <f t="shared" si="89"/>
        <v>255</v>
      </c>
      <c r="B2118" t="str">
        <f>+VLOOKUP(BD_Capas[[#This Row],[idcapa]],Capas[],2,0)</f>
        <v>compras_joyeria</v>
      </c>
      <c r="C2118" s="4">
        <v>9</v>
      </c>
      <c r="D2118" t="s">
        <v>238</v>
      </c>
      <c r="E2118" s="21">
        <v>1</v>
      </c>
      <c r="F2118" s="22" t="s">
        <v>12</v>
      </c>
      <c r="G2118" s="5">
        <v>4</v>
      </c>
      <c r="I2118" s="6"/>
      <c r="J2118" s="7"/>
    </row>
    <row r="2119" spans="1:10" x14ac:dyDescent="0.3">
      <c r="A2119" s="2" t="str">
        <f t="shared" si="89"/>
        <v>255</v>
      </c>
      <c r="B2119" t="str">
        <f>+VLOOKUP(BD_Capas[[#This Row],[idcapa]],Capas[],2,0)</f>
        <v>compras_joyeria</v>
      </c>
      <c r="C2119" s="4">
        <v>10</v>
      </c>
      <c r="D2119" t="s">
        <v>3</v>
      </c>
      <c r="E2119" s="21"/>
      <c r="F2119" s="22"/>
      <c r="G2119" s="5"/>
      <c r="I2119" s="6"/>
      <c r="J2119" s="7"/>
    </row>
    <row r="2120" spans="1:10" x14ac:dyDescent="0.3">
      <c r="A2120" s="2" t="str">
        <f t="shared" si="89"/>
        <v>255</v>
      </c>
      <c r="B2120" t="str">
        <f>+VLOOKUP(BD_Capas[[#This Row],[idcapa]],Capas[],2,0)</f>
        <v>compras_joyeria</v>
      </c>
      <c r="C2120" s="4">
        <v>11</v>
      </c>
      <c r="D2120" t="s">
        <v>239</v>
      </c>
      <c r="E2120" s="21">
        <v>1</v>
      </c>
      <c r="F2120" s="22" t="s">
        <v>13</v>
      </c>
      <c r="G2120" s="5">
        <v>5</v>
      </c>
      <c r="I2120" s="6"/>
      <c r="J2120" s="7"/>
    </row>
    <row r="2121" spans="1:10" x14ac:dyDescent="0.3">
      <c r="A2121" s="2" t="str">
        <f t="shared" si="89"/>
        <v>255</v>
      </c>
      <c r="B2121" t="str">
        <f>+VLOOKUP(BD_Capas[[#This Row],[idcapa]],Capas[],2,0)</f>
        <v>compras_joyeria</v>
      </c>
      <c r="C2121" s="4">
        <v>12</v>
      </c>
      <c r="D2121" t="s">
        <v>4</v>
      </c>
      <c r="E2121" s="21"/>
      <c r="F2121" s="22"/>
      <c r="G2121" s="5"/>
      <c r="I2121" s="6"/>
      <c r="J2121" s="7"/>
    </row>
    <row r="2122" spans="1:10" x14ac:dyDescent="0.3">
      <c r="A2122" s="2" t="str">
        <f t="shared" si="89"/>
        <v>255</v>
      </c>
      <c r="B2122" t="str">
        <f>+VLOOKUP(BD_Capas[[#This Row],[idcapa]],Capas[],2,0)</f>
        <v>compras_joyeria</v>
      </c>
      <c r="C2122" s="4">
        <v>13</v>
      </c>
      <c r="D2122" t="s">
        <v>240</v>
      </c>
      <c r="E2122" s="21">
        <v>1</v>
      </c>
      <c r="F2122" s="22" t="s">
        <v>14</v>
      </c>
      <c r="G2122" s="5">
        <v>6</v>
      </c>
      <c r="I2122" s="6"/>
      <c r="J2122" s="7"/>
    </row>
    <row r="2123" spans="1:10" x14ac:dyDescent="0.3">
      <c r="A2123" s="2" t="str">
        <f t="shared" si="89"/>
        <v>255</v>
      </c>
      <c r="B2123" t="str">
        <f>+VLOOKUP(BD_Capas[[#This Row],[idcapa]],Capas[],2,0)</f>
        <v>compras_joyeria</v>
      </c>
      <c r="C2123" s="4">
        <v>14</v>
      </c>
      <c r="D2123" t="s">
        <v>241</v>
      </c>
      <c r="E2123" s="21"/>
      <c r="F2123" s="22"/>
      <c r="G2123" s="5"/>
      <c r="I2123" s="6"/>
      <c r="J2123" s="7"/>
    </row>
    <row r="2124" spans="1:10" x14ac:dyDescent="0.3">
      <c r="A2124" s="2" t="str">
        <f t="shared" si="89"/>
        <v>255</v>
      </c>
      <c r="B2124" t="str">
        <f>+VLOOKUP(BD_Capas[[#This Row],[idcapa]],Capas[],2,0)</f>
        <v>compras_joyeria</v>
      </c>
      <c r="C2124" s="4">
        <v>15</v>
      </c>
      <c r="D2124" t="s">
        <v>1</v>
      </c>
      <c r="E2124" s="21"/>
      <c r="F2124" s="22"/>
      <c r="G2124" s="5"/>
      <c r="I2124" s="29"/>
      <c r="J2124" s="30"/>
    </row>
    <row r="2125" spans="1:10" x14ac:dyDescent="0.3">
      <c r="A2125" s="2" t="str">
        <f t="shared" si="89"/>
        <v>255</v>
      </c>
      <c r="B2125" t="str">
        <f>+VLOOKUP(BD_Capas[[#This Row],[idcapa]],Capas[],2,0)</f>
        <v>compras_joyeria</v>
      </c>
      <c r="C2125" s="4">
        <v>16</v>
      </c>
      <c r="D2125" t="s">
        <v>5</v>
      </c>
      <c r="E2125" s="21"/>
      <c r="F2125" s="22"/>
      <c r="G2125" s="5"/>
      <c r="I2125" s="29"/>
      <c r="J2125" s="30"/>
    </row>
    <row r="2126" spans="1:10" x14ac:dyDescent="0.3">
      <c r="A2126" s="2" t="str">
        <f t="shared" si="89"/>
        <v>255</v>
      </c>
      <c r="B2126" t="str">
        <f>+VLOOKUP(BD_Capas[[#This Row],[idcapa]],Capas[],2,0)</f>
        <v>compras_joyeria</v>
      </c>
      <c r="C2126" s="4">
        <v>17</v>
      </c>
      <c r="D2126" t="s">
        <v>19</v>
      </c>
      <c r="E2126" s="21">
        <v>1</v>
      </c>
      <c r="F2126" s="22" t="s">
        <v>19</v>
      </c>
      <c r="G2126" s="5">
        <v>2</v>
      </c>
      <c r="I2126" s="29"/>
      <c r="J2126" s="30"/>
    </row>
    <row r="2127" spans="1:10" x14ac:dyDescent="0.3">
      <c r="A2127" s="2" t="str">
        <f t="shared" si="89"/>
        <v>255</v>
      </c>
      <c r="B2127" t="str">
        <f>+VLOOKUP(BD_Capas[[#This Row],[idcapa]],Capas[],2,0)</f>
        <v>compras_joyeria</v>
      </c>
      <c r="C2127" s="4">
        <v>18</v>
      </c>
      <c r="D2127" t="s">
        <v>27</v>
      </c>
      <c r="E2127" s="21">
        <v>1</v>
      </c>
      <c r="F2127" s="22" t="s">
        <v>27</v>
      </c>
      <c r="G2127" s="5">
        <v>1</v>
      </c>
      <c r="I2127" s="29"/>
      <c r="J2127" s="30"/>
    </row>
    <row r="2128" spans="1:10" x14ac:dyDescent="0.3">
      <c r="A2128" s="2" t="str">
        <f t="shared" si="89"/>
        <v>255</v>
      </c>
      <c r="B2128" t="str">
        <f>+VLOOKUP(BD_Capas[[#This Row],[idcapa]],Capas[],2,0)</f>
        <v>compras_joyeria</v>
      </c>
      <c r="C2128" s="4">
        <v>19</v>
      </c>
      <c r="D2128" t="s">
        <v>242</v>
      </c>
      <c r="E2128" s="21"/>
      <c r="F2128" s="22"/>
      <c r="G2128" s="5"/>
      <c r="I2128" s="29"/>
      <c r="J2128" s="30"/>
    </row>
    <row r="2129" spans="1:10" x14ac:dyDescent="0.3">
      <c r="A2129" s="2" t="str">
        <f t="shared" si="89"/>
        <v>255</v>
      </c>
      <c r="B2129" t="str">
        <f>+VLOOKUP(BD_Capas[[#This Row],[idcapa]],Capas[],2,0)</f>
        <v>compras_joyeria</v>
      </c>
      <c r="C2129" s="4">
        <v>20</v>
      </c>
      <c r="D2129" t="s">
        <v>243</v>
      </c>
      <c r="E2129" s="21"/>
      <c r="F2129" s="22"/>
      <c r="G2129" s="5"/>
      <c r="I2129" s="29"/>
      <c r="J2129" s="30"/>
    </row>
    <row r="2130" spans="1:10" x14ac:dyDescent="0.3">
      <c r="A2130" s="41" t="s">
        <v>345</v>
      </c>
      <c r="B2130" s="42" t="str">
        <f>+VLOOKUP(BD_Capas[[#This Row],[idcapa]],Capas[],2,0)</f>
        <v>compras_florista</v>
      </c>
      <c r="C2130" s="43">
        <v>1</v>
      </c>
      <c r="D2130" s="42" t="s">
        <v>232</v>
      </c>
      <c r="E2130" s="21">
        <v>1</v>
      </c>
      <c r="F2130" s="22" t="str">
        <f>+BD_Capas[[#This Row],[descripcion_capa]]</f>
        <v>Compras: Florería</v>
      </c>
      <c r="G2130" s="45">
        <v>7</v>
      </c>
      <c r="H2130" s="42" t="s">
        <v>1285</v>
      </c>
      <c r="I2130" s="46" t="str">
        <f>BD_Capas[[#This Row],[idcapa]]&amp;"-"&amp;BD_Capas[[#This Row],[posición_capa]]</f>
        <v>256-0</v>
      </c>
      <c r="J2130" s="47">
        <v>0</v>
      </c>
    </row>
    <row r="2131" spans="1:10" x14ac:dyDescent="0.3">
      <c r="A2131" s="2" t="str">
        <f t="shared" ref="A2131:A2149" si="90">+A2130</f>
        <v>256</v>
      </c>
      <c r="B2131" t="str">
        <f>+VLOOKUP(BD_Capas[[#This Row],[idcapa]],Capas[],2,0)</f>
        <v>compras_florista</v>
      </c>
      <c r="C2131" s="4">
        <v>2</v>
      </c>
      <c r="D2131" t="s">
        <v>40</v>
      </c>
      <c r="E2131" s="21"/>
      <c r="F2131" s="22"/>
      <c r="G2131" s="5"/>
      <c r="I2131" s="6"/>
      <c r="J2131" s="7"/>
    </row>
    <row r="2132" spans="1:10" x14ac:dyDescent="0.3">
      <c r="A2132" s="2" t="str">
        <f t="shared" si="90"/>
        <v>256</v>
      </c>
      <c r="B2132" t="str">
        <f>+VLOOKUP(BD_Capas[[#This Row],[idcapa]],Capas[],2,0)</f>
        <v>compras_florista</v>
      </c>
      <c r="C2132" s="4">
        <v>3</v>
      </c>
      <c r="D2132" t="s">
        <v>233</v>
      </c>
      <c r="E2132" s="21"/>
      <c r="F2132" s="22"/>
      <c r="G2132" s="5"/>
      <c r="I2132" s="6"/>
      <c r="J2132" s="7"/>
    </row>
    <row r="2133" spans="1:10" x14ac:dyDescent="0.3">
      <c r="A2133" s="2" t="str">
        <f t="shared" si="90"/>
        <v>256</v>
      </c>
      <c r="B2133" t="str">
        <f>+VLOOKUP(BD_Capas[[#This Row],[idcapa]],Capas[],2,0)</f>
        <v>compras_florista</v>
      </c>
      <c r="C2133" s="4">
        <v>4</v>
      </c>
      <c r="D2133" t="s">
        <v>234</v>
      </c>
      <c r="E2133" s="21"/>
      <c r="F2133" s="22"/>
      <c r="G2133" s="5"/>
      <c r="I2133" s="6"/>
      <c r="J2133" s="7"/>
    </row>
    <row r="2134" spans="1:10" x14ac:dyDescent="0.3">
      <c r="A2134" s="2" t="str">
        <f t="shared" si="90"/>
        <v>256</v>
      </c>
      <c r="B2134" t="str">
        <f>+VLOOKUP(BD_Capas[[#This Row],[idcapa]],Capas[],2,0)</f>
        <v>compras_florista</v>
      </c>
      <c r="C2134" s="4">
        <v>5</v>
      </c>
      <c r="D2134" t="s">
        <v>235</v>
      </c>
      <c r="E2134" s="21">
        <v>1</v>
      </c>
      <c r="F2134" s="22" t="s">
        <v>433</v>
      </c>
      <c r="G2134" s="5">
        <v>3</v>
      </c>
      <c r="H2134" t="str">
        <f>+H2130&amp;" - Detalle"</f>
        <v>Compras: Florería - Detalle</v>
      </c>
      <c r="I2134" s="29" t="str">
        <f>BD_Capas[[#This Row],[idcapa]]&amp;"-"&amp;BD_Capas[[#This Row],[posición_capa]]</f>
        <v>256-1</v>
      </c>
      <c r="J2134" s="30">
        <v>1</v>
      </c>
    </row>
    <row r="2135" spans="1:10" x14ac:dyDescent="0.3">
      <c r="A2135" s="2" t="str">
        <f t="shared" si="90"/>
        <v>256</v>
      </c>
      <c r="B2135" t="str">
        <f>+VLOOKUP(BD_Capas[[#This Row],[idcapa]],Capas[],2,0)</f>
        <v>compras_florista</v>
      </c>
      <c r="C2135" s="4">
        <v>6</v>
      </c>
      <c r="D2135" t="s">
        <v>236</v>
      </c>
      <c r="E2135" s="21"/>
      <c r="F2135" s="22"/>
      <c r="G2135" s="5"/>
      <c r="I2135" s="6"/>
      <c r="J2135" s="7"/>
    </row>
    <row r="2136" spans="1:10" x14ac:dyDescent="0.3">
      <c r="A2136" s="2" t="str">
        <f t="shared" si="90"/>
        <v>256</v>
      </c>
      <c r="B2136" t="str">
        <f>+VLOOKUP(BD_Capas[[#This Row],[idcapa]],Capas[],2,0)</f>
        <v>compras_florista</v>
      </c>
      <c r="C2136" s="4">
        <v>7</v>
      </c>
      <c r="D2136" t="s">
        <v>237</v>
      </c>
      <c r="E2136" s="21"/>
      <c r="F2136" s="22"/>
      <c r="G2136" s="5"/>
      <c r="I2136" s="6"/>
      <c r="J2136" s="7"/>
    </row>
    <row r="2137" spans="1:10" x14ac:dyDescent="0.3">
      <c r="A2137" s="2" t="str">
        <f t="shared" si="90"/>
        <v>256</v>
      </c>
      <c r="B2137" t="str">
        <f>+VLOOKUP(BD_Capas[[#This Row],[idcapa]],Capas[],2,0)</f>
        <v>compras_florista</v>
      </c>
      <c r="C2137" s="4">
        <v>8</v>
      </c>
      <c r="D2137" t="s">
        <v>2</v>
      </c>
      <c r="E2137" s="21"/>
      <c r="F2137" s="22"/>
      <c r="G2137" s="5"/>
      <c r="I2137" s="6"/>
      <c r="J2137" s="7"/>
    </row>
    <row r="2138" spans="1:10" x14ac:dyDescent="0.3">
      <c r="A2138" s="2" t="str">
        <f t="shared" si="90"/>
        <v>256</v>
      </c>
      <c r="B2138" t="str">
        <f>+VLOOKUP(BD_Capas[[#This Row],[idcapa]],Capas[],2,0)</f>
        <v>compras_florista</v>
      </c>
      <c r="C2138" s="4">
        <v>9</v>
      </c>
      <c r="D2138" t="s">
        <v>238</v>
      </c>
      <c r="E2138" s="21">
        <v>1</v>
      </c>
      <c r="F2138" s="22" t="s">
        <v>12</v>
      </c>
      <c r="G2138" s="5">
        <v>4</v>
      </c>
      <c r="I2138" s="6"/>
      <c r="J2138" s="7"/>
    </row>
    <row r="2139" spans="1:10" x14ac:dyDescent="0.3">
      <c r="A2139" s="2" t="str">
        <f t="shared" si="90"/>
        <v>256</v>
      </c>
      <c r="B2139" t="str">
        <f>+VLOOKUP(BD_Capas[[#This Row],[idcapa]],Capas[],2,0)</f>
        <v>compras_florista</v>
      </c>
      <c r="C2139" s="4">
        <v>10</v>
      </c>
      <c r="D2139" t="s">
        <v>3</v>
      </c>
      <c r="E2139" s="21"/>
      <c r="F2139" s="22"/>
      <c r="G2139" s="5"/>
      <c r="I2139" s="6"/>
      <c r="J2139" s="7"/>
    </row>
    <row r="2140" spans="1:10" x14ac:dyDescent="0.3">
      <c r="A2140" s="2" t="str">
        <f t="shared" si="90"/>
        <v>256</v>
      </c>
      <c r="B2140" t="str">
        <f>+VLOOKUP(BD_Capas[[#This Row],[idcapa]],Capas[],2,0)</f>
        <v>compras_florista</v>
      </c>
      <c r="C2140" s="4">
        <v>11</v>
      </c>
      <c r="D2140" t="s">
        <v>239</v>
      </c>
      <c r="E2140" s="21">
        <v>1</v>
      </c>
      <c r="F2140" s="22" t="s">
        <v>13</v>
      </c>
      <c r="G2140" s="5">
        <v>5</v>
      </c>
      <c r="I2140" s="6"/>
      <c r="J2140" s="7"/>
    </row>
    <row r="2141" spans="1:10" x14ac:dyDescent="0.3">
      <c r="A2141" s="2" t="str">
        <f t="shared" si="90"/>
        <v>256</v>
      </c>
      <c r="B2141" t="str">
        <f>+VLOOKUP(BD_Capas[[#This Row],[idcapa]],Capas[],2,0)</f>
        <v>compras_florista</v>
      </c>
      <c r="C2141" s="4">
        <v>12</v>
      </c>
      <c r="D2141" t="s">
        <v>4</v>
      </c>
      <c r="E2141" s="21"/>
      <c r="F2141" s="22"/>
      <c r="G2141" s="5"/>
      <c r="I2141" s="6"/>
      <c r="J2141" s="7"/>
    </row>
    <row r="2142" spans="1:10" x14ac:dyDescent="0.3">
      <c r="A2142" s="2" t="str">
        <f t="shared" si="90"/>
        <v>256</v>
      </c>
      <c r="B2142" t="str">
        <f>+VLOOKUP(BD_Capas[[#This Row],[idcapa]],Capas[],2,0)</f>
        <v>compras_florista</v>
      </c>
      <c r="C2142" s="4">
        <v>13</v>
      </c>
      <c r="D2142" t="s">
        <v>240</v>
      </c>
      <c r="E2142" s="21">
        <v>1</v>
      </c>
      <c r="F2142" s="22" t="s">
        <v>14</v>
      </c>
      <c r="G2142" s="5">
        <v>6</v>
      </c>
      <c r="I2142" s="6"/>
      <c r="J2142" s="7"/>
    </row>
    <row r="2143" spans="1:10" x14ac:dyDescent="0.3">
      <c r="A2143" s="2" t="str">
        <f t="shared" si="90"/>
        <v>256</v>
      </c>
      <c r="B2143" t="str">
        <f>+VLOOKUP(BD_Capas[[#This Row],[idcapa]],Capas[],2,0)</f>
        <v>compras_florista</v>
      </c>
      <c r="C2143" s="4">
        <v>14</v>
      </c>
      <c r="D2143" t="s">
        <v>241</v>
      </c>
      <c r="E2143" s="21"/>
      <c r="F2143" s="22"/>
      <c r="G2143" s="5"/>
      <c r="I2143" s="6"/>
      <c r="J2143" s="7"/>
    </row>
    <row r="2144" spans="1:10" x14ac:dyDescent="0.3">
      <c r="A2144" s="2" t="str">
        <f t="shared" si="90"/>
        <v>256</v>
      </c>
      <c r="B2144" t="str">
        <f>+VLOOKUP(BD_Capas[[#This Row],[idcapa]],Capas[],2,0)</f>
        <v>compras_florista</v>
      </c>
      <c r="C2144" s="4">
        <v>15</v>
      </c>
      <c r="D2144" t="s">
        <v>1</v>
      </c>
      <c r="E2144" s="21"/>
      <c r="F2144" s="22"/>
      <c r="G2144" s="5"/>
      <c r="I2144" s="29"/>
      <c r="J2144" s="30"/>
    </row>
    <row r="2145" spans="1:10" x14ac:dyDescent="0.3">
      <c r="A2145" s="2" t="str">
        <f t="shared" si="90"/>
        <v>256</v>
      </c>
      <c r="B2145" t="str">
        <f>+VLOOKUP(BD_Capas[[#This Row],[idcapa]],Capas[],2,0)</f>
        <v>compras_florista</v>
      </c>
      <c r="C2145" s="4">
        <v>16</v>
      </c>
      <c r="D2145" t="s">
        <v>5</v>
      </c>
      <c r="E2145" s="21"/>
      <c r="F2145" s="22"/>
      <c r="G2145" s="5"/>
      <c r="I2145" s="29"/>
      <c r="J2145" s="30"/>
    </row>
    <row r="2146" spans="1:10" x14ac:dyDescent="0.3">
      <c r="A2146" s="2" t="str">
        <f t="shared" si="90"/>
        <v>256</v>
      </c>
      <c r="B2146" t="str">
        <f>+VLOOKUP(BD_Capas[[#This Row],[idcapa]],Capas[],2,0)</f>
        <v>compras_florista</v>
      </c>
      <c r="C2146" s="4">
        <v>17</v>
      </c>
      <c r="D2146" t="s">
        <v>19</v>
      </c>
      <c r="E2146" s="21">
        <v>1</v>
      </c>
      <c r="F2146" s="22" t="s">
        <v>19</v>
      </c>
      <c r="G2146" s="5">
        <v>2</v>
      </c>
      <c r="I2146" s="29"/>
      <c r="J2146" s="30"/>
    </row>
    <row r="2147" spans="1:10" x14ac:dyDescent="0.3">
      <c r="A2147" s="2" t="str">
        <f t="shared" si="90"/>
        <v>256</v>
      </c>
      <c r="B2147" t="str">
        <f>+VLOOKUP(BD_Capas[[#This Row],[idcapa]],Capas[],2,0)</f>
        <v>compras_florista</v>
      </c>
      <c r="C2147" s="4">
        <v>18</v>
      </c>
      <c r="D2147" t="s">
        <v>27</v>
      </c>
      <c r="E2147" s="21">
        <v>1</v>
      </c>
      <c r="F2147" s="22" t="s">
        <v>27</v>
      </c>
      <c r="G2147" s="5">
        <v>1</v>
      </c>
      <c r="I2147" s="29"/>
      <c r="J2147" s="30"/>
    </row>
    <row r="2148" spans="1:10" x14ac:dyDescent="0.3">
      <c r="A2148" s="2" t="str">
        <f t="shared" si="90"/>
        <v>256</v>
      </c>
      <c r="B2148" t="str">
        <f>+VLOOKUP(BD_Capas[[#This Row],[idcapa]],Capas[],2,0)</f>
        <v>compras_florista</v>
      </c>
      <c r="C2148" s="4">
        <v>19</v>
      </c>
      <c r="D2148" t="s">
        <v>242</v>
      </c>
      <c r="E2148" s="21"/>
      <c r="F2148" s="22"/>
      <c r="G2148" s="5"/>
      <c r="I2148" s="29"/>
      <c r="J2148" s="30"/>
    </row>
    <row r="2149" spans="1:10" x14ac:dyDescent="0.3">
      <c r="A2149" s="2" t="str">
        <f t="shared" si="90"/>
        <v>256</v>
      </c>
      <c r="B2149" t="str">
        <f>+VLOOKUP(BD_Capas[[#This Row],[idcapa]],Capas[],2,0)</f>
        <v>compras_florista</v>
      </c>
      <c r="C2149" s="4">
        <v>20</v>
      </c>
      <c r="D2149" t="s">
        <v>243</v>
      </c>
      <c r="E2149" s="21"/>
      <c r="F2149" s="22"/>
      <c r="G2149" s="5"/>
      <c r="I2149" s="29"/>
      <c r="J2149" s="30"/>
    </row>
    <row r="2150" spans="1:10" x14ac:dyDescent="0.3">
      <c r="A2150" s="48" t="s">
        <v>346</v>
      </c>
      <c r="B2150" s="49" t="str">
        <f>+VLOOKUP(BD_Capas[[#This Row],[idcapa]],Capas[],2,0)</f>
        <v>compras_general</v>
      </c>
      <c r="C2150" s="50">
        <v>1</v>
      </c>
      <c r="D2150" s="49" t="s">
        <v>232</v>
      </c>
      <c r="E2150" s="21">
        <v>1</v>
      </c>
      <c r="F2150" s="22" t="str">
        <f>+BD_Capas[[#This Row],[descripcion_capa]]</f>
        <v>Compras: General</v>
      </c>
      <c r="G2150" s="45">
        <v>7</v>
      </c>
      <c r="H2150" s="42" t="s">
        <v>1260</v>
      </c>
      <c r="I2150" s="46" t="str">
        <f>BD_Capas[[#This Row],[idcapa]]&amp;"-"&amp;BD_Capas[[#This Row],[posición_capa]]</f>
        <v>257-0</v>
      </c>
      <c r="J2150" s="47">
        <v>0</v>
      </c>
    </row>
    <row r="2151" spans="1:10" x14ac:dyDescent="0.3">
      <c r="A2151" s="2" t="str">
        <f t="shared" ref="A2151:A2169" si="91">+A2150</f>
        <v>257</v>
      </c>
      <c r="B2151" t="str">
        <f>+VLOOKUP(BD_Capas[[#This Row],[idcapa]],Capas[],2,0)</f>
        <v>compras_general</v>
      </c>
      <c r="C2151" s="4">
        <v>2</v>
      </c>
      <c r="D2151" t="s">
        <v>40</v>
      </c>
      <c r="E2151" s="21"/>
      <c r="F2151" s="22"/>
      <c r="G2151" s="5"/>
      <c r="I2151" s="6"/>
      <c r="J2151" s="7"/>
    </row>
    <row r="2152" spans="1:10" x14ac:dyDescent="0.3">
      <c r="A2152" s="2" t="str">
        <f t="shared" si="91"/>
        <v>257</v>
      </c>
      <c r="B2152" t="str">
        <f>+VLOOKUP(BD_Capas[[#This Row],[idcapa]],Capas[],2,0)</f>
        <v>compras_general</v>
      </c>
      <c r="C2152" s="4">
        <v>3</v>
      </c>
      <c r="D2152" t="s">
        <v>233</v>
      </c>
      <c r="E2152" s="21"/>
      <c r="F2152" s="22"/>
      <c r="G2152" s="5"/>
      <c r="I2152" s="6"/>
      <c r="J2152" s="7"/>
    </row>
    <row r="2153" spans="1:10" x14ac:dyDescent="0.3">
      <c r="A2153" s="2" t="str">
        <f t="shared" si="91"/>
        <v>257</v>
      </c>
      <c r="B2153" t="str">
        <f>+VLOOKUP(BD_Capas[[#This Row],[idcapa]],Capas[],2,0)</f>
        <v>compras_general</v>
      </c>
      <c r="C2153" s="4">
        <v>4</v>
      </c>
      <c r="D2153" t="s">
        <v>234</v>
      </c>
      <c r="E2153" s="21"/>
      <c r="F2153" s="22"/>
      <c r="G2153" s="5"/>
      <c r="I2153" s="6"/>
      <c r="J2153" s="7"/>
    </row>
    <row r="2154" spans="1:10" x14ac:dyDescent="0.3">
      <c r="A2154" s="2" t="str">
        <f t="shared" si="91"/>
        <v>257</v>
      </c>
      <c r="B2154" t="str">
        <f>+VLOOKUP(BD_Capas[[#This Row],[idcapa]],Capas[],2,0)</f>
        <v>compras_general</v>
      </c>
      <c r="C2154" s="4">
        <v>5</v>
      </c>
      <c r="D2154" t="s">
        <v>235</v>
      </c>
      <c r="E2154" s="21">
        <v>1</v>
      </c>
      <c r="F2154" s="22" t="s">
        <v>433</v>
      </c>
      <c r="G2154" s="5">
        <v>3</v>
      </c>
      <c r="H2154" t="str">
        <f>+H2150&amp;" - Detalle"</f>
        <v>Compras: General - Detalle</v>
      </c>
      <c r="I2154" s="29" t="str">
        <f>BD_Capas[[#This Row],[idcapa]]&amp;"-"&amp;BD_Capas[[#This Row],[posición_capa]]</f>
        <v>257-1</v>
      </c>
      <c r="J2154" s="30">
        <v>1</v>
      </c>
    </row>
    <row r="2155" spans="1:10" x14ac:dyDescent="0.3">
      <c r="A2155" s="2" t="str">
        <f t="shared" si="91"/>
        <v>257</v>
      </c>
      <c r="B2155" t="str">
        <f>+VLOOKUP(BD_Capas[[#This Row],[idcapa]],Capas[],2,0)</f>
        <v>compras_general</v>
      </c>
      <c r="C2155" s="4">
        <v>6</v>
      </c>
      <c r="D2155" t="s">
        <v>236</v>
      </c>
      <c r="E2155" s="21"/>
      <c r="F2155" s="22"/>
      <c r="G2155" s="5"/>
      <c r="I2155" s="6"/>
      <c r="J2155" s="7"/>
    </row>
    <row r="2156" spans="1:10" x14ac:dyDescent="0.3">
      <c r="A2156" s="2" t="str">
        <f t="shared" si="91"/>
        <v>257</v>
      </c>
      <c r="B2156" t="str">
        <f>+VLOOKUP(BD_Capas[[#This Row],[idcapa]],Capas[],2,0)</f>
        <v>compras_general</v>
      </c>
      <c r="C2156" s="4">
        <v>7</v>
      </c>
      <c r="D2156" t="s">
        <v>237</v>
      </c>
      <c r="E2156" s="21"/>
      <c r="F2156" s="22"/>
      <c r="G2156" s="5"/>
      <c r="I2156" s="6"/>
      <c r="J2156" s="7"/>
    </row>
    <row r="2157" spans="1:10" x14ac:dyDescent="0.3">
      <c r="A2157" s="2" t="str">
        <f t="shared" si="91"/>
        <v>257</v>
      </c>
      <c r="B2157" t="str">
        <f>+VLOOKUP(BD_Capas[[#This Row],[idcapa]],Capas[],2,0)</f>
        <v>compras_general</v>
      </c>
      <c r="C2157" s="4">
        <v>8</v>
      </c>
      <c r="D2157" t="s">
        <v>2</v>
      </c>
      <c r="E2157" s="21"/>
      <c r="F2157" s="22"/>
      <c r="G2157" s="5"/>
      <c r="I2157" s="6"/>
      <c r="J2157" s="7"/>
    </row>
    <row r="2158" spans="1:10" x14ac:dyDescent="0.3">
      <c r="A2158" s="2" t="str">
        <f t="shared" si="91"/>
        <v>257</v>
      </c>
      <c r="B2158" t="str">
        <f>+VLOOKUP(BD_Capas[[#This Row],[idcapa]],Capas[],2,0)</f>
        <v>compras_general</v>
      </c>
      <c r="C2158" s="4">
        <v>9</v>
      </c>
      <c r="D2158" t="s">
        <v>238</v>
      </c>
      <c r="E2158" s="21">
        <v>1</v>
      </c>
      <c r="F2158" s="22" t="s">
        <v>12</v>
      </c>
      <c r="G2158" s="5">
        <v>4</v>
      </c>
      <c r="I2158" s="6"/>
      <c r="J2158" s="7"/>
    </row>
    <row r="2159" spans="1:10" x14ac:dyDescent="0.3">
      <c r="A2159" s="2" t="str">
        <f t="shared" si="91"/>
        <v>257</v>
      </c>
      <c r="B2159" t="str">
        <f>+VLOOKUP(BD_Capas[[#This Row],[idcapa]],Capas[],2,0)</f>
        <v>compras_general</v>
      </c>
      <c r="C2159" s="4">
        <v>10</v>
      </c>
      <c r="D2159" t="s">
        <v>3</v>
      </c>
      <c r="E2159" s="21"/>
      <c r="F2159" s="22"/>
      <c r="G2159" s="5"/>
      <c r="I2159" s="6"/>
      <c r="J2159" s="7"/>
    </row>
    <row r="2160" spans="1:10" x14ac:dyDescent="0.3">
      <c r="A2160" s="2" t="str">
        <f t="shared" si="91"/>
        <v>257</v>
      </c>
      <c r="B2160" t="str">
        <f>+VLOOKUP(BD_Capas[[#This Row],[idcapa]],Capas[],2,0)</f>
        <v>compras_general</v>
      </c>
      <c r="C2160" s="4">
        <v>11</v>
      </c>
      <c r="D2160" t="s">
        <v>239</v>
      </c>
      <c r="E2160" s="21">
        <v>1</v>
      </c>
      <c r="F2160" s="22" t="s">
        <v>13</v>
      </c>
      <c r="G2160" s="5">
        <v>5</v>
      </c>
      <c r="I2160" s="6"/>
      <c r="J2160" s="7"/>
    </row>
    <row r="2161" spans="1:10" x14ac:dyDescent="0.3">
      <c r="A2161" s="2" t="str">
        <f t="shared" si="91"/>
        <v>257</v>
      </c>
      <c r="B2161" t="str">
        <f>+VLOOKUP(BD_Capas[[#This Row],[idcapa]],Capas[],2,0)</f>
        <v>compras_general</v>
      </c>
      <c r="C2161" s="4">
        <v>12</v>
      </c>
      <c r="D2161" t="s">
        <v>4</v>
      </c>
      <c r="E2161" s="21"/>
      <c r="F2161" s="22"/>
      <c r="G2161" s="5"/>
      <c r="I2161" s="6"/>
      <c r="J2161" s="7"/>
    </row>
    <row r="2162" spans="1:10" x14ac:dyDescent="0.3">
      <c r="A2162" s="2" t="str">
        <f t="shared" si="91"/>
        <v>257</v>
      </c>
      <c r="B2162" t="str">
        <f>+VLOOKUP(BD_Capas[[#This Row],[idcapa]],Capas[],2,0)</f>
        <v>compras_general</v>
      </c>
      <c r="C2162" s="4">
        <v>13</v>
      </c>
      <c r="D2162" t="s">
        <v>240</v>
      </c>
      <c r="E2162" s="21">
        <v>1</v>
      </c>
      <c r="F2162" s="22" t="s">
        <v>14</v>
      </c>
      <c r="G2162" s="5">
        <v>6</v>
      </c>
      <c r="I2162" s="6"/>
      <c r="J2162" s="7"/>
    </row>
    <row r="2163" spans="1:10" x14ac:dyDescent="0.3">
      <c r="A2163" s="2" t="str">
        <f t="shared" si="91"/>
        <v>257</v>
      </c>
      <c r="B2163" t="str">
        <f>+VLOOKUP(BD_Capas[[#This Row],[idcapa]],Capas[],2,0)</f>
        <v>compras_general</v>
      </c>
      <c r="C2163" s="4">
        <v>14</v>
      </c>
      <c r="D2163" t="s">
        <v>241</v>
      </c>
      <c r="E2163" s="21"/>
      <c r="F2163" s="22"/>
      <c r="G2163" s="5"/>
      <c r="I2163" s="6"/>
      <c r="J2163" s="7"/>
    </row>
    <row r="2164" spans="1:10" x14ac:dyDescent="0.3">
      <c r="A2164" s="2" t="str">
        <f t="shared" si="91"/>
        <v>257</v>
      </c>
      <c r="B2164" t="str">
        <f>+VLOOKUP(BD_Capas[[#This Row],[idcapa]],Capas[],2,0)</f>
        <v>compras_general</v>
      </c>
      <c r="C2164" s="4">
        <v>15</v>
      </c>
      <c r="D2164" t="s">
        <v>1</v>
      </c>
      <c r="E2164" s="21"/>
      <c r="F2164" s="22"/>
      <c r="G2164" s="5"/>
      <c r="I2164" s="29"/>
      <c r="J2164" s="30"/>
    </row>
    <row r="2165" spans="1:10" x14ac:dyDescent="0.3">
      <c r="A2165" s="2" t="str">
        <f t="shared" si="91"/>
        <v>257</v>
      </c>
      <c r="B2165" t="str">
        <f>+VLOOKUP(BD_Capas[[#This Row],[idcapa]],Capas[],2,0)</f>
        <v>compras_general</v>
      </c>
      <c r="C2165" s="4">
        <v>16</v>
      </c>
      <c r="D2165" t="s">
        <v>5</v>
      </c>
      <c r="E2165" s="21"/>
      <c r="F2165" s="22"/>
      <c r="G2165" s="5"/>
      <c r="I2165" s="29"/>
      <c r="J2165" s="30"/>
    </row>
    <row r="2166" spans="1:10" x14ac:dyDescent="0.3">
      <c r="A2166" s="2" t="str">
        <f t="shared" si="91"/>
        <v>257</v>
      </c>
      <c r="B2166" t="str">
        <f>+VLOOKUP(BD_Capas[[#This Row],[idcapa]],Capas[],2,0)</f>
        <v>compras_general</v>
      </c>
      <c r="C2166" s="4">
        <v>17</v>
      </c>
      <c r="D2166" t="s">
        <v>19</v>
      </c>
      <c r="E2166" s="21">
        <v>1</v>
      </c>
      <c r="F2166" s="22" t="s">
        <v>19</v>
      </c>
      <c r="G2166" s="5">
        <v>2</v>
      </c>
      <c r="I2166" s="29"/>
      <c r="J2166" s="30"/>
    </row>
    <row r="2167" spans="1:10" x14ac:dyDescent="0.3">
      <c r="A2167" s="2" t="str">
        <f t="shared" si="91"/>
        <v>257</v>
      </c>
      <c r="B2167" t="str">
        <f>+VLOOKUP(BD_Capas[[#This Row],[idcapa]],Capas[],2,0)</f>
        <v>compras_general</v>
      </c>
      <c r="C2167" s="4">
        <v>18</v>
      </c>
      <c r="D2167" t="s">
        <v>27</v>
      </c>
      <c r="E2167" s="21">
        <v>1</v>
      </c>
      <c r="F2167" s="22" t="s">
        <v>27</v>
      </c>
      <c r="G2167" s="5">
        <v>1</v>
      </c>
      <c r="I2167" s="29"/>
      <c r="J2167" s="30"/>
    </row>
    <row r="2168" spans="1:10" x14ac:dyDescent="0.3">
      <c r="A2168" s="2" t="str">
        <f t="shared" si="91"/>
        <v>257</v>
      </c>
      <c r="B2168" t="str">
        <f>+VLOOKUP(BD_Capas[[#This Row],[idcapa]],Capas[],2,0)</f>
        <v>compras_general</v>
      </c>
      <c r="C2168" s="4">
        <v>19</v>
      </c>
      <c r="D2168" t="s">
        <v>242</v>
      </c>
      <c r="E2168" s="21"/>
      <c r="F2168" s="22"/>
      <c r="G2168" s="5"/>
      <c r="I2168" s="29"/>
      <c r="J2168" s="30"/>
    </row>
    <row r="2169" spans="1:10" x14ac:dyDescent="0.3">
      <c r="A2169" s="2" t="str">
        <f t="shared" si="91"/>
        <v>257</v>
      </c>
      <c r="B2169" t="str">
        <f>+VLOOKUP(BD_Capas[[#This Row],[idcapa]],Capas[],2,0)</f>
        <v>compras_general</v>
      </c>
      <c r="C2169" s="4">
        <v>20</v>
      </c>
      <c r="D2169" t="s">
        <v>243</v>
      </c>
      <c r="E2169" s="21"/>
      <c r="F2169" s="22"/>
      <c r="G2169" s="5"/>
      <c r="I2169" s="29"/>
      <c r="J2169" s="30"/>
    </row>
    <row r="2170" spans="1:10" x14ac:dyDescent="0.3">
      <c r="A2170" s="41" t="s">
        <v>347</v>
      </c>
      <c r="B2170" s="42" t="str">
        <f>+VLOOKUP(BD_Capas[[#This Row],[idcapa]],Capas[],2,0)</f>
        <v>compras_salon_de_belleza</v>
      </c>
      <c r="C2170" s="43">
        <v>1</v>
      </c>
      <c r="D2170" s="42" t="s">
        <v>232</v>
      </c>
      <c r="E2170" s="21">
        <v>1</v>
      </c>
      <c r="F2170" s="22" t="str">
        <f>+BD_Capas[[#This Row],[descripcion_capa]]</f>
        <v>Compras: Salón Belleza</v>
      </c>
      <c r="G2170" s="45">
        <v>7</v>
      </c>
      <c r="H2170" s="42" t="s">
        <v>1286</v>
      </c>
      <c r="I2170" s="46" t="str">
        <f>BD_Capas[[#This Row],[idcapa]]&amp;"-"&amp;BD_Capas[[#This Row],[posición_capa]]</f>
        <v>258-0</v>
      </c>
      <c r="J2170" s="47">
        <v>0</v>
      </c>
    </row>
    <row r="2171" spans="1:10" x14ac:dyDescent="0.3">
      <c r="A2171" s="2" t="str">
        <f t="shared" ref="A2171:A2189" si="92">+A2170</f>
        <v>258</v>
      </c>
      <c r="B2171" t="str">
        <f>+VLOOKUP(BD_Capas[[#This Row],[idcapa]],Capas[],2,0)</f>
        <v>compras_salon_de_belleza</v>
      </c>
      <c r="C2171" s="4">
        <v>2</v>
      </c>
      <c r="D2171" t="s">
        <v>40</v>
      </c>
      <c r="E2171" s="21"/>
      <c r="F2171" s="22"/>
      <c r="G2171" s="5"/>
      <c r="I2171" s="6"/>
      <c r="J2171" s="7"/>
    </row>
    <row r="2172" spans="1:10" x14ac:dyDescent="0.3">
      <c r="A2172" s="2" t="str">
        <f t="shared" si="92"/>
        <v>258</v>
      </c>
      <c r="B2172" t="str">
        <f>+VLOOKUP(BD_Capas[[#This Row],[idcapa]],Capas[],2,0)</f>
        <v>compras_salon_de_belleza</v>
      </c>
      <c r="C2172" s="4">
        <v>3</v>
      </c>
      <c r="D2172" t="s">
        <v>233</v>
      </c>
      <c r="E2172" s="21"/>
      <c r="F2172" s="22"/>
      <c r="G2172" s="5"/>
      <c r="I2172" s="6"/>
      <c r="J2172" s="7"/>
    </row>
    <row r="2173" spans="1:10" x14ac:dyDescent="0.3">
      <c r="A2173" s="2" t="str">
        <f t="shared" si="92"/>
        <v>258</v>
      </c>
      <c r="B2173" t="str">
        <f>+VLOOKUP(BD_Capas[[#This Row],[idcapa]],Capas[],2,0)</f>
        <v>compras_salon_de_belleza</v>
      </c>
      <c r="C2173" s="4">
        <v>4</v>
      </c>
      <c r="D2173" t="s">
        <v>234</v>
      </c>
      <c r="E2173" s="21"/>
      <c r="F2173" s="22"/>
      <c r="G2173" s="5"/>
      <c r="I2173" s="6"/>
      <c r="J2173" s="7"/>
    </row>
    <row r="2174" spans="1:10" x14ac:dyDescent="0.3">
      <c r="A2174" s="2" t="str">
        <f t="shared" si="92"/>
        <v>258</v>
      </c>
      <c r="B2174" t="str">
        <f>+VLOOKUP(BD_Capas[[#This Row],[idcapa]],Capas[],2,0)</f>
        <v>compras_salon_de_belleza</v>
      </c>
      <c r="C2174" s="4">
        <v>5</v>
      </c>
      <c r="D2174" t="s">
        <v>235</v>
      </c>
      <c r="E2174" s="21">
        <v>1</v>
      </c>
      <c r="F2174" s="22" t="s">
        <v>433</v>
      </c>
      <c r="G2174" s="5">
        <v>3</v>
      </c>
      <c r="H2174" t="str">
        <f>+H2170&amp;" - Detalle"</f>
        <v>Compras: Salón Belleza - Detalle</v>
      </c>
      <c r="I2174" s="29" t="str">
        <f>BD_Capas[[#This Row],[idcapa]]&amp;"-"&amp;BD_Capas[[#This Row],[posición_capa]]</f>
        <v>258-1</v>
      </c>
      <c r="J2174" s="30">
        <v>1</v>
      </c>
    </row>
    <row r="2175" spans="1:10" x14ac:dyDescent="0.3">
      <c r="A2175" s="2" t="str">
        <f t="shared" si="92"/>
        <v>258</v>
      </c>
      <c r="B2175" t="str">
        <f>+VLOOKUP(BD_Capas[[#This Row],[idcapa]],Capas[],2,0)</f>
        <v>compras_salon_de_belleza</v>
      </c>
      <c r="C2175" s="4">
        <v>6</v>
      </c>
      <c r="D2175" t="s">
        <v>236</v>
      </c>
      <c r="E2175" s="21"/>
      <c r="F2175" s="22"/>
      <c r="G2175" s="5"/>
      <c r="I2175" s="6"/>
      <c r="J2175" s="7"/>
    </row>
    <row r="2176" spans="1:10" x14ac:dyDescent="0.3">
      <c r="A2176" s="2" t="str">
        <f t="shared" si="92"/>
        <v>258</v>
      </c>
      <c r="B2176" t="str">
        <f>+VLOOKUP(BD_Capas[[#This Row],[idcapa]],Capas[],2,0)</f>
        <v>compras_salon_de_belleza</v>
      </c>
      <c r="C2176" s="4">
        <v>7</v>
      </c>
      <c r="D2176" t="s">
        <v>237</v>
      </c>
      <c r="E2176" s="21"/>
      <c r="F2176" s="22"/>
      <c r="G2176" s="5"/>
      <c r="I2176" s="6"/>
      <c r="J2176" s="7"/>
    </row>
    <row r="2177" spans="1:10" x14ac:dyDescent="0.3">
      <c r="A2177" s="2" t="str">
        <f t="shared" si="92"/>
        <v>258</v>
      </c>
      <c r="B2177" t="str">
        <f>+VLOOKUP(BD_Capas[[#This Row],[idcapa]],Capas[],2,0)</f>
        <v>compras_salon_de_belleza</v>
      </c>
      <c r="C2177" s="4">
        <v>8</v>
      </c>
      <c r="D2177" t="s">
        <v>2</v>
      </c>
      <c r="E2177" s="21"/>
      <c r="F2177" s="22"/>
      <c r="G2177" s="5"/>
      <c r="I2177" s="6"/>
      <c r="J2177" s="7"/>
    </row>
    <row r="2178" spans="1:10" x14ac:dyDescent="0.3">
      <c r="A2178" s="2" t="str">
        <f t="shared" si="92"/>
        <v>258</v>
      </c>
      <c r="B2178" t="str">
        <f>+VLOOKUP(BD_Capas[[#This Row],[idcapa]],Capas[],2,0)</f>
        <v>compras_salon_de_belleza</v>
      </c>
      <c r="C2178" s="4">
        <v>9</v>
      </c>
      <c r="D2178" t="s">
        <v>238</v>
      </c>
      <c r="E2178" s="21">
        <v>1</v>
      </c>
      <c r="F2178" s="22" t="s">
        <v>12</v>
      </c>
      <c r="G2178" s="5">
        <v>4</v>
      </c>
      <c r="I2178" s="6"/>
      <c r="J2178" s="7"/>
    </row>
    <row r="2179" spans="1:10" x14ac:dyDescent="0.3">
      <c r="A2179" s="2" t="str">
        <f t="shared" si="92"/>
        <v>258</v>
      </c>
      <c r="B2179" t="str">
        <f>+VLOOKUP(BD_Capas[[#This Row],[idcapa]],Capas[],2,0)</f>
        <v>compras_salon_de_belleza</v>
      </c>
      <c r="C2179" s="4">
        <v>10</v>
      </c>
      <c r="D2179" t="s">
        <v>3</v>
      </c>
      <c r="E2179" s="21"/>
      <c r="F2179" s="22"/>
      <c r="G2179" s="5"/>
      <c r="I2179" s="6"/>
      <c r="J2179" s="7"/>
    </row>
    <row r="2180" spans="1:10" x14ac:dyDescent="0.3">
      <c r="A2180" s="2" t="str">
        <f t="shared" si="92"/>
        <v>258</v>
      </c>
      <c r="B2180" t="str">
        <f>+VLOOKUP(BD_Capas[[#This Row],[idcapa]],Capas[],2,0)</f>
        <v>compras_salon_de_belleza</v>
      </c>
      <c r="C2180" s="4">
        <v>11</v>
      </c>
      <c r="D2180" t="s">
        <v>239</v>
      </c>
      <c r="E2180" s="21">
        <v>1</v>
      </c>
      <c r="F2180" s="22" t="s">
        <v>13</v>
      </c>
      <c r="G2180" s="5">
        <v>5</v>
      </c>
      <c r="I2180" s="6"/>
      <c r="J2180" s="7"/>
    </row>
    <row r="2181" spans="1:10" x14ac:dyDescent="0.3">
      <c r="A2181" s="2" t="str">
        <f t="shared" si="92"/>
        <v>258</v>
      </c>
      <c r="B2181" t="str">
        <f>+VLOOKUP(BD_Capas[[#This Row],[idcapa]],Capas[],2,0)</f>
        <v>compras_salon_de_belleza</v>
      </c>
      <c r="C2181" s="4">
        <v>12</v>
      </c>
      <c r="D2181" t="s">
        <v>4</v>
      </c>
      <c r="E2181" s="21"/>
      <c r="F2181" s="22"/>
      <c r="G2181" s="5"/>
      <c r="I2181" s="6"/>
      <c r="J2181" s="7"/>
    </row>
    <row r="2182" spans="1:10" x14ac:dyDescent="0.3">
      <c r="A2182" s="2" t="str">
        <f t="shared" si="92"/>
        <v>258</v>
      </c>
      <c r="B2182" t="str">
        <f>+VLOOKUP(BD_Capas[[#This Row],[idcapa]],Capas[],2,0)</f>
        <v>compras_salon_de_belleza</v>
      </c>
      <c r="C2182" s="4">
        <v>13</v>
      </c>
      <c r="D2182" t="s">
        <v>240</v>
      </c>
      <c r="E2182" s="21">
        <v>1</v>
      </c>
      <c r="F2182" s="22" t="s">
        <v>14</v>
      </c>
      <c r="G2182" s="5">
        <v>6</v>
      </c>
      <c r="I2182" s="6"/>
      <c r="J2182" s="7"/>
    </row>
    <row r="2183" spans="1:10" x14ac:dyDescent="0.3">
      <c r="A2183" s="2" t="str">
        <f t="shared" si="92"/>
        <v>258</v>
      </c>
      <c r="B2183" t="str">
        <f>+VLOOKUP(BD_Capas[[#This Row],[idcapa]],Capas[],2,0)</f>
        <v>compras_salon_de_belleza</v>
      </c>
      <c r="C2183" s="4">
        <v>14</v>
      </c>
      <c r="D2183" t="s">
        <v>241</v>
      </c>
      <c r="E2183" s="21"/>
      <c r="F2183" s="22"/>
      <c r="G2183" s="5"/>
      <c r="I2183" s="6"/>
      <c r="J2183" s="7"/>
    </row>
    <row r="2184" spans="1:10" x14ac:dyDescent="0.3">
      <c r="A2184" s="2" t="str">
        <f t="shared" si="92"/>
        <v>258</v>
      </c>
      <c r="B2184" t="str">
        <f>+VLOOKUP(BD_Capas[[#This Row],[idcapa]],Capas[],2,0)</f>
        <v>compras_salon_de_belleza</v>
      </c>
      <c r="C2184" s="4">
        <v>15</v>
      </c>
      <c r="D2184" t="s">
        <v>1</v>
      </c>
      <c r="E2184" s="21"/>
      <c r="F2184" s="22"/>
      <c r="G2184" s="5"/>
      <c r="I2184" s="29"/>
      <c r="J2184" s="30"/>
    </row>
    <row r="2185" spans="1:10" x14ac:dyDescent="0.3">
      <c r="A2185" s="2" t="str">
        <f t="shared" si="92"/>
        <v>258</v>
      </c>
      <c r="B2185" t="str">
        <f>+VLOOKUP(BD_Capas[[#This Row],[idcapa]],Capas[],2,0)</f>
        <v>compras_salon_de_belleza</v>
      </c>
      <c r="C2185" s="4">
        <v>16</v>
      </c>
      <c r="D2185" t="s">
        <v>5</v>
      </c>
      <c r="E2185" s="21"/>
      <c r="F2185" s="22"/>
      <c r="G2185" s="5"/>
      <c r="I2185" s="29"/>
      <c r="J2185" s="30"/>
    </row>
    <row r="2186" spans="1:10" x14ac:dyDescent="0.3">
      <c r="A2186" s="2" t="str">
        <f t="shared" si="92"/>
        <v>258</v>
      </c>
      <c r="B2186" t="str">
        <f>+VLOOKUP(BD_Capas[[#This Row],[idcapa]],Capas[],2,0)</f>
        <v>compras_salon_de_belleza</v>
      </c>
      <c r="C2186" s="4">
        <v>17</v>
      </c>
      <c r="D2186" t="s">
        <v>19</v>
      </c>
      <c r="E2186" s="21">
        <v>1</v>
      </c>
      <c r="F2186" s="22" t="s">
        <v>19</v>
      </c>
      <c r="G2186" s="5">
        <v>2</v>
      </c>
      <c r="I2186" s="29"/>
      <c r="J2186" s="30"/>
    </row>
    <row r="2187" spans="1:10" x14ac:dyDescent="0.3">
      <c r="A2187" s="2" t="str">
        <f t="shared" si="92"/>
        <v>258</v>
      </c>
      <c r="B2187" t="str">
        <f>+VLOOKUP(BD_Capas[[#This Row],[idcapa]],Capas[],2,0)</f>
        <v>compras_salon_de_belleza</v>
      </c>
      <c r="C2187" s="4">
        <v>18</v>
      </c>
      <c r="D2187" t="s">
        <v>27</v>
      </c>
      <c r="E2187" s="21">
        <v>1</v>
      </c>
      <c r="F2187" s="22" t="s">
        <v>27</v>
      </c>
      <c r="G2187" s="5">
        <v>1</v>
      </c>
      <c r="I2187" s="29"/>
      <c r="J2187" s="30"/>
    </row>
    <row r="2188" spans="1:10" x14ac:dyDescent="0.3">
      <c r="A2188" s="2" t="str">
        <f t="shared" si="92"/>
        <v>258</v>
      </c>
      <c r="B2188" t="str">
        <f>+VLOOKUP(BD_Capas[[#This Row],[idcapa]],Capas[],2,0)</f>
        <v>compras_salon_de_belleza</v>
      </c>
      <c r="C2188" s="4">
        <v>19</v>
      </c>
      <c r="D2188" t="s">
        <v>242</v>
      </c>
      <c r="E2188" s="21"/>
      <c r="F2188" s="22"/>
      <c r="G2188" s="5"/>
      <c r="I2188" s="29"/>
      <c r="J2188" s="30"/>
    </row>
    <row r="2189" spans="1:10" x14ac:dyDescent="0.3">
      <c r="A2189" s="2" t="str">
        <f t="shared" si="92"/>
        <v>258</v>
      </c>
      <c r="B2189" t="str">
        <f>+VLOOKUP(BD_Capas[[#This Row],[idcapa]],Capas[],2,0)</f>
        <v>compras_salon_de_belleza</v>
      </c>
      <c r="C2189" s="4">
        <v>20</v>
      </c>
      <c r="D2189" t="s">
        <v>243</v>
      </c>
      <c r="E2189" s="21"/>
      <c r="F2189" s="22"/>
      <c r="G2189" s="5"/>
      <c r="I2189" s="29"/>
      <c r="J2189" s="30"/>
    </row>
    <row r="2190" spans="1:10" x14ac:dyDescent="0.3">
      <c r="A2190" s="41" t="s">
        <v>348</v>
      </c>
      <c r="B2190" s="42" t="str">
        <f>+VLOOKUP(BD_Capas[[#This Row],[idcapa]],Capas[],2,0)</f>
        <v>publico_asilo_de_ancianos</v>
      </c>
      <c r="C2190" s="43">
        <v>1</v>
      </c>
      <c r="D2190" s="42" t="s">
        <v>232</v>
      </c>
      <c r="E2190" s="21">
        <v>1</v>
      </c>
      <c r="F2190" s="22" t="str">
        <f>+BD_Capas[[#This Row],[descripcion_capa]]</f>
        <v>Público: Asilo Ancianos</v>
      </c>
      <c r="G2190" s="45">
        <v>7</v>
      </c>
      <c r="H2190" s="42" t="s">
        <v>1287</v>
      </c>
      <c r="I2190" s="46" t="str">
        <f>BD_Capas[[#This Row],[idcapa]]&amp;"-"&amp;BD_Capas[[#This Row],[posición_capa]]</f>
        <v>259-0</v>
      </c>
      <c r="J2190" s="47">
        <v>0</v>
      </c>
    </row>
    <row r="2191" spans="1:10" x14ac:dyDescent="0.3">
      <c r="A2191" s="2" t="str">
        <f t="shared" ref="A2191:A2209" si="93">+A2190</f>
        <v>259</v>
      </c>
      <c r="B2191" t="str">
        <f>+VLOOKUP(BD_Capas[[#This Row],[idcapa]],Capas[],2,0)</f>
        <v>publico_asilo_de_ancianos</v>
      </c>
      <c r="C2191" s="4">
        <v>2</v>
      </c>
      <c r="D2191" t="s">
        <v>40</v>
      </c>
      <c r="E2191" s="21"/>
      <c r="F2191" s="22"/>
      <c r="G2191" s="5"/>
      <c r="I2191" s="6"/>
      <c r="J2191" s="7"/>
    </row>
    <row r="2192" spans="1:10" x14ac:dyDescent="0.3">
      <c r="A2192" s="2" t="str">
        <f t="shared" si="93"/>
        <v>259</v>
      </c>
      <c r="B2192" t="str">
        <f>+VLOOKUP(BD_Capas[[#This Row],[idcapa]],Capas[],2,0)</f>
        <v>publico_asilo_de_ancianos</v>
      </c>
      <c r="C2192" s="4">
        <v>3</v>
      </c>
      <c r="D2192" t="s">
        <v>233</v>
      </c>
      <c r="E2192" s="21"/>
      <c r="F2192" s="22"/>
      <c r="G2192" s="5"/>
      <c r="I2192" s="6"/>
      <c r="J2192" s="7"/>
    </row>
    <row r="2193" spans="1:10" x14ac:dyDescent="0.3">
      <c r="A2193" s="2" t="str">
        <f t="shared" si="93"/>
        <v>259</v>
      </c>
      <c r="B2193" t="str">
        <f>+VLOOKUP(BD_Capas[[#This Row],[idcapa]],Capas[],2,0)</f>
        <v>publico_asilo_de_ancianos</v>
      </c>
      <c r="C2193" s="4">
        <v>4</v>
      </c>
      <c r="D2193" t="s">
        <v>234</v>
      </c>
      <c r="E2193" s="21"/>
      <c r="F2193" s="22"/>
      <c r="G2193" s="5"/>
      <c r="I2193" s="6"/>
      <c r="J2193" s="7"/>
    </row>
    <row r="2194" spans="1:10" x14ac:dyDescent="0.3">
      <c r="A2194" s="2" t="str">
        <f t="shared" si="93"/>
        <v>259</v>
      </c>
      <c r="B2194" t="str">
        <f>+VLOOKUP(BD_Capas[[#This Row],[idcapa]],Capas[],2,0)</f>
        <v>publico_asilo_de_ancianos</v>
      </c>
      <c r="C2194" s="4">
        <v>5</v>
      </c>
      <c r="D2194" t="s">
        <v>235</v>
      </c>
      <c r="E2194" s="21">
        <v>1</v>
      </c>
      <c r="F2194" s="22" t="s">
        <v>433</v>
      </c>
      <c r="G2194" s="5">
        <v>3</v>
      </c>
      <c r="H2194" t="str">
        <f>+H2190&amp;" - Detalle"</f>
        <v>Público: Asilo Ancianos - Detalle</v>
      </c>
      <c r="I2194" s="29" t="str">
        <f>BD_Capas[[#This Row],[idcapa]]&amp;"-"&amp;BD_Capas[[#This Row],[posición_capa]]</f>
        <v>259-1</v>
      </c>
      <c r="J2194" s="30">
        <v>1</v>
      </c>
    </row>
    <row r="2195" spans="1:10" x14ac:dyDescent="0.3">
      <c r="A2195" s="2" t="str">
        <f t="shared" si="93"/>
        <v>259</v>
      </c>
      <c r="B2195" t="str">
        <f>+VLOOKUP(BD_Capas[[#This Row],[idcapa]],Capas[],2,0)</f>
        <v>publico_asilo_de_ancianos</v>
      </c>
      <c r="C2195" s="4">
        <v>6</v>
      </c>
      <c r="D2195" t="s">
        <v>236</v>
      </c>
      <c r="E2195" s="21"/>
      <c r="F2195" s="22"/>
      <c r="G2195" s="5"/>
      <c r="I2195" s="6"/>
      <c r="J2195" s="7"/>
    </row>
    <row r="2196" spans="1:10" x14ac:dyDescent="0.3">
      <c r="A2196" s="2" t="str">
        <f t="shared" si="93"/>
        <v>259</v>
      </c>
      <c r="B2196" t="str">
        <f>+VLOOKUP(BD_Capas[[#This Row],[idcapa]],Capas[],2,0)</f>
        <v>publico_asilo_de_ancianos</v>
      </c>
      <c r="C2196" s="4">
        <v>7</v>
      </c>
      <c r="D2196" t="s">
        <v>237</v>
      </c>
      <c r="E2196" s="21"/>
      <c r="F2196" s="22"/>
      <c r="G2196" s="5"/>
      <c r="I2196" s="6"/>
      <c r="J2196" s="7"/>
    </row>
    <row r="2197" spans="1:10" x14ac:dyDescent="0.3">
      <c r="A2197" s="2" t="str">
        <f t="shared" si="93"/>
        <v>259</v>
      </c>
      <c r="B2197" t="str">
        <f>+VLOOKUP(BD_Capas[[#This Row],[idcapa]],Capas[],2,0)</f>
        <v>publico_asilo_de_ancianos</v>
      </c>
      <c r="C2197" s="4">
        <v>8</v>
      </c>
      <c r="D2197" t="s">
        <v>2</v>
      </c>
      <c r="E2197" s="21"/>
      <c r="F2197" s="22"/>
      <c r="G2197" s="5"/>
      <c r="I2197" s="6"/>
      <c r="J2197" s="7"/>
    </row>
    <row r="2198" spans="1:10" x14ac:dyDescent="0.3">
      <c r="A2198" s="2" t="str">
        <f t="shared" si="93"/>
        <v>259</v>
      </c>
      <c r="B2198" t="str">
        <f>+VLOOKUP(BD_Capas[[#This Row],[idcapa]],Capas[],2,0)</f>
        <v>publico_asilo_de_ancianos</v>
      </c>
      <c r="C2198" s="4">
        <v>9</v>
      </c>
      <c r="D2198" t="s">
        <v>238</v>
      </c>
      <c r="E2198" s="21">
        <v>1</v>
      </c>
      <c r="F2198" s="22" t="s">
        <v>12</v>
      </c>
      <c r="G2198" s="5">
        <v>4</v>
      </c>
      <c r="I2198" s="6"/>
      <c r="J2198" s="7"/>
    </row>
    <row r="2199" spans="1:10" x14ac:dyDescent="0.3">
      <c r="A2199" s="2" t="str">
        <f t="shared" si="93"/>
        <v>259</v>
      </c>
      <c r="B2199" t="str">
        <f>+VLOOKUP(BD_Capas[[#This Row],[idcapa]],Capas[],2,0)</f>
        <v>publico_asilo_de_ancianos</v>
      </c>
      <c r="C2199" s="4">
        <v>10</v>
      </c>
      <c r="D2199" t="s">
        <v>3</v>
      </c>
      <c r="E2199" s="21"/>
      <c r="F2199" s="22"/>
      <c r="G2199" s="5"/>
      <c r="I2199" s="6"/>
      <c r="J2199" s="7"/>
    </row>
    <row r="2200" spans="1:10" x14ac:dyDescent="0.3">
      <c r="A2200" s="2" t="str">
        <f t="shared" si="93"/>
        <v>259</v>
      </c>
      <c r="B2200" t="str">
        <f>+VLOOKUP(BD_Capas[[#This Row],[idcapa]],Capas[],2,0)</f>
        <v>publico_asilo_de_ancianos</v>
      </c>
      <c r="C2200" s="4">
        <v>11</v>
      </c>
      <c r="D2200" t="s">
        <v>239</v>
      </c>
      <c r="E2200" s="21">
        <v>1</v>
      </c>
      <c r="F2200" s="22" t="s">
        <v>13</v>
      </c>
      <c r="G2200" s="5">
        <v>5</v>
      </c>
      <c r="I2200" s="6"/>
      <c r="J2200" s="7"/>
    </row>
    <row r="2201" spans="1:10" x14ac:dyDescent="0.3">
      <c r="A2201" s="2" t="str">
        <f t="shared" si="93"/>
        <v>259</v>
      </c>
      <c r="B2201" t="str">
        <f>+VLOOKUP(BD_Capas[[#This Row],[idcapa]],Capas[],2,0)</f>
        <v>publico_asilo_de_ancianos</v>
      </c>
      <c r="C2201" s="4">
        <v>12</v>
      </c>
      <c r="D2201" t="s">
        <v>4</v>
      </c>
      <c r="E2201" s="21"/>
      <c r="F2201" s="22"/>
      <c r="G2201" s="5"/>
      <c r="I2201" s="6"/>
      <c r="J2201" s="7"/>
    </row>
    <row r="2202" spans="1:10" x14ac:dyDescent="0.3">
      <c r="A2202" s="2" t="str">
        <f t="shared" si="93"/>
        <v>259</v>
      </c>
      <c r="B2202" t="str">
        <f>+VLOOKUP(BD_Capas[[#This Row],[idcapa]],Capas[],2,0)</f>
        <v>publico_asilo_de_ancianos</v>
      </c>
      <c r="C2202" s="4">
        <v>13</v>
      </c>
      <c r="D2202" t="s">
        <v>240</v>
      </c>
      <c r="E2202" s="21">
        <v>1</v>
      </c>
      <c r="F2202" s="22" t="s">
        <v>14</v>
      </c>
      <c r="G2202" s="5">
        <v>6</v>
      </c>
      <c r="I2202" s="6"/>
      <c r="J2202" s="7"/>
    </row>
    <row r="2203" spans="1:10" x14ac:dyDescent="0.3">
      <c r="A2203" s="2" t="str">
        <f t="shared" si="93"/>
        <v>259</v>
      </c>
      <c r="B2203" t="str">
        <f>+VLOOKUP(BD_Capas[[#This Row],[idcapa]],Capas[],2,0)</f>
        <v>publico_asilo_de_ancianos</v>
      </c>
      <c r="C2203" s="4">
        <v>14</v>
      </c>
      <c r="D2203" t="s">
        <v>241</v>
      </c>
      <c r="E2203" s="21"/>
      <c r="F2203" s="22"/>
      <c r="G2203" s="5"/>
      <c r="I2203" s="6"/>
      <c r="J2203" s="7"/>
    </row>
    <row r="2204" spans="1:10" x14ac:dyDescent="0.3">
      <c r="A2204" s="2" t="str">
        <f t="shared" si="93"/>
        <v>259</v>
      </c>
      <c r="B2204" t="str">
        <f>+VLOOKUP(BD_Capas[[#This Row],[idcapa]],Capas[],2,0)</f>
        <v>publico_asilo_de_ancianos</v>
      </c>
      <c r="C2204" s="4">
        <v>15</v>
      </c>
      <c r="D2204" t="s">
        <v>1</v>
      </c>
      <c r="E2204" s="21"/>
      <c r="F2204" s="22"/>
      <c r="G2204" s="5"/>
      <c r="I2204" s="29"/>
      <c r="J2204" s="30"/>
    </row>
    <row r="2205" spans="1:10" x14ac:dyDescent="0.3">
      <c r="A2205" s="2" t="str">
        <f t="shared" si="93"/>
        <v>259</v>
      </c>
      <c r="B2205" t="str">
        <f>+VLOOKUP(BD_Capas[[#This Row],[idcapa]],Capas[],2,0)</f>
        <v>publico_asilo_de_ancianos</v>
      </c>
      <c r="C2205" s="4">
        <v>16</v>
      </c>
      <c r="D2205" t="s">
        <v>5</v>
      </c>
      <c r="E2205" s="21"/>
      <c r="F2205" s="22"/>
      <c r="G2205" s="5"/>
      <c r="I2205" s="29"/>
      <c r="J2205" s="30"/>
    </row>
    <row r="2206" spans="1:10" x14ac:dyDescent="0.3">
      <c r="A2206" s="2" t="str">
        <f t="shared" si="93"/>
        <v>259</v>
      </c>
      <c r="B2206" t="str">
        <f>+VLOOKUP(BD_Capas[[#This Row],[idcapa]],Capas[],2,0)</f>
        <v>publico_asilo_de_ancianos</v>
      </c>
      <c r="C2206" s="4">
        <v>17</v>
      </c>
      <c r="D2206" t="s">
        <v>19</v>
      </c>
      <c r="E2206" s="21">
        <v>1</v>
      </c>
      <c r="F2206" s="22" t="s">
        <v>19</v>
      </c>
      <c r="G2206" s="5">
        <v>2</v>
      </c>
      <c r="I2206" s="29"/>
      <c r="J2206" s="30"/>
    </row>
    <row r="2207" spans="1:10" x14ac:dyDescent="0.3">
      <c r="A2207" s="2" t="str">
        <f t="shared" si="93"/>
        <v>259</v>
      </c>
      <c r="B2207" t="str">
        <f>+VLOOKUP(BD_Capas[[#This Row],[idcapa]],Capas[],2,0)</f>
        <v>publico_asilo_de_ancianos</v>
      </c>
      <c r="C2207" s="4">
        <v>18</v>
      </c>
      <c r="D2207" t="s">
        <v>27</v>
      </c>
      <c r="E2207" s="21">
        <v>1</v>
      </c>
      <c r="F2207" s="22" t="s">
        <v>27</v>
      </c>
      <c r="G2207" s="5">
        <v>1</v>
      </c>
      <c r="I2207" s="29"/>
      <c r="J2207" s="30"/>
    </row>
    <row r="2208" spans="1:10" x14ac:dyDescent="0.3">
      <c r="A2208" s="2" t="str">
        <f t="shared" si="93"/>
        <v>259</v>
      </c>
      <c r="B2208" t="str">
        <f>+VLOOKUP(BD_Capas[[#This Row],[idcapa]],Capas[],2,0)</f>
        <v>publico_asilo_de_ancianos</v>
      </c>
      <c r="C2208" s="4">
        <v>19</v>
      </c>
      <c r="D2208" t="s">
        <v>242</v>
      </c>
      <c r="E2208" s="21"/>
      <c r="F2208" s="22"/>
      <c r="G2208" s="5"/>
      <c r="I2208" s="29"/>
      <c r="J2208" s="30"/>
    </row>
    <row r="2209" spans="1:10" x14ac:dyDescent="0.3">
      <c r="A2209" s="2" t="str">
        <f t="shared" si="93"/>
        <v>259</v>
      </c>
      <c r="B2209" t="str">
        <f>+VLOOKUP(BD_Capas[[#This Row],[idcapa]],Capas[],2,0)</f>
        <v>publico_asilo_de_ancianos</v>
      </c>
      <c r="C2209" s="4">
        <v>20</v>
      </c>
      <c r="D2209" t="s">
        <v>243</v>
      </c>
      <c r="E2209" s="21"/>
      <c r="F2209" s="22"/>
      <c r="G2209" s="5"/>
      <c r="I2209" s="29"/>
      <c r="J2209" s="30"/>
    </row>
    <row r="2210" spans="1:10" x14ac:dyDescent="0.3">
      <c r="A2210" s="41" t="s">
        <v>38</v>
      </c>
      <c r="B2210" s="42" t="str">
        <f>+VLOOKUP(BD_Capas[[#This Row],[idcapa]],Capas[],2,0)</f>
        <v>ocio-deporte_terreno_de_juego</v>
      </c>
      <c r="C2210" s="43">
        <v>1</v>
      </c>
      <c r="D2210" s="42" t="s">
        <v>232</v>
      </c>
      <c r="E2210" s="21">
        <v>1</v>
      </c>
      <c r="F2210" s="22" t="str">
        <f>+BD_Capas[[#This Row],[descripcion_capa]]</f>
        <v>Ocio-Deporte: Terreno Juego</v>
      </c>
      <c r="G2210" s="45">
        <v>7</v>
      </c>
      <c r="H2210" s="42" t="s">
        <v>1288</v>
      </c>
      <c r="I2210" s="46" t="str">
        <f>BD_Capas[[#This Row],[idcapa]]&amp;"-"&amp;BD_Capas[[#This Row],[posición_capa]]</f>
        <v>260-0</v>
      </c>
      <c r="J2210" s="47">
        <v>0</v>
      </c>
    </row>
    <row r="2211" spans="1:10" x14ac:dyDescent="0.3">
      <c r="A2211" s="2" t="str">
        <f t="shared" ref="A2211:A2229" si="94">+A2210</f>
        <v>260</v>
      </c>
      <c r="B2211" t="str">
        <f>+VLOOKUP(BD_Capas[[#This Row],[idcapa]],Capas[],2,0)</f>
        <v>ocio-deporte_terreno_de_juego</v>
      </c>
      <c r="C2211" s="4">
        <v>2</v>
      </c>
      <c r="D2211" t="s">
        <v>40</v>
      </c>
      <c r="E2211" s="21"/>
      <c r="F2211" s="22"/>
      <c r="G2211" s="5"/>
      <c r="I2211" s="6"/>
      <c r="J2211" s="7"/>
    </row>
    <row r="2212" spans="1:10" x14ac:dyDescent="0.3">
      <c r="A2212" s="2" t="str">
        <f t="shared" si="94"/>
        <v>260</v>
      </c>
      <c r="B2212" t="str">
        <f>+VLOOKUP(BD_Capas[[#This Row],[idcapa]],Capas[],2,0)</f>
        <v>ocio-deporte_terreno_de_juego</v>
      </c>
      <c r="C2212" s="4">
        <v>3</v>
      </c>
      <c r="D2212" t="s">
        <v>233</v>
      </c>
      <c r="E2212" s="21"/>
      <c r="F2212" s="22"/>
      <c r="G2212" s="5"/>
      <c r="I2212" s="6"/>
      <c r="J2212" s="7"/>
    </row>
    <row r="2213" spans="1:10" x14ac:dyDescent="0.3">
      <c r="A2213" s="2" t="str">
        <f t="shared" si="94"/>
        <v>260</v>
      </c>
      <c r="B2213" t="str">
        <f>+VLOOKUP(BD_Capas[[#This Row],[idcapa]],Capas[],2,0)</f>
        <v>ocio-deporte_terreno_de_juego</v>
      </c>
      <c r="C2213" s="4">
        <v>4</v>
      </c>
      <c r="D2213" t="s">
        <v>234</v>
      </c>
      <c r="E2213" s="21"/>
      <c r="F2213" s="22"/>
      <c r="G2213" s="5"/>
      <c r="I2213" s="6"/>
      <c r="J2213" s="7"/>
    </row>
    <row r="2214" spans="1:10" x14ac:dyDescent="0.3">
      <c r="A2214" s="2" t="str">
        <f t="shared" si="94"/>
        <v>260</v>
      </c>
      <c r="B2214" t="str">
        <f>+VLOOKUP(BD_Capas[[#This Row],[idcapa]],Capas[],2,0)</f>
        <v>ocio-deporte_terreno_de_juego</v>
      </c>
      <c r="C2214" s="4">
        <v>5</v>
      </c>
      <c r="D2214" t="s">
        <v>235</v>
      </c>
      <c r="E2214" s="21">
        <v>1</v>
      </c>
      <c r="F2214" s="22" t="s">
        <v>433</v>
      </c>
      <c r="G2214" s="5">
        <v>3</v>
      </c>
      <c r="H2214" t="str">
        <f>+H2210&amp;" - Detalle"</f>
        <v>Ocio-Deporte: Terreno Juego - Detalle</v>
      </c>
      <c r="I2214" s="29" t="str">
        <f>BD_Capas[[#This Row],[idcapa]]&amp;"-"&amp;BD_Capas[[#This Row],[posición_capa]]</f>
        <v>260-1</v>
      </c>
      <c r="J2214" s="30">
        <v>1</v>
      </c>
    </row>
    <row r="2215" spans="1:10" x14ac:dyDescent="0.3">
      <c r="A2215" s="2" t="str">
        <f t="shared" si="94"/>
        <v>260</v>
      </c>
      <c r="B2215" t="str">
        <f>+VLOOKUP(BD_Capas[[#This Row],[idcapa]],Capas[],2,0)</f>
        <v>ocio-deporte_terreno_de_juego</v>
      </c>
      <c r="C2215" s="4">
        <v>6</v>
      </c>
      <c r="D2215" t="s">
        <v>236</v>
      </c>
      <c r="E2215" s="21"/>
      <c r="F2215" s="22"/>
      <c r="G2215" s="5"/>
      <c r="I2215" s="6"/>
      <c r="J2215" s="7"/>
    </row>
    <row r="2216" spans="1:10" x14ac:dyDescent="0.3">
      <c r="A2216" s="2" t="str">
        <f t="shared" si="94"/>
        <v>260</v>
      </c>
      <c r="B2216" t="str">
        <f>+VLOOKUP(BD_Capas[[#This Row],[idcapa]],Capas[],2,0)</f>
        <v>ocio-deporte_terreno_de_juego</v>
      </c>
      <c r="C2216" s="4">
        <v>7</v>
      </c>
      <c r="D2216" t="s">
        <v>237</v>
      </c>
      <c r="E2216" s="21"/>
      <c r="F2216" s="22"/>
      <c r="G2216" s="5"/>
      <c r="I2216" s="6"/>
      <c r="J2216" s="7"/>
    </row>
    <row r="2217" spans="1:10" x14ac:dyDescent="0.3">
      <c r="A2217" s="2" t="str">
        <f t="shared" si="94"/>
        <v>260</v>
      </c>
      <c r="B2217" t="str">
        <f>+VLOOKUP(BD_Capas[[#This Row],[idcapa]],Capas[],2,0)</f>
        <v>ocio-deporte_terreno_de_juego</v>
      </c>
      <c r="C2217" s="4">
        <v>8</v>
      </c>
      <c r="D2217" t="s">
        <v>2</v>
      </c>
      <c r="E2217" s="21"/>
      <c r="F2217" s="22"/>
      <c r="G2217" s="5"/>
      <c r="I2217" s="6"/>
      <c r="J2217" s="7"/>
    </row>
    <row r="2218" spans="1:10" x14ac:dyDescent="0.3">
      <c r="A2218" s="2" t="str">
        <f t="shared" si="94"/>
        <v>260</v>
      </c>
      <c r="B2218" t="str">
        <f>+VLOOKUP(BD_Capas[[#This Row],[idcapa]],Capas[],2,0)</f>
        <v>ocio-deporte_terreno_de_juego</v>
      </c>
      <c r="C2218" s="4">
        <v>9</v>
      </c>
      <c r="D2218" t="s">
        <v>238</v>
      </c>
      <c r="E2218" s="21">
        <v>1</v>
      </c>
      <c r="F2218" s="22" t="s">
        <v>12</v>
      </c>
      <c r="G2218" s="5">
        <v>4</v>
      </c>
      <c r="I2218" s="6"/>
      <c r="J2218" s="7"/>
    </row>
    <row r="2219" spans="1:10" x14ac:dyDescent="0.3">
      <c r="A2219" s="2" t="str">
        <f t="shared" si="94"/>
        <v>260</v>
      </c>
      <c r="B2219" t="str">
        <f>+VLOOKUP(BD_Capas[[#This Row],[idcapa]],Capas[],2,0)</f>
        <v>ocio-deporte_terreno_de_juego</v>
      </c>
      <c r="C2219" s="4">
        <v>10</v>
      </c>
      <c r="D2219" t="s">
        <v>3</v>
      </c>
      <c r="E2219" s="21"/>
      <c r="F2219" s="22"/>
      <c r="G2219" s="5"/>
      <c r="I2219" s="6"/>
      <c r="J2219" s="7"/>
    </row>
    <row r="2220" spans="1:10" x14ac:dyDescent="0.3">
      <c r="A2220" s="2" t="str">
        <f t="shared" si="94"/>
        <v>260</v>
      </c>
      <c r="B2220" t="str">
        <f>+VLOOKUP(BD_Capas[[#This Row],[idcapa]],Capas[],2,0)</f>
        <v>ocio-deporte_terreno_de_juego</v>
      </c>
      <c r="C2220" s="4">
        <v>11</v>
      </c>
      <c r="D2220" t="s">
        <v>239</v>
      </c>
      <c r="E2220" s="21">
        <v>1</v>
      </c>
      <c r="F2220" s="22" t="s">
        <v>13</v>
      </c>
      <c r="G2220" s="5">
        <v>5</v>
      </c>
      <c r="I2220" s="6"/>
      <c r="J2220" s="7"/>
    </row>
    <row r="2221" spans="1:10" x14ac:dyDescent="0.3">
      <c r="A2221" s="2" t="str">
        <f t="shared" si="94"/>
        <v>260</v>
      </c>
      <c r="B2221" t="str">
        <f>+VLOOKUP(BD_Capas[[#This Row],[idcapa]],Capas[],2,0)</f>
        <v>ocio-deporte_terreno_de_juego</v>
      </c>
      <c r="C2221" s="4">
        <v>12</v>
      </c>
      <c r="D2221" t="s">
        <v>4</v>
      </c>
      <c r="E2221" s="21"/>
      <c r="F2221" s="22"/>
      <c r="G2221" s="5"/>
      <c r="I2221" s="6"/>
      <c r="J2221" s="7"/>
    </row>
    <row r="2222" spans="1:10" x14ac:dyDescent="0.3">
      <c r="A2222" s="2" t="str">
        <f t="shared" si="94"/>
        <v>260</v>
      </c>
      <c r="B2222" t="str">
        <f>+VLOOKUP(BD_Capas[[#This Row],[idcapa]],Capas[],2,0)</f>
        <v>ocio-deporte_terreno_de_juego</v>
      </c>
      <c r="C2222" s="4">
        <v>13</v>
      </c>
      <c r="D2222" t="s">
        <v>240</v>
      </c>
      <c r="E2222" s="21">
        <v>1</v>
      </c>
      <c r="F2222" s="22" t="s">
        <v>14</v>
      </c>
      <c r="G2222" s="5">
        <v>6</v>
      </c>
      <c r="I2222" s="6"/>
      <c r="J2222" s="7"/>
    </row>
    <row r="2223" spans="1:10" x14ac:dyDescent="0.3">
      <c r="A2223" s="2" t="str">
        <f t="shared" si="94"/>
        <v>260</v>
      </c>
      <c r="B2223" t="str">
        <f>+VLOOKUP(BD_Capas[[#This Row],[idcapa]],Capas[],2,0)</f>
        <v>ocio-deporte_terreno_de_juego</v>
      </c>
      <c r="C2223" s="4">
        <v>14</v>
      </c>
      <c r="D2223" t="s">
        <v>241</v>
      </c>
      <c r="E2223" s="21"/>
      <c r="F2223" s="22"/>
      <c r="G2223" s="5"/>
      <c r="I2223" s="6"/>
      <c r="J2223" s="7"/>
    </row>
    <row r="2224" spans="1:10" x14ac:dyDescent="0.3">
      <c r="A2224" s="2" t="str">
        <f t="shared" si="94"/>
        <v>260</v>
      </c>
      <c r="B2224" t="str">
        <f>+VLOOKUP(BD_Capas[[#This Row],[idcapa]],Capas[],2,0)</f>
        <v>ocio-deporte_terreno_de_juego</v>
      </c>
      <c r="C2224" s="4">
        <v>15</v>
      </c>
      <c r="D2224" t="s">
        <v>1</v>
      </c>
      <c r="E2224" s="21"/>
      <c r="F2224" s="22"/>
      <c r="G2224" s="5"/>
      <c r="I2224" s="29"/>
      <c r="J2224" s="30"/>
    </row>
    <row r="2225" spans="1:10" x14ac:dyDescent="0.3">
      <c r="A2225" s="2" t="str">
        <f t="shared" si="94"/>
        <v>260</v>
      </c>
      <c r="B2225" t="str">
        <f>+VLOOKUP(BD_Capas[[#This Row],[idcapa]],Capas[],2,0)</f>
        <v>ocio-deporte_terreno_de_juego</v>
      </c>
      <c r="C2225" s="4">
        <v>16</v>
      </c>
      <c r="D2225" t="s">
        <v>5</v>
      </c>
      <c r="E2225" s="21"/>
      <c r="F2225" s="22"/>
      <c r="G2225" s="5"/>
      <c r="I2225" s="29"/>
      <c r="J2225" s="30"/>
    </row>
    <row r="2226" spans="1:10" x14ac:dyDescent="0.3">
      <c r="A2226" s="2" t="str">
        <f t="shared" si="94"/>
        <v>260</v>
      </c>
      <c r="B2226" t="str">
        <f>+VLOOKUP(BD_Capas[[#This Row],[idcapa]],Capas[],2,0)</f>
        <v>ocio-deporte_terreno_de_juego</v>
      </c>
      <c r="C2226" s="4">
        <v>17</v>
      </c>
      <c r="D2226" t="s">
        <v>19</v>
      </c>
      <c r="E2226" s="21">
        <v>1</v>
      </c>
      <c r="F2226" s="22" t="s">
        <v>19</v>
      </c>
      <c r="G2226" s="5">
        <v>2</v>
      </c>
      <c r="I2226" s="29"/>
      <c r="J2226" s="30"/>
    </row>
    <row r="2227" spans="1:10" x14ac:dyDescent="0.3">
      <c r="A2227" s="2" t="str">
        <f t="shared" si="94"/>
        <v>260</v>
      </c>
      <c r="B2227" t="str">
        <f>+VLOOKUP(BD_Capas[[#This Row],[idcapa]],Capas[],2,0)</f>
        <v>ocio-deporte_terreno_de_juego</v>
      </c>
      <c r="C2227" s="4">
        <v>18</v>
      </c>
      <c r="D2227" t="s">
        <v>27</v>
      </c>
      <c r="E2227" s="21">
        <v>1</v>
      </c>
      <c r="F2227" s="22" t="s">
        <v>27</v>
      </c>
      <c r="G2227" s="5">
        <v>1</v>
      </c>
      <c r="I2227" s="29"/>
      <c r="J2227" s="30"/>
    </row>
    <row r="2228" spans="1:10" x14ac:dyDescent="0.3">
      <c r="A2228" s="2" t="str">
        <f t="shared" si="94"/>
        <v>260</v>
      </c>
      <c r="B2228" t="str">
        <f>+VLOOKUP(BD_Capas[[#This Row],[idcapa]],Capas[],2,0)</f>
        <v>ocio-deporte_terreno_de_juego</v>
      </c>
      <c r="C2228" s="4">
        <v>19</v>
      </c>
      <c r="D2228" t="s">
        <v>242</v>
      </c>
      <c r="E2228" s="21"/>
      <c r="F2228" s="22"/>
      <c r="G2228" s="5"/>
      <c r="I2228" s="29"/>
      <c r="J2228" s="30"/>
    </row>
    <row r="2229" spans="1:10" x14ac:dyDescent="0.3">
      <c r="A2229" s="2" t="str">
        <f t="shared" si="94"/>
        <v>260</v>
      </c>
      <c r="B2229" t="str">
        <f>+VLOOKUP(BD_Capas[[#This Row],[idcapa]],Capas[],2,0)</f>
        <v>ocio-deporte_terreno_de_juego</v>
      </c>
      <c r="C2229" s="4">
        <v>20</v>
      </c>
      <c r="D2229" t="s">
        <v>243</v>
      </c>
      <c r="E2229" s="21"/>
      <c r="F2229" s="22"/>
      <c r="G2229" s="5"/>
      <c r="I2229" s="29"/>
      <c r="J2229" s="30"/>
    </row>
    <row r="2230" spans="1:10" x14ac:dyDescent="0.3">
      <c r="A2230" s="41" t="s">
        <v>349</v>
      </c>
      <c r="B2230" s="42" t="str">
        <f>+VLOOKUP(BD_Capas[[#This Row],[idcapa]],Capas[],2,0)</f>
        <v>educacion_colegio</v>
      </c>
      <c r="C2230" s="43">
        <v>1</v>
      </c>
      <c r="D2230" s="42" t="s">
        <v>232</v>
      </c>
      <c r="E2230" s="21">
        <v>1</v>
      </c>
      <c r="F2230" s="22" t="str">
        <f>+BD_Capas[[#This Row],[descripcion_capa]]</f>
        <v>Educación: Colegio</v>
      </c>
      <c r="G2230" s="45">
        <v>7</v>
      </c>
      <c r="H2230" s="42" t="s">
        <v>1289</v>
      </c>
      <c r="I2230" s="46" t="str">
        <f>BD_Capas[[#This Row],[idcapa]]&amp;"-"&amp;BD_Capas[[#This Row],[posición_capa]]</f>
        <v>261-0</v>
      </c>
      <c r="J2230" s="47">
        <v>0</v>
      </c>
    </row>
    <row r="2231" spans="1:10" x14ac:dyDescent="0.3">
      <c r="A2231" s="2" t="str">
        <f t="shared" ref="A2231:A2249" si="95">+A2230</f>
        <v>261</v>
      </c>
      <c r="B2231" t="str">
        <f>+VLOOKUP(BD_Capas[[#This Row],[idcapa]],Capas[],2,0)</f>
        <v>educacion_colegio</v>
      </c>
      <c r="C2231" s="4">
        <v>2</v>
      </c>
      <c r="D2231" t="s">
        <v>40</v>
      </c>
      <c r="E2231" s="21"/>
      <c r="F2231" s="22"/>
      <c r="G2231" s="5"/>
      <c r="I2231" s="6"/>
      <c r="J2231" s="7"/>
    </row>
    <row r="2232" spans="1:10" x14ac:dyDescent="0.3">
      <c r="A2232" s="2" t="str">
        <f t="shared" si="95"/>
        <v>261</v>
      </c>
      <c r="B2232" t="str">
        <f>+VLOOKUP(BD_Capas[[#This Row],[idcapa]],Capas[],2,0)</f>
        <v>educacion_colegio</v>
      </c>
      <c r="C2232" s="4">
        <v>3</v>
      </c>
      <c r="D2232" t="s">
        <v>233</v>
      </c>
      <c r="E2232" s="21"/>
      <c r="F2232" s="22"/>
      <c r="G2232" s="5"/>
      <c r="I2232" s="6"/>
      <c r="J2232" s="7"/>
    </row>
    <row r="2233" spans="1:10" x14ac:dyDescent="0.3">
      <c r="A2233" s="2" t="str">
        <f t="shared" si="95"/>
        <v>261</v>
      </c>
      <c r="B2233" t="str">
        <f>+VLOOKUP(BD_Capas[[#This Row],[idcapa]],Capas[],2,0)</f>
        <v>educacion_colegio</v>
      </c>
      <c r="C2233" s="4">
        <v>4</v>
      </c>
      <c r="D2233" t="s">
        <v>234</v>
      </c>
      <c r="E2233" s="21"/>
      <c r="F2233" s="22"/>
      <c r="G2233" s="5"/>
      <c r="I2233" s="6"/>
      <c r="J2233" s="7"/>
    </row>
    <row r="2234" spans="1:10" x14ac:dyDescent="0.3">
      <c r="A2234" s="2" t="str">
        <f t="shared" si="95"/>
        <v>261</v>
      </c>
      <c r="B2234" t="str">
        <f>+VLOOKUP(BD_Capas[[#This Row],[idcapa]],Capas[],2,0)</f>
        <v>educacion_colegio</v>
      </c>
      <c r="C2234" s="4">
        <v>5</v>
      </c>
      <c r="D2234" t="s">
        <v>235</v>
      </c>
      <c r="E2234" s="21">
        <v>1</v>
      </c>
      <c r="F2234" s="22" t="s">
        <v>433</v>
      </c>
      <c r="G2234" s="5">
        <v>3</v>
      </c>
      <c r="H2234" t="str">
        <f>+H2230&amp;" - Detalle"</f>
        <v>Educación: Colegio - Detalle</v>
      </c>
      <c r="I2234" s="29" t="str">
        <f>BD_Capas[[#This Row],[idcapa]]&amp;"-"&amp;BD_Capas[[#This Row],[posición_capa]]</f>
        <v>261-1</v>
      </c>
      <c r="J2234" s="30">
        <v>1</v>
      </c>
    </row>
    <row r="2235" spans="1:10" x14ac:dyDescent="0.3">
      <c r="A2235" s="2" t="str">
        <f t="shared" si="95"/>
        <v>261</v>
      </c>
      <c r="B2235" t="str">
        <f>+VLOOKUP(BD_Capas[[#This Row],[idcapa]],Capas[],2,0)</f>
        <v>educacion_colegio</v>
      </c>
      <c r="C2235" s="4">
        <v>6</v>
      </c>
      <c r="D2235" t="s">
        <v>236</v>
      </c>
      <c r="E2235" s="21"/>
      <c r="F2235" s="22"/>
      <c r="G2235" s="5"/>
      <c r="I2235" s="6"/>
      <c r="J2235" s="7"/>
    </row>
    <row r="2236" spans="1:10" x14ac:dyDescent="0.3">
      <c r="A2236" s="2" t="str">
        <f t="shared" si="95"/>
        <v>261</v>
      </c>
      <c r="B2236" t="str">
        <f>+VLOOKUP(BD_Capas[[#This Row],[idcapa]],Capas[],2,0)</f>
        <v>educacion_colegio</v>
      </c>
      <c r="C2236" s="4">
        <v>7</v>
      </c>
      <c r="D2236" t="s">
        <v>237</v>
      </c>
      <c r="E2236" s="21"/>
      <c r="F2236" s="22"/>
      <c r="G2236" s="5"/>
      <c r="I2236" s="6"/>
      <c r="J2236" s="7"/>
    </row>
    <row r="2237" spans="1:10" x14ac:dyDescent="0.3">
      <c r="A2237" s="2" t="str">
        <f t="shared" si="95"/>
        <v>261</v>
      </c>
      <c r="B2237" t="str">
        <f>+VLOOKUP(BD_Capas[[#This Row],[idcapa]],Capas[],2,0)</f>
        <v>educacion_colegio</v>
      </c>
      <c r="C2237" s="4">
        <v>8</v>
      </c>
      <c r="D2237" t="s">
        <v>2</v>
      </c>
      <c r="E2237" s="21"/>
      <c r="F2237" s="22"/>
      <c r="G2237" s="5"/>
      <c r="I2237" s="6"/>
      <c r="J2237" s="7"/>
    </row>
    <row r="2238" spans="1:10" x14ac:dyDescent="0.3">
      <c r="A2238" s="2" t="str">
        <f t="shared" si="95"/>
        <v>261</v>
      </c>
      <c r="B2238" t="str">
        <f>+VLOOKUP(BD_Capas[[#This Row],[idcapa]],Capas[],2,0)</f>
        <v>educacion_colegio</v>
      </c>
      <c r="C2238" s="4">
        <v>9</v>
      </c>
      <c r="D2238" t="s">
        <v>238</v>
      </c>
      <c r="E2238" s="21">
        <v>1</v>
      </c>
      <c r="F2238" s="22" t="s">
        <v>12</v>
      </c>
      <c r="G2238" s="5">
        <v>4</v>
      </c>
      <c r="I2238" s="6"/>
      <c r="J2238" s="7"/>
    </row>
    <row r="2239" spans="1:10" x14ac:dyDescent="0.3">
      <c r="A2239" s="2" t="str">
        <f t="shared" si="95"/>
        <v>261</v>
      </c>
      <c r="B2239" t="str">
        <f>+VLOOKUP(BD_Capas[[#This Row],[idcapa]],Capas[],2,0)</f>
        <v>educacion_colegio</v>
      </c>
      <c r="C2239" s="4">
        <v>10</v>
      </c>
      <c r="D2239" t="s">
        <v>3</v>
      </c>
      <c r="E2239" s="21"/>
      <c r="F2239" s="22"/>
      <c r="G2239" s="5"/>
      <c r="I2239" s="6"/>
      <c r="J2239" s="7"/>
    </row>
    <row r="2240" spans="1:10" x14ac:dyDescent="0.3">
      <c r="A2240" s="2" t="str">
        <f t="shared" si="95"/>
        <v>261</v>
      </c>
      <c r="B2240" t="str">
        <f>+VLOOKUP(BD_Capas[[#This Row],[idcapa]],Capas[],2,0)</f>
        <v>educacion_colegio</v>
      </c>
      <c r="C2240" s="4">
        <v>11</v>
      </c>
      <c r="D2240" t="s">
        <v>239</v>
      </c>
      <c r="E2240" s="21">
        <v>1</v>
      </c>
      <c r="F2240" s="22" t="s">
        <v>13</v>
      </c>
      <c r="G2240" s="5">
        <v>5</v>
      </c>
      <c r="I2240" s="6"/>
      <c r="J2240" s="7"/>
    </row>
    <row r="2241" spans="1:10" x14ac:dyDescent="0.3">
      <c r="A2241" s="2" t="str">
        <f t="shared" si="95"/>
        <v>261</v>
      </c>
      <c r="B2241" t="str">
        <f>+VLOOKUP(BD_Capas[[#This Row],[idcapa]],Capas[],2,0)</f>
        <v>educacion_colegio</v>
      </c>
      <c r="C2241" s="4">
        <v>12</v>
      </c>
      <c r="D2241" t="s">
        <v>4</v>
      </c>
      <c r="E2241" s="21"/>
      <c r="F2241" s="22"/>
      <c r="G2241" s="5"/>
      <c r="I2241" s="6"/>
      <c r="J2241" s="7"/>
    </row>
    <row r="2242" spans="1:10" x14ac:dyDescent="0.3">
      <c r="A2242" s="2" t="str">
        <f t="shared" si="95"/>
        <v>261</v>
      </c>
      <c r="B2242" t="str">
        <f>+VLOOKUP(BD_Capas[[#This Row],[idcapa]],Capas[],2,0)</f>
        <v>educacion_colegio</v>
      </c>
      <c r="C2242" s="4">
        <v>13</v>
      </c>
      <c r="D2242" t="s">
        <v>240</v>
      </c>
      <c r="E2242" s="21">
        <v>1</v>
      </c>
      <c r="F2242" s="22" t="s">
        <v>14</v>
      </c>
      <c r="G2242" s="5">
        <v>6</v>
      </c>
      <c r="I2242" s="6"/>
      <c r="J2242" s="7"/>
    </row>
    <row r="2243" spans="1:10" x14ac:dyDescent="0.3">
      <c r="A2243" s="2" t="str">
        <f t="shared" si="95"/>
        <v>261</v>
      </c>
      <c r="B2243" t="str">
        <f>+VLOOKUP(BD_Capas[[#This Row],[idcapa]],Capas[],2,0)</f>
        <v>educacion_colegio</v>
      </c>
      <c r="C2243" s="4">
        <v>14</v>
      </c>
      <c r="D2243" t="s">
        <v>241</v>
      </c>
      <c r="E2243" s="21"/>
      <c r="F2243" s="22"/>
      <c r="G2243" s="5"/>
      <c r="I2243" s="6"/>
      <c r="J2243" s="7"/>
    </row>
    <row r="2244" spans="1:10" x14ac:dyDescent="0.3">
      <c r="A2244" s="2" t="str">
        <f t="shared" si="95"/>
        <v>261</v>
      </c>
      <c r="B2244" t="str">
        <f>+VLOOKUP(BD_Capas[[#This Row],[idcapa]],Capas[],2,0)</f>
        <v>educacion_colegio</v>
      </c>
      <c r="C2244" s="4">
        <v>15</v>
      </c>
      <c r="D2244" t="s">
        <v>1</v>
      </c>
      <c r="E2244" s="21"/>
      <c r="F2244" s="22"/>
      <c r="G2244" s="5"/>
      <c r="I2244" s="29"/>
      <c r="J2244" s="30"/>
    </row>
    <row r="2245" spans="1:10" x14ac:dyDescent="0.3">
      <c r="A2245" s="2" t="str">
        <f t="shared" si="95"/>
        <v>261</v>
      </c>
      <c r="B2245" t="str">
        <f>+VLOOKUP(BD_Capas[[#This Row],[idcapa]],Capas[],2,0)</f>
        <v>educacion_colegio</v>
      </c>
      <c r="C2245" s="4">
        <v>16</v>
      </c>
      <c r="D2245" t="s">
        <v>5</v>
      </c>
      <c r="E2245" s="21"/>
      <c r="F2245" s="22"/>
      <c r="G2245" s="5"/>
      <c r="I2245" s="29"/>
      <c r="J2245" s="30"/>
    </row>
    <row r="2246" spans="1:10" x14ac:dyDescent="0.3">
      <c r="A2246" s="2" t="str">
        <f t="shared" si="95"/>
        <v>261</v>
      </c>
      <c r="B2246" t="str">
        <f>+VLOOKUP(BD_Capas[[#This Row],[idcapa]],Capas[],2,0)</f>
        <v>educacion_colegio</v>
      </c>
      <c r="C2246" s="4">
        <v>17</v>
      </c>
      <c r="D2246" t="s">
        <v>19</v>
      </c>
      <c r="E2246" s="21">
        <v>1</v>
      </c>
      <c r="F2246" s="22" t="s">
        <v>19</v>
      </c>
      <c r="G2246" s="5">
        <v>2</v>
      </c>
      <c r="I2246" s="29"/>
      <c r="J2246" s="30"/>
    </row>
    <row r="2247" spans="1:10" x14ac:dyDescent="0.3">
      <c r="A2247" s="2" t="str">
        <f t="shared" si="95"/>
        <v>261</v>
      </c>
      <c r="B2247" t="str">
        <f>+VLOOKUP(BD_Capas[[#This Row],[idcapa]],Capas[],2,0)</f>
        <v>educacion_colegio</v>
      </c>
      <c r="C2247" s="4">
        <v>18</v>
      </c>
      <c r="D2247" t="s">
        <v>27</v>
      </c>
      <c r="E2247" s="21">
        <v>1</v>
      </c>
      <c r="F2247" s="22" t="s">
        <v>27</v>
      </c>
      <c r="G2247" s="5">
        <v>1</v>
      </c>
      <c r="I2247" s="29"/>
      <c r="J2247" s="30"/>
    </row>
    <row r="2248" spans="1:10" x14ac:dyDescent="0.3">
      <c r="A2248" s="2" t="str">
        <f t="shared" si="95"/>
        <v>261</v>
      </c>
      <c r="B2248" t="str">
        <f>+VLOOKUP(BD_Capas[[#This Row],[idcapa]],Capas[],2,0)</f>
        <v>educacion_colegio</v>
      </c>
      <c r="C2248" s="4">
        <v>19</v>
      </c>
      <c r="D2248" t="s">
        <v>242</v>
      </c>
      <c r="E2248" s="21"/>
      <c r="F2248" s="22"/>
      <c r="G2248" s="5"/>
      <c r="I2248" s="29"/>
      <c r="J2248" s="30"/>
    </row>
    <row r="2249" spans="1:10" x14ac:dyDescent="0.3">
      <c r="A2249" s="2" t="str">
        <f t="shared" si="95"/>
        <v>261</v>
      </c>
      <c r="B2249" t="str">
        <f>+VLOOKUP(BD_Capas[[#This Row],[idcapa]],Capas[],2,0)</f>
        <v>educacion_colegio</v>
      </c>
      <c r="C2249" s="4">
        <v>20</v>
      </c>
      <c r="D2249" t="s">
        <v>243</v>
      </c>
      <c r="E2249" s="21"/>
      <c r="F2249" s="22"/>
      <c r="G2249" s="5"/>
      <c r="I2249" s="29"/>
      <c r="J2249" s="30"/>
    </row>
    <row r="2250" spans="1:10" x14ac:dyDescent="0.3">
      <c r="A2250" s="41" t="s">
        <v>350</v>
      </c>
      <c r="B2250" s="42" t="str">
        <f>+VLOOKUP(BD_Capas[[#This Row],[idcapa]],Capas[],2,0)</f>
        <v>ocio_parque</v>
      </c>
      <c r="C2250" s="43">
        <v>1</v>
      </c>
      <c r="D2250" s="42" t="s">
        <v>232</v>
      </c>
      <c r="E2250" s="21">
        <v>1</v>
      </c>
      <c r="F2250" s="22" t="str">
        <f>+BD_Capas[[#This Row],[descripcion_capa]]</f>
        <v>Ocio: Parque</v>
      </c>
      <c r="G2250" s="45">
        <v>7</v>
      </c>
      <c r="H2250" s="42" t="s">
        <v>1290</v>
      </c>
      <c r="I2250" s="46" t="str">
        <f>BD_Capas[[#This Row],[idcapa]]&amp;"-"&amp;BD_Capas[[#This Row],[posición_capa]]</f>
        <v>262-0</v>
      </c>
      <c r="J2250" s="47">
        <v>0</v>
      </c>
    </row>
    <row r="2251" spans="1:10" x14ac:dyDescent="0.3">
      <c r="A2251" s="2" t="str">
        <f t="shared" ref="A2251:A2269" si="96">+A2250</f>
        <v>262</v>
      </c>
      <c r="B2251" t="str">
        <f>+VLOOKUP(BD_Capas[[#This Row],[idcapa]],Capas[],2,0)</f>
        <v>ocio_parque</v>
      </c>
      <c r="C2251" s="4">
        <v>2</v>
      </c>
      <c r="D2251" t="s">
        <v>40</v>
      </c>
      <c r="E2251" s="21"/>
      <c r="F2251" s="22"/>
      <c r="G2251" s="5"/>
      <c r="I2251" s="6"/>
      <c r="J2251" s="7"/>
    </row>
    <row r="2252" spans="1:10" x14ac:dyDescent="0.3">
      <c r="A2252" s="2" t="str">
        <f t="shared" si="96"/>
        <v>262</v>
      </c>
      <c r="B2252" t="str">
        <f>+VLOOKUP(BD_Capas[[#This Row],[idcapa]],Capas[],2,0)</f>
        <v>ocio_parque</v>
      </c>
      <c r="C2252" s="4">
        <v>3</v>
      </c>
      <c r="D2252" t="s">
        <v>233</v>
      </c>
      <c r="E2252" s="21"/>
      <c r="F2252" s="22"/>
      <c r="G2252" s="5"/>
      <c r="I2252" s="6"/>
      <c r="J2252" s="7"/>
    </row>
    <row r="2253" spans="1:10" x14ac:dyDescent="0.3">
      <c r="A2253" s="2" t="str">
        <f t="shared" si="96"/>
        <v>262</v>
      </c>
      <c r="B2253" t="str">
        <f>+VLOOKUP(BD_Capas[[#This Row],[idcapa]],Capas[],2,0)</f>
        <v>ocio_parque</v>
      </c>
      <c r="C2253" s="4">
        <v>4</v>
      </c>
      <c r="D2253" t="s">
        <v>234</v>
      </c>
      <c r="E2253" s="21"/>
      <c r="F2253" s="22"/>
      <c r="G2253" s="5"/>
      <c r="I2253" s="6"/>
      <c r="J2253" s="7"/>
    </row>
    <row r="2254" spans="1:10" x14ac:dyDescent="0.3">
      <c r="A2254" s="2" t="str">
        <f t="shared" si="96"/>
        <v>262</v>
      </c>
      <c r="B2254" t="str">
        <f>+VLOOKUP(BD_Capas[[#This Row],[idcapa]],Capas[],2,0)</f>
        <v>ocio_parque</v>
      </c>
      <c r="C2254" s="4">
        <v>5</v>
      </c>
      <c r="D2254" t="s">
        <v>235</v>
      </c>
      <c r="E2254" s="21">
        <v>1</v>
      </c>
      <c r="F2254" s="22" t="s">
        <v>433</v>
      </c>
      <c r="G2254" s="5">
        <v>3</v>
      </c>
      <c r="H2254" t="str">
        <f>+H2250&amp;" - Detalle"</f>
        <v>Ocio: Parque - Detalle</v>
      </c>
      <c r="I2254" s="29" t="str">
        <f>BD_Capas[[#This Row],[idcapa]]&amp;"-"&amp;BD_Capas[[#This Row],[posición_capa]]</f>
        <v>262-1</v>
      </c>
      <c r="J2254" s="30">
        <v>1</v>
      </c>
    </row>
    <row r="2255" spans="1:10" x14ac:dyDescent="0.3">
      <c r="A2255" s="2" t="str">
        <f t="shared" si="96"/>
        <v>262</v>
      </c>
      <c r="B2255" t="str">
        <f>+VLOOKUP(BD_Capas[[#This Row],[idcapa]],Capas[],2,0)</f>
        <v>ocio_parque</v>
      </c>
      <c r="C2255" s="4">
        <v>6</v>
      </c>
      <c r="D2255" t="s">
        <v>236</v>
      </c>
      <c r="E2255" s="21"/>
      <c r="F2255" s="22"/>
      <c r="G2255" s="5"/>
      <c r="I2255" s="6"/>
      <c r="J2255" s="7"/>
    </row>
    <row r="2256" spans="1:10" x14ac:dyDescent="0.3">
      <c r="A2256" s="2" t="str">
        <f t="shared" si="96"/>
        <v>262</v>
      </c>
      <c r="B2256" t="str">
        <f>+VLOOKUP(BD_Capas[[#This Row],[idcapa]],Capas[],2,0)</f>
        <v>ocio_parque</v>
      </c>
      <c r="C2256" s="4">
        <v>7</v>
      </c>
      <c r="D2256" t="s">
        <v>237</v>
      </c>
      <c r="E2256" s="21"/>
      <c r="F2256" s="22"/>
      <c r="G2256" s="5"/>
      <c r="I2256" s="6"/>
      <c r="J2256" s="7"/>
    </row>
    <row r="2257" spans="1:10" x14ac:dyDescent="0.3">
      <c r="A2257" s="2" t="str">
        <f t="shared" si="96"/>
        <v>262</v>
      </c>
      <c r="B2257" t="str">
        <f>+VLOOKUP(BD_Capas[[#This Row],[idcapa]],Capas[],2,0)</f>
        <v>ocio_parque</v>
      </c>
      <c r="C2257" s="4">
        <v>8</v>
      </c>
      <c r="D2257" t="s">
        <v>2</v>
      </c>
      <c r="E2257" s="21"/>
      <c r="F2257" s="22"/>
      <c r="G2257" s="5"/>
      <c r="I2257" s="6"/>
      <c r="J2257" s="7"/>
    </row>
    <row r="2258" spans="1:10" x14ac:dyDescent="0.3">
      <c r="A2258" s="2" t="str">
        <f t="shared" si="96"/>
        <v>262</v>
      </c>
      <c r="B2258" t="str">
        <f>+VLOOKUP(BD_Capas[[#This Row],[idcapa]],Capas[],2,0)</f>
        <v>ocio_parque</v>
      </c>
      <c r="C2258" s="4">
        <v>9</v>
      </c>
      <c r="D2258" t="s">
        <v>238</v>
      </c>
      <c r="E2258" s="21">
        <v>1</v>
      </c>
      <c r="F2258" s="22" t="s">
        <v>12</v>
      </c>
      <c r="G2258" s="5">
        <v>4</v>
      </c>
      <c r="I2258" s="6"/>
      <c r="J2258" s="7"/>
    </row>
    <row r="2259" spans="1:10" x14ac:dyDescent="0.3">
      <c r="A2259" s="2" t="str">
        <f t="shared" si="96"/>
        <v>262</v>
      </c>
      <c r="B2259" t="str">
        <f>+VLOOKUP(BD_Capas[[#This Row],[idcapa]],Capas[],2,0)</f>
        <v>ocio_parque</v>
      </c>
      <c r="C2259" s="4">
        <v>10</v>
      </c>
      <c r="D2259" t="s">
        <v>3</v>
      </c>
      <c r="E2259" s="21"/>
      <c r="F2259" s="22"/>
      <c r="G2259" s="5"/>
      <c r="I2259" s="6"/>
      <c r="J2259" s="7"/>
    </row>
    <row r="2260" spans="1:10" x14ac:dyDescent="0.3">
      <c r="A2260" s="2" t="str">
        <f t="shared" si="96"/>
        <v>262</v>
      </c>
      <c r="B2260" t="str">
        <f>+VLOOKUP(BD_Capas[[#This Row],[idcapa]],Capas[],2,0)</f>
        <v>ocio_parque</v>
      </c>
      <c r="C2260" s="4">
        <v>11</v>
      </c>
      <c r="D2260" t="s">
        <v>239</v>
      </c>
      <c r="E2260" s="21">
        <v>1</v>
      </c>
      <c r="F2260" s="22" t="s">
        <v>13</v>
      </c>
      <c r="G2260" s="5">
        <v>5</v>
      </c>
      <c r="I2260" s="6"/>
      <c r="J2260" s="7"/>
    </row>
    <row r="2261" spans="1:10" x14ac:dyDescent="0.3">
      <c r="A2261" s="2" t="str">
        <f t="shared" si="96"/>
        <v>262</v>
      </c>
      <c r="B2261" t="str">
        <f>+VLOOKUP(BD_Capas[[#This Row],[idcapa]],Capas[],2,0)</f>
        <v>ocio_parque</v>
      </c>
      <c r="C2261" s="4">
        <v>12</v>
      </c>
      <c r="D2261" t="s">
        <v>4</v>
      </c>
      <c r="E2261" s="21"/>
      <c r="F2261" s="22"/>
      <c r="G2261" s="5"/>
      <c r="I2261" s="6"/>
      <c r="J2261" s="7"/>
    </row>
    <row r="2262" spans="1:10" x14ac:dyDescent="0.3">
      <c r="A2262" s="2" t="str">
        <f t="shared" si="96"/>
        <v>262</v>
      </c>
      <c r="B2262" t="str">
        <f>+VLOOKUP(BD_Capas[[#This Row],[idcapa]],Capas[],2,0)</f>
        <v>ocio_parque</v>
      </c>
      <c r="C2262" s="4">
        <v>13</v>
      </c>
      <c r="D2262" t="s">
        <v>240</v>
      </c>
      <c r="E2262" s="21">
        <v>1</v>
      </c>
      <c r="F2262" s="22" t="s">
        <v>14</v>
      </c>
      <c r="G2262" s="5">
        <v>6</v>
      </c>
      <c r="I2262" s="6"/>
      <c r="J2262" s="7"/>
    </row>
    <row r="2263" spans="1:10" x14ac:dyDescent="0.3">
      <c r="A2263" s="2" t="str">
        <f t="shared" si="96"/>
        <v>262</v>
      </c>
      <c r="B2263" t="str">
        <f>+VLOOKUP(BD_Capas[[#This Row],[idcapa]],Capas[],2,0)</f>
        <v>ocio_parque</v>
      </c>
      <c r="C2263" s="4">
        <v>14</v>
      </c>
      <c r="D2263" t="s">
        <v>241</v>
      </c>
      <c r="E2263" s="21"/>
      <c r="F2263" s="22"/>
      <c r="G2263" s="5"/>
      <c r="I2263" s="6"/>
      <c r="J2263" s="7"/>
    </row>
    <row r="2264" spans="1:10" x14ac:dyDescent="0.3">
      <c r="A2264" s="2" t="str">
        <f t="shared" si="96"/>
        <v>262</v>
      </c>
      <c r="B2264" t="str">
        <f>+VLOOKUP(BD_Capas[[#This Row],[idcapa]],Capas[],2,0)</f>
        <v>ocio_parque</v>
      </c>
      <c r="C2264" s="4">
        <v>15</v>
      </c>
      <c r="D2264" t="s">
        <v>1</v>
      </c>
      <c r="E2264" s="21"/>
      <c r="F2264" s="22"/>
      <c r="G2264" s="5"/>
      <c r="I2264" s="29"/>
      <c r="J2264" s="30"/>
    </row>
    <row r="2265" spans="1:10" x14ac:dyDescent="0.3">
      <c r="A2265" s="2" t="str">
        <f t="shared" si="96"/>
        <v>262</v>
      </c>
      <c r="B2265" t="str">
        <f>+VLOOKUP(BD_Capas[[#This Row],[idcapa]],Capas[],2,0)</f>
        <v>ocio_parque</v>
      </c>
      <c r="C2265" s="4">
        <v>16</v>
      </c>
      <c r="D2265" t="s">
        <v>5</v>
      </c>
      <c r="E2265" s="21"/>
      <c r="F2265" s="22"/>
      <c r="G2265" s="5"/>
      <c r="I2265" s="29"/>
      <c r="J2265" s="30"/>
    </row>
    <row r="2266" spans="1:10" x14ac:dyDescent="0.3">
      <c r="A2266" s="2" t="str">
        <f t="shared" si="96"/>
        <v>262</v>
      </c>
      <c r="B2266" t="str">
        <f>+VLOOKUP(BD_Capas[[#This Row],[idcapa]],Capas[],2,0)</f>
        <v>ocio_parque</v>
      </c>
      <c r="C2266" s="4">
        <v>17</v>
      </c>
      <c r="D2266" t="s">
        <v>19</v>
      </c>
      <c r="E2266" s="21">
        <v>1</v>
      </c>
      <c r="F2266" s="22" t="s">
        <v>19</v>
      </c>
      <c r="G2266" s="5">
        <v>2</v>
      </c>
      <c r="I2266" s="29"/>
      <c r="J2266" s="30"/>
    </row>
    <row r="2267" spans="1:10" x14ac:dyDescent="0.3">
      <c r="A2267" s="2" t="str">
        <f t="shared" si="96"/>
        <v>262</v>
      </c>
      <c r="B2267" t="str">
        <f>+VLOOKUP(BD_Capas[[#This Row],[idcapa]],Capas[],2,0)</f>
        <v>ocio_parque</v>
      </c>
      <c r="C2267" s="4">
        <v>18</v>
      </c>
      <c r="D2267" t="s">
        <v>27</v>
      </c>
      <c r="E2267" s="21">
        <v>1</v>
      </c>
      <c r="F2267" s="22" t="s">
        <v>27</v>
      </c>
      <c r="G2267" s="5">
        <v>1</v>
      </c>
      <c r="I2267" s="29"/>
      <c r="J2267" s="30"/>
    </row>
    <row r="2268" spans="1:10" x14ac:dyDescent="0.3">
      <c r="A2268" s="2" t="str">
        <f t="shared" si="96"/>
        <v>262</v>
      </c>
      <c r="B2268" t="str">
        <f>+VLOOKUP(BD_Capas[[#This Row],[idcapa]],Capas[],2,0)</f>
        <v>ocio_parque</v>
      </c>
      <c r="C2268" s="4">
        <v>19</v>
      </c>
      <c r="D2268" t="s">
        <v>242</v>
      </c>
      <c r="E2268" s="21"/>
      <c r="F2268" s="22"/>
      <c r="G2268" s="5"/>
      <c r="I2268" s="29"/>
      <c r="J2268" s="30"/>
    </row>
    <row r="2269" spans="1:10" x14ac:dyDescent="0.3">
      <c r="A2269" s="2" t="str">
        <f t="shared" si="96"/>
        <v>262</v>
      </c>
      <c r="B2269" t="str">
        <f>+VLOOKUP(BD_Capas[[#This Row],[idcapa]],Capas[],2,0)</f>
        <v>ocio_parque</v>
      </c>
      <c r="C2269" s="4">
        <v>20</v>
      </c>
      <c r="D2269" t="s">
        <v>243</v>
      </c>
      <c r="E2269" s="21"/>
      <c r="F2269" s="22"/>
      <c r="G2269" s="5"/>
      <c r="I2269" s="29"/>
      <c r="J2269" s="30"/>
    </row>
    <row r="2270" spans="1:10" x14ac:dyDescent="0.3">
      <c r="A2270" s="41" t="s">
        <v>351</v>
      </c>
      <c r="B2270" s="42" t="str">
        <f>+VLOOKUP(BD_Capas[[#This Row],[idcapa]],Capas[],2,0)</f>
        <v>publico_buzon</v>
      </c>
      <c r="C2270" s="43">
        <v>1</v>
      </c>
      <c r="D2270" s="42" t="s">
        <v>232</v>
      </c>
      <c r="E2270" s="21">
        <v>1</v>
      </c>
      <c r="F2270" s="22" t="str">
        <f>+BD_Capas[[#This Row],[descripcion_capa]]</f>
        <v>Público: Buzón</v>
      </c>
      <c r="G2270" s="45">
        <v>7</v>
      </c>
      <c r="H2270" s="42" t="s">
        <v>1291</v>
      </c>
      <c r="I2270" s="46" t="str">
        <f>BD_Capas[[#This Row],[idcapa]]&amp;"-"&amp;BD_Capas[[#This Row],[posición_capa]]</f>
        <v>263-0</v>
      </c>
      <c r="J2270" s="47">
        <v>0</v>
      </c>
    </row>
    <row r="2271" spans="1:10" x14ac:dyDescent="0.3">
      <c r="A2271" s="2" t="str">
        <f t="shared" ref="A2271:A2289" si="97">+A2270</f>
        <v>263</v>
      </c>
      <c r="B2271" t="str">
        <f>+VLOOKUP(BD_Capas[[#This Row],[idcapa]],Capas[],2,0)</f>
        <v>publico_buzon</v>
      </c>
      <c r="C2271" s="4">
        <v>2</v>
      </c>
      <c r="D2271" t="s">
        <v>40</v>
      </c>
      <c r="E2271" s="21"/>
      <c r="F2271" s="22"/>
      <c r="G2271" s="5"/>
      <c r="I2271" s="6"/>
      <c r="J2271" s="7"/>
    </row>
    <row r="2272" spans="1:10" x14ac:dyDescent="0.3">
      <c r="A2272" s="2" t="str">
        <f t="shared" si="97"/>
        <v>263</v>
      </c>
      <c r="B2272" t="str">
        <f>+VLOOKUP(BD_Capas[[#This Row],[idcapa]],Capas[],2,0)</f>
        <v>publico_buzon</v>
      </c>
      <c r="C2272" s="4">
        <v>3</v>
      </c>
      <c r="D2272" t="s">
        <v>233</v>
      </c>
      <c r="E2272" s="21"/>
      <c r="F2272" s="22"/>
      <c r="G2272" s="5"/>
      <c r="I2272" s="6"/>
      <c r="J2272" s="7"/>
    </row>
    <row r="2273" spans="1:10" x14ac:dyDescent="0.3">
      <c r="A2273" s="2" t="str">
        <f t="shared" si="97"/>
        <v>263</v>
      </c>
      <c r="B2273" t="str">
        <f>+VLOOKUP(BD_Capas[[#This Row],[idcapa]],Capas[],2,0)</f>
        <v>publico_buzon</v>
      </c>
      <c r="C2273" s="4">
        <v>4</v>
      </c>
      <c r="D2273" t="s">
        <v>234</v>
      </c>
      <c r="E2273" s="21"/>
      <c r="F2273" s="22"/>
      <c r="G2273" s="5"/>
      <c r="I2273" s="6"/>
      <c r="J2273" s="7"/>
    </row>
    <row r="2274" spans="1:10" x14ac:dyDescent="0.3">
      <c r="A2274" s="2" t="str">
        <f t="shared" si="97"/>
        <v>263</v>
      </c>
      <c r="B2274" t="str">
        <f>+VLOOKUP(BD_Capas[[#This Row],[idcapa]],Capas[],2,0)</f>
        <v>publico_buzon</v>
      </c>
      <c r="C2274" s="4">
        <v>5</v>
      </c>
      <c r="D2274" t="s">
        <v>235</v>
      </c>
      <c r="E2274" s="21">
        <v>1</v>
      </c>
      <c r="F2274" s="22" t="s">
        <v>433</v>
      </c>
      <c r="G2274" s="5">
        <v>3</v>
      </c>
      <c r="H2274" t="str">
        <f>+H2270&amp;" - Detalle"</f>
        <v>Público: Buzón - Detalle</v>
      </c>
      <c r="I2274" s="29" t="str">
        <f>BD_Capas[[#This Row],[idcapa]]&amp;"-"&amp;BD_Capas[[#This Row],[posición_capa]]</f>
        <v>263-1</v>
      </c>
      <c r="J2274" s="30">
        <v>1</v>
      </c>
    </row>
    <row r="2275" spans="1:10" x14ac:dyDescent="0.3">
      <c r="A2275" s="2" t="str">
        <f t="shared" si="97"/>
        <v>263</v>
      </c>
      <c r="B2275" t="str">
        <f>+VLOOKUP(BD_Capas[[#This Row],[idcapa]],Capas[],2,0)</f>
        <v>publico_buzon</v>
      </c>
      <c r="C2275" s="4">
        <v>6</v>
      </c>
      <c r="D2275" t="s">
        <v>236</v>
      </c>
      <c r="E2275" s="21"/>
      <c r="F2275" s="22"/>
      <c r="G2275" s="5"/>
      <c r="I2275" s="6"/>
      <c r="J2275" s="7"/>
    </row>
    <row r="2276" spans="1:10" x14ac:dyDescent="0.3">
      <c r="A2276" s="2" t="str">
        <f t="shared" si="97"/>
        <v>263</v>
      </c>
      <c r="B2276" t="str">
        <f>+VLOOKUP(BD_Capas[[#This Row],[idcapa]],Capas[],2,0)</f>
        <v>publico_buzon</v>
      </c>
      <c r="C2276" s="4">
        <v>7</v>
      </c>
      <c r="D2276" t="s">
        <v>237</v>
      </c>
      <c r="E2276" s="21"/>
      <c r="F2276" s="22"/>
      <c r="G2276" s="5"/>
      <c r="I2276" s="6"/>
      <c r="J2276" s="7"/>
    </row>
    <row r="2277" spans="1:10" x14ac:dyDescent="0.3">
      <c r="A2277" s="2" t="str">
        <f t="shared" si="97"/>
        <v>263</v>
      </c>
      <c r="B2277" t="str">
        <f>+VLOOKUP(BD_Capas[[#This Row],[idcapa]],Capas[],2,0)</f>
        <v>publico_buzon</v>
      </c>
      <c r="C2277" s="4">
        <v>8</v>
      </c>
      <c r="D2277" t="s">
        <v>2</v>
      </c>
      <c r="E2277" s="21"/>
      <c r="F2277" s="22"/>
      <c r="G2277" s="5"/>
      <c r="I2277" s="6"/>
      <c r="J2277" s="7"/>
    </row>
    <row r="2278" spans="1:10" x14ac:dyDescent="0.3">
      <c r="A2278" s="2" t="str">
        <f t="shared" si="97"/>
        <v>263</v>
      </c>
      <c r="B2278" t="str">
        <f>+VLOOKUP(BD_Capas[[#This Row],[idcapa]],Capas[],2,0)</f>
        <v>publico_buzon</v>
      </c>
      <c r="C2278" s="4">
        <v>9</v>
      </c>
      <c r="D2278" t="s">
        <v>238</v>
      </c>
      <c r="E2278" s="21">
        <v>1</v>
      </c>
      <c r="F2278" s="22" t="s">
        <v>12</v>
      </c>
      <c r="G2278" s="5">
        <v>4</v>
      </c>
      <c r="I2278" s="6"/>
      <c r="J2278" s="7"/>
    </row>
    <row r="2279" spans="1:10" x14ac:dyDescent="0.3">
      <c r="A2279" s="2" t="str">
        <f t="shared" si="97"/>
        <v>263</v>
      </c>
      <c r="B2279" t="str">
        <f>+VLOOKUP(BD_Capas[[#This Row],[idcapa]],Capas[],2,0)</f>
        <v>publico_buzon</v>
      </c>
      <c r="C2279" s="4">
        <v>10</v>
      </c>
      <c r="D2279" t="s">
        <v>3</v>
      </c>
      <c r="E2279" s="21"/>
      <c r="F2279" s="22"/>
      <c r="G2279" s="5"/>
      <c r="I2279" s="6"/>
      <c r="J2279" s="7"/>
    </row>
    <row r="2280" spans="1:10" x14ac:dyDescent="0.3">
      <c r="A2280" s="2" t="str">
        <f t="shared" si="97"/>
        <v>263</v>
      </c>
      <c r="B2280" t="str">
        <f>+VLOOKUP(BD_Capas[[#This Row],[idcapa]],Capas[],2,0)</f>
        <v>publico_buzon</v>
      </c>
      <c r="C2280" s="4">
        <v>11</v>
      </c>
      <c r="D2280" t="s">
        <v>239</v>
      </c>
      <c r="E2280" s="21">
        <v>1</v>
      </c>
      <c r="F2280" s="22" t="s">
        <v>13</v>
      </c>
      <c r="G2280" s="5">
        <v>5</v>
      </c>
      <c r="I2280" s="6"/>
      <c r="J2280" s="7"/>
    </row>
    <row r="2281" spans="1:10" x14ac:dyDescent="0.3">
      <c r="A2281" s="2" t="str">
        <f t="shared" si="97"/>
        <v>263</v>
      </c>
      <c r="B2281" t="str">
        <f>+VLOOKUP(BD_Capas[[#This Row],[idcapa]],Capas[],2,0)</f>
        <v>publico_buzon</v>
      </c>
      <c r="C2281" s="4">
        <v>12</v>
      </c>
      <c r="D2281" t="s">
        <v>4</v>
      </c>
      <c r="E2281" s="21"/>
      <c r="F2281" s="22"/>
      <c r="G2281" s="5"/>
      <c r="I2281" s="6"/>
      <c r="J2281" s="7"/>
    </row>
    <row r="2282" spans="1:10" x14ac:dyDescent="0.3">
      <c r="A2282" s="2" t="str">
        <f t="shared" si="97"/>
        <v>263</v>
      </c>
      <c r="B2282" t="str">
        <f>+VLOOKUP(BD_Capas[[#This Row],[idcapa]],Capas[],2,0)</f>
        <v>publico_buzon</v>
      </c>
      <c r="C2282" s="4">
        <v>13</v>
      </c>
      <c r="D2282" t="s">
        <v>240</v>
      </c>
      <c r="E2282" s="21">
        <v>1</v>
      </c>
      <c r="F2282" s="22" t="s">
        <v>14</v>
      </c>
      <c r="G2282" s="5">
        <v>6</v>
      </c>
      <c r="I2282" s="6"/>
      <c r="J2282" s="7"/>
    </row>
    <row r="2283" spans="1:10" x14ac:dyDescent="0.3">
      <c r="A2283" s="2" t="str">
        <f t="shared" si="97"/>
        <v>263</v>
      </c>
      <c r="B2283" t="str">
        <f>+VLOOKUP(BD_Capas[[#This Row],[idcapa]],Capas[],2,0)</f>
        <v>publico_buzon</v>
      </c>
      <c r="C2283" s="4">
        <v>14</v>
      </c>
      <c r="D2283" t="s">
        <v>241</v>
      </c>
      <c r="E2283" s="21"/>
      <c r="F2283" s="22"/>
      <c r="G2283" s="5"/>
      <c r="I2283" s="6"/>
      <c r="J2283" s="7"/>
    </row>
    <row r="2284" spans="1:10" x14ac:dyDescent="0.3">
      <c r="A2284" s="2" t="str">
        <f t="shared" si="97"/>
        <v>263</v>
      </c>
      <c r="B2284" t="str">
        <f>+VLOOKUP(BD_Capas[[#This Row],[idcapa]],Capas[],2,0)</f>
        <v>publico_buzon</v>
      </c>
      <c r="C2284" s="4">
        <v>15</v>
      </c>
      <c r="D2284" t="s">
        <v>1</v>
      </c>
      <c r="E2284" s="21"/>
      <c r="F2284" s="22"/>
      <c r="G2284" s="5"/>
      <c r="I2284" s="29"/>
      <c r="J2284" s="30"/>
    </row>
    <row r="2285" spans="1:10" x14ac:dyDescent="0.3">
      <c r="A2285" s="2" t="str">
        <f t="shared" si="97"/>
        <v>263</v>
      </c>
      <c r="B2285" t="str">
        <f>+VLOOKUP(BD_Capas[[#This Row],[idcapa]],Capas[],2,0)</f>
        <v>publico_buzon</v>
      </c>
      <c r="C2285" s="4">
        <v>16</v>
      </c>
      <c r="D2285" t="s">
        <v>5</v>
      </c>
      <c r="E2285" s="21"/>
      <c r="F2285" s="22"/>
      <c r="G2285" s="5"/>
      <c r="I2285" s="29"/>
      <c r="J2285" s="30"/>
    </row>
    <row r="2286" spans="1:10" x14ac:dyDescent="0.3">
      <c r="A2286" s="2" t="str">
        <f t="shared" si="97"/>
        <v>263</v>
      </c>
      <c r="B2286" t="str">
        <f>+VLOOKUP(BD_Capas[[#This Row],[idcapa]],Capas[],2,0)</f>
        <v>publico_buzon</v>
      </c>
      <c r="C2286" s="4">
        <v>17</v>
      </c>
      <c r="D2286" t="s">
        <v>19</v>
      </c>
      <c r="E2286" s="21">
        <v>1</v>
      </c>
      <c r="F2286" s="22" t="s">
        <v>19</v>
      </c>
      <c r="G2286" s="5">
        <v>2</v>
      </c>
      <c r="I2286" s="29"/>
      <c r="J2286" s="30"/>
    </row>
    <row r="2287" spans="1:10" x14ac:dyDescent="0.3">
      <c r="A2287" s="2" t="str">
        <f t="shared" si="97"/>
        <v>263</v>
      </c>
      <c r="B2287" t="str">
        <f>+VLOOKUP(BD_Capas[[#This Row],[idcapa]],Capas[],2,0)</f>
        <v>publico_buzon</v>
      </c>
      <c r="C2287" s="4">
        <v>18</v>
      </c>
      <c r="D2287" t="s">
        <v>27</v>
      </c>
      <c r="E2287" s="21">
        <v>1</v>
      </c>
      <c r="F2287" s="22" t="s">
        <v>27</v>
      </c>
      <c r="G2287" s="5">
        <v>1</v>
      </c>
      <c r="I2287" s="29"/>
      <c r="J2287" s="30"/>
    </row>
    <row r="2288" spans="1:10" x14ac:dyDescent="0.3">
      <c r="A2288" s="2" t="str">
        <f t="shared" si="97"/>
        <v>263</v>
      </c>
      <c r="B2288" t="str">
        <f>+VLOOKUP(BD_Capas[[#This Row],[idcapa]],Capas[],2,0)</f>
        <v>publico_buzon</v>
      </c>
      <c r="C2288" s="4">
        <v>19</v>
      </c>
      <c r="D2288" t="s">
        <v>242</v>
      </c>
      <c r="E2288" s="21"/>
      <c r="F2288" s="22"/>
      <c r="G2288" s="5"/>
      <c r="I2288" s="29"/>
      <c r="J2288" s="30"/>
    </row>
    <row r="2289" spans="1:10" x14ac:dyDescent="0.3">
      <c r="A2289" s="2" t="str">
        <f t="shared" si="97"/>
        <v>263</v>
      </c>
      <c r="B2289" t="str">
        <f>+VLOOKUP(BD_Capas[[#This Row],[idcapa]],Capas[],2,0)</f>
        <v>publico_buzon</v>
      </c>
      <c r="C2289" s="4">
        <v>20</v>
      </c>
      <c r="D2289" t="s">
        <v>243</v>
      </c>
      <c r="E2289" s="21"/>
      <c r="F2289" s="22"/>
      <c r="G2289" s="5"/>
      <c r="I2289" s="29"/>
      <c r="J2289" s="30"/>
    </row>
    <row r="2290" spans="1:10" x14ac:dyDescent="0.3">
      <c r="A2290" s="41" t="s">
        <v>352</v>
      </c>
      <c r="B2290" s="42" t="str">
        <f>+VLOOKUP(BD_Capas[[#This Row],[idcapa]],Capas[],2,0)</f>
        <v>punto_de_interes_torre</v>
      </c>
      <c r="C2290" s="43">
        <v>1</v>
      </c>
      <c r="D2290" s="42" t="s">
        <v>232</v>
      </c>
      <c r="E2290" s="21">
        <v>1</v>
      </c>
      <c r="F2290" s="22" t="str">
        <f>+BD_Capas[[#This Row],[descripcion_capa]]</f>
        <v>Punto Interés: Torre</v>
      </c>
      <c r="G2290" s="45">
        <v>7</v>
      </c>
      <c r="H2290" s="42" t="s">
        <v>1292</v>
      </c>
      <c r="I2290" s="46" t="str">
        <f>BD_Capas[[#This Row],[idcapa]]&amp;"-"&amp;BD_Capas[[#This Row],[posición_capa]]</f>
        <v>264-0</v>
      </c>
      <c r="J2290" s="47">
        <v>0</v>
      </c>
    </row>
    <row r="2291" spans="1:10" x14ac:dyDescent="0.3">
      <c r="A2291" s="2" t="str">
        <f t="shared" ref="A2291:A2309" si="98">+A2290</f>
        <v>264</v>
      </c>
      <c r="B2291" t="str">
        <f>+VLOOKUP(BD_Capas[[#This Row],[idcapa]],Capas[],2,0)</f>
        <v>punto_de_interes_torre</v>
      </c>
      <c r="C2291" s="4">
        <v>2</v>
      </c>
      <c r="D2291" t="s">
        <v>40</v>
      </c>
      <c r="E2291" s="21"/>
      <c r="F2291" s="22"/>
      <c r="G2291" s="5"/>
      <c r="I2291" s="6"/>
      <c r="J2291" s="7"/>
    </row>
    <row r="2292" spans="1:10" x14ac:dyDescent="0.3">
      <c r="A2292" s="2" t="str">
        <f t="shared" si="98"/>
        <v>264</v>
      </c>
      <c r="B2292" t="str">
        <f>+VLOOKUP(BD_Capas[[#This Row],[idcapa]],Capas[],2,0)</f>
        <v>punto_de_interes_torre</v>
      </c>
      <c r="C2292" s="4">
        <v>3</v>
      </c>
      <c r="D2292" t="s">
        <v>233</v>
      </c>
      <c r="E2292" s="21"/>
      <c r="F2292" s="22"/>
      <c r="G2292" s="5"/>
      <c r="I2292" s="6"/>
      <c r="J2292" s="7"/>
    </row>
    <row r="2293" spans="1:10" x14ac:dyDescent="0.3">
      <c r="A2293" s="2" t="str">
        <f t="shared" si="98"/>
        <v>264</v>
      </c>
      <c r="B2293" t="str">
        <f>+VLOOKUP(BD_Capas[[#This Row],[idcapa]],Capas[],2,0)</f>
        <v>punto_de_interes_torre</v>
      </c>
      <c r="C2293" s="4">
        <v>4</v>
      </c>
      <c r="D2293" t="s">
        <v>234</v>
      </c>
      <c r="E2293" s="21"/>
      <c r="F2293" s="22"/>
      <c r="G2293" s="5"/>
      <c r="I2293" s="6"/>
      <c r="J2293" s="7"/>
    </row>
    <row r="2294" spans="1:10" x14ac:dyDescent="0.3">
      <c r="A2294" s="2" t="str">
        <f t="shared" si="98"/>
        <v>264</v>
      </c>
      <c r="B2294" t="str">
        <f>+VLOOKUP(BD_Capas[[#This Row],[idcapa]],Capas[],2,0)</f>
        <v>punto_de_interes_torre</v>
      </c>
      <c r="C2294" s="4">
        <v>5</v>
      </c>
      <c r="D2294" t="s">
        <v>235</v>
      </c>
      <c r="E2294" s="21">
        <v>1</v>
      </c>
      <c r="F2294" s="22" t="s">
        <v>433</v>
      </c>
      <c r="G2294" s="5">
        <v>3</v>
      </c>
      <c r="H2294" t="str">
        <f>+H2290&amp;" - Detalle"</f>
        <v>Punto Interés: Torre - Detalle</v>
      </c>
      <c r="I2294" s="29" t="str">
        <f>BD_Capas[[#This Row],[idcapa]]&amp;"-"&amp;BD_Capas[[#This Row],[posición_capa]]</f>
        <v>264-1</v>
      </c>
      <c r="J2294" s="30">
        <v>1</v>
      </c>
    </row>
    <row r="2295" spans="1:10" x14ac:dyDescent="0.3">
      <c r="A2295" s="2" t="str">
        <f t="shared" si="98"/>
        <v>264</v>
      </c>
      <c r="B2295" t="str">
        <f>+VLOOKUP(BD_Capas[[#This Row],[idcapa]],Capas[],2,0)</f>
        <v>punto_de_interes_torre</v>
      </c>
      <c r="C2295" s="4">
        <v>6</v>
      </c>
      <c r="D2295" t="s">
        <v>236</v>
      </c>
      <c r="E2295" s="21"/>
      <c r="F2295" s="22"/>
      <c r="G2295" s="5"/>
      <c r="I2295" s="6"/>
      <c r="J2295" s="7"/>
    </row>
    <row r="2296" spans="1:10" x14ac:dyDescent="0.3">
      <c r="A2296" s="2" t="str">
        <f t="shared" si="98"/>
        <v>264</v>
      </c>
      <c r="B2296" t="str">
        <f>+VLOOKUP(BD_Capas[[#This Row],[idcapa]],Capas[],2,0)</f>
        <v>punto_de_interes_torre</v>
      </c>
      <c r="C2296" s="4">
        <v>7</v>
      </c>
      <c r="D2296" t="s">
        <v>237</v>
      </c>
      <c r="E2296" s="21"/>
      <c r="F2296" s="22"/>
      <c r="G2296" s="5"/>
      <c r="I2296" s="6"/>
      <c r="J2296" s="7"/>
    </row>
    <row r="2297" spans="1:10" x14ac:dyDescent="0.3">
      <c r="A2297" s="2" t="str">
        <f t="shared" si="98"/>
        <v>264</v>
      </c>
      <c r="B2297" t="str">
        <f>+VLOOKUP(BD_Capas[[#This Row],[idcapa]],Capas[],2,0)</f>
        <v>punto_de_interes_torre</v>
      </c>
      <c r="C2297" s="4">
        <v>8</v>
      </c>
      <c r="D2297" t="s">
        <v>2</v>
      </c>
      <c r="E2297" s="21"/>
      <c r="F2297" s="22"/>
      <c r="G2297" s="5"/>
      <c r="I2297" s="6"/>
      <c r="J2297" s="7"/>
    </row>
    <row r="2298" spans="1:10" x14ac:dyDescent="0.3">
      <c r="A2298" s="2" t="str">
        <f t="shared" si="98"/>
        <v>264</v>
      </c>
      <c r="B2298" t="str">
        <f>+VLOOKUP(BD_Capas[[#This Row],[idcapa]],Capas[],2,0)</f>
        <v>punto_de_interes_torre</v>
      </c>
      <c r="C2298" s="4">
        <v>9</v>
      </c>
      <c r="D2298" t="s">
        <v>238</v>
      </c>
      <c r="E2298" s="21">
        <v>1</v>
      </c>
      <c r="F2298" s="22" t="s">
        <v>12</v>
      </c>
      <c r="G2298" s="5">
        <v>4</v>
      </c>
      <c r="I2298" s="6"/>
      <c r="J2298" s="7"/>
    </row>
    <row r="2299" spans="1:10" x14ac:dyDescent="0.3">
      <c r="A2299" s="2" t="str">
        <f t="shared" si="98"/>
        <v>264</v>
      </c>
      <c r="B2299" t="str">
        <f>+VLOOKUP(BD_Capas[[#This Row],[idcapa]],Capas[],2,0)</f>
        <v>punto_de_interes_torre</v>
      </c>
      <c r="C2299" s="4">
        <v>10</v>
      </c>
      <c r="D2299" t="s">
        <v>3</v>
      </c>
      <c r="E2299" s="21"/>
      <c r="F2299" s="22"/>
      <c r="G2299" s="5"/>
      <c r="I2299" s="6"/>
      <c r="J2299" s="7"/>
    </row>
    <row r="2300" spans="1:10" x14ac:dyDescent="0.3">
      <c r="A2300" s="2" t="str">
        <f t="shared" si="98"/>
        <v>264</v>
      </c>
      <c r="B2300" t="str">
        <f>+VLOOKUP(BD_Capas[[#This Row],[idcapa]],Capas[],2,0)</f>
        <v>punto_de_interes_torre</v>
      </c>
      <c r="C2300" s="4">
        <v>11</v>
      </c>
      <c r="D2300" t="s">
        <v>239</v>
      </c>
      <c r="E2300" s="21">
        <v>1</v>
      </c>
      <c r="F2300" s="22" t="s">
        <v>13</v>
      </c>
      <c r="G2300" s="5">
        <v>5</v>
      </c>
      <c r="I2300" s="6"/>
      <c r="J2300" s="7"/>
    </row>
    <row r="2301" spans="1:10" x14ac:dyDescent="0.3">
      <c r="A2301" s="2" t="str">
        <f t="shared" si="98"/>
        <v>264</v>
      </c>
      <c r="B2301" t="str">
        <f>+VLOOKUP(BD_Capas[[#This Row],[idcapa]],Capas[],2,0)</f>
        <v>punto_de_interes_torre</v>
      </c>
      <c r="C2301" s="4">
        <v>12</v>
      </c>
      <c r="D2301" t="s">
        <v>4</v>
      </c>
      <c r="E2301" s="21"/>
      <c r="F2301" s="22"/>
      <c r="G2301" s="5"/>
      <c r="I2301" s="6"/>
      <c r="J2301" s="7"/>
    </row>
    <row r="2302" spans="1:10" x14ac:dyDescent="0.3">
      <c r="A2302" s="2" t="str">
        <f t="shared" si="98"/>
        <v>264</v>
      </c>
      <c r="B2302" t="str">
        <f>+VLOOKUP(BD_Capas[[#This Row],[idcapa]],Capas[],2,0)</f>
        <v>punto_de_interes_torre</v>
      </c>
      <c r="C2302" s="4">
        <v>13</v>
      </c>
      <c r="D2302" t="s">
        <v>240</v>
      </c>
      <c r="E2302" s="21">
        <v>1</v>
      </c>
      <c r="F2302" s="22" t="s">
        <v>14</v>
      </c>
      <c r="G2302" s="5">
        <v>6</v>
      </c>
      <c r="I2302" s="6"/>
      <c r="J2302" s="7"/>
    </row>
    <row r="2303" spans="1:10" x14ac:dyDescent="0.3">
      <c r="A2303" s="2" t="str">
        <f t="shared" si="98"/>
        <v>264</v>
      </c>
      <c r="B2303" t="str">
        <f>+VLOOKUP(BD_Capas[[#This Row],[idcapa]],Capas[],2,0)</f>
        <v>punto_de_interes_torre</v>
      </c>
      <c r="C2303" s="4">
        <v>14</v>
      </c>
      <c r="D2303" t="s">
        <v>241</v>
      </c>
      <c r="E2303" s="21"/>
      <c r="F2303" s="22"/>
      <c r="G2303" s="5"/>
      <c r="I2303" s="6"/>
      <c r="J2303" s="7"/>
    </row>
    <row r="2304" spans="1:10" x14ac:dyDescent="0.3">
      <c r="A2304" s="2" t="str">
        <f t="shared" si="98"/>
        <v>264</v>
      </c>
      <c r="B2304" t="str">
        <f>+VLOOKUP(BD_Capas[[#This Row],[idcapa]],Capas[],2,0)</f>
        <v>punto_de_interes_torre</v>
      </c>
      <c r="C2304" s="4">
        <v>15</v>
      </c>
      <c r="D2304" t="s">
        <v>1</v>
      </c>
      <c r="E2304" s="21"/>
      <c r="F2304" s="22"/>
      <c r="G2304" s="5"/>
      <c r="I2304" s="29"/>
      <c r="J2304" s="30"/>
    </row>
    <row r="2305" spans="1:10" x14ac:dyDescent="0.3">
      <c r="A2305" s="2" t="str">
        <f t="shared" si="98"/>
        <v>264</v>
      </c>
      <c r="B2305" t="str">
        <f>+VLOOKUP(BD_Capas[[#This Row],[idcapa]],Capas[],2,0)</f>
        <v>punto_de_interes_torre</v>
      </c>
      <c r="C2305" s="4">
        <v>16</v>
      </c>
      <c r="D2305" t="s">
        <v>5</v>
      </c>
      <c r="E2305" s="21"/>
      <c r="F2305" s="22"/>
      <c r="G2305" s="5"/>
      <c r="I2305" s="29"/>
      <c r="J2305" s="30"/>
    </row>
    <row r="2306" spans="1:10" x14ac:dyDescent="0.3">
      <c r="A2306" s="2" t="str">
        <f t="shared" si="98"/>
        <v>264</v>
      </c>
      <c r="B2306" t="str">
        <f>+VLOOKUP(BD_Capas[[#This Row],[idcapa]],Capas[],2,0)</f>
        <v>punto_de_interes_torre</v>
      </c>
      <c r="C2306" s="4">
        <v>17</v>
      </c>
      <c r="D2306" t="s">
        <v>19</v>
      </c>
      <c r="E2306" s="21">
        <v>1</v>
      </c>
      <c r="F2306" s="22" t="s">
        <v>19</v>
      </c>
      <c r="G2306" s="5">
        <v>2</v>
      </c>
      <c r="I2306" s="29"/>
      <c r="J2306" s="30"/>
    </row>
    <row r="2307" spans="1:10" x14ac:dyDescent="0.3">
      <c r="A2307" s="2" t="str">
        <f t="shared" si="98"/>
        <v>264</v>
      </c>
      <c r="B2307" t="str">
        <f>+VLOOKUP(BD_Capas[[#This Row],[idcapa]],Capas[],2,0)</f>
        <v>punto_de_interes_torre</v>
      </c>
      <c r="C2307" s="4">
        <v>18</v>
      </c>
      <c r="D2307" t="s">
        <v>27</v>
      </c>
      <c r="E2307" s="21">
        <v>1</v>
      </c>
      <c r="F2307" s="22" t="s">
        <v>27</v>
      </c>
      <c r="G2307" s="5">
        <v>1</v>
      </c>
      <c r="I2307" s="29"/>
      <c r="J2307" s="30"/>
    </row>
    <row r="2308" spans="1:10" x14ac:dyDescent="0.3">
      <c r="A2308" s="2" t="str">
        <f t="shared" si="98"/>
        <v>264</v>
      </c>
      <c r="B2308" t="str">
        <f>+VLOOKUP(BD_Capas[[#This Row],[idcapa]],Capas[],2,0)</f>
        <v>punto_de_interes_torre</v>
      </c>
      <c r="C2308" s="4">
        <v>19</v>
      </c>
      <c r="D2308" t="s">
        <v>242</v>
      </c>
      <c r="E2308" s="21"/>
      <c r="F2308" s="22"/>
      <c r="G2308" s="5"/>
      <c r="I2308" s="29"/>
      <c r="J2308" s="30"/>
    </row>
    <row r="2309" spans="1:10" x14ac:dyDescent="0.3">
      <c r="A2309" s="2" t="str">
        <f t="shared" si="98"/>
        <v>264</v>
      </c>
      <c r="B2309" t="str">
        <f>+VLOOKUP(BD_Capas[[#This Row],[idcapa]],Capas[],2,0)</f>
        <v>punto_de_interes_torre</v>
      </c>
      <c r="C2309" s="4">
        <v>20</v>
      </c>
      <c r="D2309" t="s">
        <v>243</v>
      </c>
      <c r="E2309" s="21"/>
      <c r="F2309" s="22"/>
      <c r="G2309" s="5"/>
      <c r="I2309" s="29"/>
      <c r="J2309" s="30"/>
    </row>
    <row r="2310" spans="1:10" x14ac:dyDescent="0.3">
      <c r="A2310" s="41" t="s">
        <v>353</v>
      </c>
      <c r="B2310" s="42" t="str">
        <f>+VLOOKUP(BD_Capas[[#This Row],[idcapa]],Capas[],2,0)</f>
        <v>compras_tienda_de_computadoras</v>
      </c>
      <c r="C2310" s="43">
        <v>1</v>
      </c>
      <c r="D2310" s="42" t="s">
        <v>232</v>
      </c>
      <c r="E2310" s="21">
        <v>1</v>
      </c>
      <c r="F2310" s="22" t="str">
        <f>+BD_Capas[[#This Row],[descripcion_capa]]</f>
        <v>Compras: Tienda Computación</v>
      </c>
      <c r="G2310" s="45">
        <v>7</v>
      </c>
      <c r="H2310" s="42" t="s">
        <v>1293</v>
      </c>
      <c r="I2310" s="46" t="str">
        <f>BD_Capas[[#This Row],[idcapa]]&amp;"-"&amp;BD_Capas[[#This Row],[posición_capa]]</f>
        <v>265-0</v>
      </c>
      <c r="J2310" s="47">
        <v>0</v>
      </c>
    </row>
    <row r="2311" spans="1:10" x14ac:dyDescent="0.3">
      <c r="A2311" s="2" t="str">
        <f t="shared" ref="A2311:A2329" si="99">+A2310</f>
        <v>265</v>
      </c>
      <c r="B2311" t="str">
        <f>+VLOOKUP(BD_Capas[[#This Row],[idcapa]],Capas[],2,0)</f>
        <v>compras_tienda_de_computadoras</v>
      </c>
      <c r="C2311" s="4">
        <v>2</v>
      </c>
      <c r="D2311" t="s">
        <v>40</v>
      </c>
      <c r="E2311" s="21"/>
      <c r="F2311" s="22"/>
      <c r="G2311" s="5"/>
      <c r="I2311" s="6"/>
      <c r="J2311" s="7"/>
    </row>
    <row r="2312" spans="1:10" x14ac:dyDescent="0.3">
      <c r="A2312" s="2" t="str">
        <f t="shared" si="99"/>
        <v>265</v>
      </c>
      <c r="B2312" t="str">
        <f>+VLOOKUP(BD_Capas[[#This Row],[idcapa]],Capas[],2,0)</f>
        <v>compras_tienda_de_computadoras</v>
      </c>
      <c r="C2312" s="4">
        <v>3</v>
      </c>
      <c r="D2312" t="s">
        <v>233</v>
      </c>
      <c r="E2312" s="21"/>
      <c r="F2312" s="22"/>
      <c r="G2312" s="5"/>
      <c r="I2312" s="6"/>
      <c r="J2312" s="7"/>
    </row>
    <row r="2313" spans="1:10" x14ac:dyDescent="0.3">
      <c r="A2313" s="2" t="str">
        <f t="shared" si="99"/>
        <v>265</v>
      </c>
      <c r="B2313" t="str">
        <f>+VLOOKUP(BD_Capas[[#This Row],[idcapa]],Capas[],2,0)</f>
        <v>compras_tienda_de_computadoras</v>
      </c>
      <c r="C2313" s="4">
        <v>4</v>
      </c>
      <c r="D2313" t="s">
        <v>234</v>
      </c>
      <c r="E2313" s="21"/>
      <c r="F2313" s="22"/>
      <c r="G2313" s="5"/>
      <c r="I2313" s="6"/>
      <c r="J2313" s="7"/>
    </row>
    <row r="2314" spans="1:10" x14ac:dyDescent="0.3">
      <c r="A2314" s="2" t="str">
        <f t="shared" si="99"/>
        <v>265</v>
      </c>
      <c r="B2314" t="str">
        <f>+VLOOKUP(BD_Capas[[#This Row],[idcapa]],Capas[],2,0)</f>
        <v>compras_tienda_de_computadoras</v>
      </c>
      <c r="C2314" s="4">
        <v>5</v>
      </c>
      <c r="D2314" t="s">
        <v>235</v>
      </c>
      <c r="E2314" s="21">
        <v>1</v>
      </c>
      <c r="F2314" s="22" t="s">
        <v>433</v>
      </c>
      <c r="G2314" s="5">
        <v>3</v>
      </c>
      <c r="H2314" t="str">
        <f>+H2310&amp;" - Detalle"</f>
        <v>Compras: Tienda Computación - Detalle</v>
      </c>
      <c r="I2314" s="29" t="str">
        <f>BD_Capas[[#This Row],[idcapa]]&amp;"-"&amp;BD_Capas[[#This Row],[posición_capa]]</f>
        <v>265-1</v>
      </c>
      <c r="J2314" s="30">
        <v>1</v>
      </c>
    </row>
    <row r="2315" spans="1:10" x14ac:dyDescent="0.3">
      <c r="A2315" s="2" t="str">
        <f t="shared" si="99"/>
        <v>265</v>
      </c>
      <c r="B2315" t="str">
        <f>+VLOOKUP(BD_Capas[[#This Row],[idcapa]],Capas[],2,0)</f>
        <v>compras_tienda_de_computadoras</v>
      </c>
      <c r="C2315" s="4">
        <v>6</v>
      </c>
      <c r="D2315" t="s">
        <v>236</v>
      </c>
      <c r="E2315" s="21"/>
      <c r="F2315" s="22"/>
      <c r="G2315" s="5"/>
      <c r="I2315" s="6"/>
      <c r="J2315" s="7"/>
    </row>
    <row r="2316" spans="1:10" x14ac:dyDescent="0.3">
      <c r="A2316" s="2" t="str">
        <f t="shared" si="99"/>
        <v>265</v>
      </c>
      <c r="B2316" t="str">
        <f>+VLOOKUP(BD_Capas[[#This Row],[idcapa]],Capas[],2,0)</f>
        <v>compras_tienda_de_computadoras</v>
      </c>
      <c r="C2316" s="4">
        <v>7</v>
      </c>
      <c r="D2316" t="s">
        <v>237</v>
      </c>
      <c r="E2316" s="21"/>
      <c r="F2316" s="22"/>
      <c r="G2316" s="5"/>
      <c r="I2316" s="6"/>
      <c r="J2316" s="7"/>
    </row>
    <row r="2317" spans="1:10" x14ac:dyDescent="0.3">
      <c r="A2317" s="2" t="str">
        <f t="shared" si="99"/>
        <v>265</v>
      </c>
      <c r="B2317" t="str">
        <f>+VLOOKUP(BD_Capas[[#This Row],[idcapa]],Capas[],2,0)</f>
        <v>compras_tienda_de_computadoras</v>
      </c>
      <c r="C2317" s="4">
        <v>8</v>
      </c>
      <c r="D2317" t="s">
        <v>2</v>
      </c>
      <c r="E2317" s="21"/>
      <c r="F2317" s="22"/>
      <c r="G2317" s="5"/>
      <c r="I2317" s="6"/>
      <c r="J2317" s="7"/>
    </row>
    <row r="2318" spans="1:10" x14ac:dyDescent="0.3">
      <c r="A2318" s="2" t="str">
        <f t="shared" si="99"/>
        <v>265</v>
      </c>
      <c r="B2318" t="str">
        <f>+VLOOKUP(BD_Capas[[#This Row],[idcapa]],Capas[],2,0)</f>
        <v>compras_tienda_de_computadoras</v>
      </c>
      <c r="C2318" s="4">
        <v>9</v>
      </c>
      <c r="D2318" t="s">
        <v>238</v>
      </c>
      <c r="E2318" s="21">
        <v>1</v>
      </c>
      <c r="F2318" s="22" t="s">
        <v>12</v>
      </c>
      <c r="G2318" s="5">
        <v>4</v>
      </c>
      <c r="I2318" s="6"/>
      <c r="J2318" s="7"/>
    </row>
    <row r="2319" spans="1:10" x14ac:dyDescent="0.3">
      <c r="A2319" s="2" t="str">
        <f t="shared" si="99"/>
        <v>265</v>
      </c>
      <c r="B2319" t="str">
        <f>+VLOOKUP(BD_Capas[[#This Row],[idcapa]],Capas[],2,0)</f>
        <v>compras_tienda_de_computadoras</v>
      </c>
      <c r="C2319" s="4">
        <v>10</v>
      </c>
      <c r="D2319" t="s">
        <v>3</v>
      </c>
      <c r="E2319" s="21"/>
      <c r="F2319" s="22"/>
      <c r="G2319" s="5"/>
      <c r="I2319" s="6"/>
      <c r="J2319" s="7"/>
    </row>
    <row r="2320" spans="1:10" x14ac:dyDescent="0.3">
      <c r="A2320" s="2" t="str">
        <f t="shared" si="99"/>
        <v>265</v>
      </c>
      <c r="B2320" t="str">
        <f>+VLOOKUP(BD_Capas[[#This Row],[idcapa]],Capas[],2,0)</f>
        <v>compras_tienda_de_computadoras</v>
      </c>
      <c r="C2320" s="4">
        <v>11</v>
      </c>
      <c r="D2320" t="s">
        <v>239</v>
      </c>
      <c r="E2320" s="21">
        <v>1</v>
      </c>
      <c r="F2320" s="22" t="s">
        <v>13</v>
      </c>
      <c r="G2320" s="5">
        <v>5</v>
      </c>
      <c r="I2320" s="6"/>
      <c r="J2320" s="7"/>
    </row>
    <row r="2321" spans="1:10" x14ac:dyDescent="0.3">
      <c r="A2321" s="2" t="str">
        <f t="shared" si="99"/>
        <v>265</v>
      </c>
      <c r="B2321" t="str">
        <f>+VLOOKUP(BD_Capas[[#This Row],[idcapa]],Capas[],2,0)</f>
        <v>compras_tienda_de_computadoras</v>
      </c>
      <c r="C2321" s="4">
        <v>12</v>
      </c>
      <c r="D2321" t="s">
        <v>4</v>
      </c>
      <c r="E2321" s="21"/>
      <c r="F2321" s="22"/>
      <c r="G2321" s="5"/>
      <c r="I2321" s="6"/>
      <c r="J2321" s="7"/>
    </row>
    <row r="2322" spans="1:10" x14ac:dyDescent="0.3">
      <c r="A2322" s="2" t="str">
        <f t="shared" si="99"/>
        <v>265</v>
      </c>
      <c r="B2322" t="str">
        <f>+VLOOKUP(BD_Capas[[#This Row],[idcapa]],Capas[],2,0)</f>
        <v>compras_tienda_de_computadoras</v>
      </c>
      <c r="C2322" s="4">
        <v>13</v>
      </c>
      <c r="D2322" t="s">
        <v>240</v>
      </c>
      <c r="E2322" s="21">
        <v>1</v>
      </c>
      <c r="F2322" s="22" t="s">
        <v>14</v>
      </c>
      <c r="G2322" s="5">
        <v>6</v>
      </c>
      <c r="I2322" s="6"/>
      <c r="J2322" s="7"/>
    </row>
    <row r="2323" spans="1:10" x14ac:dyDescent="0.3">
      <c r="A2323" s="2" t="str">
        <f t="shared" si="99"/>
        <v>265</v>
      </c>
      <c r="B2323" t="str">
        <f>+VLOOKUP(BD_Capas[[#This Row],[idcapa]],Capas[],2,0)</f>
        <v>compras_tienda_de_computadoras</v>
      </c>
      <c r="C2323" s="4">
        <v>14</v>
      </c>
      <c r="D2323" t="s">
        <v>241</v>
      </c>
      <c r="E2323" s="21"/>
      <c r="F2323" s="22"/>
      <c r="G2323" s="5"/>
      <c r="I2323" s="6"/>
      <c r="J2323" s="7"/>
    </row>
    <row r="2324" spans="1:10" x14ac:dyDescent="0.3">
      <c r="A2324" s="2" t="str">
        <f t="shared" si="99"/>
        <v>265</v>
      </c>
      <c r="B2324" t="str">
        <f>+VLOOKUP(BD_Capas[[#This Row],[idcapa]],Capas[],2,0)</f>
        <v>compras_tienda_de_computadoras</v>
      </c>
      <c r="C2324" s="4">
        <v>15</v>
      </c>
      <c r="D2324" t="s">
        <v>1</v>
      </c>
      <c r="E2324" s="21"/>
      <c r="F2324" s="22"/>
      <c r="G2324" s="5"/>
      <c r="I2324" s="29"/>
      <c r="J2324" s="30"/>
    </row>
    <row r="2325" spans="1:10" x14ac:dyDescent="0.3">
      <c r="A2325" s="2" t="str">
        <f t="shared" si="99"/>
        <v>265</v>
      </c>
      <c r="B2325" t="str">
        <f>+VLOOKUP(BD_Capas[[#This Row],[idcapa]],Capas[],2,0)</f>
        <v>compras_tienda_de_computadoras</v>
      </c>
      <c r="C2325" s="4">
        <v>16</v>
      </c>
      <c r="D2325" t="s">
        <v>5</v>
      </c>
      <c r="E2325" s="21"/>
      <c r="F2325" s="22"/>
      <c r="G2325" s="5"/>
      <c r="I2325" s="29"/>
      <c r="J2325" s="30"/>
    </row>
    <row r="2326" spans="1:10" x14ac:dyDescent="0.3">
      <c r="A2326" s="2" t="str">
        <f t="shared" si="99"/>
        <v>265</v>
      </c>
      <c r="B2326" t="str">
        <f>+VLOOKUP(BD_Capas[[#This Row],[idcapa]],Capas[],2,0)</f>
        <v>compras_tienda_de_computadoras</v>
      </c>
      <c r="C2326" s="4">
        <v>17</v>
      </c>
      <c r="D2326" t="s">
        <v>19</v>
      </c>
      <c r="E2326" s="21">
        <v>1</v>
      </c>
      <c r="F2326" s="22" t="s">
        <v>19</v>
      </c>
      <c r="G2326" s="5">
        <v>2</v>
      </c>
      <c r="I2326" s="29"/>
      <c r="J2326" s="30"/>
    </row>
    <row r="2327" spans="1:10" x14ac:dyDescent="0.3">
      <c r="A2327" s="2" t="str">
        <f t="shared" si="99"/>
        <v>265</v>
      </c>
      <c r="B2327" t="str">
        <f>+VLOOKUP(BD_Capas[[#This Row],[idcapa]],Capas[],2,0)</f>
        <v>compras_tienda_de_computadoras</v>
      </c>
      <c r="C2327" s="4">
        <v>18</v>
      </c>
      <c r="D2327" t="s">
        <v>27</v>
      </c>
      <c r="E2327" s="21">
        <v>1</v>
      </c>
      <c r="F2327" s="22" t="s">
        <v>27</v>
      </c>
      <c r="G2327" s="5">
        <v>1</v>
      </c>
      <c r="I2327" s="29"/>
      <c r="J2327" s="30"/>
    </row>
    <row r="2328" spans="1:10" x14ac:dyDescent="0.3">
      <c r="A2328" s="2" t="str">
        <f t="shared" si="99"/>
        <v>265</v>
      </c>
      <c r="B2328" t="str">
        <f>+VLOOKUP(BD_Capas[[#This Row],[idcapa]],Capas[],2,0)</f>
        <v>compras_tienda_de_computadoras</v>
      </c>
      <c r="C2328" s="4">
        <v>19</v>
      </c>
      <c r="D2328" t="s">
        <v>242</v>
      </c>
      <c r="E2328" s="21"/>
      <c r="F2328" s="22"/>
      <c r="G2328" s="5"/>
      <c r="I2328" s="29"/>
      <c r="J2328" s="30"/>
    </row>
    <row r="2329" spans="1:10" x14ac:dyDescent="0.3">
      <c r="A2329" s="2" t="str">
        <f t="shared" si="99"/>
        <v>265</v>
      </c>
      <c r="B2329" t="str">
        <f>+VLOOKUP(BD_Capas[[#This Row],[idcapa]],Capas[],2,0)</f>
        <v>compras_tienda_de_computadoras</v>
      </c>
      <c r="C2329" s="4">
        <v>20</v>
      </c>
      <c r="D2329" t="s">
        <v>243</v>
      </c>
      <c r="E2329" s="21"/>
      <c r="F2329" s="22"/>
      <c r="G2329" s="5"/>
      <c r="I2329" s="29"/>
      <c r="J2329" s="30"/>
    </row>
    <row r="2330" spans="1:10" x14ac:dyDescent="0.3">
      <c r="A2330" s="41" t="s">
        <v>354</v>
      </c>
      <c r="B2330" s="42" t="str">
        <f>+VLOOKUP(BD_Capas[[#This Row],[idcapa]],Capas[],2,0)</f>
        <v>compras_concesionario_de_coches</v>
      </c>
      <c r="C2330" s="43">
        <v>1</v>
      </c>
      <c r="D2330" s="42" t="s">
        <v>232</v>
      </c>
      <c r="E2330" s="21">
        <v>1</v>
      </c>
      <c r="F2330" s="22" t="str">
        <f>+BD_Capas[[#This Row],[descripcion_capa]]</f>
        <v>Compras: Concesionario Autos</v>
      </c>
      <c r="G2330" s="45">
        <v>7</v>
      </c>
      <c r="H2330" s="42" t="s">
        <v>1294</v>
      </c>
      <c r="I2330" s="46" t="str">
        <f>BD_Capas[[#This Row],[idcapa]]&amp;"-"&amp;BD_Capas[[#This Row],[posición_capa]]</f>
        <v>266-0</v>
      </c>
      <c r="J2330" s="47">
        <v>0</v>
      </c>
    </row>
    <row r="2331" spans="1:10" x14ac:dyDescent="0.3">
      <c r="A2331" s="2" t="str">
        <f t="shared" ref="A2331:A2349" si="100">+A2330</f>
        <v>266</v>
      </c>
      <c r="B2331" t="str">
        <f>+VLOOKUP(BD_Capas[[#This Row],[idcapa]],Capas[],2,0)</f>
        <v>compras_concesionario_de_coches</v>
      </c>
      <c r="C2331" s="4">
        <v>2</v>
      </c>
      <c r="D2331" t="s">
        <v>40</v>
      </c>
      <c r="E2331" s="21"/>
      <c r="F2331" s="22"/>
      <c r="G2331" s="5"/>
      <c r="I2331" s="6"/>
      <c r="J2331" s="7"/>
    </row>
    <row r="2332" spans="1:10" x14ac:dyDescent="0.3">
      <c r="A2332" s="2" t="str">
        <f t="shared" si="100"/>
        <v>266</v>
      </c>
      <c r="B2332" t="str">
        <f>+VLOOKUP(BD_Capas[[#This Row],[idcapa]],Capas[],2,0)</f>
        <v>compras_concesionario_de_coches</v>
      </c>
      <c r="C2332" s="4">
        <v>3</v>
      </c>
      <c r="D2332" t="s">
        <v>233</v>
      </c>
      <c r="E2332" s="21"/>
      <c r="F2332" s="22"/>
      <c r="G2332" s="5"/>
      <c r="I2332" s="6"/>
      <c r="J2332" s="7"/>
    </row>
    <row r="2333" spans="1:10" x14ac:dyDescent="0.3">
      <c r="A2333" s="2" t="str">
        <f t="shared" si="100"/>
        <v>266</v>
      </c>
      <c r="B2333" t="str">
        <f>+VLOOKUP(BD_Capas[[#This Row],[idcapa]],Capas[],2,0)</f>
        <v>compras_concesionario_de_coches</v>
      </c>
      <c r="C2333" s="4">
        <v>4</v>
      </c>
      <c r="D2333" t="s">
        <v>234</v>
      </c>
      <c r="E2333" s="21"/>
      <c r="F2333" s="22"/>
      <c r="G2333" s="5"/>
      <c r="I2333" s="6"/>
      <c r="J2333" s="7"/>
    </row>
    <row r="2334" spans="1:10" x14ac:dyDescent="0.3">
      <c r="A2334" s="2" t="str">
        <f t="shared" si="100"/>
        <v>266</v>
      </c>
      <c r="B2334" t="str">
        <f>+VLOOKUP(BD_Capas[[#This Row],[idcapa]],Capas[],2,0)</f>
        <v>compras_concesionario_de_coches</v>
      </c>
      <c r="C2334" s="4">
        <v>5</v>
      </c>
      <c r="D2334" t="s">
        <v>235</v>
      </c>
      <c r="E2334" s="21">
        <v>1</v>
      </c>
      <c r="F2334" s="22" t="s">
        <v>433</v>
      </c>
      <c r="G2334" s="5">
        <v>3</v>
      </c>
      <c r="H2334" t="str">
        <f>+H2330&amp;" - Detalle"</f>
        <v>Compras: Concesionario Autos - Detalle</v>
      </c>
      <c r="I2334" s="29" t="str">
        <f>BD_Capas[[#This Row],[idcapa]]&amp;"-"&amp;BD_Capas[[#This Row],[posición_capa]]</f>
        <v>266-1</v>
      </c>
      <c r="J2334" s="30">
        <v>1</v>
      </c>
    </row>
    <row r="2335" spans="1:10" x14ac:dyDescent="0.3">
      <c r="A2335" s="2" t="str">
        <f t="shared" si="100"/>
        <v>266</v>
      </c>
      <c r="B2335" t="str">
        <f>+VLOOKUP(BD_Capas[[#This Row],[idcapa]],Capas[],2,0)</f>
        <v>compras_concesionario_de_coches</v>
      </c>
      <c r="C2335" s="4">
        <v>6</v>
      </c>
      <c r="D2335" t="s">
        <v>236</v>
      </c>
      <c r="E2335" s="21"/>
      <c r="F2335" s="22"/>
      <c r="G2335" s="5"/>
      <c r="I2335" s="6"/>
      <c r="J2335" s="7"/>
    </row>
    <row r="2336" spans="1:10" x14ac:dyDescent="0.3">
      <c r="A2336" s="2" t="str">
        <f t="shared" si="100"/>
        <v>266</v>
      </c>
      <c r="B2336" t="str">
        <f>+VLOOKUP(BD_Capas[[#This Row],[idcapa]],Capas[],2,0)</f>
        <v>compras_concesionario_de_coches</v>
      </c>
      <c r="C2336" s="4">
        <v>7</v>
      </c>
      <c r="D2336" t="s">
        <v>237</v>
      </c>
      <c r="E2336" s="21"/>
      <c r="F2336" s="22"/>
      <c r="G2336" s="5"/>
      <c r="I2336" s="6"/>
      <c r="J2336" s="7"/>
    </row>
    <row r="2337" spans="1:10" x14ac:dyDescent="0.3">
      <c r="A2337" s="2" t="str">
        <f t="shared" si="100"/>
        <v>266</v>
      </c>
      <c r="B2337" t="str">
        <f>+VLOOKUP(BD_Capas[[#This Row],[idcapa]],Capas[],2,0)</f>
        <v>compras_concesionario_de_coches</v>
      </c>
      <c r="C2337" s="4">
        <v>8</v>
      </c>
      <c r="D2337" t="s">
        <v>2</v>
      </c>
      <c r="E2337" s="21"/>
      <c r="F2337" s="22"/>
      <c r="G2337" s="5"/>
      <c r="I2337" s="6"/>
      <c r="J2337" s="7"/>
    </row>
    <row r="2338" spans="1:10" x14ac:dyDescent="0.3">
      <c r="A2338" s="2" t="str">
        <f t="shared" si="100"/>
        <v>266</v>
      </c>
      <c r="B2338" t="str">
        <f>+VLOOKUP(BD_Capas[[#This Row],[idcapa]],Capas[],2,0)</f>
        <v>compras_concesionario_de_coches</v>
      </c>
      <c r="C2338" s="4">
        <v>9</v>
      </c>
      <c r="D2338" t="s">
        <v>238</v>
      </c>
      <c r="E2338" s="21">
        <v>1</v>
      </c>
      <c r="F2338" s="22" t="s">
        <v>12</v>
      </c>
      <c r="G2338" s="5">
        <v>4</v>
      </c>
      <c r="I2338" s="6"/>
      <c r="J2338" s="7"/>
    </row>
    <row r="2339" spans="1:10" x14ac:dyDescent="0.3">
      <c r="A2339" s="2" t="str">
        <f t="shared" si="100"/>
        <v>266</v>
      </c>
      <c r="B2339" t="str">
        <f>+VLOOKUP(BD_Capas[[#This Row],[idcapa]],Capas[],2,0)</f>
        <v>compras_concesionario_de_coches</v>
      </c>
      <c r="C2339" s="4">
        <v>10</v>
      </c>
      <c r="D2339" t="s">
        <v>3</v>
      </c>
      <c r="E2339" s="21"/>
      <c r="F2339" s="22"/>
      <c r="G2339" s="5"/>
      <c r="I2339" s="6"/>
      <c r="J2339" s="7"/>
    </row>
    <row r="2340" spans="1:10" x14ac:dyDescent="0.3">
      <c r="A2340" s="2" t="str">
        <f t="shared" si="100"/>
        <v>266</v>
      </c>
      <c r="B2340" t="str">
        <f>+VLOOKUP(BD_Capas[[#This Row],[idcapa]],Capas[],2,0)</f>
        <v>compras_concesionario_de_coches</v>
      </c>
      <c r="C2340" s="4">
        <v>11</v>
      </c>
      <c r="D2340" t="s">
        <v>239</v>
      </c>
      <c r="E2340" s="21">
        <v>1</v>
      </c>
      <c r="F2340" s="22" t="s">
        <v>13</v>
      </c>
      <c r="G2340" s="5">
        <v>5</v>
      </c>
      <c r="I2340" s="6"/>
      <c r="J2340" s="7"/>
    </row>
    <row r="2341" spans="1:10" x14ac:dyDescent="0.3">
      <c r="A2341" s="2" t="str">
        <f t="shared" si="100"/>
        <v>266</v>
      </c>
      <c r="B2341" t="str">
        <f>+VLOOKUP(BD_Capas[[#This Row],[idcapa]],Capas[],2,0)</f>
        <v>compras_concesionario_de_coches</v>
      </c>
      <c r="C2341" s="4">
        <v>12</v>
      </c>
      <c r="D2341" t="s">
        <v>4</v>
      </c>
      <c r="E2341" s="21"/>
      <c r="F2341" s="22"/>
      <c r="G2341" s="5"/>
      <c r="I2341" s="6"/>
      <c r="J2341" s="7"/>
    </row>
    <row r="2342" spans="1:10" x14ac:dyDescent="0.3">
      <c r="A2342" s="2" t="str">
        <f t="shared" si="100"/>
        <v>266</v>
      </c>
      <c r="B2342" t="str">
        <f>+VLOOKUP(BD_Capas[[#This Row],[idcapa]],Capas[],2,0)</f>
        <v>compras_concesionario_de_coches</v>
      </c>
      <c r="C2342" s="4">
        <v>13</v>
      </c>
      <c r="D2342" t="s">
        <v>240</v>
      </c>
      <c r="E2342" s="21">
        <v>1</v>
      </c>
      <c r="F2342" s="22" t="s">
        <v>14</v>
      </c>
      <c r="G2342" s="5">
        <v>6</v>
      </c>
      <c r="I2342" s="6"/>
      <c r="J2342" s="7"/>
    </row>
    <row r="2343" spans="1:10" x14ac:dyDescent="0.3">
      <c r="A2343" s="2" t="str">
        <f t="shared" si="100"/>
        <v>266</v>
      </c>
      <c r="B2343" t="str">
        <f>+VLOOKUP(BD_Capas[[#This Row],[idcapa]],Capas[],2,0)</f>
        <v>compras_concesionario_de_coches</v>
      </c>
      <c r="C2343" s="4">
        <v>14</v>
      </c>
      <c r="D2343" t="s">
        <v>241</v>
      </c>
      <c r="E2343" s="21"/>
      <c r="F2343" s="22"/>
      <c r="G2343" s="5"/>
      <c r="I2343" s="6"/>
      <c r="J2343" s="7"/>
    </row>
    <row r="2344" spans="1:10" x14ac:dyDescent="0.3">
      <c r="A2344" s="2" t="str">
        <f t="shared" si="100"/>
        <v>266</v>
      </c>
      <c r="B2344" t="str">
        <f>+VLOOKUP(BD_Capas[[#This Row],[idcapa]],Capas[],2,0)</f>
        <v>compras_concesionario_de_coches</v>
      </c>
      <c r="C2344" s="4">
        <v>15</v>
      </c>
      <c r="D2344" t="s">
        <v>1</v>
      </c>
      <c r="E2344" s="21"/>
      <c r="F2344" s="22"/>
      <c r="G2344" s="5"/>
      <c r="I2344" s="29"/>
      <c r="J2344" s="30"/>
    </row>
    <row r="2345" spans="1:10" x14ac:dyDescent="0.3">
      <c r="A2345" s="2" t="str">
        <f t="shared" si="100"/>
        <v>266</v>
      </c>
      <c r="B2345" t="str">
        <f>+VLOOKUP(BD_Capas[[#This Row],[idcapa]],Capas[],2,0)</f>
        <v>compras_concesionario_de_coches</v>
      </c>
      <c r="C2345" s="4">
        <v>16</v>
      </c>
      <c r="D2345" t="s">
        <v>5</v>
      </c>
      <c r="E2345" s="21"/>
      <c r="F2345" s="22"/>
      <c r="G2345" s="5"/>
      <c r="I2345" s="29"/>
      <c r="J2345" s="30"/>
    </row>
    <row r="2346" spans="1:10" x14ac:dyDescent="0.3">
      <c r="A2346" s="2" t="str">
        <f t="shared" si="100"/>
        <v>266</v>
      </c>
      <c r="B2346" t="str">
        <f>+VLOOKUP(BD_Capas[[#This Row],[idcapa]],Capas[],2,0)</f>
        <v>compras_concesionario_de_coches</v>
      </c>
      <c r="C2346" s="4">
        <v>17</v>
      </c>
      <c r="D2346" t="s">
        <v>19</v>
      </c>
      <c r="E2346" s="21">
        <v>1</v>
      </c>
      <c r="F2346" s="22" t="s">
        <v>19</v>
      </c>
      <c r="G2346" s="5">
        <v>2</v>
      </c>
      <c r="I2346" s="29"/>
      <c r="J2346" s="30"/>
    </row>
    <row r="2347" spans="1:10" x14ac:dyDescent="0.3">
      <c r="A2347" s="2" t="str">
        <f t="shared" si="100"/>
        <v>266</v>
      </c>
      <c r="B2347" t="str">
        <f>+VLOOKUP(BD_Capas[[#This Row],[idcapa]],Capas[],2,0)</f>
        <v>compras_concesionario_de_coches</v>
      </c>
      <c r="C2347" s="4">
        <v>18</v>
      </c>
      <c r="D2347" t="s">
        <v>27</v>
      </c>
      <c r="E2347" s="21">
        <v>1</v>
      </c>
      <c r="F2347" s="22" t="s">
        <v>27</v>
      </c>
      <c r="G2347" s="5">
        <v>1</v>
      </c>
      <c r="I2347" s="29"/>
      <c r="J2347" s="30"/>
    </row>
    <row r="2348" spans="1:10" x14ac:dyDescent="0.3">
      <c r="A2348" s="2" t="str">
        <f t="shared" si="100"/>
        <v>266</v>
      </c>
      <c r="B2348" t="str">
        <f>+VLOOKUP(BD_Capas[[#This Row],[idcapa]],Capas[],2,0)</f>
        <v>compras_concesionario_de_coches</v>
      </c>
      <c r="C2348" s="4">
        <v>19</v>
      </c>
      <c r="D2348" t="s">
        <v>242</v>
      </c>
      <c r="E2348" s="21"/>
      <c r="F2348" s="22"/>
      <c r="G2348" s="5"/>
      <c r="I2348" s="29"/>
      <c r="J2348" s="30"/>
    </row>
    <row r="2349" spans="1:10" x14ac:dyDescent="0.3">
      <c r="A2349" s="2" t="str">
        <f t="shared" si="100"/>
        <v>266</v>
      </c>
      <c r="B2349" t="str">
        <f>+VLOOKUP(BD_Capas[[#This Row],[idcapa]],Capas[],2,0)</f>
        <v>compras_concesionario_de_coches</v>
      </c>
      <c r="C2349" s="4">
        <v>20</v>
      </c>
      <c r="D2349" t="s">
        <v>243</v>
      </c>
      <c r="E2349" s="21"/>
      <c r="F2349" s="22"/>
      <c r="G2349" s="5"/>
      <c r="I2349" s="29"/>
      <c r="J2349" s="30"/>
    </row>
    <row r="2350" spans="1:10" x14ac:dyDescent="0.3">
      <c r="A2350" s="41" t="s">
        <v>355</v>
      </c>
      <c r="B2350" s="42" t="str">
        <f>+VLOOKUP(BD_Capas[[#This Row],[idcapa]],Capas[],2,0)</f>
        <v>publico_telefono</v>
      </c>
      <c r="C2350" s="43">
        <v>1</v>
      </c>
      <c r="D2350" s="42" t="s">
        <v>232</v>
      </c>
      <c r="E2350" s="21">
        <v>1</v>
      </c>
      <c r="F2350" s="22" t="str">
        <f>+BD_Capas[[#This Row],[descripcion_capa]]</f>
        <v>Público: Teléfono</v>
      </c>
      <c r="G2350" s="45">
        <v>7</v>
      </c>
      <c r="H2350" s="42" t="s">
        <v>1295</v>
      </c>
      <c r="I2350" s="46" t="str">
        <f>BD_Capas[[#This Row],[idcapa]]&amp;"-"&amp;BD_Capas[[#This Row],[posición_capa]]</f>
        <v>267-0</v>
      </c>
      <c r="J2350" s="47">
        <v>0</v>
      </c>
    </row>
    <row r="2351" spans="1:10" x14ac:dyDescent="0.3">
      <c r="A2351" s="2" t="str">
        <f t="shared" ref="A2351:A2369" si="101">+A2350</f>
        <v>267</v>
      </c>
      <c r="B2351" t="str">
        <f>+VLOOKUP(BD_Capas[[#This Row],[idcapa]],Capas[],2,0)</f>
        <v>publico_telefono</v>
      </c>
      <c r="C2351" s="4">
        <v>2</v>
      </c>
      <c r="D2351" t="s">
        <v>40</v>
      </c>
      <c r="E2351" s="21"/>
      <c r="F2351" s="22"/>
      <c r="G2351" s="5"/>
      <c r="I2351" s="6"/>
      <c r="J2351" s="7"/>
    </row>
    <row r="2352" spans="1:10" x14ac:dyDescent="0.3">
      <c r="A2352" s="2" t="str">
        <f t="shared" si="101"/>
        <v>267</v>
      </c>
      <c r="B2352" t="str">
        <f>+VLOOKUP(BD_Capas[[#This Row],[idcapa]],Capas[],2,0)</f>
        <v>publico_telefono</v>
      </c>
      <c r="C2352" s="4">
        <v>3</v>
      </c>
      <c r="D2352" t="s">
        <v>233</v>
      </c>
      <c r="E2352" s="21"/>
      <c r="F2352" s="22"/>
      <c r="G2352" s="5"/>
      <c r="I2352" s="6"/>
      <c r="J2352" s="7"/>
    </row>
    <row r="2353" spans="1:10" x14ac:dyDescent="0.3">
      <c r="A2353" s="2" t="str">
        <f t="shared" si="101"/>
        <v>267</v>
      </c>
      <c r="B2353" t="str">
        <f>+VLOOKUP(BD_Capas[[#This Row],[idcapa]],Capas[],2,0)</f>
        <v>publico_telefono</v>
      </c>
      <c r="C2353" s="4">
        <v>4</v>
      </c>
      <c r="D2353" t="s">
        <v>234</v>
      </c>
      <c r="E2353" s="21"/>
      <c r="F2353" s="22"/>
      <c r="G2353" s="5"/>
      <c r="I2353" s="6"/>
      <c r="J2353" s="7"/>
    </row>
    <row r="2354" spans="1:10" x14ac:dyDescent="0.3">
      <c r="A2354" s="2" t="str">
        <f t="shared" si="101"/>
        <v>267</v>
      </c>
      <c r="B2354" t="str">
        <f>+VLOOKUP(BD_Capas[[#This Row],[idcapa]],Capas[],2,0)</f>
        <v>publico_telefono</v>
      </c>
      <c r="C2354" s="4">
        <v>5</v>
      </c>
      <c r="D2354" t="s">
        <v>235</v>
      </c>
      <c r="E2354" s="21">
        <v>1</v>
      </c>
      <c r="F2354" s="22" t="s">
        <v>433</v>
      </c>
      <c r="G2354" s="5">
        <v>3</v>
      </c>
      <c r="H2354" t="str">
        <f>+H2350&amp;" - Detalle"</f>
        <v>Público: Teléfono - Detalle</v>
      </c>
      <c r="I2354" s="29" t="str">
        <f>BD_Capas[[#This Row],[idcapa]]&amp;"-"&amp;BD_Capas[[#This Row],[posición_capa]]</f>
        <v>267-1</v>
      </c>
      <c r="J2354" s="30">
        <v>1</v>
      </c>
    </row>
    <row r="2355" spans="1:10" x14ac:dyDescent="0.3">
      <c r="A2355" s="2" t="str">
        <f t="shared" si="101"/>
        <v>267</v>
      </c>
      <c r="B2355" t="str">
        <f>+VLOOKUP(BD_Capas[[#This Row],[idcapa]],Capas[],2,0)</f>
        <v>publico_telefono</v>
      </c>
      <c r="C2355" s="4">
        <v>6</v>
      </c>
      <c r="D2355" t="s">
        <v>236</v>
      </c>
      <c r="E2355" s="21"/>
      <c r="F2355" s="22"/>
      <c r="G2355" s="5"/>
      <c r="I2355" s="6"/>
      <c r="J2355" s="7"/>
    </row>
    <row r="2356" spans="1:10" x14ac:dyDescent="0.3">
      <c r="A2356" s="2" t="str">
        <f t="shared" si="101"/>
        <v>267</v>
      </c>
      <c r="B2356" t="str">
        <f>+VLOOKUP(BD_Capas[[#This Row],[idcapa]],Capas[],2,0)</f>
        <v>publico_telefono</v>
      </c>
      <c r="C2356" s="4">
        <v>7</v>
      </c>
      <c r="D2356" t="s">
        <v>237</v>
      </c>
      <c r="E2356" s="21"/>
      <c r="F2356" s="22"/>
      <c r="G2356" s="5"/>
      <c r="I2356" s="6"/>
      <c r="J2356" s="7"/>
    </row>
    <row r="2357" spans="1:10" x14ac:dyDescent="0.3">
      <c r="A2357" s="2" t="str">
        <f t="shared" si="101"/>
        <v>267</v>
      </c>
      <c r="B2357" t="str">
        <f>+VLOOKUP(BD_Capas[[#This Row],[idcapa]],Capas[],2,0)</f>
        <v>publico_telefono</v>
      </c>
      <c r="C2357" s="4">
        <v>8</v>
      </c>
      <c r="D2357" t="s">
        <v>2</v>
      </c>
      <c r="E2357" s="21"/>
      <c r="F2357" s="22"/>
      <c r="G2357" s="5"/>
      <c r="I2357" s="6"/>
      <c r="J2357" s="7"/>
    </row>
    <row r="2358" spans="1:10" x14ac:dyDescent="0.3">
      <c r="A2358" s="2" t="str">
        <f t="shared" si="101"/>
        <v>267</v>
      </c>
      <c r="B2358" t="str">
        <f>+VLOOKUP(BD_Capas[[#This Row],[idcapa]],Capas[],2,0)</f>
        <v>publico_telefono</v>
      </c>
      <c r="C2358" s="4">
        <v>9</v>
      </c>
      <c r="D2358" t="s">
        <v>238</v>
      </c>
      <c r="E2358" s="21">
        <v>1</v>
      </c>
      <c r="F2358" s="22" t="s">
        <v>12</v>
      </c>
      <c r="G2358" s="5">
        <v>4</v>
      </c>
      <c r="I2358" s="6"/>
      <c r="J2358" s="7"/>
    </row>
    <row r="2359" spans="1:10" x14ac:dyDescent="0.3">
      <c r="A2359" s="2" t="str">
        <f t="shared" si="101"/>
        <v>267</v>
      </c>
      <c r="B2359" t="str">
        <f>+VLOOKUP(BD_Capas[[#This Row],[idcapa]],Capas[],2,0)</f>
        <v>publico_telefono</v>
      </c>
      <c r="C2359" s="4">
        <v>10</v>
      </c>
      <c r="D2359" t="s">
        <v>3</v>
      </c>
      <c r="E2359" s="21"/>
      <c r="F2359" s="22"/>
      <c r="G2359" s="5"/>
      <c r="I2359" s="6"/>
      <c r="J2359" s="7"/>
    </row>
    <row r="2360" spans="1:10" x14ac:dyDescent="0.3">
      <c r="A2360" s="2" t="str">
        <f t="shared" si="101"/>
        <v>267</v>
      </c>
      <c r="B2360" t="str">
        <f>+VLOOKUP(BD_Capas[[#This Row],[idcapa]],Capas[],2,0)</f>
        <v>publico_telefono</v>
      </c>
      <c r="C2360" s="4">
        <v>11</v>
      </c>
      <c r="D2360" t="s">
        <v>239</v>
      </c>
      <c r="E2360" s="21">
        <v>1</v>
      </c>
      <c r="F2360" s="22" t="s">
        <v>13</v>
      </c>
      <c r="G2360" s="5">
        <v>5</v>
      </c>
      <c r="I2360" s="6"/>
      <c r="J2360" s="7"/>
    </row>
    <row r="2361" spans="1:10" x14ac:dyDescent="0.3">
      <c r="A2361" s="2" t="str">
        <f t="shared" si="101"/>
        <v>267</v>
      </c>
      <c r="B2361" t="str">
        <f>+VLOOKUP(BD_Capas[[#This Row],[idcapa]],Capas[],2,0)</f>
        <v>publico_telefono</v>
      </c>
      <c r="C2361" s="4">
        <v>12</v>
      </c>
      <c r="D2361" t="s">
        <v>4</v>
      </c>
      <c r="E2361" s="21"/>
      <c r="F2361" s="22"/>
      <c r="G2361" s="5"/>
      <c r="I2361" s="6"/>
      <c r="J2361" s="7"/>
    </row>
    <row r="2362" spans="1:10" x14ac:dyDescent="0.3">
      <c r="A2362" s="2" t="str">
        <f t="shared" si="101"/>
        <v>267</v>
      </c>
      <c r="B2362" t="str">
        <f>+VLOOKUP(BD_Capas[[#This Row],[idcapa]],Capas[],2,0)</f>
        <v>publico_telefono</v>
      </c>
      <c r="C2362" s="4">
        <v>13</v>
      </c>
      <c r="D2362" t="s">
        <v>240</v>
      </c>
      <c r="E2362" s="21">
        <v>1</v>
      </c>
      <c r="F2362" s="22" t="s">
        <v>14</v>
      </c>
      <c r="G2362" s="5">
        <v>6</v>
      </c>
      <c r="I2362" s="6"/>
      <c r="J2362" s="7"/>
    </row>
    <row r="2363" spans="1:10" x14ac:dyDescent="0.3">
      <c r="A2363" s="2" t="str">
        <f t="shared" si="101"/>
        <v>267</v>
      </c>
      <c r="B2363" t="str">
        <f>+VLOOKUP(BD_Capas[[#This Row],[idcapa]],Capas[],2,0)</f>
        <v>publico_telefono</v>
      </c>
      <c r="C2363" s="4">
        <v>14</v>
      </c>
      <c r="D2363" t="s">
        <v>241</v>
      </c>
      <c r="E2363" s="21"/>
      <c r="F2363" s="22"/>
      <c r="G2363" s="5"/>
      <c r="I2363" s="6"/>
      <c r="J2363" s="7"/>
    </row>
    <row r="2364" spans="1:10" x14ac:dyDescent="0.3">
      <c r="A2364" s="2" t="str">
        <f t="shared" si="101"/>
        <v>267</v>
      </c>
      <c r="B2364" t="str">
        <f>+VLOOKUP(BD_Capas[[#This Row],[idcapa]],Capas[],2,0)</f>
        <v>publico_telefono</v>
      </c>
      <c r="C2364" s="4">
        <v>15</v>
      </c>
      <c r="D2364" t="s">
        <v>1</v>
      </c>
      <c r="E2364" s="21"/>
      <c r="F2364" s="22"/>
      <c r="G2364" s="5"/>
      <c r="I2364" s="29"/>
      <c r="J2364" s="30"/>
    </row>
    <row r="2365" spans="1:10" x14ac:dyDescent="0.3">
      <c r="A2365" s="2" t="str">
        <f t="shared" si="101"/>
        <v>267</v>
      </c>
      <c r="B2365" t="str">
        <f>+VLOOKUP(BD_Capas[[#This Row],[idcapa]],Capas[],2,0)</f>
        <v>publico_telefono</v>
      </c>
      <c r="C2365" s="4">
        <v>16</v>
      </c>
      <c r="D2365" t="s">
        <v>5</v>
      </c>
      <c r="E2365" s="21"/>
      <c r="F2365" s="22"/>
      <c r="G2365" s="5"/>
      <c r="I2365" s="29"/>
      <c r="J2365" s="30"/>
    </row>
    <row r="2366" spans="1:10" x14ac:dyDescent="0.3">
      <c r="A2366" s="2" t="str">
        <f t="shared" si="101"/>
        <v>267</v>
      </c>
      <c r="B2366" t="str">
        <f>+VLOOKUP(BD_Capas[[#This Row],[idcapa]],Capas[],2,0)</f>
        <v>publico_telefono</v>
      </c>
      <c r="C2366" s="4">
        <v>17</v>
      </c>
      <c r="D2366" t="s">
        <v>19</v>
      </c>
      <c r="E2366" s="21">
        <v>1</v>
      </c>
      <c r="F2366" s="22" t="s">
        <v>19</v>
      </c>
      <c r="G2366" s="5">
        <v>2</v>
      </c>
      <c r="I2366" s="29"/>
      <c r="J2366" s="30"/>
    </row>
    <row r="2367" spans="1:10" x14ac:dyDescent="0.3">
      <c r="A2367" s="2" t="str">
        <f t="shared" si="101"/>
        <v>267</v>
      </c>
      <c r="B2367" t="str">
        <f>+VLOOKUP(BD_Capas[[#This Row],[idcapa]],Capas[],2,0)</f>
        <v>publico_telefono</v>
      </c>
      <c r="C2367" s="4">
        <v>18</v>
      </c>
      <c r="D2367" t="s">
        <v>27</v>
      </c>
      <c r="E2367" s="21">
        <v>1</v>
      </c>
      <c r="F2367" s="22" t="s">
        <v>27</v>
      </c>
      <c r="G2367" s="5">
        <v>1</v>
      </c>
      <c r="I2367" s="29"/>
      <c r="J2367" s="30"/>
    </row>
    <row r="2368" spans="1:10" x14ac:dyDescent="0.3">
      <c r="A2368" s="2" t="str">
        <f t="shared" si="101"/>
        <v>267</v>
      </c>
      <c r="B2368" t="str">
        <f>+VLOOKUP(BD_Capas[[#This Row],[idcapa]],Capas[],2,0)</f>
        <v>publico_telefono</v>
      </c>
      <c r="C2368" s="4">
        <v>19</v>
      </c>
      <c r="D2368" t="s">
        <v>242</v>
      </c>
      <c r="E2368" s="21"/>
      <c r="F2368" s="22"/>
      <c r="G2368" s="5"/>
      <c r="I2368" s="29"/>
      <c r="J2368" s="30"/>
    </row>
    <row r="2369" spans="1:10" x14ac:dyDescent="0.3">
      <c r="A2369" s="2" t="str">
        <f t="shared" si="101"/>
        <v>267</v>
      </c>
      <c r="B2369" t="str">
        <f>+VLOOKUP(BD_Capas[[#This Row],[idcapa]],Capas[],2,0)</f>
        <v>publico_telefono</v>
      </c>
      <c r="C2369" s="4">
        <v>20</v>
      </c>
      <c r="D2369" t="s">
        <v>243</v>
      </c>
      <c r="E2369" s="21"/>
      <c r="F2369" s="22"/>
      <c r="G2369" s="5"/>
      <c r="I2369" s="29"/>
      <c r="J2369" s="30"/>
    </row>
    <row r="2370" spans="1:10" x14ac:dyDescent="0.3">
      <c r="A2370" s="41" t="s">
        <v>356</v>
      </c>
      <c r="B2370" s="42" t="str">
        <f>+VLOOKUP(BD_Capas[[#This Row],[idcapa]],Capas[],2,0)</f>
        <v>compras_tienda_de_deportes</v>
      </c>
      <c r="C2370" s="43">
        <v>1</v>
      </c>
      <c r="D2370" s="42" t="s">
        <v>232</v>
      </c>
      <c r="E2370" s="21">
        <v>1</v>
      </c>
      <c r="F2370" s="22" t="str">
        <f>+BD_Capas[[#This Row],[descripcion_capa]]</f>
        <v>Compras: Tienda Deportes</v>
      </c>
      <c r="G2370" s="45">
        <v>7</v>
      </c>
      <c r="H2370" s="42" t="s">
        <v>1296</v>
      </c>
      <c r="I2370" s="46" t="str">
        <f>BD_Capas[[#This Row],[idcapa]]&amp;"-"&amp;BD_Capas[[#This Row],[posición_capa]]</f>
        <v>268-0</v>
      </c>
      <c r="J2370" s="47">
        <v>0</v>
      </c>
    </row>
    <row r="2371" spans="1:10" x14ac:dyDescent="0.3">
      <c r="A2371" s="2" t="str">
        <f t="shared" ref="A2371:A2389" si="102">+A2370</f>
        <v>268</v>
      </c>
      <c r="B2371" t="str">
        <f>+VLOOKUP(BD_Capas[[#This Row],[idcapa]],Capas[],2,0)</f>
        <v>compras_tienda_de_deportes</v>
      </c>
      <c r="C2371" s="4">
        <v>2</v>
      </c>
      <c r="D2371" t="s">
        <v>40</v>
      </c>
      <c r="E2371" s="21"/>
      <c r="F2371" s="22"/>
      <c r="G2371" s="5"/>
      <c r="I2371" s="6"/>
      <c r="J2371" s="7"/>
    </row>
    <row r="2372" spans="1:10" x14ac:dyDescent="0.3">
      <c r="A2372" s="2" t="str">
        <f t="shared" si="102"/>
        <v>268</v>
      </c>
      <c r="B2372" t="str">
        <f>+VLOOKUP(BD_Capas[[#This Row],[idcapa]],Capas[],2,0)</f>
        <v>compras_tienda_de_deportes</v>
      </c>
      <c r="C2372" s="4">
        <v>3</v>
      </c>
      <c r="D2372" t="s">
        <v>233</v>
      </c>
      <c r="E2372" s="21"/>
      <c r="F2372" s="22"/>
      <c r="G2372" s="5"/>
      <c r="I2372" s="6"/>
      <c r="J2372" s="7"/>
    </row>
    <row r="2373" spans="1:10" x14ac:dyDescent="0.3">
      <c r="A2373" s="2" t="str">
        <f t="shared" si="102"/>
        <v>268</v>
      </c>
      <c r="B2373" t="str">
        <f>+VLOOKUP(BD_Capas[[#This Row],[idcapa]],Capas[],2,0)</f>
        <v>compras_tienda_de_deportes</v>
      </c>
      <c r="C2373" s="4">
        <v>4</v>
      </c>
      <c r="D2373" t="s">
        <v>234</v>
      </c>
      <c r="E2373" s="21"/>
      <c r="F2373" s="22"/>
      <c r="G2373" s="5"/>
      <c r="I2373" s="6"/>
      <c r="J2373" s="7"/>
    </row>
    <row r="2374" spans="1:10" x14ac:dyDescent="0.3">
      <c r="A2374" s="2" t="str">
        <f t="shared" si="102"/>
        <v>268</v>
      </c>
      <c r="B2374" t="str">
        <f>+VLOOKUP(BD_Capas[[#This Row],[idcapa]],Capas[],2,0)</f>
        <v>compras_tienda_de_deportes</v>
      </c>
      <c r="C2374" s="4">
        <v>5</v>
      </c>
      <c r="D2374" t="s">
        <v>235</v>
      </c>
      <c r="E2374" s="21">
        <v>1</v>
      </c>
      <c r="F2374" s="22" t="s">
        <v>433</v>
      </c>
      <c r="G2374" s="5">
        <v>3</v>
      </c>
      <c r="H2374" t="str">
        <f>+H2370&amp;" - Detalle"</f>
        <v>Compras: Tienda Deportes - Detalle</v>
      </c>
      <c r="I2374" s="29" t="str">
        <f>BD_Capas[[#This Row],[idcapa]]&amp;"-"&amp;BD_Capas[[#This Row],[posición_capa]]</f>
        <v>268-1</v>
      </c>
      <c r="J2374" s="30">
        <v>1</v>
      </c>
    </row>
    <row r="2375" spans="1:10" x14ac:dyDescent="0.3">
      <c r="A2375" s="2" t="str">
        <f t="shared" si="102"/>
        <v>268</v>
      </c>
      <c r="B2375" t="str">
        <f>+VLOOKUP(BD_Capas[[#This Row],[idcapa]],Capas[],2,0)</f>
        <v>compras_tienda_de_deportes</v>
      </c>
      <c r="C2375" s="4">
        <v>6</v>
      </c>
      <c r="D2375" t="s">
        <v>236</v>
      </c>
      <c r="E2375" s="21"/>
      <c r="F2375" s="22"/>
      <c r="G2375" s="5"/>
      <c r="I2375" s="6"/>
      <c r="J2375" s="7"/>
    </row>
    <row r="2376" spans="1:10" x14ac:dyDescent="0.3">
      <c r="A2376" s="2" t="str">
        <f t="shared" si="102"/>
        <v>268</v>
      </c>
      <c r="B2376" t="str">
        <f>+VLOOKUP(BD_Capas[[#This Row],[idcapa]],Capas[],2,0)</f>
        <v>compras_tienda_de_deportes</v>
      </c>
      <c r="C2376" s="4">
        <v>7</v>
      </c>
      <c r="D2376" t="s">
        <v>237</v>
      </c>
      <c r="E2376" s="21"/>
      <c r="F2376" s="22"/>
      <c r="G2376" s="5"/>
      <c r="I2376" s="6"/>
      <c r="J2376" s="7"/>
    </row>
    <row r="2377" spans="1:10" x14ac:dyDescent="0.3">
      <c r="A2377" s="2" t="str">
        <f t="shared" si="102"/>
        <v>268</v>
      </c>
      <c r="B2377" t="str">
        <f>+VLOOKUP(BD_Capas[[#This Row],[idcapa]],Capas[],2,0)</f>
        <v>compras_tienda_de_deportes</v>
      </c>
      <c r="C2377" s="4">
        <v>8</v>
      </c>
      <c r="D2377" t="s">
        <v>2</v>
      </c>
      <c r="E2377" s="21"/>
      <c r="F2377" s="22"/>
      <c r="G2377" s="5"/>
      <c r="I2377" s="6"/>
      <c r="J2377" s="7"/>
    </row>
    <row r="2378" spans="1:10" x14ac:dyDescent="0.3">
      <c r="A2378" s="2" t="str">
        <f t="shared" si="102"/>
        <v>268</v>
      </c>
      <c r="B2378" t="str">
        <f>+VLOOKUP(BD_Capas[[#This Row],[idcapa]],Capas[],2,0)</f>
        <v>compras_tienda_de_deportes</v>
      </c>
      <c r="C2378" s="4">
        <v>9</v>
      </c>
      <c r="D2378" t="s">
        <v>238</v>
      </c>
      <c r="E2378" s="21">
        <v>1</v>
      </c>
      <c r="F2378" s="22" t="s">
        <v>12</v>
      </c>
      <c r="G2378" s="5">
        <v>4</v>
      </c>
      <c r="I2378" s="6"/>
      <c r="J2378" s="7"/>
    </row>
    <row r="2379" spans="1:10" x14ac:dyDescent="0.3">
      <c r="A2379" s="2" t="str">
        <f t="shared" si="102"/>
        <v>268</v>
      </c>
      <c r="B2379" t="str">
        <f>+VLOOKUP(BD_Capas[[#This Row],[idcapa]],Capas[],2,0)</f>
        <v>compras_tienda_de_deportes</v>
      </c>
      <c r="C2379" s="4">
        <v>10</v>
      </c>
      <c r="D2379" t="s">
        <v>3</v>
      </c>
      <c r="E2379" s="21"/>
      <c r="F2379" s="22"/>
      <c r="G2379" s="5"/>
      <c r="I2379" s="6"/>
      <c r="J2379" s="7"/>
    </row>
    <row r="2380" spans="1:10" x14ac:dyDescent="0.3">
      <c r="A2380" s="2" t="str">
        <f t="shared" si="102"/>
        <v>268</v>
      </c>
      <c r="B2380" t="str">
        <f>+VLOOKUP(BD_Capas[[#This Row],[idcapa]],Capas[],2,0)</f>
        <v>compras_tienda_de_deportes</v>
      </c>
      <c r="C2380" s="4">
        <v>11</v>
      </c>
      <c r="D2380" t="s">
        <v>239</v>
      </c>
      <c r="E2380" s="21">
        <v>1</v>
      </c>
      <c r="F2380" s="22" t="s">
        <v>13</v>
      </c>
      <c r="G2380" s="5">
        <v>5</v>
      </c>
      <c r="I2380" s="6"/>
      <c r="J2380" s="7"/>
    </row>
    <row r="2381" spans="1:10" x14ac:dyDescent="0.3">
      <c r="A2381" s="2" t="str">
        <f t="shared" si="102"/>
        <v>268</v>
      </c>
      <c r="B2381" t="str">
        <f>+VLOOKUP(BD_Capas[[#This Row],[idcapa]],Capas[],2,0)</f>
        <v>compras_tienda_de_deportes</v>
      </c>
      <c r="C2381" s="4">
        <v>12</v>
      </c>
      <c r="D2381" t="s">
        <v>4</v>
      </c>
      <c r="E2381" s="21"/>
      <c r="F2381" s="22"/>
      <c r="G2381" s="5"/>
      <c r="I2381" s="6"/>
      <c r="J2381" s="7"/>
    </row>
    <row r="2382" spans="1:10" x14ac:dyDescent="0.3">
      <c r="A2382" s="2" t="str">
        <f t="shared" si="102"/>
        <v>268</v>
      </c>
      <c r="B2382" t="str">
        <f>+VLOOKUP(BD_Capas[[#This Row],[idcapa]],Capas[],2,0)</f>
        <v>compras_tienda_de_deportes</v>
      </c>
      <c r="C2382" s="4">
        <v>13</v>
      </c>
      <c r="D2382" t="s">
        <v>240</v>
      </c>
      <c r="E2382" s="21">
        <v>1</v>
      </c>
      <c r="F2382" s="22" t="s">
        <v>14</v>
      </c>
      <c r="G2382" s="5">
        <v>6</v>
      </c>
      <c r="I2382" s="6"/>
      <c r="J2382" s="7"/>
    </row>
    <row r="2383" spans="1:10" x14ac:dyDescent="0.3">
      <c r="A2383" s="2" t="str">
        <f t="shared" si="102"/>
        <v>268</v>
      </c>
      <c r="B2383" t="str">
        <f>+VLOOKUP(BD_Capas[[#This Row],[idcapa]],Capas[],2,0)</f>
        <v>compras_tienda_de_deportes</v>
      </c>
      <c r="C2383" s="4">
        <v>14</v>
      </c>
      <c r="D2383" t="s">
        <v>241</v>
      </c>
      <c r="E2383" s="21"/>
      <c r="F2383" s="22"/>
      <c r="G2383" s="5"/>
      <c r="I2383" s="6"/>
      <c r="J2383" s="7"/>
    </row>
    <row r="2384" spans="1:10" x14ac:dyDescent="0.3">
      <c r="A2384" s="2" t="str">
        <f t="shared" si="102"/>
        <v>268</v>
      </c>
      <c r="B2384" t="str">
        <f>+VLOOKUP(BD_Capas[[#This Row],[idcapa]],Capas[],2,0)</f>
        <v>compras_tienda_de_deportes</v>
      </c>
      <c r="C2384" s="4">
        <v>15</v>
      </c>
      <c r="D2384" t="s">
        <v>1</v>
      </c>
      <c r="E2384" s="21"/>
      <c r="F2384" s="22"/>
      <c r="G2384" s="5"/>
      <c r="I2384" s="29"/>
      <c r="J2384" s="30"/>
    </row>
    <row r="2385" spans="1:10" x14ac:dyDescent="0.3">
      <c r="A2385" s="2" t="str">
        <f t="shared" si="102"/>
        <v>268</v>
      </c>
      <c r="B2385" t="str">
        <f>+VLOOKUP(BD_Capas[[#This Row],[idcapa]],Capas[],2,0)</f>
        <v>compras_tienda_de_deportes</v>
      </c>
      <c r="C2385" s="4">
        <v>16</v>
      </c>
      <c r="D2385" t="s">
        <v>5</v>
      </c>
      <c r="E2385" s="21"/>
      <c r="F2385" s="22"/>
      <c r="G2385" s="5"/>
      <c r="I2385" s="29"/>
      <c r="J2385" s="30"/>
    </row>
    <row r="2386" spans="1:10" x14ac:dyDescent="0.3">
      <c r="A2386" s="2" t="str">
        <f t="shared" si="102"/>
        <v>268</v>
      </c>
      <c r="B2386" t="str">
        <f>+VLOOKUP(BD_Capas[[#This Row],[idcapa]],Capas[],2,0)</f>
        <v>compras_tienda_de_deportes</v>
      </c>
      <c r="C2386" s="4">
        <v>17</v>
      </c>
      <c r="D2386" t="s">
        <v>19</v>
      </c>
      <c r="E2386" s="21">
        <v>1</v>
      </c>
      <c r="F2386" s="22" t="s">
        <v>19</v>
      </c>
      <c r="G2386" s="5">
        <v>2</v>
      </c>
      <c r="I2386" s="29"/>
      <c r="J2386" s="30"/>
    </row>
    <row r="2387" spans="1:10" x14ac:dyDescent="0.3">
      <c r="A2387" s="2" t="str">
        <f t="shared" si="102"/>
        <v>268</v>
      </c>
      <c r="B2387" t="str">
        <f>+VLOOKUP(BD_Capas[[#This Row],[idcapa]],Capas[],2,0)</f>
        <v>compras_tienda_de_deportes</v>
      </c>
      <c r="C2387" s="4">
        <v>18</v>
      </c>
      <c r="D2387" t="s">
        <v>27</v>
      </c>
      <c r="E2387" s="21">
        <v>1</v>
      </c>
      <c r="F2387" s="22" t="s">
        <v>27</v>
      </c>
      <c r="G2387" s="5">
        <v>1</v>
      </c>
      <c r="I2387" s="29"/>
      <c r="J2387" s="30"/>
    </row>
    <row r="2388" spans="1:10" x14ac:dyDescent="0.3">
      <c r="A2388" s="2" t="str">
        <f t="shared" si="102"/>
        <v>268</v>
      </c>
      <c r="B2388" t="str">
        <f>+VLOOKUP(BD_Capas[[#This Row],[idcapa]],Capas[],2,0)</f>
        <v>compras_tienda_de_deportes</v>
      </c>
      <c r="C2388" s="4">
        <v>19</v>
      </c>
      <c r="D2388" t="s">
        <v>242</v>
      </c>
      <c r="E2388" s="21"/>
      <c r="F2388" s="22"/>
      <c r="G2388" s="5"/>
      <c r="I2388" s="29"/>
      <c r="J2388" s="30"/>
    </row>
    <row r="2389" spans="1:10" x14ac:dyDescent="0.3">
      <c r="A2389" s="2" t="str">
        <f t="shared" si="102"/>
        <v>268</v>
      </c>
      <c r="B2389" t="str">
        <f>+VLOOKUP(BD_Capas[[#This Row],[idcapa]],Capas[],2,0)</f>
        <v>compras_tienda_de_deportes</v>
      </c>
      <c r="C2389" s="4">
        <v>20</v>
      </c>
      <c r="D2389" t="s">
        <v>243</v>
      </c>
      <c r="E2389" s="21"/>
      <c r="F2389" s="22"/>
      <c r="G2389" s="5"/>
      <c r="I2389" s="29"/>
      <c r="J2389" s="30"/>
    </row>
    <row r="2390" spans="1:10" x14ac:dyDescent="0.3">
      <c r="A2390" s="41" t="s">
        <v>357</v>
      </c>
      <c r="B2390" s="42" t="str">
        <f>+VLOOKUP(BD_Capas[[#This Row],[idcapa]],Capas[],2,0)</f>
        <v>ocio-deporte_pista_de_hielo</v>
      </c>
      <c r="C2390" s="43">
        <v>1</v>
      </c>
      <c r="D2390" s="42" t="s">
        <v>232</v>
      </c>
      <c r="E2390" s="21">
        <v>1</v>
      </c>
      <c r="F2390" s="22" t="str">
        <f>+BD_Capas[[#This Row],[descripcion_capa]]</f>
        <v>Ocio-Deporte: Pista Hielo</v>
      </c>
      <c r="G2390" s="45">
        <v>7</v>
      </c>
      <c r="H2390" s="42" t="s">
        <v>1297</v>
      </c>
      <c r="I2390" s="46" t="str">
        <f>BD_Capas[[#This Row],[idcapa]]&amp;"-"&amp;BD_Capas[[#This Row],[posición_capa]]</f>
        <v>269-0</v>
      </c>
      <c r="J2390" s="47">
        <v>0</v>
      </c>
    </row>
    <row r="2391" spans="1:10" x14ac:dyDescent="0.3">
      <c r="A2391" s="2" t="str">
        <f t="shared" ref="A2391:A2409" si="103">+A2390</f>
        <v>269</v>
      </c>
      <c r="B2391" t="str">
        <f>+VLOOKUP(BD_Capas[[#This Row],[idcapa]],Capas[],2,0)</f>
        <v>ocio-deporte_pista_de_hielo</v>
      </c>
      <c r="C2391" s="4">
        <v>2</v>
      </c>
      <c r="D2391" t="s">
        <v>40</v>
      </c>
      <c r="E2391" s="21"/>
      <c r="F2391" s="22"/>
      <c r="G2391" s="5"/>
      <c r="I2391" s="6"/>
      <c r="J2391" s="7"/>
    </row>
    <row r="2392" spans="1:10" x14ac:dyDescent="0.3">
      <c r="A2392" s="2" t="str">
        <f t="shared" si="103"/>
        <v>269</v>
      </c>
      <c r="B2392" t="str">
        <f>+VLOOKUP(BD_Capas[[#This Row],[idcapa]],Capas[],2,0)</f>
        <v>ocio-deporte_pista_de_hielo</v>
      </c>
      <c r="C2392" s="4">
        <v>3</v>
      </c>
      <c r="D2392" t="s">
        <v>233</v>
      </c>
      <c r="E2392" s="21"/>
      <c r="F2392" s="22"/>
      <c r="G2392" s="5"/>
      <c r="I2392" s="6"/>
      <c r="J2392" s="7"/>
    </row>
    <row r="2393" spans="1:10" x14ac:dyDescent="0.3">
      <c r="A2393" s="2" t="str">
        <f t="shared" si="103"/>
        <v>269</v>
      </c>
      <c r="B2393" t="str">
        <f>+VLOOKUP(BD_Capas[[#This Row],[idcapa]],Capas[],2,0)</f>
        <v>ocio-deporte_pista_de_hielo</v>
      </c>
      <c r="C2393" s="4">
        <v>4</v>
      </c>
      <c r="D2393" t="s">
        <v>234</v>
      </c>
      <c r="E2393" s="21"/>
      <c r="F2393" s="22"/>
      <c r="G2393" s="5"/>
      <c r="I2393" s="6"/>
      <c r="J2393" s="7"/>
    </row>
    <row r="2394" spans="1:10" x14ac:dyDescent="0.3">
      <c r="A2394" s="2" t="str">
        <f t="shared" si="103"/>
        <v>269</v>
      </c>
      <c r="B2394" t="str">
        <f>+VLOOKUP(BD_Capas[[#This Row],[idcapa]],Capas[],2,0)</f>
        <v>ocio-deporte_pista_de_hielo</v>
      </c>
      <c r="C2394" s="4">
        <v>5</v>
      </c>
      <c r="D2394" t="s">
        <v>235</v>
      </c>
      <c r="E2394" s="21">
        <v>1</v>
      </c>
      <c r="F2394" s="22" t="s">
        <v>433</v>
      </c>
      <c r="G2394" s="5">
        <v>3</v>
      </c>
      <c r="H2394" t="str">
        <f>+H2390&amp;" - Detalle"</f>
        <v>Ocio-Deporte: Pista Hielo - Detalle</v>
      </c>
      <c r="I2394" s="29" t="str">
        <f>BD_Capas[[#This Row],[idcapa]]&amp;"-"&amp;BD_Capas[[#This Row],[posición_capa]]</f>
        <v>269-1</v>
      </c>
      <c r="J2394" s="30">
        <v>1</v>
      </c>
    </row>
    <row r="2395" spans="1:10" x14ac:dyDescent="0.3">
      <c r="A2395" s="2" t="str">
        <f t="shared" si="103"/>
        <v>269</v>
      </c>
      <c r="B2395" t="str">
        <f>+VLOOKUP(BD_Capas[[#This Row],[idcapa]],Capas[],2,0)</f>
        <v>ocio-deporte_pista_de_hielo</v>
      </c>
      <c r="C2395" s="4">
        <v>6</v>
      </c>
      <c r="D2395" t="s">
        <v>236</v>
      </c>
      <c r="E2395" s="21"/>
      <c r="F2395" s="22"/>
      <c r="G2395" s="5"/>
      <c r="I2395" s="6"/>
      <c r="J2395" s="7"/>
    </row>
    <row r="2396" spans="1:10" x14ac:dyDescent="0.3">
      <c r="A2396" s="2" t="str">
        <f t="shared" si="103"/>
        <v>269</v>
      </c>
      <c r="B2396" t="str">
        <f>+VLOOKUP(BD_Capas[[#This Row],[idcapa]],Capas[],2,0)</f>
        <v>ocio-deporte_pista_de_hielo</v>
      </c>
      <c r="C2396" s="4">
        <v>7</v>
      </c>
      <c r="D2396" t="s">
        <v>237</v>
      </c>
      <c r="E2396" s="21"/>
      <c r="F2396" s="22"/>
      <c r="G2396" s="5"/>
      <c r="I2396" s="6"/>
      <c r="J2396" s="7"/>
    </row>
    <row r="2397" spans="1:10" x14ac:dyDescent="0.3">
      <c r="A2397" s="2" t="str">
        <f t="shared" si="103"/>
        <v>269</v>
      </c>
      <c r="B2397" t="str">
        <f>+VLOOKUP(BD_Capas[[#This Row],[idcapa]],Capas[],2,0)</f>
        <v>ocio-deporte_pista_de_hielo</v>
      </c>
      <c r="C2397" s="4">
        <v>8</v>
      </c>
      <c r="D2397" t="s">
        <v>2</v>
      </c>
      <c r="E2397" s="21"/>
      <c r="F2397" s="22"/>
      <c r="G2397" s="5"/>
      <c r="I2397" s="6"/>
      <c r="J2397" s="7"/>
    </row>
    <row r="2398" spans="1:10" x14ac:dyDescent="0.3">
      <c r="A2398" s="2" t="str">
        <f t="shared" si="103"/>
        <v>269</v>
      </c>
      <c r="B2398" t="str">
        <f>+VLOOKUP(BD_Capas[[#This Row],[idcapa]],Capas[],2,0)</f>
        <v>ocio-deporte_pista_de_hielo</v>
      </c>
      <c r="C2398" s="4">
        <v>9</v>
      </c>
      <c r="D2398" t="s">
        <v>238</v>
      </c>
      <c r="E2398" s="21">
        <v>1</v>
      </c>
      <c r="F2398" s="22" t="s">
        <v>12</v>
      </c>
      <c r="G2398" s="5">
        <v>4</v>
      </c>
      <c r="I2398" s="6"/>
      <c r="J2398" s="7"/>
    </row>
    <row r="2399" spans="1:10" x14ac:dyDescent="0.3">
      <c r="A2399" s="2" t="str">
        <f t="shared" si="103"/>
        <v>269</v>
      </c>
      <c r="B2399" t="str">
        <f>+VLOOKUP(BD_Capas[[#This Row],[idcapa]],Capas[],2,0)</f>
        <v>ocio-deporte_pista_de_hielo</v>
      </c>
      <c r="C2399" s="4">
        <v>10</v>
      </c>
      <c r="D2399" t="s">
        <v>3</v>
      </c>
      <c r="E2399" s="21"/>
      <c r="F2399" s="22"/>
      <c r="G2399" s="5"/>
      <c r="I2399" s="6"/>
      <c r="J2399" s="7"/>
    </row>
    <row r="2400" spans="1:10" x14ac:dyDescent="0.3">
      <c r="A2400" s="2" t="str">
        <f t="shared" si="103"/>
        <v>269</v>
      </c>
      <c r="B2400" t="str">
        <f>+VLOOKUP(BD_Capas[[#This Row],[idcapa]],Capas[],2,0)</f>
        <v>ocio-deporte_pista_de_hielo</v>
      </c>
      <c r="C2400" s="4">
        <v>11</v>
      </c>
      <c r="D2400" t="s">
        <v>239</v>
      </c>
      <c r="E2400" s="21">
        <v>1</v>
      </c>
      <c r="F2400" s="22" t="s">
        <v>13</v>
      </c>
      <c r="G2400" s="5">
        <v>5</v>
      </c>
      <c r="I2400" s="6"/>
      <c r="J2400" s="7"/>
    </row>
    <row r="2401" spans="1:10" x14ac:dyDescent="0.3">
      <c r="A2401" s="2" t="str">
        <f t="shared" si="103"/>
        <v>269</v>
      </c>
      <c r="B2401" t="str">
        <f>+VLOOKUP(BD_Capas[[#This Row],[idcapa]],Capas[],2,0)</f>
        <v>ocio-deporte_pista_de_hielo</v>
      </c>
      <c r="C2401" s="4">
        <v>12</v>
      </c>
      <c r="D2401" t="s">
        <v>4</v>
      </c>
      <c r="E2401" s="21"/>
      <c r="F2401" s="22"/>
      <c r="G2401" s="5"/>
      <c r="I2401" s="6"/>
      <c r="J2401" s="7"/>
    </row>
    <row r="2402" spans="1:10" x14ac:dyDescent="0.3">
      <c r="A2402" s="2" t="str">
        <f t="shared" si="103"/>
        <v>269</v>
      </c>
      <c r="B2402" t="str">
        <f>+VLOOKUP(BD_Capas[[#This Row],[idcapa]],Capas[],2,0)</f>
        <v>ocio-deporte_pista_de_hielo</v>
      </c>
      <c r="C2402" s="4">
        <v>13</v>
      </c>
      <c r="D2402" t="s">
        <v>240</v>
      </c>
      <c r="E2402" s="21">
        <v>1</v>
      </c>
      <c r="F2402" s="22" t="s">
        <v>14</v>
      </c>
      <c r="G2402" s="5">
        <v>6</v>
      </c>
      <c r="I2402" s="6"/>
      <c r="J2402" s="7"/>
    </row>
    <row r="2403" spans="1:10" x14ac:dyDescent="0.3">
      <c r="A2403" s="2" t="str">
        <f t="shared" si="103"/>
        <v>269</v>
      </c>
      <c r="B2403" t="str">
        <f>+VLOOKUP(BD_Capas[[#This Row],[idcapa]],Capas[],2,0)</f>
        <v>ocio-deporte_pista_de_hielo</v>
      </c>
      <c r="C2403" s="4">
        <v>14</v>
      </c>
      <c r="D2403" t="s">
        <v>241</v>
      </c>
      <c r="E2403" s="21"/>
      <c r="F2403" s="22"/>
      <c r="G2403" s="5"/>
      <c r="I2403" s="6"/>
      <c r="J2403" s="7"/>
    </row>
    <row r="2404" spans="1:10" x14ac:dyDescent="0.3">
      <c r="A2404" s="2" t="str">
        <f t="shared" si="103"/>
        <v>269</v>
      </c>
      <c r="B2404" t="str">
        <f>+VLOOKUP(BD_Capas[[#This Row],[idcapa]],Capas[],2,0)</f>
        <v>ocio-deporte_pista_de_hielo</v>
      </c>
      <c r="C2404" s="4">
        <v>15</v>
      </c>
      <c r="D2404" t="s">
        <v>1</v>
      </c>
      <c r="E2404" s="21"/>
      <c r="F2404" s="22"/>
      <c r="G2404" s="5"/>
      <c r="I2404" s="29"/>
      <c r="J2404" s="30"/>
    </row>
    <row r="2405" spans="1:10" x14ac:dyDescent="0.3">
      <c r="A2405" s="2" t="str">
        <f t="shared" si="103"/>
        <v>269</v>
      </c>
      <c r="B2405" t="str">
        <f>+VLOOKUP(BD_Capas[[#This Row],[idcapa]],Capas[],2,0)</f>
        <v>ocio-deporte_pista_de_hielo</v>
      </c>
      <c r="C2405" s="4">
        <v>16</v>
      </c>
      <c r="D2405" t="s">
        <v>5</v>
      </c>
      <c r="E2405" s="21"/>
      <c r="F2405" s="22"/>
      <c r="G2405" s="5"/>
      <c r="I2405" s="29"/>
      <c r="J2405" s="30"/>
    </row>
    <row r="2406" spans="1:10" x14ac:dyDescent="0.3">
      <c r="A2406" s="2" t="str">
        <f t="shared" si="103"/>
        <v>269</v>
      </c>
      <c r="B2406" t="str">
        <f>+VLOOKUP(BD_Capas[[#This Row],[idcapa]],Capas[],2,0)</f>
        <v>ocio-deporte_pista_de_hielo</v>
      </c>
      <c r="C2406" s="4">
        <v>17</v>
      </c>
      <c r="D2406" t="s">
        <v>19</v>
      </c>
      <c r="E2406" s="21">
        <v>1</v>
      </c>
      <c r="F2406" s="22" t="s">
        <v>19</v>
      </c>
      <c r="G2406" s="5">
        <v>2</v>
      </c>
      <c r="I2406" s="29"/>
      <c r="J2406" s="30"/>
    </row>
    <row r="2407" spans="1:10" x14ac:dyDescent="0.3">
      <c r="A2407" s="2" t="str">
        <f t="shared" si="103"/>
        <v>269</v>
      </c>
      <c r="B2407" t="str">
        <f>+VLOOKUP(BD_Capas[[#This Row],[idcapa]],Capas[],2,0)</f>
        <v>ocio-deporte_pista_de_hielo</v>
      </c>
      <c r="C2407" s="4">
        <v>18</v>
      </c>
      <c r="D2407" t="s">
        <v>27</v>
      </c>
      <c r="E2407" s="21">
        <v>1</v>
      </c>
      <c r="F2407" s="22" t="s">
        <v>27</v>
      </c>
      <c r="G2407" s="5">
        <v>1</v>
      </c>
      <c r="I2407" s="29"/>
      <c r="J2407" s="30"/>
    </row>
    <row r="2408" spans="1:10" x14ac:dyDescent="0.3">
      <c r="A2408" s="2" t="str">
        <f t="shared" si="103"/>
        <v>269</v>
      </c>
      <c r="B2408" t="str">
        <f>+VLOOKUP(BD_Capas[[#This Row],[idcapa]],Capas[],2,0)</f>
        <v>ocio-deporte_pista_de_hielo</v>
      </c>
      <c r="C2408" s="4">
        <v>19</v>
      </c>
      <c r="D2408" t="s">
        <v>242</v>
      </c>
      <c r="E2408" s="21"/>
      <c r="F2408" s="22"/>
      <c r="G2408" s="5"/>
      <c r="I2408" s="29"/>
      <c r="J2408" s="30"/>
    </row>
    <row r="2409" spans="1:10" x14ac:dyDescent="0.3">
      <c r="A2409" s="2" t="str">
        <f t="shared" si="103"/>
        <v>269</v>
      </c>
      <c r="B2409" t="str">
        <f>+VLOOKUP(BD_Capas[[#This Row],[idcapa]],Capas[],2,0)</f>
        <v>ocio-deporte_pista_de_hielo</v>
      </c>
      <c r="C2409" s="4">
        <v>20</v>
      </c>
      <c r="D2409" t="s">
        <v>243</v>
      </c>
      <c r="E2409" s="21"/>
      <c r="F2409" s="22"/>
      <c r="G2409" s="5"/>
      <c r="I2409" s="29"/>
      <c r="J2409" s="30"/>
    </row>
    <row r="2410" spans="1:10" x14ac:dyDescent="0.3">
      <c r="A2410" s="41" t="s">
        <v>358</v>
      </c>
      <c r="B2410" s="42" t="str">
        <f>+VLOOKUP(BD_Capas[[#This Row],[idcapa]],Capas[],2,0)</f>
        <v>compras_centro_de_jardineria</v>
      </c>
      <c r="C2410" s="43">
        <v>1</v>
      </c>
      <c r="D2410" s="42" t="s">
        <v>232</v>
      </c>
      <c r="E2410" s="21">
        <v>1</v>
      </c>
      <c r="F2410" s="22" t="str">
        <f>+BD_Capas[[#This Row],[descripcion_capa]]</f>
        <v>Compras: Jardinería</v>
      </c>
      <c r="G2410" s="45">
        <v>7</v>
      </c>
      <c r="H2410" s="42" t="s">
        <v>1298</v>
      </c>
      <c r="I2410" s="46" t="str">
        <f>BD_Capas[[#This Row],[idcapa]]&amp;"-"&amp;BD_Capas[[#This Row],[posición_capa]]</f>
        <v>270-0</v>
      </c>
      <c r="J2410" s="47">
        <v>0</v>
      </c>
    </row>
    <row r="2411" spans="1:10" x14ac:dyDescent="0.3">
      <c r="A2411" s="2" t="str">
        <f t="shared" ref="A2411:A2429" si="104">+A2410</f>
        <v>270</v>
      </c>
      <c r="B2411" t="str">
        <f>+VLOOKUP(BD_Capas[[#This Row],[idcapa]],Capas[],2,0)</f>
        <v>compras_centro_de_jardineria</v>
      </c>
      <c r="C2411" s="4">
        <v>2</v>
      </c>
      <c r="D2411" t="s">
        <v>40</v>
      </c>
      <c r="E2411" s="21"/>
      <c r="F2411" s="22"/>
      <c r="G2411" s="5"/>
      <c r="I2411" s="6"/>
      <c r="J2411" s="7"/>
    </row>
    <row r="2412" spans="1:10" x14ac:dyDescent="0.3">
      <c r="A2412" s="2" t="str">
        <f t="shared" si="104"/>
        <v>270</v>
      </c>
      <c r="B2412" t="str">
        <f>+VLOOKUP(BD_Capas[[#This Row],[idcapa]],Capas[],2,0)</f>
        <v>compras_centro_de_jardineria</v>
      </c>
      <c r="C2412" s="4">
        <v>3</v>
      </c>
      <c r="D2412" t="s">
        <v>233</v>
      </c>
      <c r="E2412" s="21"/>
      <c r="F2412" s="22"/>
      <c r="G2412" s="5"/>
      <c r="I2412" s="6"/>
      <c r="J2412" s="7"/>
    </row>
    <row r="2413" spans="1:10" x14ac:dyDescent="0.3">
      <c r="A2413" s="2" t="str">
        <f t="shared" si="104"/>
        <v>270</v>
      </c>
      <c r="B2413" t="str">
        <f>+VLOOKUP(BD_Capas[[#This Row],[idcapa]],Capas[],2,0)</f>
        <v>compras_centro_de_jardineria</v>
      </c>
      <c r="C2413" s="4">
        <v>4</v>
      </c>
      <c r="D2413" t="s">
        <v>234</v>
      </c>
      <c r="E2413" s="21"/>
      <c r="F2413" s="22"/>
      <c r="G2413" s="5"/>
      <c r="I2413" s="6"/>
      <c r="J2413" s="7"/>
    </row>
    <row r="2414" spans="1:10" x14ac:dyDescent="0.3">
      <c r="A2414" s="2" t="str">
        <f t="shared" si="104"/>
        <v>270</v>
      </c>
      <c r="B2414" t="str">
        <f>+VLOOKUP(BD_Capas[[#This Row],[idcapa]],Capas[],2,0)</f>
        <v>compras_centro_de_jardineria</v>
      </c>
      <c r="C2414" s="4">
        <v>5</v>
      </c>
      <c r="D2414" t="s">
        <v>235</v>
      </c>
      <c r="E2414" s="21">
        <v>1</v>
      </c>
      <c r="F2414" s="22" t="s">
        <v>433</v>
      </c>
      <c r="G2414" s="5">
        <v>3</v>
      </c>
      <c r="H2414" t="str">
        <f>+H2410&amp;" - Detalle"</f>
        <v>Compras: Jardinería - Detalle</v>
      </c>
      <c r="I2414" s="29" t="str">
        <f>BD_Capas[[#This Row],[idcapa]]&amp;"-"&amp;BD_Capas[[#This Row],[posición_capa]]</f>
        <v>270-1</v>
      </c>
      <c r="J2414" s="30">
        <v>1</v>
      </c>
    </row>
    <row r="2415" spans="1:10" x14ac:dyDescent="0.3">
      <c r="A2415" s="2" t="str">
        <f t="shared" si="104"/>
        <v>270</v>
      </c>
      <c r="B2415" t="str">
        <f>+VLOOKUP(BD_Capas[[#This Row],[idcapa]],Capas[],2,0)</f>
        <v>compras_centro_de_jardineria</v>
      </c>
      <c r="C2415" s="4">
        <v>6</v>
      </c>
      <c r="D2415" t="s">
        <v>236</v>
      </c>
      <c r="E2415" s="21"/>
      <c r="F2415" s="22"/>
      <c r="G2415" s="5"/>
      <c r="I2415" s="6"/>
      <c r="J2415" s="7"/>
    </row>
    <row r="2416" spans="1:10" x14ac:dyDescent="0.3">
      <c r="A2416" s="2" t="str">
        <f t="shared" si="104"/>
        <v>270</v>
      </c>
      <c r="B2416" t="str">
        <f>+VLOOKUP(BD_Capas[[#This Row],[idcapa]],Capas[],2,0)</f>
        <v>compras_centro_de_jardineria</v>
      </c>
      <c r="C2416" s="4">
        <v>7</v>
      </c>
      <c r="D2416" t="s">
        <v>237</v>
      </c>
      <c r="E2416" s="21"/>
      <c r="F2416" s="22"/>
      <c r="G2416" s="5"/>
      <c r="I2416" s="6"/>
      <c r="J2416" s="7"/>
    </row>
    <row r="2417" spans="1:10" x14ac:dyDescent="0.3">
      <c r="A2417" s="2" t="str">
        <f t="shared" si="104"/>
        <v>270</v>
      </c>
      <c r="B2417" t="str">
        <f>+VLOOKUP(BD_Capas[[#This Row],[idcapa]],Capas[],2,0)</f>
        <v>compras_centro_de_jardineria</v>
      </c>
      <c r="C2417" s="4">
        <v>8</v>
      </c>
      <c r="D2417" t="s">
        <v>2</v>
      </c>
      <c r="E2417" s="21"/>
      <c r="F2417" s="22"/>
      <c r="G2417" s="5"/>
      <c r="I2417" s="6"/>
      <c r="J2417" s="7"/>
    </row>
    <row r="2418" spans="1:10" x14ac:dyDescent="0.3">
      <c r="A2418" s="2" t="str">
        <f t="shared" si="104"/>
        <v>270</v>
      </c>
      <c r="B2418" t="str">
        <f>+VLOOKUP(BD_Capas[[#This Row],[idcapa]],Capas[],2,0)</f>
        <v>compras_centro_de_jardineria</v>
      </c>
      <c r="C2418" s="4">
        <v>9</v>
      </c>
      <c r="D2418" t="s">
        <v>238</v>
      </c>
      <c r="E2418" s="21">
        <v>1</v>
      </c>
      <c r="F2418" s="22" t="s">
        <v>12</v>
      </c>
      <c r="G2418" s="5">
        <v>4</v>
      </c>
      <c r="I2418" s="6"/>
      <c r="J2418" s="7"/>
    </row>
    <row r="2419" spans="1:10" x14ac:dyDescent="0.3">
      <c r="A2419" s="2" t="str">
        <f t="shared" si="104"/>
        <v>270</v>
      </c>
      <c r="B2419" t="str">
        <f>+VLOOKUP(BD_Capas[[#This Row],[idcapa]],Capas[],2,0)</f>
        <v>compras_centro_de_jardineria</v>
      </c>
      <c r="C2419" s="4">
        <v>10</v>
      </c>
      <c r="D2419" t="s">
        <v>3</v>
      </c>
      <c r="E2419" s="21"/>
      <c r="F2419" s="22"/>
      <c r="G2419" s="5"/>
      <c r="I2419" s="6"/>
      <c r="J2419" s="7"/>
    </row>
    <row r="2420" spans="1:10" x14ac:dyDescent="0.3">
      <c r="A2420" s="2" t="str">
        <f t="shared" si="104"/>
        <v>270</v>
      </c>
      <c r="B2420" t="str">
        <f>+VLOOKUP(BD_Capas[[#This Row],[idcapa]],Capas[],2,0)</f>
        <v>compras_centro_de_jardineria</v>
      </c>
      <c r="C2420" s="4">
        <v>11</v>
      </c>
      <c r="D2420" t="s">
        <v>239</v>
      </c>
      <c r="E2420" s="21">
        <v>1</v>
      </c>
      <c r="F2420" s="22" t="s">
        <v>13</v>
      </c>
      <c r="G2420" s="5">
        <v>5</v>
      </c>
      <c r="I2420" s="6"/>
      <c r="J2420" s="7"/>
    </row>
    <row r="2421" spans="1:10" x14ac:dyDescent="0.3">
      <c r="A2421" s="2" t="str">
        <f t="shared" si="104"/>
        <v>270</v>
      </c>
      <c r="B2421" t="str">
        <f>+VLOOKUP(BD_Capas[[#This Row],[idcapa]],Capas[],2,0)</f>
        <v>compras_centro_de_jardineria</v>
      </c>
      <c r="C2421" s="4">
        <v>12</v>
      </c>
      <c r="D2421" t="s">
        <v>4</v>
      </c>
      <c r="E2421" s="21"/>
      <c r="F2421" s="22"/>
      <c r="G2421" s="5"/>
      <c r="I2421" s="6"/>
      <c r="J2421" s="7"/>
    </row>
    <row r="2422" spans="1:10" x14ac:dyDescent="0.3">
      <c r="A2422" s="2" t="str">
        <f t="shared" si="104"/>
        <v>270</v>
      </c>
      <c r="B2422" t="str">
        <f>+VLOOKUP(BD_Capas[[#This Row],[idcapa]],Capas[],2,0)</f>
        <v>compras_centro_de_jardineria</v>
      </c>
      <c r="C2422" s="4">
        <v>13</v>
      </c>
      <c r="D2422" t="s">
        <v>240</v>
      </c>
      <c r="E2422" s="21">
        <v>1</v>
      </c>
      <c r="F2422" s="22" t="s">
        <v>14</v>
      </c>
      <c r="G2422" s="5">
        <v>6</v>
      </c>
      <c r="I2422" s="6"/>
      <c r="J2422" s="7"/>
    </row>
    <row r="2423" spans="1:10" x14ac:dyDescent="0.3">
      <c r="A2423" s="2" t="str">
        <f t="shared" si="104"/>
        <v>270</v>
      </c>
      <c r="B2423" t="str">
        <f>+VLOOKUP(BD_Capas[[#This Row],[idcapa]],Capas[],2,0)</f>
        <v>compras_centro_de_jardineria</v>
      </c>
      <c r="C2423" s="4">
        <v>14</v>
      </c>
      <c r="D2423" t="s">
        <v>241</v>
      </c>
      <c r="E2423" s="21"/>
      <c r="F2423" s="22"/>
      <c r="G2423" s="5"/>
      <c r="I2423" s="6"/>
      <c r="J2423" s="7"/>
    </row>
    <row r="2424" spans="1:10" x14ac:dyDescent="0.3">
      <c r="A2424" s="2" t="str">
        <f t="shared" si="104"/>
        <v>270</v>
      </c>
      <c r="B2424" t="str">
        <f>+VLOOKUP(BD_Capas[[#This Row],[idcapa]],Capas[],2,0)</f>
        <v>compras_centro_de_jardineria</v>
      </c>
      <c r="C2424" s="4">
        <v>15</v>
      </c>
      <c r="D2424" t="s">
        <v>1</v>
      </c>
      <c r="E2424" s="21"/>
      <c r="F2424" s="22"/>
      <c r="G2424" s="5"/>
      <c r="I2424" s="29"/>
      <c r="J2424" s="30"/>
    </row>
    <row r="2425" spans="1:10" x14ac:dyDescent="0.3">
      <c r="A2425" s="2" t="str">
        <f t="shared" si="104"/>
        <v>270</v>
      </c>
      <c r="B2425" t="str">
        <f>+VLOOKUP(BD_Capas[[#This Row],[idcapa]],Capas[],2,0)</f>
        <v>compras_centro_de_jardineria</v>
      </c>
      <c r="C2425" s="4">
        <v>16</v>
      </c>
      <c r="D2425" t="s">
        <v>5</v>
      </c>
      <c r="E2425" s="21"/>
      <c r="F2425" s="22"/>
      <c r="G2425" s="5"/>
      <c r="I2425" s="29"/>
      <c r="J2425" s="30"/>
    </row>
    <row r="2426" spans="1:10" x14ac:dyDescent="0.3">
      <c r="A2426" s="2" t="str">
        <f t="shared" si="104"/>
        <v>270</v>
      </c>
      <c r="B2426" t="str">
        <f>+VLOOKUP(BD_Capas[[#This Row],[idcapa]],Capas[],2,0)</f>
        <v>compras_centro_de_jardineria</v>
      </c>
      <c r="C2426" s="4">
        <v>17</v>
      </c>
      <c r="D2426" t="s">
        <v>19</v>
      </c>
      <c r="E2426" s="21">
        <v>1</v>
      </c>
      <c r="F2426" s="22" t="s">
        <v>19</v>
      </c>
      <c r="G2426" s="5">
        <v>2</v>
      </c>
      <c r="I2426" s="29"/>
      <c r="J2426" s="30"/>
    </row>
    <row r="2427" spans="1:10" x14ac:dyDescent="0.3">
      <c r="A2427" s="2" t="str">
        <f t="shared" si="104"/>
        <v>270</v>
      </c>
      <c r="B2427" t="str">
        <f>+VLOOKUP(BD_Capas[[#This Row],[idcapa]],Capas[],2,0)</f>
        <v>compras_centro_de_jardineria</v>
      </c>
      <c r="C2427" s="4">
        <v>18</v>
      </c>
      <c r="D2427" t="s">
        <v>27</v>
      </c>
      <c r="E2427" s="21">
        <v>1</v>
      </c>
      <c r="F2427" s="22" t="s">
        <v>27</v>
      </c>
      <c r="G2427" s="5">
        <v>1</v>
      </c>
      <c r="I2427" s="29"/>
      <c r="J2427" s="30"/>
    </row>
    <row r="2428" spans="1:10" x14ac:dyDescent="0.3">
      <c r="A2428" s="2" t="str">
        <f t="shared" si="104"/>
        <v>270</v>
      </c>
      <c r="B2428" t="str">
        <f>+VLOOKUP(BD_Capas[[#This Row],[idcapa]],Capas[],2,0)</f>
        <v>compras_centro_de_jardineria</v>
      </c>
      <c r="C2428" s="4">
        <v>19</v>
      </c>
      <c r="D2428" t="s">
        <v>242</v>
      </c>
      <c r="E2428" s="21"/>
      <c r="F2428" s="22"/>
      <c r="G2428" s="5"/>
      <c r="I2428" s="29"/>
      <c r="J2428" s="30"/>
    </row>
    <row r="2429" spans="1:10" x14ac:dyDescent="0.3">
      <c r="A2429" s="2" t="str">
        <f t="shared" si="104"/>
        <v>270</v>
      </c>
      <c r="B2429" t="str">
        <f>+VLOOKUP(BD_Capas[[#This Row],[idcapa]],Capas[],2,0)</f>
        <v>compras_centro_de_jardineria</v>
      </c>
      <c r="C2429" s="4">
        <v>20</v>
      </c>
      <c r="D2429" t="s">
        <v>243</v>
      </c>
      <c r="E2429" s="21"/>
      <c r="F2429" s="22"/>
      <c r="G2429" s="5"/>
      <c r="I2429" s="29"/>
      <c r="J2429" s="30"/>
    </row>
    <row r="2430" spans="1:10" x14ac:dyDescent="0.3">
      <c r="A2430" s="41" t="s">
        <v>359</v>
      </c>
      <c r="B2430" s="42" t="str">
        <f>+VLOOKUP(BD_Capas[[#This Row],[idcapa]],Capas[],2,0)</f>
        <v>punto_de_interes_torre_de_agua</v>
      </c>
      <c r="C2430" s="43">
        <v>1</v>
      </c>
      <c r="D2430" s="42" t="s">
        <v>232</v>
      </c>
      <c r="E2430" s="21">
        <v>1</v>
      </c>
      <c r="F2430" s="22" t="str">
        <f>+BD_Capas[[#This Row],[descripcion_capa]]</f>
        <v>Punto Interés: Torre Agua</v>
      </c>
      <c r="G2430" s="45">
        <v>7</v>
      </c>
      <c r="H2430" s="42" t="s">
        <v>1299</v>
      </c>
      <c r="I2430" s="46" t="str">
        <f>BD_Capas[[#This Row],[idcapa]]&amp;"-"&amp;BD_Capas[[#This Row],[posición_capa]]</f>
        <v>271-0</v>
      </c>
      <c r="J2430" s="47">
        <v>0</v>
      </c>
    </row>
    <row r="2431" spans="1:10" x14ac:dyDescent="0.3">
      <c r="A2431" s="2" t="str">
        <f t="shared" ref="A2431:A2449" si="105">+A2430</f>
        <v>271</v>
      </c>
      <c r="B2431" t="str">
        <f>+VLOOKUP(BD_Capas[[#This Row],[idcapa]],Capas[],2,0)</f>
        <v>punto_de_interes_torre_de_agua</v>
      </c>
      <c r="C2431" s="4">
        <v>2</v>
      </c>
      <c r="D2431" t="s">
        <v>40</v>
      </c>
      <c r="E2431" s="21"/>
      <c r="F2431" s="22"/>
      <c r="G2431" s="5"/>
      <c r="I2431" s="6"/>
      <c r="J2431" s="7"/>
    </row>
    <row r="2432" spans="1:10" x14ac:dyDescent="0.3">
      <c r="A2432" s="2" t="str">
        <f t="shared" si="105"/>
        <v>271</v>
      </c>
      <c r="B2432" t="str">
        <f>+VLOOKUP(BD_Capas[[#This Row],[idcapa]],Capas[],2,0)</f>
        <v>punto_de_interes_torre_de_agua</v>
      </c>
      <c r="C2432" s="4">
        <v>3</v>
      </c>
      <c r="D2432" t="s">
        <v>233</v>
      </c>
      <c r="E2432" s="21"/>
      <c r="F2432" s="22"/>
      <c r="G2432" s="5"/>
      <c r="I2432" s="6"/>
      <c r="J2432" s="7"/>
    </row>
    <row r="2433" spans="1:10" x14ac:dyDescent="0.3">
      <c r="A2433" s="2" t="str">
        <f t="shared" si="105"/>
        <v>271</v>
      </c>
      <c r="B2433" t="str">
        <f>+VLOOKUP(BD_Capas[[#This Row],[idcapa]],Capas[],2,0)</f>
        <v>punto_de_interes_torre_de_agua</v>
      </c>
      <c r="C2433" s="4">
        <v>4</v>
      </c>
      <c r="D2433" t="s">
        <v>234</v>
      </c>
      <c r="E2433" s="21"/>
      <c r="F2433" s="22"/>
      <c r="G2433" s="5"/>
      <c r="I2433" s="6"/>
      <c r="J2433" s="7"/>
    </row>
    <row r="2434" spans="1:10" x14ac:dyDescent="0.3">
      <c r="A2434" s="2" t="str">
        <f t="shared" si="105"/>
        <v>271</v>
      </c>
      <c r="B2434" t="str">
        <f>+VLOOKUP(BD_Capas[[#This Row],[idcapa]],Capas[],2,0)</f>
        <v>punto_de_interes_torre_de_agua</v>
      </c>
      <c r="C2434" s="4">
        <v>5</v>
      </c>
      <c r="D2434" t="s">
        <v>235</v>
      </c>
      <c r="E2434" s="21">
        <v>1</v>
      </c>
      <c r="F2434" s="22" t="s">
        <v>433</v>
      </c>
      <c r="G2434" s="5">
        <v>3</v>
      </c>
      <c r="H2434" t="str">
        <f>+H2430&amp;" - Detalle"</f>
        <v>Punto Interés: Torre Agua - Detalle</v>
      </c>
      <c r="I2434" s="29" t="str">
        <f>BD_Capas[[#This Row],[idcapa]]&amp;"-"&amp;BD_Capas[[#This Row],[posición_capa]]</f>
        <v>271-1</v>
      </c>
      <c r="J2434" s="30">
        <v>1</v>
      </c>
    </row>
    <row r="2435" spans="1:10" x14ac:dyDescent="0.3">
      <c r="A2435" s="2" t="str">
        <f t="shared" si="105"/>
        <v>271</v>
      </c>
      <c r="B2435" t="str">
        <f>+VLOOKUP(BD_Capas[[#This Row],[idcapa]],Capas[],2,0)</f>
        <v>punto_de_interes_torre_de_agua</v>
      </c>
      <c r="C2435" s="4">
        <v>6</v>
      </c>
      <c r="D2435" t="s">
        <v>236</v>
      </c>
      <c r="E2435" s="21"/>
      <c r="F2435" s="22"/>
      <c r="G2435" s="5"/>
      <c r="I2435" s="6"/>
      <c r="J2435" s="7"/>
    </row>
    <row r="2436" spans="1:10" x14ac:dyDescent="0.3">
      <c r="A2436" s="2" t="str">
        <f t="shared" si="105"/>
        <v>271</v>
      </c>
      <c r="B2436" t="str">
        <f>+VLOOKUP(BD_Capas[[#This Row],[idcapa]],Capas[],2,0)</f>
        <v>punto_de_interes_torre_de_agua</v>
      </c>
      <c r="C2436" s="4">
        <v>7</v>
      </c>
      <c r="D2436" t="s">
        <v>237</v>
      </c>
      <c r="E2436" s="21"/>
      <c r="F2436" s="22"/>
      <c r="G2436" s="5"/>
      <c r="I2436" s="6"/>
      <c r="J2436" s="7"/>
    </row>
    <row r="2437" spans="1:10" x14ac:dyDescent="0.3">
      <c r="A2437" s="2" t="str">
        <f t="shared" si="105"/>
        <v>271</v>
      </c>
      <c r="B2437" t="str">
        <f>+VLOOKUP(BD_Capas[[#This Row],[idcapa]],Capas[],2,0)</f>
        <v>punto_de_interes_torre_de_agua</v>
      </c>
      <c r="C2437" s="4">
        <v>8</v>
      </c>
      <c r="D2437" t="s">
        <v>2</v>
      </c>
      <c r="E2437" s="21"/>
      <c r="F2437" s="22"/>
      <c r="G2437" s="5"/>
      <c r="I2437" s="6"/>
      <c r="J2437" s="7"/>
    </row>
    <row r="2438" spans="1:10" x14ac:dyDescent="0.3">
      <c r="A2438" s="2" t="str">
        <f t="shared" si="105"/>
        <v>271</v>
      </c>
      <c r="B2438" t="str">
        <f>+VLOOKUP(BD_Capas[[#This Row],[idcapa]],Capas[],2,0)</f>
        <v>punto_de_interes_torre_de_agua</v>
      </c>
      <c r="C2438" s="4">
        <v>9</v>
      </c>
      <c r="D2438" t="s">
        <v>238</v>
      </c>
      <c r="E2438" s="21">
        <v>1</v>
      </c>
      <c r="F2438" s="22" t="s">
        <v>12</v>
      </c>
      <c r="G2438" s="5">
        <v>4</v>
      </c>
      <c r="I2438" s="6"/>
      <c r="J2438" s="7"/>
    </row>
    <row r="2439" spans="1:10" x14ac:dyDescent="0.3">
      <c r="A2439" s="2" t="str">
        <f t="shared" si="105"/>
        <v>271</v>
      </c>
      <c r="B2439" t="str">
        <f>+VLOOKUP(BD_Capas[[#This Row],[idcapa]],Capas[],2,0)</f>
        <v>punto_de_interes_torre_de_agua</v>
      </c>
      <c r="C2439" s="4">
        <v>10</v>
      </c>
      <c r="D2439" t="s">
        <v>3</v>
      </c>
      <c r="E2439" s="21"/>
      <c r="F2439" s="22"/>
      <c r="G2439" s="5"/>
      <c r="I2439" s="6"/>
      <c r="J2439" s="7"/>
    </row>
    <row r="2440" spans="1:10" x14ac:dyDescent="0.3">
      <c r="A2440" s="2" t="str">
        <f t="shared" si="105"/>
        <v>271</v>
      </c>
      <c r="B2440" t="str">
        <f>+VLOOKUP(BD_Capas[[#This Row],[idcapa]],Capas[],2,0)</f>
        <v>punto_de_interes_torre_de_agua</v>
      </c>
      <c r="C2440" s="4">
        <v>11</v>
      </c>
      <c r="D2440" t="s">
        <v>239</v>
      </c>
      <c r="E2440" s="21">
        <v>1</v>
      </c>
      <c r="F2440" s="22" t="s">
        <v>13</v>
      </c>
      <c r="G2440" s="5">
        <v>5</v>
      </c>
      <c r="I2440" s="6"/>
      <c r="J2440" s="7"/>
    </row>
    <row r="2441" spans="1:10" x14ac:dyDescent="0.3">
      <c r="A2441" s="2" t="str">
        <f t="shared" si="105"/>
        <v>271</v>
      </c>
      <c r="B2441" t="str">
        <f>+VLOOKUP(BD_Capas[[#This Row],[idcapa]],Capas[],2,0)</f>
        <v>punto_de_interes_torre_de_agua</v>
      </c>
      <c r="C2441" s="4">
        <v>12</v>
      </c>
      <c r="D2441" t="s">
        <v>4</v>
      </c>
      <c r="E2441" s="21"/>
      <c r="F2441" s="22"/>
      <c r="G2441" s="5"/>
      <c r="I2441" s="6"/>
      <c r="J2441" s="7"/>
    </row>
    <row r="2442" spans="1:10" x14ac:dyDescent="0.3">
      <c r="A2442" s="2" t="str">
        <f t="shared" si="105"/>
        <v>271</v>
      </c>
      <c r="B2442" t="str">
        <f>+VLOOKUP(BD_Capas[[#This Row],[idcapa]],Capas[],2,0)</f>
        <v>punto_de_interes_torre_de_agua</v>
      </c>
      <c r="C2442" s="4">
        <v>13</v>
      </c>
      <c r="D2442" t="s">
        <v>240</v>
      </c>
      <c r="E2442" s="21">
        <v>1</v>
      </c>
      <c r="F2442" s="22" t="s">
        <v>14</v>
      </c>
      <c r="G2442" s="5">
        <v>6</v>
      </c>
      <c r="I2442" s="6"/>
      <c r="J2442" s="7"/>
    </row>
    <row r="2443" spans="1:10" x14ac:dyDescent="0.3">
      <c r="A2443" s="2" t="str">
        <f t="shared" si="105"/>
        <v>271</v>
      </c>
      <c r="B2443" t="str">
        <f>+VLOOKUP(BD_Capas[[#This Row],[idcapa]],Capas[],2,0)</f>
        <v>punto_de_interes_torre_de_agua</v>
      </c>
      <c r="C2443" s="4">
        <v>14</v>
      </c>
      <c r="D2443" t="s">
        <v>241</v>
      </c>
      <c r="E2443" s="21"/>
      <c r="F2443" s="22"/>
      <c r="G2443" s="5"/>
      <c r="I2443" s="6"/>
      <c r="J2443" s="7"/>
    </row>
    <row r="2444" spans="1:10" x14ac:dyDescent="0.3">
      <c r="A2444" s="2" t="str">
        <f t="shared" si="105"/>
        <v>271</v>
      </c>
      <c r="B2444" t="str">
        <f>+VLOOKUP(BD_Capas[[#This Row],[idcapa]],Capas[],2,0)</f>
        <v>punto_de_interes_torre_de_agua</v>
      </c>
      <c r="C2444" s="4">
        <v>15</v>
      </c>
      <c r="D2444" t="s">
        <v>1</v>
      </c>
      <c r="E2444" s="21"/>
      <c r="F2444" s="22"/>
      <c r="G2444" s="5"/>
      <c r="I2444" s="29"/>
      <c r="J2444" s="30"/>
    </row>
    <row r="2445" spans="1:10" x14ac:dyDescent="0.3">
      <c r="A2445" s="2" t="str">
        <f t="shared" si="105"/>
        <v>271</v>
      </c>
      <c r="B2445" t="str">
        <f>+VLOOKUP(BD_Capas[[#This Row],[idcapa]],Capas[],2,0)</f>
        <v>punto_de_interes_torre_de_agua</v>
      </c>
      <c r="C2445" s="4">
        <v>16</v>
      </c>
      <c r="D2445" t="s">
        <v>5</v>
      </c>
      <c r="E2445" s="21"/>
      <c r="F2445" s="22"/>
      <c r="G2445" s="5"/>
      <c r="I2445" s="29"/>
      <c r="J2445" s="30"/>
    </row>
    <row r="2446" spans="1:10" x14ac:dyDescent="0.3">
      <c r="A2446" s="2" t="str">
        <f t="shared" si="105"/>
        <v>271</v>
      </c>
      <c r="B2446" t="str">
        <f>+VLOOKUP(BD_Capas[[#This Row],[idcapa]],Capas[],2,0)</f>
        <v>punto_de_interes_torre_de_agua</v>
      </c>
      <c r="C2446" s="4">
        <v>17</v>
      </c>
      <c r="D2446" t="s">
        <v>19</v>
      </c>
      <c r="E2446" s="21">
        <v>1</v>
      </c>
      <c r="F2446" s="22" t="s">
        <v>19</v>
      </c>
      <c r="G2446" s="5">
        <v>2</v>
      </c>
      <c r="I2446" s="29"/>
      <c r="J2446" s="30"/>
    </row>
    <row r="2447" spans="1:10" x14ac:dyDescent="0.3">
      <c r="A2447" s="2" t="str">
        <f t="shared" si="105"/>
        <v>271</v>
      </c>
      <c r="B2447" t="str">
        <f>+VLOOKUP(BD_Capas[[#This Row],[idcapa]],Capas[],2,0)</f>
        <v>punto_de_interes_torre_de_agua</v>
      </c>
      <c r="C2447" s="4">
        <v>18</v>
      </c>
      <c r="D2447" t="s">
        <v>27</v>
      </c>
      <c r="E2447" s="21">
        <v>1</v>
      </c>
      <c r="F2447" s="22" t="s">
        <v>27</v>
      </c>
      <c r="G2447" s="5">
        <v>1</v>
      </c>
      <c r="I2447" s="29"/>
      <c r="J2447" s="30"/>
    </row>
    <row r="2448" spans="1:10" x14ac:dyDescent="0.3">
      <c r="A2448" s="2" t="str">
        <f t="shared" si="105"/>
        <v>271</v>
      </c>
      <c r="B2448" t="str">
        <f>+VLOOKUP(BD_Capas[[#This Row],[idcapa]],Capas[],2,0)</f>
        <v>punto_de_interes_torre_de_agua</v>
      </c>
      <c r="C2448" s="4">
        <v>19</v>
      </c>
      <c r="D2448" t="s">
        <v>242</v>
      </c>
      <c r="E2448" s="21"/>
      <c r="F2448" s="22"/>
      <c r="G2448" s="5"/>
      <c r="I2448" s="29"/>
      <c r="J2448" s="30"/>
    </row>
    <row r="2449" spans="1:10" x14ac:dyDescent="0.3">
      <c r="A2449" s="2" t="str">
        <f t="shared" si="105"/>
        <v>271</v>
      </c>
      <c r="B2449" t="str">
        <f>+VLOOKUP(BD_Capas[[#This Row],[idcapa]],Capas[],2,0)</f>
        <v>punto_de_interes_torre_de_agua</v>
      </c>
      <c r="C2449" s="4">
        <v>20</v>
      </c>
      <c r="D2449" t="s">
        <v>243</v>
      </c>
      <c r="E2449" s="21"/>
      <c r="F2449" s="22"/>
      <c r="G2449" s="5"/>
      <c r="I2449" s="29"/>
      <c r="J2449" s="30"/>
    </row>
    <row r="2450" spans="1:10" x14ac:dyDescent="0.3">
      <c r="A2450" s="41" t="s">
        <v>360</v>
      </c>
      <c r="B2450" s="42" t="str">
        <f>+VLOOKUP(BD_Capas[[#This Row],[idcapa]],Capas[],2,0)</f>
        <v>alojamiento_sitio_de_caravanas</v>
      </c>
      <c r="C2450" s="43">
        <v>1</v>
      </c>
      <c r="D2450" s="42" t="s">
        <v>232</v>
      </c>
      <c r="E2450" s="21">
        <v>1</v>
      </c>
      <c r="F2450" s="22" t="str">
        <f>+BD_Capas[[#This Row],[descripcion_capa]]</f>
        <v>Alojamiento: Sitio Caravanas</v>
      </c>
      <c r="G2450" s="45">
        <v>7</v>
      </c>
      <c r="H2450" s="42" t="s">
        <v>1300</v>
      </c>
      <c r="I2450" s="46" t="str">
        <f>BD_Capas[[#This Row],[idcapa]]&amp;"-"&amp;BD_Capas[[#This Row],[posición_capa]]</f>
        <v>272-0</v>
      </c>
      <c r="J2450" s="47">
        <v>0</v>
      </c>
    </row>
    <row r="2451" spans="1:10" x14ac:dyDescent="0.3">
      <c r="A2451" s="2" t="str">
        <f t="shared" ref="A2451:A2469" si="106">+A2450</f>
        <v>272</v>
      </c>
      <c r="B2451" t="str">
        <f>+VLOOKUP(BD_Capas[[#This Row],[idcapa]],Capas[],2,0)</f>
        <v>alojamiento_sitio_de_caravanas</v>
      </c>
      <c r="C2451" s="4">
        <v>2</v>
      </c>
      <c r="D2451" t="s">
        <v>40</v>
      </c>
      <c r="E2451" s="21"/>
      <c r="F2451" s="22"/>
      <c r="G2451" s="5"/>
      <c r="I2451" s="6"/>
      <c r="J2451" s="7"/>
    </row>
    <row r="2452" spans="1:10" x14ac:dyDescent="0.3">
      <c r="A2452" s="2" t="str">
        <f t="shared" si="106"/>
        <v>272</v>
      </c>
      <c r="B2452" t="str">
        <f>+VLOOKUP(BD_Capas[[#This Row],[idcapa]],Capas[],2,0)</f>
        <v>alojamiento_sitio_de_caravanas</v>
      </c>
      <c r="C2452" s="4">
        <v>3</v>
      </c>
      <c r="D2452" t="s">
        <v>233</v>
      </c>
      <c r="E2452" s="21"/>
      <c r="F2452" s="22"/>
      <c r="G2452" s="5"/>
      <c r="I2452" s="6"/>
      <c r="J2452" s="7"/>
    </row>
    <row r="2453" spans="1:10" x14ac:dyDescent="0.3">
      <c r="A2453" s="2" t="str">
        <f t="shared" si="106"/>
        <v>272</v>
      </c>
      <c r="B2453" t="str">
        <f>+VLOOKUP(BD_Capas[[#This Row],[idcapa]],Capas[],2,0)</f>
        <v>alojamiento_sitio_de_caravanas</v>
      </c>
      <c r="C2453" s="4">
        <v>4</v>
      </c>
      <c r="D2453" t="s">
        <v>234</v>
      </c>
      <c r="E2453" s="21"/>
      <c r="F2453" s="22"/>
      <c r="G2453" s="5"/>
      <c r="I2453" s="6"/>
      <c r="J2453" s="7"/>
    </row>
    <row r="2454" spans="1:10" x14ac:dyDescent="0.3">
      <c r="A2454" s="2" t="str">
        <f t="shared" si="106"/>
        <v>272</v>
      </c>
      <c r="B2454" t="str">
        <f>+VLOOKUP(BD_Capas[[#This Row],[idcapa]],Capas[],2,0)</f>
        <v>alojamiento_sitio_de_caravanas</v>
      </c>
      <c r="C2454" s="4">
        <v>5</v>
      </c>
      <c r="D2454" t="s">
        <v>235</v>
      </c>
      <c r="E2454" s="21">
        <v>1</v>
      </c>
      <c r="F2454" s="22" t="s">
        <v>433</v>
      </c>
      <c r="G2454" s="5">
        <v>3</v>
      </c>
      <c r="H2454" t="str">
        <f>+H2450&amp;" - Detalle"</f>
        <v>Alojamiento: Sitio Caravanas - Detalle</v>
      </c>
      <c r="I2454" s="29" t="str">
        <f>BD_Capas[[#This Row],[idcapa]]&amp;"-"&amp;BD_Capas[[#This Row],[posición_capa]]</f>
        <v>272-1</v>
      </c>
      <c r="J2454" s="30">
        <v>1</v>
      </c>
    </row>
    <row r="2455" spans="1:10" x14ac:dyDescent="0.3">
      <c r="A2455" s="2" t="str">
        <f t="shared" si="106"/>
        <v>272</v>
      </c>
      <c r="B2455" t="str">
        <f>+VLOOKUP(BD_Capas[[#This Row],[idcapa]],Capas[],2,0)</f>
        <v>alojamiento_sitio_de_caravanas</v>
      </c>
      <c r="C2455" s="4">
        <v>6</v>
      </c>
      <c r="D2455" t="s">
        <v>236</v>
      </c>
      <c r="E2455" s="21"/>
      <c r="F2455" s="22"/>
      <c r="G2455" s="5"/>
      <c r="I2455" s="6"/>
      <c r="J2455" s="7"/>
    </row>
    <row r="2456" spans="1:10" x14ac:dyDescent="0.3">
      <c r="A2456" s="2" t="str">
        <f t="shared" si="106"/>
        <v>272</v>
      </c>
      <c r="B2456" t="str">
        <f>+VLOOKUP(BD_Capas[[#This Row],[idcapa]],Capas[],2,0)</f>
        <v>alojamiento_sitio_de_caravanas</v>
      </c>
      <c r="C2456" s="4">
        <v>7</v>
      </c>
      <c r="D2456" t="s">
        <v>237</v>
      </c>
      <c r="E2456" s="21"/>
      <c r="F2456" s="22"/>
      <c r="G2456" s="5"/>
      <c r="I2456" s="6"/>
      <c r="J2456" s="7"/>
    </row>
    <row r="2457" spans="1:10" x14ac:dyDescent="0.3">
      <c r="A2457" s="2" t="str">
        <f t="shared" si="106"/>
        <v>272</v>
      </c>
      <c r="B2457" t="str">
        <f>+VLOOKUP(BD_Capas[[#This Row],[idcapa]],Capas[],2,0)</f>
        <v>alojamiento_sitio_de_caravanas</v>
      </c>
      <c r="C2457" s="4">
        <v>8</v>
      </c>
      <c r="D2457" t="s">
        <v>2</v>
      </c>
      <c r="E2457" s="21"/>
      <c r="F2457" s="22"/>
      <c r="G2457" s="5"/>
      <c r="I2457" s="6"/>
      <c r="J2457" s="7"/>
    </row>
    <row r="2458" spans="1:10" x14ac:dyDescent="0.3">
      <c r="A2458" s="2" t="str">
        <f t="shared" si="106"/>
        <v>272</v>
      </c>
      <c r="B2458" t="str">
        <f>+VLOOKUP(BD_Capas[[#This Row],[idcapa]],Capas[],2,0)</f>
        <v>alojamiento_sitio_de_caravanas</v>
      </c>
      <c r="C2458" s="4">
        <v>9</v>
      </c>
      <c r="D2458" t="s">
        <v>238</v>
      </c>
      <c r="E2458" s="21">
        <v>1</v>
      </c>
      <c r="F2458" s="22" t="s">
        <v>12</v>
      </c>
      <c r="G2458" s="5">
        <v>4</v>
      </c>
      <c r="I2458" s="6"/>
      <c r="J2458" s="7"/>
    </row>
    <row r="2459" spans="1:10" x14ac:dyDescent="0.3">
      <c r="A2459" s="2" t="str">
        <f t="shared" si="106"/>
        <v>272</v>
      </c>
      <c r="B2459" t="str">
        <f>+VLOOKUP(BD_Capas[[#This Row],[idcapa]],Capas[],2,0)</f>
        <v>alojamiento_sitio_de_caravanas</v>
      </c>
      <c r="C2459" s="4">
        <v>10</v>
      </c>
      <c r="D2459" t="s">
        <v>3</v>
      </c>
      <c r="E2459" s="21"/>
      <c r="F2459" s="22"/>
      <c r="G2459" s="5"/>
      <c r="I2459" s="6"/>
      <c r="J2459" s="7"/>
    </row>
    <row r="2460" spans="1:10" x14ac:dyDescent="0.3">
      <c r="A2460" s="2" t="str">
        <f t="shared" si="106"/>
        <v>272</v>
      </c>
      <c r="B2460" t="str">
        <f>+VLOOKUP(BD_Capas[[#This Row],[idcapa]],Capas[],2,0)</f>
        <v>alojamiento_sitio_de_caravanas</v>
      </c>
      <c r="C2460" s="4">
        <v>11</v>
      </c>
      <c r="D2460" t="s">
        <v>239</v>
      </c>
      <c r="E2460" s="21">
        <v>1</v>
      </c>
      <c r="F2460" s="22" t="s">
        <v>13</v>
      </c>
      <c r="G2460" s="5">
        <v>5</v>
      </c>
      <c r="I2460" s="6"/>
      <c r="J2460" s="7"/>
    </row>
    <row r="2461" spans="1:10" x14ac:dyDescent="0.3">
      <c r="A2461" s="2" t="str">
        <f t="shared" si="106"/>
        <v>272</v>
      </c>
      <c r="B2461" t="str">
        <f>+VLOOKUP(BD_Capas[[#This Row],[idcapa]],Capas[],2,0)</f>
        <v>alojamiento_sitio_de_caravanas</v>
      </c>
      <c r="C2461" s="4">
        <v>12</v>
      </c>
      <c r="D2461" t="s">
        <v>4</v>
      </c>
      <c r="E2461" s="21"/>
      <c r="F2461" s="22"/>
      <c r="G2461" s="5"/>
      <c r="I2461" s="6"/>
      <c r="J2461" s="7"/>
    </row>
    <row r="2462" spans="1:10" x14ac:dyDescent="0.3">
      <c r="A2462" s="2" t="str">
        <f t="shared" si="106"/>
        <v>272</v>
      </c>
      <c r="B2462" t="str">
        <f>+VLOOKUP(BD_Capas[[#This Row],[idcapa]],Capas[],2,0)</f>
        <v>alojamiento_sitio_de_caravanas</v>
      </c>
      <c r="C2462" s="4">
        <v>13</v>
      </c>
      <c r="D2462" t="s">
        <v>240</v>
      </c>
      <c r="E2462" s="21">
        <v>1</v>
      </c>
      <c r="F2462" s="22" t="s">
        <v>14</v>
      </c>
      <c r="G2462" s="5">
        <v>6</v>
      </c>
      <c r="I2462" s="6"/>
      <c r="J2462" s="7"/>
    </row>
    <row r="2463" spans="1:10" x14ac:dyDescent="0.3">
      <c r="A2463" s="2" t="str">
        <f t="shared" si="106"/>
        <v>272</v>
      </c>
      <c r="B2463" t="str">
        <f>+VLOOKUP(BD_Capas[[#This Row],[idcapa]],Capas[],2,0)</f>
        <v>alojamiento_sitio_de_caravanas</v>
      </c>
      <c r="C2463" s="4">
        <v>14</v>
      </c>
      <c r="D2463" t="s">
        <v>241</v>
      </c>
      <c r="E2463" s="21"/>
      <c r="F2463" s="22"/>
      <c r="G2463" s="5"/>
      <c r="I2463" s="6"/>
      <c r="J2463" s="7"/>
    </row>
    <row r="2464" spans="1:10" x14ac:dyDescent="0.3">
      <c r="A2464" s="2" t="str">
        <f t="shared" si="106"/>
        <v>272</v>
      </c>
      <c r="B2464" t="str">
        <f>+VLOOKUP(BD_Capas[[#This Row],[idcapa]],Capas[],2,0)</f>
        <v>alojamiento_sitio_de_caravanas</v>
      </c>
      <c r="C2464" s="4">
        <v>15</v>
      </c>
      <c r="D2464" t="s">
        <v>1</v>
      </c>
      <c r="E2464" s="21"/>
      <c r="F2464" s="22"/>
      <c r="G2464" s="5"/>
      <c r="I2464" s="29"/>
      <c r="J2464" s="30"/>
    </row>
    <row r="2465" spans="1:10" x14ac:dyDescent="0.3">
      <c r="A2465" s="2" t="str">
        <f t="shared" si="106"/>
        <v>272</v>
      </c>
      <c r="B2465" t="str">
        <f>+VLOOKUP(BD_Capas[[#This Row],[idcapa]],Capas[],2,0)</f>
        <v>alojamiento_sitio_de_caravanas</v>
      </c>
      <c r="C2465" s="4">
        <v>16</v>
      </c>
      <c r="D2465" t="s">
        <v>5</v>
      </c>
      <c r="E2465" s="21"/>
      <c r="F2465" s="22"/>
      <c r="G2465" s="5"/>
      <c r="I2465" s="29"/>
      <c r="J2465" s="30"/>
    </row>
    <row r="2466" spans="1:10" x14ac:dyDescent="0.3">
      <c r="A2466" s="2" t="str">
        <f t="shared" si="106"/>
        <v>272</v>
      </c>
      <c r="B2466" t="str">
        <f>+VLOOKUP(BD_Capas[[#This Row],[idcapa]],Capas[],2,0)</f>
        <v>alojamiento_sitio_de_caravanas</v>
      </c>
      <c r="C2466" s="4">
        <v>17</v>
      </c>
      <c r="D2466" t="s">
        <v>19</v>
      </c>
      <c r="E2466" s="21">
        <v>1</v>
      </c>
      <c r="F2466" s="22" t="s">
        <v>19</v>
      </c>
      <c r="G2466" s="5">
        <v>2</v>
      </c>
      <c r="I2466" s="29"/>
      <c r="J2466" s="30"/>
    </row>
    <row r="2467" spans="1:10" x14ac:dyDescent="0.3">
      <c r="A2467" s="2" t="str">
        <f t="shared" si="106"/>
        <v>272</v>
      </c>
      <c r="B2467" t="str">
        <f>+VLOOKUP(BD_Capas[[#This Row],[idcapa]],Capas[],2,0)</f>
        <v>alojamiento_sitio_de_caravanas</v>
      </c>
      <c r="C2467" s="4">
        <v>18</v>
      </c>
      <c r="D2467" t="s">
        <v>27</v>
      </c>
      <c r="E2467" s="21">
        <v>1</v>
      </c>
      <c r="F2467" s="22" t="s">
        <v>27</v>
      </c>
      <c r="G2467" s="5">
        <v>1</v>
      </c>
      <c r="I2467" s="29"/>
      <c r="J2467" s="30"/>
    </row>
    <row r="2468" spans="1:10" x14ac:dyDescent="0.3">
      <c r="A2468" s="2" t="str">
        <f t="shared" si="106"/>
        <v>272</v>
      </c>
      <c r="B2468" t="str">
        <f>+VLOOKUP(BD_Capas[[#This Row],[idcapa]],Capas[],2,0)</f>
        <v>alojamiento_sitio_de_caravanas</v>
      </c>
      <c r="C2468" s="4">
        <v>19</v>
      </c>
      <c r="D2468" t="s">
        <v>242</v>
      </c>
      <c r="E2468" s="21"/>
      <c r="F2468" s="22"/>
      <c r="G2468" s="5"/>
      <c r="I2468" s="29"/>
      <c r="J2468" s="30"/>
    </row>
    <row r="2469" spans="1:10" x14ac:dyDescent="0.3">
      <c r="A2469" s="2" t="str">
        <f t="shared" si="106"/>
        <v>272</v>
      </c>
      <c r="B2469" t="str">
        <f>+VLOOKUP(BD_Capas[[#This Row],[idcapa]],Capas[],2,0)</f>
        <v>alojamiento_sitio_de_caravanas</v>
      </c>
      <c r="C2469" s="4">
        <v>20</v>
      </c>
      <c r="D2469" t="s">
        <v>243</v>
      </c>
      <c r="E2469" s="21"/>
      <c r="F2469" s="22"/>
      <c r="G2469" s="5"/>
      <c r="I2469" s="29"/>
      <c r="J2469" s="30"/>
    </row>
    <row r="2470" spans="1:10" x14ac:dyDescent="0.3">
      <c r="A2470" s="41" t="s">
        <v>361</v>
      </c>
      <c r="B2470" s="42" t="str">
        <f>+VLOOKUP(BD_Capas[[#This Row],[idcapa]],Capas[],2,0)</f>
        <v>alojamiento_chalet</v>
      </c>
      <c r="C2470" s="43">
        <v>1</v>
      </c>
      <c r="D2470" s="42" t="s">
        <v>232</v>
      </c>
      <c r="E2470" s="21">
        <v>1</v>
      </c>
      <c r="F2470" s="22" t="str">
        <f>+BD_Capas[[#This Row],[descripcion_capa]]</f>
        <v>Alojamiento: Chalet</v>
      </c>
      <c r="G2470" s="45">
        <v>7</v>
      </c>
      <c r="H2470" s="42" t="s">
        <v>1301</v>
      </c>
      <c r="I2470" s="46" t="str">
        <f>BD_Capas[[#This Row],[idcapa]]&amp;"-"&amp;BD_Capas[[#This Row],[posición_capa]]</f>
        <v>273-0</v>
      </c>
      <c r="J2470" s="47">
        <v>0</v>
      </c>
    </row>
    <row r="2471" spans="1:10" x14ac:dyDescent="0.3">
      <c r="A2471" s="2" t="str">
        <f t="shared" ref="A2471:A2489" si="107">+A2470</f>
        <v>273</v>
      </c>
      <c r="B2471" t="str">
        <f>+VLOOKUP(BD_Capas[[#This Row],[idcapa]],Capas[],2,0)</f>
        <v>alojamiento_chalet</v>
      </c>
      <c r="C2471" s="4">
        <v>2</v>
      </c>
      <c r="D2471" t="s">
        <v>40</v>
      </c>
      <c r="E2471" s="21"/>
      <c r="F2471" s="22"/>
      <c r="G2471" s="5"/>
      <c r="I2471" s="6"/>
      <c r="J2471" s="7"/>
    </row>
    <row r="2472" spans="1:10" x14ac:dyDescent="0.3">
      <c r="A2472" s="2" t="str">
        <f t="shared" si="107"/>
        <v>273</v>
      </c>
      <c r="B2472" t="str">
        <f>+VLOOKUP(BD_Capas[[#This Row],[idcapa]],Capas[],2,0)</f>
        <v>alojamiento_chalet</v>
      </c>
      <c r="C2472" s="4">
        <v>3</v>
      </c>
      <c r="D2472" t="s">
        <v>233</v>
      </c>
      <c r="E2472" s="21"/>
      <c r="F2472" s="22"/>
      <c r="G2472" s="5"/>
      <c r="I2472" s="6"/>
      <c r="J2472" s="7"/>
    </row>
    <row r="2473" spans="1:10" x14ac:dyDescent="0.3">
      <c r="A2473" s="2" t="str">
        <f t="shared" si="107"/>
        <v>273</v>
      </c>
      <c r="B2473" t="str">
        <f>+VLOOKUP(BD_Capas[[#This Row],[idcapa]],Capas[],2,0)</f>
        <v>alojamiento_chalet</v>
      </c>
      <c r="C2473" s="4">
        <v>4</v>
      </c>
      <c r="D2473" t="s">
        <v>234</v>
      </c>
      <c r="E2473" s="21"/>
      <c r="F2473" s="22"/>
      <c r="G2473" s="5"/>
      <c r="I2473" s="6"/>
      <c r="J2473" s="7"/>
    </row>
    <row r="2474" spans="1:10" x14ac:dyDescent="0.3">
      <c r="A2474" s="2" t="str">
        <f t="shared" si="107"/>
        <v>273</v>
      </c>
      <c r="B2474" t="str">
        <f>+VLOOKUP(BD_Capas[[#This Row],[idcapa]],Capas[],2,0)</f>
        <v>alojamiento_chalet</v>
      </c>
      <c r="C2474" s="4">
        <v>5</v>
      </c>
      <c r="D2474" t="s">
        <v>235</v>
      </c>
      <c r="E2474" s="21">
        <v>1</v>
      </c>
      <c r="F2474" s="22" t="s">
        <v>433</v>
      </c>
      <c r="G2474" s="5">
        <v>3</v>
      </c>
      <c r="H2474" t="str">
        <f>+H2470&amp;" - Detalle"</f>
        <v>Alojamiento: Chalet - Detalle</v>
      </c>
      <c r="I2474" s="29" t="str">
        <f>BD_Capas[[#This Row],[idcapa]]&amp;"-"&amp;BD_Capas[[#This Row],[posición_capa]]</f>
        <v>273-1</v>
      </c>
      <c r="J2474" s="30">
        <v>1</v>
      </c>
    </row>
    <row r="2475" spans="1:10" x14ac:dyDescent="0.3">
      <c r="A2475" s="2" t="str">
        <f t="shared" si="107"/>
        <v>273</v>
      </c>
      <c r="B2475" t="str">
        <f>+VLOOKUP(BD_Capas[[#This Row],[idcapa]],Capas[],2,0)</f>
        <v>alojamiento_chalet</v>
      </c>
      <c r="C2475" s="4">
        <v>6</v>
      </c>
      <c r="D2475" t="s">
        <v>236</v>
      </c>
      <c r="E2475" s="21"/>
      <c r="F2475" s="22"/>
      <c r="G2475" s="5"/>
      <c r="I2475" s="6"/>
      <c r="J2475" s="7"/>
    </row>
    <row r="2476" spans="1:10" x14ac:dyDescent="0.3">
      <c r="A2476" s="2" t="str">
        <f t="shared" si="107"/>
        <v>273</v>
      </c>
      <c r="B2476" t="str">
        <f>+VLOOKUP(BD_Capas[[#This Row],[idcapa]],Capas[],2,0)</f>
        <v>alojamiento_chalet</v>
      </c>
      <c r="C2476" s="4">
        <v>7</v>
      </c>
      <c r="D2476" t="s">
        <v>237</v>
      </c>
      <c r="E2476" s="21"/>
      <c r="F2476" s="22"/>
      <c r="G2476" s="5"/>
      <c r="I2476" s="6"/>
      <c r="J2476" s="7"/>
    </row>
    <row r="2477" spans="1:10" x14ac:dyDescent="0.3">
      <c r="A2477" s="2" t="str">
        <f t="shared" si="107"/>
        <v>273</v>
      </c>
      <c r="B2477" t="str">
        <f>+VLOOKUP(BD_Capas[[#This Row],[idcapa]],Capas[],2,0)</f>
        <v>alojamiento_chalet</v>
      </c>
      <c r="C2477" s="4">
        <v>8</v>
      </c>
      <c r="D2477" t="s">
        <v>2</v>
      </c>
      <c r="E2477" s="21"/>
      <c r="F2477" s="22"/>
      <c r="G2477" s="5"/>
      <c r="I2477" s="6"/>
      <c r="J2477" s="7"/>
    </row>
    <row r="2478" spans="1:10" x14ac:dyDescent="0.3">
      <c r="A2478" s="2" t="str">
        <f t="shared" si="107"/>
        <v>273</v>
      </c>
      <c r="B2478" t="str">
        <f>+VLOOKUP(BD_Capas[[#This Row],[idcapa]],Capas[],2,0)</f>
        <v>alojamiento_chalet</v>
      </c>
      <c r="C2478" s="4">
        <v>9</v>
      </c>
      <c r="D2478" t="s">
        <v>238</v>
      </c>
      <c r="E2478" s="21">
        <v>1</v>
      </c>
      <c r="F2478" s="22" t="s">
        <v>12</v>
      </c>
      <c r="G2478" s="5">
        <v>4</v>
      </c>
      <c r="I2478" s="6"/>
      <c r="J2478" s="7"/>
    </row>
    <row r="2479" spans="1:10" x14ac:dyDescent="0.3">
      <c r="A2479" s="2" t="str">
        <f t="shared" si="107"/>
        <v>273</v>
      </c>
      <c r="B2479" t="str">
        <f>+VLOOKUP(BD_Capas[[#This Row],[idcapa]],Capas[],2,0)</f>
        <v>alojamiento_chalet</v>
      </c>
      <c r="C2479" s="4">
        <v>10</v>
      </c>
      <c r="D2479" t="s">
        <v>3</v>
      </c>
      <c r="E2479" s="21"/>
      <c r="F2479" s="22"/>
      <c r="G2479" s="5"/>
      <c r="I2479" s="6"/>
      <c r="J2479" s="7"/>
    </row>
    <row r="2480" spans="1:10" x14ac:dyDescent="0.3">
      <c r="A2480" s="2" t="str">
        <f t="shared" si="107"/>
        <v>273</v>
      </c>
      <c r="B2480" t="str">
        <f>+VLOOKUP(BD_Capas[[#This Row],[idcapa]],Capas[],2,0)</f>
        <v>alojamiento_chalet</v>
      </c>
      <c r="C2480" s="4">
        <v>11</v>
      </c>
      <c r="D2480" t="s">
        <v>239</v>
      </c>
      <c r="E2480" s="21">
        <v>1</v>
      </c>
      <c r="F2480" s="22" t="s">
        <v>13</v>
      </c>
      <c r="G2480" s="5">
        <v>5</v>
      </c>
      <c r="I2480" s="6"/>
      <c r="J2480" s="7"/>
    </row>
    <row r="2481" spans="1:10" x14ac:dyDescent="0.3">
      <c r="A2481" s="2" t="str">
        <f t="shared" si="107"/>
        <v>273</v>
      </c>
      <c r="B2481" t="str">
        <f>+VLOOKUP(BD_Capas[[#This Row],[idcapa]],Capas[],2,0)</f>
        <v>alojamiento_chalet</v>
      </c>
      <c r="C2481" s="4">
        <v>12</v>
      </c>
      <c r="D2481" t="s">
        <v>4</v>
      </c>
      <c r="E2481" s="21"/>
      <c r="F2481" s="22"/>
      <c r="G2481" s="5"/>
      <c r="I2481" s="6"/>
      <c r="J2481" s="7"/>
    </row>
    <row r="2482" spans="1:10" x14ac:dyDescent="0.3">
      <c r="A2482" s="2" t="str">
        <f t="shared" si="107"/>
        <v>273</v>
      </c>
      <c r="B2482" t="str">
        <f>+VLOOKUP(BD_Capas[[#This Row],[idcapa]],Capas[],2,0)</f>
        <v>alojamiento_chalet</v>
      </c>
      <c r="C2482" s="4">
        <v>13</v>
      </c>
      <c r="D2482" t="s">
        <v>240</v>
      </c>
      <c r="E2482" s="21">
        <v>1</v>
      </c>
      <c r="F2482" s="22" t="s">
        <v>14</v>
      </c>
      <c r="G2482" s="5">
        <v>6</v>
      </c>
      <c r="I2482" s="6"/>
      <c r="J2482" s="7"/>
    </row>
    <row r="2483" spans="1:10" x14ac:dyDescent="0.3">
      <c r="A2483" s="2" t="str">
        <f t="shared" si="107"/>
        <v>273</v>
      </c>
      <c r="B2483" t="str">
        <f>+VLOOKUP(BD_Capas[[#This Row],[idcapa]],Capas[],2,0)</f>
        <v>alojamiento_chalet</v>
      </c>
      <c r="C2483" s="4">
        <v>14</v>
      </c>
      <c r="D2483" t="s">
        <v>241</v>
      </c>
      <c r="E2483" s="21"/>
      <c r="F2483" s="22"/>
      <c r="G2483" s="5"/>
      <c r="I2483" s="6"/>
      <c r="J2483" s="7"/>
    </row>
    <row r="2484" spans="1:10" x14ac:dyDescent="0.3">
      <c r="A2484" s="2" t="str">
        <f t="shared" si="107"/>
        <v>273</v>
      </c>
      <c r="B2484" t="str">
        <f>+VLOOKUP(BD_Capas[[#This Row],[idcapa]],Capas[],2,0)</f>
        <v>alojamiento_chalet</v>
      </c>
      <c r="C2484" s="4">
        <v>15</v>
      </c>
      <c r="D2484" t="s">
        <v>1</v>
      </c>
      <c r="E2484" s="21"/>
      <c r="F2484" s="22"/>
      <c r="G2484" s="5"/>
      <c r="I2484" s="29"/>
      <c r="J2484" s="30"/>
    </row>
    <row r="2485" spans="1:10" x14ac:dyDescent="0.3">
      <c r="A2485" s="2" t="str">
        <f t="shared" si="107"/>
        <v>273</v>
      </c>
      <c r="B2485" t="str">
        <f>+VLOOKUP(BD_Capas[[#This Row],[idcapa]],Capas[],2,0)</f>
        <v>alojamiento_chalet</v>
      </c>
      <c r="C2485" s="4">
        <v>16</v>
      </c>
      <c r="D2485" t="s">
        <v>5</v>
      </c>
      <c r="E2485" s="21"/>
      <c r="F2485" s="22"/>
      <c r="G2485" s="5"/>
      <c r="I2485" s="29"/>
      <c r="J2485" s="30"/>
    </row>
    <row r="2486" spans="1:10" x14ac:dyDescent="0.3">
      <c r="A2486" s="2" t="str">
        <f t="shared" si="107"/>
        <v>273</v>
      </c>
      <c r="B2486" t="str">
        <f>+VLOOKUP(BD_Capas[[#This Row],[idcapa]],Capas[],2,0)</f>
        <v>alojamiento_chalet</v>
      </c>
      <c r="C2486" s="4">
        <v>17</v>
      </c>
      <c r="D2486" t="s">
        <v>19</v>
      </c>
      <c r="E2486" s="21">
        <v>1</v>
      </c>
      <c r="F2486" s="22" t="s">
        <v>19</v>
      </c>
      <c r="G2486" s="5">
        <v>2</v>
      </c>
      <c r="I2486" s="29"/>
      <c r="J2486" s="30"/>
    </row>
    <row r="2487" spans="1:10" x14ac:dyDescent="0.3">
      <c r="A2487" s="2" t="str">
        <f t="shared" si="107"/>
        <v>273</v>
      </c>
      <c r="B2487" t="str">
        <f>+VLOOKUP(BD_Capas[[#This Row],[idcapa]],Capas[],2,0)</f>
        <v>alojamiento_chalet</v>
      </c>
      <c r="C2487" s="4">
        <v>18</v>
      </c>
      <c r="D2487" t="s">
        <v>27</v>
      </c>
      <c r="E2487" s="21">
        <v>1</v>
      </c>
      <c r="F2487" s="22" t="s">
        <v>27</v>
      </c>
      <c r="G2487" s="5">
        <v>1</v>
      </c>
      <c r="I2487" s="29"/>
      <c r="J2487" s="30"/>
    </row>
    <row r="2488" spans="1:10" x14ac:dyDescent="0.3">
      <c r="A2488" s="2" t="str">
        <f t="shared" si="107"/>
        <v>273</v>
      </c>
      <c r="B2488" t="str">
        <f>+VLOOKUP(BD_Capas[[#This Row],[idcapa]],Capas[],2,0)</f>
        <v>alojamiento_chalet</v>
      </c>
      <c r="C2488" s="4">
        <v>19</v>
      </c>
      <c r="D2488" t="s">
        <v>242</v>
      </c>
      <c r="E2488" s="21"/>
      <c r="F2488" s="22"/>
      <c r="G2488" s="5"/>
      <c r="I2488" s="29"/>
      <c r="J2488" s="30"/>
    </row>
    <row r="2489" spans="1:10" x14ac:dyDescent="0.3">
      <c r="A2489" s="2" t="str">
        <f t="shared" si="107"/>
        <v>273</v>
      </c>
      <c r="B2489" t="str">
        <f>+VLOOKUP(BD_Capas[[#This Row],[idcapa]],Capas[],2,0)</f>
        <v>alojamiento_chalet</v>
      </c>
      <c r="C2489" s="4">
        <v>20</v>
      </c>
      <c r="D2489" t="s">
        <v>243</v>
      </c>
      <c r="E2489" s="21"/>
      <c r="F2489" s="22"/>
      <c r="G2489" s="5"/>
      <c r="I2489" s="29"/>
      <c r="J2489" s="30"/>
    </row>
    <row r="2490" spans="1:10" x14ac:dyDescent="0.3">
      <c r="A2490" s="41" t="s">
        <v>362</v>
      </c>
      <c r="B2490" s="42" t="str">
        <f>+VLOOKUP(BD_Capas[[#This Row],[idcapa]],Capas[],2,0)</f>
        <v>publico_mercado</v>
      </c>
      <c r="C2490" s="43">
        <v>1</v>
      </c>
      <c r="D2490" s="42" t="s">
        <v>232</v>
      </c>
      <c r="E2490" s="21">
        <v>1</v>
      </c>
      <c r="F2490" s="22" t="str">
        <f>+BD_Capas[[#This Row],[descripcion_capa]]</f>
        <v>Público: Mercado</v>
      </c>
      <c r="G2490" s="45">
        <v>7</v>
      </c>
      <c r="H2490" s="42" t="s">
        <v>1302</v>
      </c>
      <c r="I2490" s="46" t="str">
        <f>BD_Capas[[#This Row],[idcapa]]&amp;"-"&amp;BD_Capas[[#This Row],[posición_capa]]</f>
        <v>274-0</v>
      </c>
      <c r="J2490" s="47">
        <v>0</v>
      </c>
    </row>
    <row r="2491" spans="1:10" x14ac:dyDescent="0.3">
      <c r="A2491" s="2" t="str">
        <f t="shared" ref="A2491:A2509" si="108">+A2490</f>
        <v>274</v>
      </c>
      <c r="B2491" t="str">
        <f>+VLOOKUP(BD_Capas[[#This Row],[idcapa]],Capas[],2,0)</f>
        <v>publico_mercado</v>
      </c>
      <c r="C2491" s="4">
        <v>2</v>
      </c>
      <c r="D2491" t="s">
        <v>40</v>
      </c>
      <c r="E2491" s="21"/>
      <c r="F2491" s="22"/>
      <c r="G2491" s="5"/>
      <c r="I2491" s="6"/>
      <c r="J2491" s="7"/>
    </row>
    <row r="2492" spans="1:10" x14ac:dyDescent="0.3">
      <c r="A2492" s="2" t="str">
        <f t="shared" si="108"/>
        <v>274</v>
      </c>
      <c r="B2492" t="str">
        <f>+VLOOKUP(BD_Capas[[#This Row],[idcapa]],Capas[],2,0)</f>
        <v>publico_mercado</v>
      </c>
      <c r="C2492" s="4">
        <v>3</v>
      </c>
      <c r="D2492" t="s">
        <v>233</v>
      </c>
      <c r="E2492" s="21"/>
      <c r="F2492" s="22"/>
      <c r="G2492" s="5"/>
      <c r="I2492" s="6"/>
      <c r="J2492" s="7"/>
    </row>
    <row r="2493" spans="1:10" x14ac:dyDescent="0.3">
      <c r="A2493" s="2" t="str">
        <f t="shared" si="108"/>
        <v>274</v>
      </c>
      <c r="B2493" t="str">
        <f>+VLOOKUP(BD_Capas[[#This Row],[idcapa]],Capas[],2,0)</f>
        <v>publico_mercado</v>
      </c>
      <c r="C2493" s="4">
        <v>4</v>
      </c>
      <c r="D2493" t="s">
        <v>234</v>
      </c>
      <c r="E2493" s="21"/>
      <c r="F2493" s="22"/>
      <c r="G2493" s="5"/>
      <c r="I2493" s="6"/>
      <c r="J2493" s="7"/>
    </row>
    <row r="2494" spans="1:10" x14ac:dyDescent="0.3">
      <c r="A2494" s="2" t="str">
        <f t="shared" si="108"/>
        <v>274</v>
      </c>
      <c r="B2494" t="str">
        <f>+VLOOKUP(BD_Capas[[#This Row],[idcapa]],Capas[],2,0)</f>
        <v>publico_mercado</v>
      </c>
      <c r="C2494" s="4">
        <v>5</v>
      </c>
      <c r="D2494" t="s">
        <v>235</v>
      </c>
      <c r="E2494" s="21">
        <v>1</v>
      </c>
      <c r="F2494" s="22" t="s">
        <v>433</v>
      </c>
      <c r="G2494" s="5">
        <v>3</v>
      </c>
      <c r="H2494" t="str">
        <f>+H2490&amp;" - Detalle"</f>
        <v>Público: Mercado - Detalle</v>
      </c>
      <c r="I2494" s="29" t="str">
        <f>BD_Capas[[#This Row],[idcapa]]&amp;"-"&amp;BD_Capas[[#This Row],[posición_capa]]</f>
        <v>274-1</v>
      </c>
      <c r="J2494" s="30">
        <v>1</v>
      </c>
    </row>
    <row r="2495" spans="1:10" x14ac:dyDescent="0.3">
      <c r="A2495" s="2" t="str">
        <f t="shared" si="108"/>
        <v>274</v>
      </c>
      <c r="B2495" t="str">
        <f>+VLOOKUP(BD_Capas[[#This Row],[idcapa]],Capas[],2,0)</f>
        <v>publico_mercado</v>
      </c>
      <c r="C2495" s="4">
        <v>6</v>
      </c>
      <c r="D2495" t="s">
        <v>236</v>
      </c>
      <c r="E2495" s="21"/>
      <c r="F2495" s="22"/>
      <c r="G2495" s="5"/>
      <c r="I2495" s="6"/>
      <c r="J2495" s="7"/>
    </row>
    <row r="2496" spans="1:10" x14ac:dyDescent="0.3">
      <c r="A2496" s="2" t="str">
        <f t="shared" si="108"/>
        <v>274</v>
      </c>
      <c r="B2496" t="str">
        <f>+VLOOKUP(BD_Capas[[#This Row],[idcapa]],Capas[],2,0)</f>
        <v>publico_mercado</v>
      </c>
      <c r="C2496" s="4">
        <v>7</v>
      </c>
      <c r="D2496" t="s">
        <v>237</v>
      </c>
      <c r="E2496" s="21"/>
      <c r="F2496" s="22"/>
      <c r="G2496" s="5"/>
      <c r="I2496" s="6"/>
      <c r="J2496" s="7"/>
    </row>
    <row r="2497" spans="1:10" x14ac:dyDescent="0.3">
      <c r="A2497" s="2" t="str">
        <f t="shared" si="108"/>
        <v>274</v>
      </c>
      <c r="B2497" t="str">
        <f>+VLOOKUP(BD_Capas[[#This Row],[idcapa]],Capas[],2,0)</f>
        <v>publico_mercado</v>
      </c>
      <c r="C2497" s="4">
        <v>8</v>
      </c>
      <c r="D2497" t="s">
        <v>2</v>
      </c>
      <c r="E2497" s="21"/>
      <c r="F2497" s="22"/>
      <c r="G2497" s="5"/>
      <c r="I2497" s="6"/>
      <c r="J2497" s="7"/>
    </row>
    <row r="2498" spans="1:10" x14ac:dyDescent="0.3">
      <c r="A2498" s="2" t="str">
        <f t="shared" si="108"/>
        <v>274</v>
      </c>
      <c r="B2498" t="str">
        <f>+VLOOKUP(BD_Capas[[#This Row],[idcapa]],Capas[],2,0)</f>
        <v>publico_mercado</v>
      </c>
      <c r="C2498" s="4">
        <v>9</v>
      </c>
      <c r="D2498" t="s">
        <v>238</v>
      </c>
      <c r="E2498" s="21">
        <v>1</v>
      </c>
      <c r="F2498" s="22" t="s">
        <v>12</v>
      </c>
      <c r="G2498" s="5">
        <v>4</v>
      </c>
      <c r="I2498" s="6"/>
      <c r="J2498" s="7"/>
    </row>
    <row r="2499" spans="1:10" x14ac:dyDescent="0.3">
      <c r="A2499" s="2" t="str">
        <f t="shared" si="108"/>
        <v>274</v>
      </c>
      <c r="B2499" t="str">
        <f>+VLOOKUP(BD_Capas[[#This Row],[idcapa]],Capas[],2,0)</f>
        <v>publico_mercado</v>
      </c>
      <c r="C2499" s="4">
        <v>10</v>
      </c>
      <c r="D2499" t="s">
        <v>3</v>
      </c>
      <c r="E2499" s="21"/>
      <c r="F2499" s="22"/>
      <c r="G2499" s="5"/>
      <c r="I2499" s="6"/>
      <c r="J2499" s="7"/>
    </row>
    <row r="2500" spans="1:10" x14ac:dyDescent="0.3">
      <c r="A2500" s="2" t="str">
        <f t="shared" si="108"/>
        <v>274</v>
      </c>
      <c r="B2500" t="str">
        <f>+VLOOKUP(BD_Capas[[#This Row],[idcapa]],Capas[],2,0)</f>
        <v>publico_mercado</v>
      </c>
      <c r="C2500" s="4">
        <v>11</v>
      </c>
      <c r="D2500" t="s">
        <v>239</v>
      </c>
      <c r="E2500" s="21">
        <v>1</v>
      </c>
      <c r="F2500" s="22" t="s">
        <v>13</v>
      </c>
      <c r="G2500" s="5">
        <v>5</v>
      </c>
      <c r="I2500" s="6"/>
      <c r="J2500" s="7"/>
    </row>
    <row r="2501" spans="1:10" x14ac:dyDescent="0.3">
      <c r="A2501" s="2" t="str">
        <f t="shared" si="108"/>
        <v>274</v>
      </c>
      <c r="B2501" t="str">
        <f>+VLOOKUP(BD_Capas[[#This Row],[idcapa]],Capas[],2,0)</f>
        <v>publico_mercado</v>
      </c>
      <c r="C2501" s="4">
        <v>12</v>
      </c>
      <c r="D2501" t="s">
        <v>4</v>
      </c>
      <c r="E2501" s="21"/>
      <c r="F2501" s="22"/>
      <c r="G2501" s="5"/>
      <c r="I2501" s="6"/>
      <c r="J2501" s="7"/>
    </row>
    <row r="2502" spans="1:10" x14ac:dyDescent="0.3">
      <c r="A2502" s="2" t="str">
        <f t="shared" si="108"/>
        <v>274</v>
      </c>
      <c r="B2502" t="str">
        <f>+VLOOKUP(BD_Capas[[#This Row],[idcapa]],Capas[],2,0)</f>
        <v>publico_mercado</v>
      </c>
      <c r="C2502" s="4">
        <v>13</v>
      </c>
      <c r="D2502" t="s">
        <v>240</v>
      </c>
      <c r="E2502" s="21">
        <v>1</v>
      </c>
      <c r="F2502" s="22" t="s">
        <v>14</v>
      </c>
      <c r="G2502" s="5">
        <v>6</v>
      </c>
      <c r="I2502" s="6"/>
      <c r="J2502" s="7"/>
    </row>
    <row r="2503" spans="1:10" x14ac:dyDescent="0.3">
      <c r="A2503" s="2" t="str">
        <f t="shared" si="108"/>
        <v>274</v>
      </c>
      <c r="B2503" t="str">
        <f>+VLOOKUP(BD_Capas[[#This Row],[idcapa]],Capas[],2,0)</f>
        <v>publico_mercado</v>
      </c>
      <c r="C2503" s="4">
        <v>14</v>
      </c>
      <c r="D2503" t="s">
        <v>241</v>
      </c>
      <c r="E2503" s="21"/>
      <c r="F2503" s="22"/>
      <c r="G2503" s="5"/>
      <c r="I2503" s="6"/>
      <c r="J2503" s="7"/>
    </row>
    <row r="2504" spans="1:10" x14ac:dyDescent="0.3">
      <c r="A2504" s="2" t="str">
        <f t="shared" si="108"/>
        <v>274</v>
      </c>
      <c r="B2504" t="str">
        <f>+VLOOKUP(BD_Capas[[#This Row],[idcapa]],Capas[],2,0)</f>
        <v>publico_mercado</v>
      </c>
      <c r="C2504" s="4">
        <v>15</v>
      </c>
      <c r="D2504" t="s">
        <v>1</v>
      </c>
      <c r="E2504" s="21"/>
      <c r="F2504" s="22"/>
      <c r="G2504" s="5"/>
      <c r="I2504" s="29"/>
      <c r="J2504" s="30"/>
    </row>
    <row r="2505" spans="1:10" x14ac:dyDescent="0.3">
      <c r="A2505" s="2" t="str">
        <f t="shared" si="108"/>
        <v>274</v>
      </c>
      <c r="B2505" t="str">
        <f>+VLOOKUP(BD_Capas[[#This Row],[idcapa]],Capas[],2,0)</f>
        <v>publico_mercado</v>
      </c>
      <c r="C2505" s="4">
        <v>16</v>
      </c>
      <c r="D2505" t="s">
        <v>5</v>
      </c>
      <c r="E2505" s="21"/>
      <c r="F2505" s="22"/>
      <c r="G2505" s="5"/>
      <c r="I2505" s="29"/>
      <c r="J2505" s="30"/>
    </row>
    <row r="2506" spans="1:10" x14ac:dyDescent="0.3">
      <c r="A2506" s="2" t="str">
        <f t="shared" si="108"/>
        <v>274</v>
      </c>
      <c r="B2506" t="str">
        <f>+VLOOKUP(BD_Capas[[#This Row],[idcapa]],Capas[],2,0)</f>
        <v>publico_mercado</v>
      </c>
      <c r="C2506" s="4">
        <v>17</v>
      </c>
      <c r="D2506" t="s">
        <v>19</v>
      </c>
      <c r="E2506" s="21">
        <v>1</v>
      </c>
      <c r="F2506" s="22" t="s">
        <v>19</v>
      </c>
      <c r="G2506" s="5">
        <v>2</v>
      </c>
      <c r="I2506" s="29"/>
      <c r="J2506" s="30"/>
    </row>
    <row r="2507" spans="1:10" x14ac:dyDescent="0.3">
      <c r="A2507" s="2" t="str">
        <f t="shared" si="108"/>
        <v>274</v>
      </c>
      <c r="B2507" t="str">
        <f>+VLOOKUP(BD_Capas[[#This Row],[idcapa]],Capas[],2,0)</f>
        <v>publico_mercado</v>
      </c>
      <c r="C2507" s="4">
        <v>18</v>
      </c>
      <c r="D2507" t="s">
        <v>27</v>
      </c>
      <c r="E2507" s="21">
        <v>1</v>
      </c>
      <c r="F2507" s="22" t="s">
        <v>27</v>
      </c>
      <c r="G2507" s="5">
        <v>1</v>
      </c>
      <c r="I2507" s="29"/>
      <c r="J2507" s="30"/>
    </row>
    <row r="2508" spans="1:10" x14ac:dyDescent="0.3">
      <c r="A2508" s="2" t="str">
        <f t="shared" si="108"/>
        <v>274</v>
      </c>
      <c r="B2508" t="str">
        <f>+VLOOKUP(BD_Capas[[#This Row],[idcapa]],Capas[],2,0)</f>
        <v>publico_mercado</v>
      </c>
      <c r="C2508" s="4">
        <v>19</v>
      </c>
      <c r="D2508" t="s">
        <v>242</v>
      </c>
      <c r="E2508" s="21"/>
      <c r="F2508" s="22"/>
      <c r="G2508" s="5"/>
      <c r="I2508" s="29"/>
      <c r="J2508" s="30"/>
    </row>
    <row r="2509" spans="1:10" x14ac:dyDescent="0.3">
      <c r="A2509" s="2" t="str">
        <f t="shared" si="108"/>
        <v>274</v>
      </c>
      <c r="B2509" t="str">
        <f>+VLOOKUP(BD_Capas[[#This Row],[idcapa]],Capas[],2,0)</f>
        <v>publico_mercado</v>
      </c>
      <c r="C2509" s="4">
        <v>20</v>
      </c>
      <c r="D2509" t="s">
        <v>243</v>
      </c>
      <c r="E2509" s="21"/>
      <c r="F2509" s="22"/>
      <c r="G2509" s="5"/>
      <c r="I2509" s="29"/>
      <c r="J2509" s="30"/>
    </row>
    <row r="2510" spans="1:10" x14ac:dyDescent="0.3">
      <c r="A2510" s="41" t="s">
        <v>363</v>
      </c>
      <c r="B2510" s="42" t="str">
        <f>+VLOOKUP(BD_Capas[[#This Row],[idcapa]],Capas[],2,0)</f>
        <v>compras_alquiler_de_bicicletas</v>
      </c>
      <c r="C2510" s="43">
        <v>1</v>
      </c>
      <c r="D2510" s="42" t="s">
        <v>232</v>
      </c>
      <c r="E2510" s="21">
        <v>1</v>
      </c>
      <c r="F2510" s="22" t="str">
        <f>+BD_Capas[[#This Row],[descripcion_capa]]</f>
        <v>Compras: Alquiler Bicicletas</v>
      </c>
      <c r="G2510" s="45">
        <v>7</v>
      </c>
      <c r="H2510" s="42" t="s">
        <v>1303</v>
      </c>
      <c r="I2510" s="46" t="str">
        <f>BD_Capas[[#This Row],[idcapa]]&amp;"-"&amp;BD_Capas[[#This Row],[posición_capa]]</f>
        <v>275-0</v>
      </c>
      <c r="J2510" s="47">
        <v>0</v>
      </c>
    </row>
    <row r="2511" spans="1:10" x14ac:dyDescent="0.3">
      <c r="A2511" s="2" t="str">
        <f t="shared" ref="A2511:A2529" si="109">+A2510</f>
        <v>275</v>
      </c>
      <c r="B2511" t="str">
        <f>+VLOOKUP(BD_Capas[[#This Row],[idcapa]],Capas[],2,0)</f>
        <v>compras_alquiler_de_bicicletas</v>
      </c>
      <c r="C2511" s="4">
        <v>2</v>
      </c>
      <c r="D2511" t="s">
        <v>40</v>
      </c>
      <c r="E2511" s="21"/>
      <c r="F2511" s="22"/>
      <c r="G2511" s="5"/>
      <c r="I2511" s="6"/>
      <c r="J2511" s="7"/>
    </row>
    <row r="2512" spans="1:10" x14ac:dyDescent="0.3">
      <c r="A2512" s="2" t="str">
        <f t="shared" si="109"/>
        <v>275</v>
      </c>
      <c r="B2512" t="str">
        <f>+VLOOKUP(BD_Capas[[#This Row],[idcapa]],Capas[],2,0)</f>
        <v>compras_alquiler_de_bicicletas</v>
      </c>
      <c r="C2512" s="4">
        <v>3</v>
      </c>
      <c r="D2512" t="s">
        <v>233</v>
      </c>
      <c r="E2512" s="21"/>
      <c r="F2512" s="22"/>
      <c r="G2512" s="5"/>
      <c r="I2512" s="6"/>
      <c r="J2512" s="7"/>
    </row>
    <row r="2513" spans="1:10" x14ac:dyDescent="0.3">
      <c r="A2513" s="2" t="str">
        <f t="shared" si="109"/>
        <v>275</v>
      </c>
      <c r="B2513" t="str">
        <f>+VLOOKUP(BD_Capas[[#This Row],[idcapa]],Capas[],2,0)</f>
        <v>compras_alquiler_de_bicicletas</v>
      </c>
      <c r="C2513" s="4">
        <v>4</v>
      </c>
      <c r="D2513" t="s">
        <v>234</v>
      </c>
      <c r="E2513" s="21"/>
      <c r="F2513" s="22"/>
      <c r="G2513" s="5"/>
      <c r="I2513" s="6"/>
      <c r="J2513" s="7"/>
    </row>
    <row r="2514" spans="1:10" x14ac:dyDescent="0.3">
      <c r="A2514" s="2" t="str">
        <f t="shared" si="109"/>
        <v>275</v>
      </c>
      <c r="B2514" t="str">
        <f>+VLOOKUP(BD_Capas[[#This Row],[idcapa]],Capas[],2,0)</f>
        <v>compras_alquiler_de_bicicletas</v>
      </c>
      <c r="C2514" s="4">
        <v>5</v>
      </c>
      <c r="D2514" t="s">
        <v>235</v>
      </c>
      <c r="E2514" s="21">
        <v>1</v>
      </c>
      <c r="F2514" s="22" t="s">
        <v>433</v>
      </c>
      <c r="G2514" s="5">
        <v>3</v>
      </c>
      <c r="H2514" t="str">
        <f>+H2510&amp;" - Detalle"</f>
        <v>Compras: Alquiler Bicicletas - Detalle</v>
      </c>
      <c r="I2514" s="29" t="str">
        <f>BD_Capas[[#This Row],[idcapa]]&amp;"-"&amp;BD_Capas[[#This Row],[posición_capa]]</f>
        <v>275-1</v>
      </c>
      <c r="J2514" s="30">
        <v>1</v>
      </c>
    </row>
    <row r="2515" spans="1:10" x14ac:dyDescent="0.3">
      <c r="A2515" s="2" t="str">
        <f t="shared" si="109"/>
        <v>275</v>
      </c>
      <c r="B2515" t="str">
        <f>+VLOOKUP(BD_Capas[[#This Row],[idcapa]],Capas[],2,0)</f>
        <v>compras_alquiler_de_bicicletas</v>
      </c>
      <c r="C2515" s="4">
        <v>6</v>
      </c>
      <c r="D2515" t="s">
        <v>236</v>
      </c>
      <c r="E2515" s="21"/>
      <c r="F2515" s="22"/>
      <c r="G2515" s="5"/>
      <c r="I2515" s="6"/>
      <c r="J2515" s="7"/>
    </row>
    <row r="2516" spans="1:10" x14ac:dyDescent="0.3">
      <c r="A2516" s="2" t="str">
        <f t="shared" si="109"/>
        <v>275</v>
      </c>
      <c r="B2516" t="str">
        <f>+VLOOKUP(BD_Capas[[#This Row],[idcapa]],Capas[],2,0)</f>
        <v>compras_alquiler_de_bicicletas</v>
      </c>
      <c r="C2516" s="4">
        <v>7</v>
      </c>
      <c r="D2516" t="s">
        <v>237</v>
      </c>
      <c r="E2516" s="21"/>
      <c r="F2516" s="22"/>
      <c r="G2516" s="5"/>
      <c r="I2516" s="6"/>
      <c r="J2516" s="7"/>
    </row>
    <row r="2517" spans="1:10" x14ac:dyDescent="0.3">
      <c r="A2517" s="2" t="str">
        <f t="shared" si="109"/>
        <v>275</v>
      </c>
      <c r="B2517" t="str">
        <f>+VLOOKUP(BD_Capas[[#This Row],[idcapa]],Capas[],2,0)</f>
        <v>compras_alquiler_de_bicicletas</v>
      </c>
      <c r="C2517" s="4">
        <v>8</v>
      </c>
      <c r="D2517" t="s">
        <v>2</v>
      </c>
      <c r="E2517" s="21"/>
      <c r="F2517" s="22"/>
      <c r="G2517" s="5"/>
      <c r="I2517" s="6"/>
      <c r="J2517" s="7"/>
    </row>
    <row r="2518" spans="1:10" x14ac:dyDescent="0.3">
      <c r="A2518" s="2" t="str">
        <f t="shared" si="109"/>
        <v>275</v>
      </c>
      <c r="B2518" t="str">
        <f>+VLOOKUP(BD_Capas[[#This Row],[idcapa]],Capas[],2,0)</f>
        <v>compras_alquiler_de_bicicletas</v>
      </c>
      <c r="C2518" s="4">
        <v>9</v>
      </c>
      <c r="D2518" t="s">
        <v>238</v>
      </c>
      <c r="E2518" s="21">
        <v>1</v>
      </c>
      <c r="F2518" s="22" t="s">
        <v>12</v>
      </c>
      <c r="G2518" s="5">
        <v>4</v>
      </c>
      <c r="I2518" s="6"/>
      <c r="J2518" s="7"/>
    </row>
    <row r="2519" spans="1:10" x14ac:dyDescent="0.3">
      <c r="A2519" s="2" t="str">
        <f t="shared" si="109"/>
        <v>275</v>
      </c>
      <c r="B2519" t="str">
        <f>+VLOOKUP(BD_Capas[[#This Row],[idcapa]],Capas[],2,0)</f>
        <v>compras_alquiler_de_bicicletas</v>
      </c>
      <c r="C2519" s="4">
        <v>10</v>
      </c>
      <c r="D2519" t="s">
        <v>3</v>
      </c>
      <c r="E2519" s="21"/>
      <c r="F2519" s="22"/>
      <c r="G2519" s="5"/>
      <c r="I2519" s="6"/>
      <c r="J2519" s="7"/>
    </row>
    <row r="2520" spans="1:10" x14ac:dyDescent="0.3">
      <c r="A2520" s="2" t="str">
        <f t="shared" si="109"/>
        <v>275</v>
      </c>
      <c r="B2520" t="str">
        <f>+VLOOKUP(BD_Capas[[#This Row],[idcapa]],Capas[],2,0)</f>
        <v>compras_alquiler_de_bicicletas</v>
      </c>
      <c r="C2520" s="4">
        <v>11</v>
      </c>
      <c r="D2520" t="s">
        <v>239</v>
      </c>
      <c r="E2520" s="21">
        <v>1</v>
      </c>
      <c r="F2520" s="22" t="s">
        <v>13</v>
      </c>
      <c r="G2520" s="5">
        <v>5</v>
      </c>
      <c r="I2520" s="6"/>
      <c r="J2520" s="7"/>
    </row>
    <row r="2521" spans="1:10" x14ac:dyDescent="0.3">
      <c r="A2521" s="2" t="str">
        <f t="shared" si="109"/>
        <v>275</v>
      </c>
      <c r="B2521" t="str">
        <f>+VLOOKUP(BD_Capas[[#This Row],[idcapa]],Capas[],2,0)</f>
        <v>compras_alquiler_de_bicicletas</v>
      </c>
      <c r="C2521" s="4">
        <v>12</v>
      </c>
      <c r="D2521" t="s">
        <v>4</v>
      </c>
      <c r="E2521" s="21"/>
      <c r="F2521" s="22"/>
      <c r="G2521" s="5"/>
      <c r="I2521" s="6"/>
      <c r="J2521" s="7"/>
    </row>
    <row r="2522" spans="1:10" x14ac:dyDescent="0.3">
      <c r="A2522" s="2" t="str">
        <f t="shared" si="109"/>
        <v>275</v>
      </c>
      <c r="B2522" t="str">
        <f>+VLOOKUP(BD_Capas[[#This Row],[idcapa]],Capas[],2,0)</f>
        <v>compras_alquiler_de_bicicletas</v>
      </c>
      <c r="C2522" s="4">
        <v>13</v>
      </c>
      <c r="D2522" t="s">
        <v>240</v>
      </c>
      <c r="E2522" s="21">
        <v>1</v>
      </c>
      <c r="F2522" s="22" t="s">
        <v>14</v>
      </c>
      <c r="G2522" s="5">
        <v>6</v>
      </c>
      <c r="I2522" s="6"/>
      <c r="J2522" s="7"/>
    </row>
    <row r="2523" spans="1:10" x14ac:dyDescent="0.3">
      <c r="A2523" s="2" t="str">
        <f t="shared" si="109"/>
        <v>275</v>
      </c>
      <c r="B2523" t="str">
        <f>+VLOOKUP(BD_Capas[[#This Row],[idcapa]],Capas[],2,0)</f>
        <v>compras_alquiler_de_bicicletas</v>
      </c>
      <c r="C2523" s="4">
        <v>14</v>
      </c>
      <c r="D2523" t="s">
        <v>241</v>
      </c>
      <c r="E2523" s="21"/>
      <c r="F2523" s="22"/>
      <c r="G2523" s="5"/>
      <c r="I2523" s="6"/>
      <c r="J2523" s="7"/>
    </row>
    <row r="2524" spans="1:10" x14ac:dyDescent="0.3">
      <c r="A2524" s="2" t="str">
        <f t="shared" si="109"/>
        <v>275</v>
      </c>
      <c r="B2524" t="str">
        <f>+VLOOKUP(BD_Capas[[#This Row],[idcapa]],Capas[],2,0)</f>
        <v>compras_alquiler_de_bicicletas</v>
      </c>
      <c r="C2524" s="4">
        <v>15</v>
      </c>
      <c r="D2524" t="s">
        <v>1</v>
      </c>
      <c r="E2524" s="21"/>
      <c r="F2524" s="22"/>
      <c r="G2524" s="5"/>
      <c r="I2524" s="29"/>
      <c r="J2524" s="30"/>
    </row>
    <row r="2525" spans="1:10" x14ac:dyDescent="0.3">
      <c r="A2525" s="2" t="str">
        <f t="shared" si="109"/>
        <v>275</v>
      </c>
      <c r="B2525" t="str">
        <f>+VLOOKUP(BD_Capas[[#This Row],[idcapa]],Capas[],2,0)</f>
        <v>compras_alquiler_de_bicicletas</v>
      </c>
      <c r="C2525" s="4">
        <v>16</v>
      </c>
      <c r="D2525" t="s">
        <v>5</v>
      </c>
      <c r="E2525" s="21"/>
      <c r="F2525" s="22"/>
      <c r="G2525" s="5"/>
      <c r="I2525" s="29"/>
      <c r="J2525" s="30"/>
    </row>
    <row r="2526" spans="1:10" x14ac:dyDescent="0.3">
      <c r="A2526" s="2" t="str">
        <f t="shared" si="109"/>
        <v>275</v>
      </c>
      <c r="B2526" t="str">
        <f>+VLOOKUP(BD_Capas[[#This Row],[idcapa]],Capas[],2,0)</f>
        <v>compras_alquiler_de_bicicletas</v>
      </c>
      <c r="C2526" s="4">
        <v>17</v>
      </c>
      <c r="D2526" t="s">
        <v>19</v>
      </c>
      <c r="E2526" s="21">
        <v>1</v>
      </c>
      <c r="F2526" s="22" t="s">
        <v>19</v>
      </c>
      <c r="G2526" s="5">
        <v>2</v>
      </c>
      <c r="I2526" s="29"/>
      <c r="J2526" s="30"/>
    </row>
    <row r="2527" spans="1:10" x14ac:dyDescent="0.3">
      <c r="A2527" s="2" t="str">
        <f t="shared" si="109"/>
        <v>275</v>
      </c>
      <c r="B2527" t="str">
        <f>+VLOOKUP(BD_Capas[[#This Row],[idcapa]],Capas[],2,0)</f>
        <v>compras_alquiler_de_bicicletas</v>
      </c>
      <c r="C2527" s="4">
        <v>18</v>
      </c>
      <c r="D2527" t="s">
        <v>27</v>
      </c>
      <c r="E2527" s="21">
        <v>1</v>
      </c>
      <c r="F2527" s="22" t="s">
        <v>27</v>
      </c>
      <c r="G2527" s="5">
        <v>1</v>
      </c>
      <c r="I2527" s="29"/>
      <c r="J2527" s="30"/>
    </row>
    <row r="2528" spans="1:10" x14ac:dyDescent="0.3">
      <c r="A2528" s="2" t="str">
        <f t="shared" si="109"/>
        <v>275</v>
      </c>
      <c r="B2528" t="str">
        <f>+VLOOKUP(BD_Capas[[#This Row],[idcapa]],Capas[],2,0)</f>
        <v>compras_alquiler_de_bicicletas</v>
      </c>
      <c r="C2528" s="4">
        <v>19</v>
      </c>
      <c r="D2528" t="s">
        <v>242</v>
      </c>
      <c r="E2528" s="21"/>
      <c r="F2528" s="22"/>
      <c r="G2528" s="5"/>
      <c r="I2528" s="29"/>
      <c r="J2528" s="30"/>
    </row>
    <row r="2529" spans="1:10" x14ac:dyDescent="0.3">
      <c r="A2529" s="2" t="str">
        <f t="shared" si="109"/>
        <v>275</v>
      </c>
      <c r="B2529" t="str">
        <f>+VLOOKUP(BD_Capas[[#This Row],[idcapa]],Capas[],2,0)</f>
        <v>compras_alquiler_de_bicicletas</v>
      </c>
      <c r="C2529" s="4">
        <v>20</v>
      </c>
      <c r="D2529" t="s">
        <v>243</v>
      </c>
      <c r="E2529" s="21"/>
      <c r="F2529" s="22"/>
      <c r="G2529" s="5"/>
      <c r="I2529" s="29"/>
      <c r="J2529" s="30"/>
    </row>
    <row r="2530" spans="1:10" x14ac:dyDescent="0.3">
      <c r="A2530" s="41" t="s">
        <v>364</v>
      </c>
      <c r="B2530" s="42" t="str">
        <f>+VLOOKUP(BD_Capas[[#This Row],[idcapa]],Capas[],2,0)</f>
        <v>publico_centro_de_arte</v>
      </c>
      <c r="C2530" s="43">
        <v>1</v>
      </c>
      <c r="D2530" s="42" t="s">
        <v>232</v>
      </c>
      <c r="E2530" s="21">
        <v>1</v>
      </c>
      <c r="F2530" s="22" t="str">
        <f>+BD_Capas[[#This Row],[descripcion_capa]]</f>
        <v>Público: Centro Arte</v>
      </c>
      <c r="G2530" s="45">
        <v>7</v>
      </c>
      <c r="H2530" s="42" t="s">
        <v>1304</v>
      </c>
      <c r="I2530" s="46" t="str">
        <f>BD_Capas[[#This Row],[idcapa]]&amp;"-"&amp;BD_Capas[[#This Row],[posición_capa]]</f>
        <v>276-0</v>
      </c>
      <c r="J2530" s="47">
        <v>0</v>
      </c>
    </row>
    <row r="2531" spans="1:10" x14ac:dyDescent="0.3">
      <c r="A2531" s="2" t="str">
        <f t="shared" ref="A2531:A2549" si="110">+A2530</f>
        <v>276</v>
      </c>
      <c r="B2531" t="str">
        <f>+VLOOKUP(BD_Capas[[#This Row],[idcapa]],Capas[],2,0)</f>
        <v>publico_centro_de_arte</v>
      </c>
      <c r="C2531" s="4">
        <v>2</v>
      </c>
      <c r="D2531" t="s">
        <v>40</v>
      </c>
      <c r="E2531" s="21"/>
      <c r="F2531" s="22"/>
      <c r="G2531" s="5"/>
      <c r="I2531" s="6"/>
      <c r="J2531" s="7"/>
    </row>
    <row r="2532" spans="1:10" x14ac:dyDescent="0.3">
      <c r="A2532" s="2" t="str">
        <f t="shared" si="110"/>
        <v>276</v>
      </c>
      <c r="B2532" t="str">
        <f>+VLOOKUP(BD_Capas[[#This Row],[idcapa]],Capas[],2,0)</f>
        <v>publico_centro_de_arte</v>
      </c>
      <c r="C2532" s="4">
        <v>3</v>
      </c>
      <c r="D2532" t="s">
        <v>233</v>
      </c>
      <c r="E2532" s="21"/>
      <c r="F2532" s="22"/>
      <c r="G2532" s="5"/>
      <c r="I2532" s="6"/>
      <c r="J2532" s="7"/>
    </row>
    <row r="2533" spans="1:10" x14ac:dyDescent="0.3">
      <c r="A2533" s="2" t="str">
        <f t="shared" si="110"/>
        <v>276</v>
      </c>
      <c r="B2533" t="str">
        <f>+VLOOKUP(BD_Capas[[#This Row],[idcapa]],Capas[],2,0)</f>
        <v>publico_centro_de_arte</v>
      </c>
      <c r="C2533" s="4">
        <v>4</v>
      </c>
      <c r="D2533" t="s">
        <v>234</v>
      </c>
      <c r="E2533" s="21"/>
      <c r="F2533" s="22"/>
      <c r="G2533" s="5"/>
      <c r="I2533" s="6"/>
      <c r="J2533" s="7"/>
    </row>
    <row r="2534" spans="1:10" x14ac:dyDescent="0.3">
      <c r="A2534" s="2" t="str">
        <f t="shared" si="110"/>
        <v>276</v>
      </c>
      <c r="B2534" t="str">
        <f>+VLOOKUP(BD_Capas[[#This Row],[idcapa]],Capas[],2,0)</f>
        <v>publico_centro_de_arte</v>
      </c>
      <c r="C2534" s="4">
        <v>5</v>
      </c>
      <c r="D2534" t="s">
        <v>235</v>
      </c>
      <c r="E2534" s="21">
        <v>1</v>
      </c>
      <c r="F2534" s="22" t="s">
        <v>433</v>
      </c>
      <c r="G2534" s="5">
        <v>3</v>
      </c>
      <c r="H2534" t="str">
        <f>+H2530&amp;" - Detalle"</f>
        <v>Público: Centro Arte - Detalle</v>
      </c>
      <c r="I2534" s="29" t="str">
        <f>BD_Capas[[#This Row],[idcapa]]&amp;"-"&amp;BD_Capas[[#This Row],[posición_capa]]</f>
        <v>276-1</v>
      </c>
      <c r="J2534" s="30">
        <v>1</v>
      </c>
    </row>
    <row r="2535" spans="1:10" x14ac:dyDescent="0.3">
      <c r="A2535" s="2" t="str">
        <f t="shared" si="110"/>
        <v>276</v>
      </c>
      <c r="B2535" t="str">
        <f>+VLOOKUP(BD_Capas[[#This Row],[idcapa]],Capas[],2,0)</f>
        <v>publico_centro_de_arte</v>
      </c>
      <c r="C2535" s="4">
        <v>6</v>
      </c>
      <c r="D2535" t="s">
        <v>236</v>
      </c>
      <c r="E2535" s="21"/>
      <c r="F2535" s="22"/>
      <c r="G2535" s="5"/>
      <c r="I2535" s="6"/>
      <c r="J2535" s="7"/>
    </row>
    <row r="2536" spans="1:10" x14ac:dyDescent="0.3">
      <c r="A2536" s="2" t="str">
        <f t="shared" si="110"/>
        <v>276</v>
      </c>
      <c r="B2536" t="str">
        <f>+VLOOKUP(BD_Capas[[#This Row],[idcapa]],Capas[],2,0)</f>
        <v>publico_centro_de_arte</v>
      </c>
      <c r="C2536" s="4">
        <v>7</v>
      </c>
      <c r="D2536" t="s">
        <v>237</v>
      </c>
      <c r="E2536" s="21"/>
      <c r="F2536" s="22"/>
      <c r="G2536" s="5"/>
      <c r="I2536" s="6"/>
      <c r="J2536" s="7"/>
    </row>
    <row r="2537" spans="1:10" x14ac:dyDescent="0.3">
      <c r="A2537" s="2" t="str">
        <f t="shared" si="110"/>
        <v>276</v>
      </c>
      <c r="B2537" t="str">
        <f>+VLOOKUP(BD_Capas[[#This Row],[idcapa]],Capas[],2,0)</f>
        <v>publico_centro_de_arte</v>
      </c>
      <c r="C2537" s="4">
        <v>8</v>
      </c>
      <c r="D2537" t="s">
        <v>2</v>
      </c>
      <c r="E2537" s="21"/>
      <c r="F2537" s="22"/>
      <c r="G2537" s="5"/>
      <c r="I2537" s="6"/>
      <c r="J2537" s="7"/>
    </row>
    <row r="2538" spans="1:10" x14ac:dyDescent="0.3">
      <c r="A2538" s="2" t="str">
        <f t="shared" si="110"/>
        <v>276</v>
      </c>
      <c r="B2538" t="str">
        <f>+VLOOKUP(BD_Capas[[#This Row],[idcapa]],Capas[],2,0)</f>
        <v>publico_centro_de_arte</v>
      </c>
      <c r="C2538" s="4">
        <v>9</v>
      </c>
      <c r="D2538" t="s">
        <v>238</v>
      </c>
      <c r="E2538" s="21">
        <v>1</v>
      </c>
      <c r="F2538" s="22" t="s">
        <v>12</v>
      </c>
      <c r="G2538" s="5">
        <v>4</v>
      </c>
      <c r="I2538" s="6"/>
      <c r="J2538" s="7"/>
    </row>
    <row r="2539" spans="1:10" x14ac:dyDescent="0.3">
      <c r="A2539" s="2" t="str">
        <f t="shared" si="110"/>
        <v>276</v>
      </c>
      <c r="B2539" t="str">
        <f>+VLOOKUP(BD_Capas[[#This Row],[idcapa]],Capas[],2,0)</f>
        <v>publico_centro_de_arte</v>
      </c>
      <c r="C2539" s="4">
        <v>10</v>
      </c>
      <c r="D2539" t="s">
        <v>3</v>
      </c>
      <c r="E2539" s="21"/>
      <c r="F2539" s="22"/>
      <c r="G2539" s="5"/>
      <c r="I2539" s="6"/>
      <c r="J2539" s="7"/>
    </row>
    <row r="2540" spans="1:10" x14ac:dyDescent="0.3">
      <c r="A2540" s="2" t="str">
        <f t="shared" si="110"/>
        <v>276</v>
      </c>
      <c r="B2540" t="str">
        <f>+VLOOKUP(BD_Capas[[#This Row],[idcapa]],Capas[],2,0)</f>
        <v>publico_centro_de_arte</v>
      </c>
      <c r="C2540" s="4">
        <v>11</v>
      </c>
      <c r="D2540" t="s">
        <v>239</v>
      </c>
      <c r="E2540" s="21">
        <v>1</v>
      </c>
      <c r="F2540" s="22" t="s">
        <v>13</v>
      </c>
      <c r="G2540" s="5">
        <v>5</v>
      </c>
      <c r="I2540" s="6"/>
      <c r="J2540" s="7"/>
    </row>
    <row r="2541" spans="1:10" x14ac:dyDescent="0.3">
      <c r="A2541" s="2" t="str">
        <f t="shared" si="110"/>
        <v>276</v>
      </c>
      <c r="B2541" t="str">
        <f>+VLOOKUP(BD_Capas[[#This Row],[idcapa]],Capas[],2,0)</f>
        <v>publico_centro_de_arte</v>
      </c>
      <c r="C2541" s="4">
        <v>12</v>
      </c>
      <c r="D2541" t="s">
        <v>4</v>
      </c>
      <c r="E2541" s="21"/>
      <c r="F2541" s="22"/>
      <c r="G2541" s="5"/>
      <c r="I2541" s="6"/>
      <c r="J2541" s="7"/>
    </row>
    <row r="2542" spans="1:10" x14ac:dyDescent="0.3">
      <c r="A2542" s="2" t="str">
        <f t="shared" si="110"/>
        <v>276</v>
      </c>
      <c r="B2542" t="str">
        <f>+VLOOKUP(BD_Capas[[#This Row],[idcapa]],Capas[],2,0)</f>
        <v>publico_centro_de_arte</v>
      </c>
      <c r="C2542" s="4">
        <v>13</v>
      </c>
      <c r="D2542" t="s">
        <v>240</v>
      </c>
      <c r="E2542" s="21">
        <v>1</v>
      </c>
      <c r="F2542" s="22" t="s">
        <v>14</v>
      </c>
      <c r="G2542" s="5">
        <v>6</v>
      </c>
      <c r="I2542" s="6"/>
      <c r="J2542" s="7"/>
    </row>
    <row r="2543" spans="1:10" x14ac:dyDescent="0.3">
      <c r="A2543" s="2" t="str">
        <f t="shared" si="110"/>
        <v>276</v>
      </c>
      <c r="B2543" t="str">
        <f>+VLOOKUP(BD_Capas[[#This Row],[idcapa]],Capas[],2,0)</f>
        <v>publico_centro_de_arte</v>
      </c>
      <c r="C2543" s="4">
        <v>14</v>
      </c>
      <c r="D2543" t="s">
        <v>241</v>
      </c>
      <c r="E2543" s="21"/>
      <c r="F2543" s="22"/>
      <c r="G2543" s="5"/>
      <c r="I2543" s="6"/>
      <c r="J2543" s="7"/>
    </row>
    <row r="2544" spans="1:10" x14ac:dyDescent="0.3">
      <c r="A2544" s="2" t="str">
        <f t="shared" si="110"/>
        <v>276</v>
      </c>
      <c r="B2544" t="str">
        <f>+VLOOKUP(BD_Capas[[#This Row],[idcapa]],Capas[],2,0)</f>
        <v>publico_centro_de_arte</v>
      </c>
      <c r="C2544" s="4">
        <v>15</v>
      </c>
      <c r="D2544" t="s">
        <v>1</v>
      </c>
      <c r="E2544" s="21"/>
      <c r="F2544" s="22"/>
      <c r="G2544" s="5"/>
      <c r="I2544" s="29"/>
      <c r="J2544" s="30"/>
    </row>
    <row r="2545" spans="1:10" x14ac:dyDescent="0.3">
      <c r="A2545" s="2" t="str">
        <f t="shared" si="110"/>
        <v>276</v>
      </c>
      <c r="B2545" t="str">
        <f>+VLOOKUP(BD_Capas[[#This Row],[idcapa]],Capas[],2,0)</f>
        <v>publico_centro_de_arte</v>
      </c>
      <c r="C2545" s="4">
        <v>16</v>
      </c>
      <c r="D2545" t="s">
        <v>5</v>
      </c>
      <c r="E2545" s="21"/>
      <c r="F2545" s="22"/>
      <c r="G2545" s="5"/>
      <c r="I2545" s="29"/>
      <c r="J2545" s="30"/>
    </row>
    <row r="2546" spans="1:10" x14ac:dyDescent="0.3">
      <c r="A2546" s="2" t="str">
        <f t="shared" si="110"/>
        <v>276</v>
      </c>
      <c r="B2546" t="str">
        <f>+VLOOKUP(BD_Capas[[#This Row],[idcapa]],Capas[],2,0)</f>
        <v>publico_centro_de_arte</v>
      </c>
      <c r="C2546" s="4">
        <v>17</v>
      </c>
      <c r="D2546" t="s">
        <v>19</v>
      </c>
      <c r="E2546" s="21">
        <v>1</v>
      </c>
      <c r="F2546" s="22" t="s">
        <v>19</v>
      </c>
      <c r="G2546" s="5">
        <v>2</v>
      </c>
      <c r="I2546" s="29"/>
      <c r="J2546" s="30"/>
    </row>
    <row r="2547" spans="1:10" x14ac:dyDescent="0.3">
      <c r="A2547" s="2" t="str">
        <f t="shared" si="110"/>
        <v>276</v>
      </c>
      <c r="B2547" t="str">
        <f>+VLOOKUP(BD_Capas[[#This Row],[idcapa]],Capas[],2,0)</f>
        <v>publico_centro_de_arte</v>
      </c>
      <c r="C2547" s="4">
        <v>18</v>
      </c>
      <c r="D2547" t="s">
        <v>27</v>
      </c>
      <c r="E2547" s="21">
        <v>1</v>
      </c>
      <c r="F2547" s="22" t="s">
        <v>27</v>
      </c>
      <c r="G2547" s="5">
        <v>1</v>
      </c>
      <c r="I2547" s="29"/>
      <c r="J2547" s="30"/>
    </row>
    <row r="2548" spans="1:10" x14ac:dyDescent="0.3">
      <c r="A2548" s="2" t="str">
        <f t="shared" si="110"/>
        <v>276</v>
      </c>
      <c r="B2548" t="str">
        <f>+VLOOKUP(BD_Capas[[#This Row],[idcapa]],Capas[],2,0)</f>
        <v>publico_centro_de_arte</v>
      </c>
      <c r="C2548" s="4">
        <v>19</v>
      </c>
      <c r="D2548" t="s">
        <v>242</v>
      </c>
      <c r="E2548" s="21"/>
      <c r="F2548" s="22"/>
      <c r="G2548" s="5"/>
      <c r="I2548" s="29"/>
      <c r="J2548" s="30"/>
    </row>
    <row r="2549" spans="1:10" x14ac:dyDescent="0.3">
      <c r="A2549" s="2" t="str">
        <f t="shared" si="110"/>
        <v>276</v>
      </c>
      <c r="B2549" t="str">
        <f>+VLOOKUP(BD_Capas[[#This Row],[idcapa]],Capas[],2,0)</f>
        <v>publico_centro_de_arte</v>
      </c>
      <c r="C2549" s="4">
        <v>20</v>
      </c>
      <c r="D2549" t="s">
        <v>243</v>
      </c>
      <c r="E2549" s="21"/>
      <c r="F2549" s="22"/>
      <c r="G2549" s="5"/>
      <c r="I2549" s="29"/>
      <c r="J2549" s="30"/>
    </row>
    <row r="2550" spans="1:10" x14ac:dyDescent="0.3">
      <c r="A2550" s="41" t="s">
        <v>365</v>
      </c>
      <c r="B2550" s="42" t="str">
        <f>+VLOOKUP(BD_Capas[[#This Row],[idcapa]],Capas[],2,0)</f>
        <v>punto_de_interes_fuente</v>
      </c>
      <c r="C2550" s="43">
        <v>1</v>
      </c>
      <c r="D2550" s="42" t="s">
        <v>232</v>
      </c>
      <c r="E2550" s="21">
        <v>1</v>
      </c>
      <c r="F2550" s="22" t="str">
        <f>+BD_Capas[[#This Row],[descripcion_capa]]</f>
        <v>Punto Interés: Fuente</v>
      </c>
      <c r="G2550" s="45">
        <v>7</v>
      </c>
      <c r="H2550" s="42" t="s">
        <v>1305</v>
      </c>
      <c r="I2550" s="46" t="str">
        <f>BD_Capas[[#This Row],[idcapa]]&amp;"-"&amp;BD_Capas[[#This Row],[posición_capa]]</f>
        <v>277-0</v>
      </c>
      <c r="J2550" s="47">
        <v>0</v>
      </c>
    </row>
    <row r="2551" spans="1:10" x14ac:dyDescent="0.3">
      <c r="A2551" s="2" t="str">
        <f t="shared" ref="A2551:A2569" si="111">+A2550</f>
        <v>277</v>
      </c>
      <c r="B2551" t="str">
        <f>+VLOOKUP(BD_Capas[[#This Row],[idcapa]],Capas[],2,0)</f>
        <v>punto_de_interes_fuente</v>
      </c>
      <c r="C2551" s="4">
        <v>2</v>
      </c>
      <c r="D2551" t="s">
        <v>40</v>
      </c>
      <c r="E2551" s="21"/>
      <c r="F2551" s="22"/>
      <c r="G2551" s="5"/>
      <c r="I2551" s="6"/>
      <c r="J2551" s="7"/>
    </row>
    <row r="2552" spans="1:10" x14ac:dyDescent="0.3">
      <c r="A2552" s="2" t="str">
        <f t="shared" si="111"/>
        <v>277</v>
      </c>
      <c r="B2552" t="str">
        <f>+VLOOKUP(BD_Capas[[#This Row],[idcapa]],Capas[],2,0)</f>
        <v>punto_de_interes_fuente</v>
      </c>
      <c r="C2552" s="4">
        <v>3</v>
      </c>
      <c r="D2552" t="s">
        <v>233</v>
      </c>
      <c r="E2552" s="21"/>
      <c r="F2552" s="22"/>
      <c r="G2552" s="5"/>
      <c r="I2552" s="6"/>
      <c r="J2552" s="7"/>
    </row>
    <row r="2553" spans="1:10" x14ac:dyDescent="0.3">
      <c r="A2553" s="2" t="str">
        <f t="shared" si="111"/>
        <v>277</v>
      </c>
      <c r="B2553" t="str">
        <f>+VLOOKUP(BD_Capas[[#This Row],[idcapa]],Capas[],2,0)</f>
        <v>punto_de_interes_fuente</v>
      </c>
      <c r="C2553" s="4">
        <v>4</v>
      </c>
      <c r="D2553" t="s">
        <v>234</v>
      </c>
      <c r="E2553" s="21"/>
      <c r="F2553" s="22"/>
      <c r="G2553" s="5"/>
      <c r="I2553" s="6"/>
      <c r="J2553" s="7"/>
    </row>
    <row r="2554" spans="1:10" x14ac:dyDescent="0.3">
      <c r="A2554" s="2" t="str">
        <f t="shared" si="111"/>
        <v>277</v>
      </c>
      <c r="B2554" t="str">
        <f>+VLOOKUP(BD_Capas[[#This Row],[idcapa]],Capas[],2,0)</f>
        <v>punto_de_interes_fuente</v>
      </c>
      <c r="C2554" s="4">
        <v>5</v>
      </c>
      <c r="D2554" t="s">
        <v>235</v>
      </c>
      <c r="E2554" s="21">
        <v>1</v>
      </c>
      <c r="F2554" s="22" t="s">
        <v>433</v>
      </c>
      <c r="G2554" s="5">
        <v>3</v>
      </c>
      <c r="H2554" t="str">
        <f>+H2550&amp;" - Detalle"</f>
        <v>Punto Interés: Fuente - Detalle</v>
      </c>
      <c r="I2554" s="29" t="str">
        <f>BD_Capas[[#This Row],[idcapa]]&amp;"-"&amp;BD_Capas[[#This Row],[posición_capa]]</f>
        <v>277-1</v>
      </c>
      <c r="J2554" s="30">
        <v>1</v>
      </c>
    </row>
    <row r="2555" spans="1:10" x14ac:dyDescent="0.3">
      <c r="A2555" s="2" t="str">
        <f t="shared" si="111"/>
        <v>277</v>
      </c>
      <c r="B2555" t="str">
        <f>+VLOOKUP(BD_Capas[[#This Row],[idcapa]],Capas[],2,0)</f>
        <v>punto_de_interes_fuente</v>
      </c>
      <c r="C2555" s="4">
        <v>6</v>
      </c>
      <c r="D2555" t="s">
        <v>236</v>
      </c>
      <c r="E2555" s="21"/>
      <c r="F2555" s="22"/>
      <c r="G2555" s="5"/>
      <c r="I2555" s="6"/>
      <c r="J2555" s="7"/>
    </row>
    <row r="2556" spans="1:10" x14ac:dyDescent="0.3">
      <c r="A2556" s="2" t="str">
        <f t="shared" si="111"/>
        <v>277</v>
      </c>
      <c r="B2556" t="str">
        <f>+VLOOKUP(BD_Capas[[#This Row],[idcapa]],Capas[],2,0)</f>
        <v>punto_de_interes_fuente</v>
      </c>
      <c r="C2556" s="4">
        <v>7</v>
      </c>
      <c r="D2556" t="s">
        <v>237</v>
      </c>
      <c r="E2556" s="21"/>
      <c r="F2556" s="22"/>
      <c r="G2556" s="5"/>
      <c r="I2556" s="6"/>
      <c r="J2556" s="7"/>
    </row>
    <row r="2557" spans="1:10" x14ac:dyDescent="0.3">
      <c r="A2557" s="2" t="str">
        <f t="shared" si="111"/>
        <v>277</v>
      </c>
      <c r="B2557" t="str">
        <f>+VLOOKUP(BD_Capas[[#This Row],[idcapa]],Capas[],2,0)</f>
        <v>punto_de_interes_fuente</v>
      </c>
      <c r="C2557" s="4">
        <v>8</v>
      </c>
      <c r="D2557" t="s">
        <v>2</v>
      </c>
      <c r="E2557" s="21"/>
      <c r="F2557" s="22"/>
      <c r="G2557" s="5"/>
      <c r="I2557" s="6"/>
      <c r="J2557" s="7"/>
    </row>
    <row r="2558" spans="1:10" x14ac:dyDescent="0.3">
      <c r="A2558" s="2" t="str">
        <f t="shared" si="111"/>
        <v>277</v>
      </c>
      <c r="B2558" t="str">
        <f>+VLOOKUP(BD_Capas[[#This Row],[idcapa]],Capas[],2,0)</f>
        <v>punto_de_interes_fuente</v>
      </c>
      <c r="C2558" s="4">
        <v>9</v>
      </c>
      <c r="D2558" t="s">
        <v>238</v>
      </c>
      <c r="E2558" s="21">
        <v>1</v>
      </c>
      <c r="F2558" s="22" t="s">
        <v>12</v>
      </c>
      <c r="G2558" s="5">
        <v>4</v>
      </c>
      <c r="I2558" s="6"/>
      <c r="J2558" s="7"/>
    </row>
    <row r="2559" spans="1:10" x14ac:dyDescent="0.3">
      <c r="A2559" s="2" t="str">
        <f t="shared" si="111"/>
        <v>277</v>
      </c>
      <c r="B2559" t="str">
        <f>+VLOOKUP(BD_Capas[[#This Row],[idcapa]],Capas[],2,0)</f>
        <v>punto_de_interes_fuente</v>
      </c>
      <c r="C2559" s="4">
        <v>10</v>
      </c>
      <c r="D2559" t="s">
        <v>3</v>
      </c>
      <c r="E2559" s="21"/>
      <c r="F2559" s="22"/>
      <c r="G2559" s="5"/>
      <c r="I2559" s="6"/>
      <c r="J2559" s="7"/>
    </row>
    <row r="2560" spans="1:10" x14ac:dyDescent="0.3">
      <c r="A2560" s="2" t="str">
        <f t="shared" si="111"/>
        <v>277</v>
      </c>
      <c r="B2560" t="str">
        <f>+VLOOKUP(BD_Capas[[#This Row],[idcapa]],Capas[],2,0)</f>
        <v>punto_de_interes_fuente</v>
      </c>
      <c r="C2560" s="4">
        <v>11</v>
      </c>
      <c r="D2560" t="s">
        <v>239</v>
      </c>
      <c r="E2560" s="21">
        <v>1</v>
      </c>
      <c r="F2560" s="22" t="s">
        <v>13</v>
      </c>
      <c r="G2560" s="5">
        <v>5</v>
      </c>
      <c r="I2560" s="6"/>
      <c r="J2560" s="7"/>
    </row>
    <row r="2561" spans="1:10" x14ac:dyDescent="0.3">
      <c r="A2561" s="2" t="str">
        <f t="shared" si="111"/>
        <v>277</v>
      </c>
      <c r="B2561" t="str">
        <f>+VLOOKUP(BD_Capas[[#This Row],[idcapa]],Capas[],2,0)</f>
        <v>punto_de_interes_fuente</v>
      </c>
      <c r="C2561" s="4">
        <v>12</v>
      </c>
      <c r="D2561" t="s">
        <v>4</v>
      </c>
      <c r="E2561" s="21"/>
      <c r="F2561" s="22"/>
      <c r="G2561" s="5"/>
      <c r="I2561" s="6"/>
      <c r="J2561" s="7"/>
    </row>
    <row r="2562" spans="1:10" x14ac:dyDescent="0.3">
      <c r="A2562" s="2" t="str">
        <f t="shared" si="111"/>
        <v>277</v>
      </c>
      <c r="B2562" t="str">
        <f>+VLOOKUP(BD_Capas[[#This Row],[idcapa]],Capas[],2,0)</f>
        <v>punto_de_interes_fuente</v>
      </c>
      <c r="C2562" s="4">
        <v>13</v>
      </c>
      <c r="D2562" t="s">
        <v>240</v>
      </c>
      <c r="E2562" s="21">
        <v>1</v>
      </c>
      <c r="F2562" s="22" t="s">
        <v>14</v>
      </c>
      <c r="G2562" s="5">
        <v>6</v>
      </c>
      <c r="I2562" s="6"/>
      <c r="J2562" s="7"/>
    </row>
    <row r="2563" spans="1:10" x14ac:dyDescent="0.3">
      <c r="A2563" s="2" t="str">
        <f t="shared" si="111"/>
        <v>277</v>
      </c>
      <c r="B2563" t="str">
        <f>+VLOOKUP(BD_Capas[[#This Row],[idcapa]],Capas[],2,0)</f>
        <v>punto_de_interes_fuente</v>
      </c>
      <c r="C2563" s="4">
        <v>14</v>
      </c>
      <c r="D2563" t="s">
        <v>241</v>
      </c>
      <c r="E2563" s="21"/>
      <c r="F2563" s="22"/>
      <c r="G2563" s="5"/>
      <c r="I2563" s="6"/>
      <c r="J2563" s="7"/>
    </row>
    <row r="2564" spans="1:10" x14ac:dyDescent="0.3">
      <c r="A2564" s="2" t="str">
        <f t="shared" si="111"/>
        <v>277</v>
      </c>
      <c r="B2564" t="str">
        <f>+VLOOKUP(BD_Capas[[#This Row],[idcapa]],Capas[],2,0)</f>
        <v>punto_de_interes_fuente</v>
      </c>
      <c r="C2564" s="4">
        <v>15</v>
      </c>
      <c r="D2564" t="s">
        <v>1</v>
      </c>
      <c r="E2564" s="21"/>
      <c r="F2564" s="22"/>
      <c r="G2564" s="5"/>
      <c r="I2564" s="29"/>
      <c r="J2564" s="30"/>
    </row>
    <row r="2565" spans="1:10" x14ac:dyDescent="0.3">
      <c r="A2565" s="2" t="str">
        <f t="shared" si="111"/>
        <v>277</v>
      </c>
      <c r="B2565" t="str">
        <f>+VLOOKUP(BD_Capas[[#This Row],[idcapa]],Capas[],2,0)</f>
        <v>punto_de_interes_fuente</v>
      </c>
      <c r="C2565" s="4">
        <v>16</v>
      </c>
      <c r="D2565" t="s">
        <v>5</v>
      </c>
      <c r="E2565" s="21"/>
      <c r="F2565" s="22"/>
      <c r="G2565" s="5"/>
      <c r="I2565" s="29"/>
      <c r="J2565" s="30"/>
    </row>
    <row r="2566" spans="1:10" x14ac:dyDescent="0.3">
      <c r="A2566" s="2" t="str">
        <f t="shared" si="111"/>
        <v>277</v>
      </c>
      <c r="B2566" t="str">
        <f>+VLOOKUP(BD_Capas[[#This Row],[idcapa]],Capas[],2,0)</f>
        <v>punto_de_interes_fuente</v>
      </c>
      <c r="C2566" s="4">
        <v>17</v>
      </c>
      <c r="D2566" t="s">
        <v>19</v>
      </c>
      <c r="E2566" s="21">
        <v>1</v>
      </c>
      <c r="F2566" s="22" t="s">
        <v>19</v>
      </c>
      <c r="G2566" s="5">
        <v>2</v>
      </c>
      <c r="I2566" s="29"/>
      <c r="J2566" s="30"/>
    </row>
    <row r="2567" spans="1:10" x14ac:dyDescent="0.3">
      <c r="A2567" s="2" t="str">
        <f t="shared" si="111"/>
        <v>277</v>
      </c>
      <c r="B2567" t="str">
        <f>+VLOOKUP(BD_Capas[[#This Row],[idcapa]],Capas[],2,0)</f>
        <v>punto_de_interes_fuente</v>
      </c>
      <c r="C2567" s="4">
        <v>18</v>
      </c>
      <c r="D2567" t="s">
        <v>27</v>
      </c>
      <c r="E2567" s="21">
        <v>1</v>
      </c>
      <c r="F2567" s="22" t="s">
        <v>27</v>
      </c>
      <c r="G2567" s="5">
        <v>1</v>
      </c>
      <c r="I2567" s="29"/>
      <c r="J2567" s="30"/>
    </row>
    <row r="2568" spans="1:10" x14ac:dyDescent="0.3">
      <c r="A2568" s="2" t="str">
        <f t="shared" si="111"/>
        <v>277</v>
      </c>
      <c r="B2568" t="str">
        <f>+VLOOKUP(BD_Capas[[#This Row],[idcapa]],Capas[],2,0)</f>
        <v>punto_de_interes_fuente</v>
      </c>
      <c r="C2568" s="4">
        <v>19</v>
      </c>
      <c r="D2568" t="s">
        <v>242</v>
      </c>
      <c r="E2568" s="21"/>
      <c r="F2568" s="22"/>
      <c r="G2568" s="5"/>
      <c r="I2568" s="29"/>
      <c r="J2568" s="30"/>
    </row>
    <row r="2569" spans="1:10" x14ac:dyDescent="0.3">
      <c r="A2569" s="2" t="str">
        <f t="shared" si="111"/>
        <v>277</v>
      </c>
      <c r="B2569" t="str">
        <f>+VLOOKUP(BD_Capas[[#This Row],[idcapa]],Capas[],2,0)</f>
        <v>punto_de_interes_fuente</v>
      </c>
      <c r="C2569" s="4">
        <v>20</v>
      </c>
      <c r="D2569" t="s">
        <v>243</v>
      </c>
      <c r="E2569" s="21"/>
      <c r="F2569" s="22"/>
      <c r="G2569" s="5"/>
      <c r="I2569" s="29"/>
      <c r="J2569" s="30"/>
    </row>
    <row r="2570" spans="1:10" x14ac:dyDescent="0.3">
      <c r="A2570" s="41" t="s">
        <v>366</v>
      </c>
      <c r="B2570" s="42" t="str">
        <f>+VLOOKUP(BD_Capas[[#This Row],[idcapa]],Capas[],2,0)</f>
        <v>compras_tienda_de_juguetes</v>
      </c>
      <c r="C2570" s="43">
        <v>1</v>
      </c>
      <c r="D2570" s="42" t="s">
        <v>232</v>
      </c>
      <c r="E2570" s="21">
        <v>1</v>
      </c>
      <c r="F2570" s="22" t="str">
        <f>+BD_Capas[[#This Row],[descripcion_capa]]</f>
        <v>Compras: Tienda Juguetes</v>
      </c>
      <c r="G2570" s="45">
        <v>7</v>
      </c>
      <c r="H2570" s="42" t="s">
        <v>1306</v>
      </c>
      <c r="I2570" s="46" t="str">
        <f>BD_Capas[[#This Row],[idcapa]]&amp;"-"&amp;BD_Capas[[#This Row],[posición_capa]]</f>
        <v>278-0</v>
      </c>
      <c r="J2570" s="47">
        <v>0</v>
      </c>
    </row>
    <row r="2571" spans="1:10" x14ac:dyDescent="0.3">
      <c r="A2571" s="2" t="str">
        <f t="shared" ref="A2571:A2589" si="112">+A2570</f>
        <v>278</v>
      </c>
      <c r="B2571" t="str">
        <f>+VLOOKUP(BD_Capas[[#This Row],[idcapa]],Capas[],2,0)</f>
        <v>compras_tienda_de_juguetes</v>
      </c>
      <c r="C2571" s="4">
        <v>2</v>
      </c>
      <c r="D2571" t="s">
        <v>40</v>
      </c>
      <c r="E2571" s="21"/>
      <c r="F2571" s="22"/>
      <c r="G2571" s="5"/>
      <c r="I2571" s="6"/>
      <c r="J2571" s="7"/>
    </row>
    <row r="2572" spans="1:10" x14ac:dyDescent="0.3">
      <c r="A2572" s="2" t="str">
        <f t="shared" si="112"/>
        <v>278</v>
      </c>
      <c r="B2572" t="str">
        <f>+VLOOKUP(BD_Capas[[#This Row],[idcapa]],Capas[],2,0)</f>
        <v>compras_tienda_de_juguetes</v>
      </c>
      <c r="C2572" s="4">
        <v>3</v>
      </c>
      <c r="D2572" t="s">
        <v>233</v>
      </c>
      <c r="E2572" s="21"/>
      <c r="F2572" s="22"/>
      <c r="G2572" s="5"/>
      <c r="I2572" s="6"/>
      <c r="J2572" s="7"/>
    </row>
    <row r="2573" spans="1:10" x14ac:dyDescent="0.3">
      <c r="A2573" s="2" t="str">
        <f t="shared" si="112"/>
        <v>278</v>
      </c>
      <c r="B2573" t="str">
        <f>+VLOOKUP(BD_Capas[[#This Row],[idcapa]],Capas[],2,0)</f>
        <v>compras_tienda_de_juguetes</v>
      </c>
      <c r="C2573" s="4">
        <v>4</v>
      </c>
      <c r="D2573" t="s">
        <v>234</v>
      </c>
      <c r="E2573" s="21"/>
      <c r="F2573" s="22"/>
      <c r="G2573" s="5"/>
      <c r="I2573" s="6"/>
      <c r="J2573" s="7"/>
    </row>
    <row r="2574" spans="1:10" x14ac:dyDescent="0.3">
      <c r="A2574" s="2" t="str">
        <f t="shared" si="112"/>
        <v>278</v>
      </c>
      <c r="B2574" t="str">
        <f>+VLOOKUP(BD_Capas[[#This Row],[idcapa]],Capas[],2,0)</f>
        <v>compras_tienda_de_juguetes</v>
      </c>
      <c r="C2574" s="4">
        <v>5</v>
      </c>
      <c r="D2574" t="s">
        <v>235</v>
      </c>
      <c r="E2574" s="21">
        <v>1</v>
      </c>
      <c r="F2574" s="22" t="s">
        <v>433</v>
      </c>
      <c r="G2574" s="5">
        <v>3</v>
      </c>
      <c r="H2574" t="str">
        <f>+H2570&amp;" - Detalle"</f>
        <v>Compras: Tienda Juguetes - Detalle</v>
      </c>
      <c r="I2574" s="29" t="str">
        <f>BD_Capas[[#This Row],[idcapa]]&amp;"-"&amp;BD_Capas[[#This Row],[posición_capa]]</f>
        <v>278-1</v>
      </c>
      <c r="J2574" s="30">
        <v>1</v>
      </c>
    </row>
    <row r="2575" spans="1:10" x14ac:dyDescent="0.3">
      <c r="A2575" s="2" t="str">
        <f t="shared" si="112"/>
        <v>278</v>
      </c>
      <c r="B2575" t="str">
        <f>+VLOOKUP(BD_Capas[[#This Row],[idcapa]],Capas[],2,0)</f>
        <v>compras_tienda_de_juguetes</v>
      </c>
      <c r="C2575" s="4">
        <v>6</v>
      </c>
      <c r="D2575" t="s">
        <v>236</v>
      </c>
      <c r="E2575" s="21"/>
      <c r="F2575" s="22"/>
      <c r="G2575" s="5"/>
      <c r="I2575" s="6"/>
      <c r="J2575" s="7"/>
    </row>
    <row r="2576" spans="1:10" x14ac:dyDescent="0.3">
      <c r="A2576" s="2" t="str">
        <f t="shared" si="112"/>
        <v>278</v>
      </c>
      <c r="B2576" t="str">
        <f>+VLOOKUP(BD_Capas[[#This Row],[idcapa]],Capas[],2,0)</f>
        <v>compras_tienda_de_juguetes</v>
      </c>
      <c r="C2576" s="4">
        <v>7</v>
      </c>
      <c r="D2576" t="s">
        <v>237</v>
      </c>
      <c r="E2576" s="21"/>
      <c r="F2576" s="22"/>
      <c r="G2576" s="5"/>
      <c r="I2576" s="6"/>
      <c r="J2576" s="7"/>
    </row>
    <row r="2577" spans="1:10" x14ac:dyDescent="0.3">
      <c r="A2577" s="2" t="str">
        <f t="shared" si="112"/>
        <v>278</v>
      </c>
      <c r="B2577" t="str">
        <f>+VLOOKUP(BD_Capas[[#This Row],[idcapa]],Capas[],2,0)</f>
        <v>compras_tienda_de_juguetes</v>
      </c>
      <c r="C2577" s="4">
        <v>8</v>
      </c>
      <c r="D2577" t="s">
        <v>2</v>
      </c>
      <c r="E2577" s="21"/>
      <c r="F2577" s="22"/>
      <c r="G2577" s="5"/>
      <c r="I2577" s="6"/>
      <c r="J2577" s="7"/>
    </row>
    <row r="2578" spans="1:10" x14ac:dyDescent="0.3">
      <c r="A2578" s="2" t="str">
        <f t="shared" si="112"/>
        <v>278</v>
      </c>
      <c r="B2578" t="str">
        <f>+VLOOKUP(BD_Capas[[#This Row],[idcapa]],Capas[],2,0)</f>
        <v>compras_tienda_de_juguetes</v>
      </c>
      <c r="C2578" s="4">
        <v>9</v>
      </c>
      <c r="D2578" t="s">
        <v>238</v>
      </c>
      <c r="E2578" s="21">
        <v>1</v>
      </c>
      <c r="F2578" s="22" t="s">
        <v>12</v>
      </c>
      <c r="G2578" s="5">
        <v>4</v>
      </c>
      <c r="I2578" s="6"/>
      <c r="J2578" s="7"/>
    </row>
    <row r="2579" spans="1:10" x14ac:dyDescent="0.3">
      <c r="A2579" s="2" t="str">
        <f t="shared" si="112"/>
        <v>278</v>
      </c>
      <c r="B2579" t="str">
        <f>+VLOOKUP(BD_Capas[[#This Row],[idcapa]],Capas[],2,0)</f>
        <v>compras_tienda_de_juguetes</v>
      </c>
      <c r="C2579" s="4">
        <v>10</v>
      </c>
      <c r="D2579" t="s">
        <v>3</v>
      </c>
      <c r="E2579" s="21"/>
      <c r="F2579" s="22"/>
      <c r="G2579" s="5"/>
      <c r="I2579" s="6"/>
      <c r="J2579" s="7"/>
    </row>
    <row r="2580" spans="1:10" x14ac:dyDescent="0.3">
      <c r="A2580" s="2" t="str">
        <f t="shared" si="112"/>
        <v>278</v>
      </c>
      <c r="B2580" t="str">
        <f>+VLOOKUP(BD_Capas[[#This Row],[idcapa]],Capas[],2,0)</f>
        <v>compras_tienda_de_juguetes</v>
      </c>
      <c r="C2580" s="4">
        <v>11</v>
      </c>
      <c r="D2580" t="s">
        <v>239</v>
      </c>
      <c r="E2580" s="21">
        <v>1</v>
      </c>
      <c r="F2580" s="22" t="s">
        <v>13</v>
      </c>
      <c r="G2580" s="5">
        <v>5</v>
      </c>
      <c r="I2580" s="6"/>
      <c r="J2580" s="7"/>
    </row>
    <row r="2581" spans="1:10" x14ac:dyDescent="0.3">
      <c r="A2581" s="2" t="str">
        <f t="shared" si="112"/>
        <v>278</v>
      </c>
      <c r="B2581" t="str">
        <f>+VLOOKUP(BD_Capas[[#This Row],[idcapa]],Capas[],2,0)</f>
        <v>compras_tienda_de_juguetes</v>
      </c>
      <c r="C2581" s="4">
        <v>12</v>
      </c>
      <c r="D2581" t="s">
        <v>4</v>
      </c>
      <c r="E2581" s="21"/>
      <c r="F2581" s="22"/>
      <c r="G2581" s="5"/>
      <c r="I2581" s="6"/>
      <c r="J2581" s="7"/>
    </row>
    <row r="2582" spans="1:10" x14ac:dyDescent="0.3">
      <c r="A2582" s="2" t="str">
        <f t="shared" si="112"/>
        <v>278</v>
      </c>
      <c r="B2582" t="str">
        <f>+VLOOKUP(BD_Capas[[#This Row],[idcapa]],Capas[],2,0)</f>
        <v>compras_tienda_de_juguetes</v>
      </c>
      <c r="C2582" s="4">
        <v>13</v>
      </c>
      <c r="D2582" t="s">
        <v>240</v>
      </c>
      <c r="E2582" s="21">
        <v>1</v>
      </c>
      <c r="F2582" s="22" t="s">
        <v>14</v>
      </c>
      <c r="G2582" s="5">
        <v>6</v>
      </c>
      <c r="I2582" s="6"/>
      <c r="J2582" s="7"/>
    </row>
    <row r="2583" spans="1:10" x14ac:dyDescent="0.3">
      <c r="A2583" s="2" t="str">
        <f t="shared" si="112"/>
        <v>278</v>
      </c>
      <c r="B2583" t="str">
        <f>+VLOOKUP(BD_Capas[[#This Row],[idcapa]],Capas[],2,0)</f>
        <v>compras_tienda_de_juguetes</v>
      </c>
      <c r="C2583" s="4">
        <v>14</v>
      </c>
      <c r="D2583" t="s">
        <v>241</v>
      </c>
      <c r="E2583" s="21"/>
      <c r="F2583" s="22"/>
      <c r="G2583" s="5"/>
      <c r="I2583" s="6"/>
      <c r="J2583" s="7"/>
    </row>
    <row r="2584" spans="1:10" x14ac:dyDescent="0.3">
      <c r="A2584" s="2" t="str">
        <f t="shared" si="112"/>
        <v>278</v>
      </c>
      <c r="B2584" t="str">
        <f>+VLOOKUP(BD_Capas[[#This Row],[idcapa]],Capas[],2,0)</f>
        <v>compras_tienda_de_juguetes</v>
      </c>
      <c r="C2584" s="4">
        <v>15</v>
      </c>
      <c r="D2584" t="s">
        <v>1</v>
      </c>
      <c r="E2584" s="21"/>
      <c r="F2584" s="22"/>
      <c r="G2584" s="5"/>
      <c r="I2584" s="29"/>
      <c r="J2584" s="30"/>
    </row>
    <row r="2585" spans="1:10" x14ac:dyDescent="0.3">
      <c r="A2585" s="2" t="str">
        <f t="shared" si="112"/>
        <v>278</v>
      </c>
      <c r="B2585" t="str">
        <f>+VLOOKUP(BD_Capas[[#This Row],[idcapa]],Capas[],2,0)</f>
        <v>compras_tienda_de_juguetes</v>
      </c>
      <c r="C2585" s="4">
        <v>16</v>
      </c>
      <c r="D2585" t="s">
        <v>5</v>
      </c>
      <c r="E2585" s="21"/>
      <c r="F2585" s="22"/>
      <c r="G2585" s="5"/>
      <c r="I2585" s="29"/>
      <c r="J2585" s="30"/>
    </row>
    <row r="2586" spans="1:10" x14ac:dyDescent="0.3">
      <c r="A2586" s="2" t="str">
        <f t="shared" si="112"/>
        <v>278</v>
      </c>
      <c r="B2586" t="str">
        <f>+VLOOKUP(BD_Capas[[#This Row],[idcapa]],Capas[],2,0)</f>
        <v>compras_tienda_de_juguetes</v>
      </c>
      <c r="C2586" s="4">
        <v>17</v>
      </c>
      <c r="D2586" t="s">
        <v>19</v>
      </c>
      <c r="E2586" s="21">
        <v>1</v>
      </c>
      <c r="F2586" s="22" t="s">
        <v>19</v>
      </c>
      <c r="G2586" s="5">
        <v>2</v>
      </c>
      <c r="I2586" s="29"/>
      <c r="J2586" s="30"/>
    </row>
    <row r="2587" spans="1:10" x14ac:dyDescent="0.3">
      <c r="A2587" s="2" t="str">
        <f t="shared" si="112"/>
        <v>278</v>
      </c>
      <c r="B2587" t="str">
        <f>+VLOOKUP(BD_Capas[[#This Row],[idcapa]],Capas[],2,0)</f>
        <v>compras_tienda_de_juguetes</v>
      </c>
      <c r="C2587" s="4">
        <v>18</v>
      </c>
      <c r="D2587" t="s">
        <v>27</v>
      </c>
      <c r="E2587" s="21">
        <v>1</v>
      </c>
      <c r="F2587" s="22" t="s">
        <v>27</v>
      </c>
      <c r="G2587" s="5">
        <v>1</v>
      </c>
      <c r="I2587" s="29"/>
      <c r="J2587" s="30"/>
    </row>
    <row r="2588" spans="1:10" x14ac:dyDescent="0.3">
      <c r="A2588" s="2" t="str">
        <f t="shared" si="112"/>
        <v>278</v>
      </c>
      <c r="B2588" t="str">
        <f>+VLOOKUP(BD_Capas[[#This Row],[idcapa]],Capas[],2,0)</f>
        <v>compras_tienda_de_juguetes</v>
      </c>
      <c r="C2588" s="4">
        <v>19</v>
      </c>
      <c r="D2588" t="s">
        <v>242</v>
      </c>
      <c r="E2588" s="21"/>
      <c r="F2588" s="22"/>
      <c r="G2588" s="5"/>
      <c r="I2588" s="29"/>
      <c r="J2588" s="30"/>
    </row>
    <row r="2589" spans="1:10" x14ac:dyDescent="0.3">
      <c r="A2589" s="2" t="str">
        <f t="shared" si="112"/>
        <v>278</v>
      </c>
      <c r="B2589" t="str">
        <f>+VLOOKUP(BD_Capas[[#This Row],[idcapa]],Capas[],2,0)</f>
        <v>compras_tienda_de_juguetes</v>
      </c>
      <c r="C2589" s="4">
        <v>20</v>
      </c>
      <c r="D2589" t="s">
        <v>243</v>
      </c>
      <c r="E2589" s="21"/>
      <c r="F2589" s="22"/>
      <c r="G2589" s="5"/>
      <c r="I2589" s="29"/>
      <c r="J2589" s="30"/>
    </row>
    <row r="2590" spans="1:10" x14ac:dyDescent="0.3">
      <c r="A2590" s="41" t="s">
        <v>367</v>
      </c>
      <c r="B2590" s="42" t="str">
        <f>+VLOOKUP(BD_Capas[[#This Row],[idcapa]],Capas[],2,0)</f>
        <v>salud_hospital</v>
      </c>
      <c r="C2590" s="43">
        <v>1</v>
      </c>
      <c r="D2590" s="42" t="s">
        <v>232</v>
      </c>
      <c r="E2590" s="21">
        <v>1</v>
      </c>
      <c r="F2590" s="22" t="str">
        <f>+BD_Capas[[#This Row],[descripcion_capa]]</f>
        <v>Salud: Hospital</v>
      </c>
      <c r="G2590" s="45">
        <v>7</v>
      </c>
      <c r="H2590" s="42" t="s">
        <v>1307</v>
      </c>
      <c r="I2590" s="46" t="str">
        <f>BD_Capas[[#This Row],[idcapa]]&amp;"-"&amp;BD_Capas[[#This Row],[posición_capa]]</f>
        <v>279-0</v>
      </c>
      <c r="J2590" s="47">
        <v>0</v>
      </c>
    </row>
    <row r="2591" spans="1:10" x14ac:dyDescent="0.3">
      <c r="A2591" s="2" t="str">
        <f t="shared" ref="A2591:A2609" si="113">+A2590</f>
        <v>279</v>
      </c>
      <c r="B2591" t="str">
        <f>+VLOOKUP(BD_Capas[[#This Row],[idcapa]],Capas[],2,0)</f>
        <v>salud_hospital</v>
      </c>
      <c r="C2591" s="4">
        <v>2</v>
      </c>
      <c r="D2591" t="s">
        <v>40</v>
      </c>
      <c r="E2591" s="21"/>
      <c r="F2591" s="22"/>
      <c r="G2591" s="5"/>
      <c r="I2591" s="6"/>
      <c r="J2591" s="7"/>
    </row>
    <row r="2592" spans="1:10" x14ac:dyDescent="0.3">
      <c r="A2592" s="2" t="str">
        <f t="shared" si="113"/>
        <v>279</v>
      </c>
      <c r="B2592" t="str">
        <f>+VLOOKUP(BD_Capas[[#This Row],[idcapa]],Capas[],2,0)</f>
        <v>salud_hospital</v>
      </c>
      <c r="C2592" s="4">
        <v>3</v>
      </c>
      <c r="D2592" t="s">
        <v>233</v>
      </c>
      <c r="E2592" s="21"/>
      <c r="F2592" s="22"/>
      <c r="G2592" s="5"/>
      <c r="I2592" s="6"/>
      <c r="J2592" s="7"/>
    </row>
    <row r="2593" spans="1:10" x14ac:dyDescent="0.3">
      <c r="A2593" s="2" t="str">
        <f t="shared" si="113"/>
        <v>279</v>
      </c>
      <c r="B2593" t="str">
        <f>+VLOOKUP(BD_Capas[[#This Row],[idcapa]],Capas[],2,0)</f>
        <v>salud_hospital</v>
      </c>
      <c r="C2593" s="4">
        <v>4</v>
      </c>
      <c r="D2593" t="s">
        <v>234</v>
      </c>
      <c r="E2593" s="21"/>
      <c r="F2593" s="22"/>
      <c r="G2593" s="5"/>
      <c r="I2593" s="6"/>
      <c r="J2593" s="7"/>
    </row>
    <row r="2594" spans="1:10" x14ac:dyDescent="0.3">
      <c r="A2594" s="2" t="str">
        <f t="shared" si="113"/>
        <v>279</v>
      </c>
      <c r="B2594" t="str">
        <f>+VLOOKUP(BD_Capas[[#This Row],[idcapa]],Capas[],2,0)</f>
        <v>salud_hospital</v>
      </c>
      <c r="C2594" s="4">
        <v>5</v>
      </c>
      <c r="D2594" t="s">
        <v>235</v>
      </c>
      <c r="E2594" s="21">
        <v>1</v>
      </c>
      <c r="F2594" s="22" t="s">
        <v>433</v>
      </c>
      <c r="G2594" s="5">
        <v>3</v>
      </c>
      <c r="H2594" t="str">
        <f>+H2590&amp;" - Detalle"</f>
        <v>Salud: Hospital - Detalle</v>
      </c>
      <c r="I2594" s="29" t="str">
        <f>BD_Capas[[#This Row],[idcapa]]&amp;"-"&amp;BD_Capas[[#This Row],[posición_capa]]</f>
        <v>279-1</v>
      </c>
      <c r="J2594" s="30">
        <v>1</v>
      </c>
    </row>
    <row r="2595" spans="1:10" x14ac:dyDescent="0.3">
      <c r="A2595" s="2" t="str">
        <f t="shared" si="113"/>
        <v>279</v>
      </c>
      <c r="B2595" t="str">
        <f>+VLOOKUP(BD_Capas[[#This Row],[idcapa]],Capas[],2,0)</f>
        <v>salud_hospital</v>
      </c>
      <c r="C2595" s="4">
        <v>6</v>
      </c>
      <c r="D2595" t="s">
        <v>236</v>
      </c>
      <c r="E2595" s="21"/>
      <c r="F2595" s="22"/>
      <c r="G2595" s="5"/>
      <c r="I2595" s="6"/>
      <c r="J2595" s="7"/>
    </row>
    <row r="2596" spans="1:10" x14ac:dyDescent="0.3">
      <c r="A2596" s="2" t="str">
        <f t="shared" si="113"/>
        <v>279</v>
      </c>
      <c r="B2596" t="str">
        <f>+VLOOKUP(BD_Capas[[#This Row],[idcapa]],Capas[],2,0)</f>
        <v>salud_hospital</v>
      </c>
      <c r="C2596" s="4">
        <v>7</v>
      </c>
      <c r="D2596" t="s">
        <v>237</v>
      </c>
      <c r="E2596" s="21"/>
      <c r="F2596" s="22"/>
      <c r="G2596" s="5"/>
      <c r="I2596" s="6"/>
      <c r="J2596" s="7"/>
    </row>
    <row r="2597" spans="1:10" x14ac:dyDescent="0.3">
      <c r="A2597" s="2" t="str">
        <f t="shared" si="113"/>
        <v>279</v>
      </c>
      <c r="B2597" t="str">
        <f>+VLOOKUP(BD_Capas[[#This Row],[idcapa]],Capas[],2,0)</f>
        <v>salud_hospital</v>
      </c>
      <c r="C2597" s="4">
        <v>8</v>
      </c>
      <c r="D2597" t="s">
        <v>2</v>
      </c>
      <c r="E2597" s="21"/>
      <c r="F2597" s="22"/>
      <c r="G2597" s="5"/>
      <c r="I2597" s="6"/>
      <c r="J2597" s="7"/>
    </row>
    <row r="2598" spans="1:10" x14ac:dyDescent="0.3">
      <c r="A2598" s="2" t="str">
        <f t="shared" si="113"/>
        <v>279</v>
      </c>
      <c r="B2598" t="str">
        <f>+VLOOKUP(BD_Capas[[#This Row],[idcapa]],Capas[],2,0)</f>
        <v>salud_hospital</v>
      </c>
      <c r="C2598" s="4">
        <v>9</v>
      </c>
      <c r="D2598" t="s">
        <v>238</v>
      </c>
      <c r="E2598" s="21">
        <v>1</v>
      </c>
      <c r="F2598" s="22" t="s">
        <v>12</v>
      </c>
      <c r="G2598" s="5">
        <v>4</v>
      </c>
      <c r="I2598" s="6"/>
      <c r="J2598" s="7"/>
    </row>
    <row r="2599" spans="1:10" x14ac:dyDescent="0.3">
      <c r="A2599" s="2" t="str">
        <f t="shared" si="113"/>
        <v>279</v>
      </c>
      <c r="B2599" t="str">
        <f>+VLOOKUP(BD_Capas[[#This Row],[idcapa]],Capas[],2,0)</f>
        <v>salud_hospital</v>
      </c>
      <c r="C2599" s="4">
        <v>10</v>
      </c>
      <c r="D2599" t="s">
        <v>3</v>
      </c>
      <c r="E2599" s="21"/>
      <c r="F2599" s="22"/>
      <c r="G2599" s="5"/>
      <c r="I2599" s="6"/>
      <c r="J2599" s="7"/>
    </row>
    <row r="2600" spans="1:10" x14ac:dyDescent="0.3">
      <c r="A2600" s="2" t="str">
        <f t="shared" si="113"/>
        <v>279</v>
      </c>
      <c r="B2600" t="str">
        <f>+VLOOKUP(BD_Capas[[#This Row],[idcapa]],Capas[],2,0)</f>
        <v>salud_hospital</v>
      </c>
      <c r="C2600" s="4">
        <v>11</v>
      </c>
      <c r="D2600" t="s">
        <v>239</v>
      </c>
      <c r="E2600" s="21">
        <v>1</v>
      </c>
      <c r="F2600" s="22" t="s">
        <v>13</v>
      </c>
      <c r="G2600" s="5">
        <v>5</v>
      </c>
      <c r="I2600" s="6"/>
      <c r="J2600" s="7"/>
    </row>
    <row r="2601" spans="1:10" x14ac:dyDescent="0.3">
      <c r="A2601" s="2" t="str">
        <f t="shared" si="113"/>
        <v>279</v>
      </c>
      <c r="B2601" t="str">
        <f>+VLOOKUP(BD_Capas[[#This Row],[idcapa]],Capas[],2,0)</f>
        <v>salud_hospital</v>
      </c>
      <c r="C2601" s="4">
        <v>12</v>
      </c>
      <c r="D2601" t="s">
        <v>4</v>
      </c>
      <c r="E2601" s="21"/>
      <c r="F2601" s="22"/>
      <c r="G2601" s="5"/>
      <c r="I2601" s="6"/>
      <c r="J2601" s="7"/>
    </row>
    <row r="2602" spans="1:10" x14ac:dyDescent="0.3">
      <c r="A2602" s="2" t="str">
        <f t="shared" si="113"/>
        <v>279</v>
      </c>
      <c r="B2602" t="str">
        <f>+VLOOKUP(BD_Capas[[#This Row],[idcapa]],Capas[],2,0)</f>
        <v>salud_hospital</v>
      </c>
      <c r="C2602" s="4">
        <v>13</v>
      </c>
      <c r="D2602" t="s">
        <v>240</v>
      </c>
      <c r="E2602" s="21">
        <v>1</v>
      </c>
      <c r="F2602" s="22" t="s">
        <v>14</v>
      </c>
      <c r="G2602" s="5">
        <v>6</v>
      </c>
      <c r="I2602" s="6"/>
      <c r="J2602" s="7"/>
    </row>
    <row r="2603" spans="1:10" x14ac:dyDescent="0.3">
      <c r="A2603" s="2" t="str">
        <f t="shared" si="113"/>
        <v>279</v>
      </c>
      <c r="B2603" t="str">
        <f>+VLOOKUP(BD_Capas[[#This Row],[idcapa]],Capas[],2,0)</f>
        <v>salud_hospital</v>
      </c>
      <c r="C2603" s="4">
        <v>14</v>
      </c>
      <c r="D2603" t="s">
        <v>241</v>
      </c>
      <c r="E2603" s="21"/>
      <c r="F2603" s="22"/>
      <c r="G2603" s="5"/>
      <c r="I2603" s="6"/>
      <c r="J2603" s="7"/>
    </row>
    <row r="2604" spans="1:10" x14ac:dyDescent="0.3">
      <c r="A2604" s="2" t="str">
        <f t="shared" si="113"/>
        <v>279</v>
      </c>
      <c r="B2604" t="str">
        <f>+VLOOKUP(BD_Capas[[#This Row],[idcapa]],Capas[],2,0)</f>
        <v>salud_hospital</v>
      </c>
      <c r="C2604" s="4">
        <v>15</v>
      </c>
      <c r="D2604" t="s">
        <v>1</v>
      </c>
      <c r="E2604" s="21"/>
      <c r="F2604" s="22"/>
      <c r="G2604" s="5"/>
      <c r="I2604" s="29"/>
      <c r="J2604" s="30"/>
    </row>
    <row r="2605" spans="1:10" x14ac:dyDescent="0.3">
      <c r="A2605" s="2" t="str">
        <f t="shared" si="113"/>
        <v>279</v>
      </c>
      <c r="B2605" t="str">
        <f>+VLOOKUP(BD_Capas[[#This Row],[idcapa]],Capas[],2,0)</f>
        <v>salud_hospital</v>
      </c>
      <c r="C2605" s="4">
        <v>16</v>
      </c>
      <c r="D2605" t="s">
        <v>5</v>
      </c>
      <c r="E2605" s="21"/>
      <c r="F2605" s="22"/>
      <c r="G2605" s="5"/>
      <c r="I2605" s="29"/>
      <c r="J2605" s="30"/>
    </row>
    <row r="2606" spans="1:10" x14ac:dyDescent="0.3">
      <c r="A2606" s="2" t="str">
        <f t="shared" si="113"/>
        <v>279</v>
      </c>
      <c r="B2606" t="str">
        <f>+VLOOKUP(BD_Capas[[#This Row],[idcapa]],Capas[],2,0)</f>
        <v>salud_hospital</v>
      </c>
      <c r="C2606" s="4">
        <v>17</v>
      </c>
      <c r="D2606" t="s">
        <v>19</v>
      </c>
      <c r="E2606" s="21">
        <v>1</v>
      </c>
      <c r="F2606" s="22" t="s">
        <v>19</v>
      </c>
      <c r="G2606" s="5">
        <v>2</v>
      </c>
      <c r="I2606" s="29"/>
      <c r="J2606" s="30"/>
    </row>
    <row r="2607" spans="1:10" x14ac:dyDescent="0.3">
      <c r="A2607" s="2" t="str">
        <f t="shared" si="113"/>
        <v>279</v>
      </c>
      <c r="B2607" t="str">
        <f>+VLOOKUP(BD_Capas[[#This Row],[idcapa]],Capas[],2,0)</f>
        <v>salud_hospital</v>
      </c>
      <c r="C2607" s="4">
        <v>18</v>
      </c>
      <c r="D2607" t="s">
        <v>27</v>
      </c>
      <c r="E2607" s="21">
        <v>1</v>
      </c>
      <c r="F2607" s="22" t="s">
        <v>27</v>
      </c>
      <c r="G2607" s="5">
        <v>1</v>
      </c>
      <c r="I2607" s="29"/>
      <c r="J2607" s="30"/>
    </row>
    <row r="2608" spans="1:10" x14ac:dyDescent="0.3">
      <c r="A2608" s="2" t="str">
        <f t="shared" si="113"/>
        <v>279</v>
      </c>
      <c r="B2608" t="str">
        <f>+VLOOKUP(BD_Capas[[#This Row],[idcapa]],Capas[],2,0)</f>
        <v>salud_hospital</v>
      </c>
      <c r="C2608" s="4">
        <v>19</v>
      </c>
      <c r="D2608" t="s">
        <v>242</v>
      </c>
      <c r="E2608" s="21"/>
      <c r="F2608" s="22"/>
      <c r="G2608" s="5"/>
      <c r="I2608" s="29"/>
      <c r="J2608" s="30"/>
    </row>
    <row r="2609" spans="1:10" x14ac:dyDescent="0.3">
      <c r="A2609" s="2" t="str">
        <f t="shared" si="113"/>
        <v>279</v>
      </c>
      <c r="B2609" t="str">
        <f>+VLOOKUP(BD_Capas[[#This Row],[idcapa]],Capas[],2,0)</f>
        <v>salud_hospital</v>
      </c>
      <c r="C2609" s="4">
        <v>20</v>
      </c>
      <c r="D2609" t="s">
        <v>243</v>
      </c>
      <c r="E2609" s="21"/>
      <c r="F2609" s="22"/>
      <c r="G2609" s="5"/>
      <c r="I2609" s="29"/>
      <c r="J2609" s="30"/>
    </row>
    <row r="2610" spans="1:10" x14ac:dyDescent="0.3">
      <c r="A2610" s="41" t="s">
        <v>39</v>
      </c>
      <c r="B2610" s="42" t="str">
        <f>+VLOOKUP(BD_Capas[[#This Row],[idcapa]],Capas[],2,0)</f>
        <v>punto_de_interes_camara_de_vigilancia</v>
      </c>
      <c r="C2610" s="43">
        <v>1</v>
      </c>
      <c r="D2610" s="42" t="s">
        <v>232</v>
      </c>
      <c r="E2610" s="21">
        <v>1</v>
      </c>
      <c r="F2610" s="22" t="str">
        <f>+BD_Capas[[#This Row],[descripcion_capa]]</f>
        <v xml:space="preserve">Punto Interés: Cámara Vigilancia </v>
      </c>
      <c r="G2610" s="45">
        <v>7</v>
      </c>
      <c r="H2610" s="42" t="s">
        <v>1308</v>
      </c>
      <c r="I2610" s="46" t="str">
        <f>BD_Capas[[#This Row],[idcapa]]&amp;"-"&amp;BD_Capas[[#This Row],[posición_capa]]</f>
        <v>280-0</v>
      </c>
      <c r="J2610" s="47">
        <v>0</v>
      </c>
    </row>
    <row r="2611" spans="1:10" x14ac:dyDescent="0.3">
      <c r="A2611" s="2" t="str">
        <f t="shared" ref="A2611:A2629" si="114">+A2610</f>
        <v>280</v>
      </c>
      <c r="B2611" t="str">
        <f>+VLOOKUP(BD_Capas[[#This Row],[idcapa]],Capas[],2,0)</f>
        <v>punto_de_interes_camara_de_vigilancia</v>
      </c>
      <c r="C2611" s="4">
        <v>2</v>
      </c>
      <c r="D2611" t="s">
        <v>40</v>
      </c>
      <c r="E2611" s="21"/>
      <c r="F2611" s="22"/>
      <c r="G2611" s="5"/>
      <c r="I2611" s="6"/>
      <c r="J2611" s="7"/>
    </row>
    <row r="2612" spans="1:10" x14ac:dyDescent="0.3">
      <c r="A2612" s="2" t="str">
        <f t="shared" si="114"/>
        <v>280</v>
      </c>
      <c r="B2612" t="str">
        <f>+VLOOKUP(BD_Capas[[#This Row],[idcapa]],Capas[],2,0)</f>
        <v>punto_de_interes_camara_de_vigilancia</v>
      </c>
      <c r="C2612" s="4">
        <v>3</v>
      </c>
      <c r="D2612" t="s">
        <v>233</v>
      </c>
      <c r="E2612" s="21"/>
      <c r="F2612" s="22"/>
      <c r="G2612" s="5"/>
      <c r="I2612" s="6"/>
      <c r="J2612" s="7"/>
    </row>
    <row r="2613" spans="1:10" x14ac:dyDescent="0.3">
      <c r="A2613" s="2" t="str">
        <f t="shared" si="114"/>
        <v>280</v>
      </c>
      <c r="B2613" t="str">
        <f>+VLOOKUP(BD_Capas[[#This Row],[idcapa]],Capas[],2,0)</f>
        <v>punto_de_interes_camara_de_vigilancia</v>
      </c>
      <c r="C2613" s="4">
        <v>4</v>
      </c>
      <c r="D2613" t="s">
        <v>234</v>
      </c>
      <c r="E2613" s="21"/>
      <c r="F2613" s="22"/>
      <c r="G2613" s="5"/>
      <c r="I2613" s="6"/>
      <c r="J2613" s="7"/>
    </row>
    <row r="2614" spans="1:10" x14ac:dyDescent="0.3">
      <c r="A2614" s="2" t="str">
        <f t="shared" si="114"/>
        <v>280</v>
      </c>
      <c r="B2614" t="str">
        <f>+VLOOKUP(BD_Capas[[#This Row],[idcapa]],Capas[],2,0)</f>
        <v>punto_de_interes_camara_de_vigilancia</v>
      </c>
      <c r="C2614" s="4">
        <v>5</v>
      </c>
      <c r="D2614" t="s">
        <v>235</v>
      </c>
      <c r="E2614" s="21">
        <v>1</v>
      </c>
      <c r="F2614" s="22" t="s">
        <v>433</v>
      </c>
      <c r="G2614" s="5">
        <v>3</v>
      </c>
      <c r="H2614" t="str">
        <f>+H2610&amp;" - Detalle"</f>
        <v>Punto Interés: Cámara Vigilancia  - Detalle</v>
      </c>
      <c r="I2614" s="29" t="str">
        <f>BD_Capas[[#This Row],[idcapa]]&amp;"-"&amp;BD_Capas[[#This Row],[posición_capa]]</f>
        <v>280-1</v>
      </c>
      <c r="J2614" s="30">
        <v>1</v>
      </c>
    </row>
    <row r="2615" spans="1:10" x14ac:dyDescent="0.3">
      <c r="A2615" s="2" t="str">
        <f t="shared" si="114"/>
        <v>280</v>
      </c>
      <c r="B2615" t="str">
        <f>+VLOOKUP(BD_Capas[[#This Row],[idcapa]],Capas[],2,0)</f>
        <v>punto_de_interes_camara_de_vigilancia</v>
      </c>
      <c r="C2615" s="4">
        <v>6</v>
      </c>
      <c r="D2615" t="s">
        <v>236</v>
      </c>
      <c r="E2615" s="21"/>
      <c r="F2615" s="22"/>
      <c r="G2615" s="5"/>
      <c r="I2615" s="6"/>
      <c r="J2615" s="7"/>
    </row>
    <row r="2616" spans="1:10" x14ac:dyDescent="0.3">
      <c r="A2616" s="2" t="str">
        <f t="shared" si="114"/>
        <v>280</v>
      </c>
      <c r="B2616" t="str">
        <f>+VLOOKUP(BD_Capas[[#This Row],[idcapa]],Capas[],2,0)</f>
        <v>punto_de_interes_camara_de_vigilancia</v>
      </c>
      <c r="C2616" s="4">
        <v>7</v>
      </c>
      <c r="D2616" t="s">
        <v>237</v>
      </c>
      <c r="E2616" s="21"/>
      <c r="F2616" s="22"/>
      <c r="G2616" s="5"/>
      <c r="I2616" s="6"/>
      <c r="J2616" s="7"/>
    </row>
    <row r="2617" spans="1:10" x14ac:dyDescent="0.3">
      <c r="A2617" s="2" t="str">
        <f t="shared" si="114"/>
        <v>280</v>
      </c>
      <c r="B2617" t="str">
        <f>+VLOOKUP(BD_Capas[[#This Row],[idcapa]],Capas[],2,0)</f>
        <v>punto_de_interes_camara_de_vigilancia</v>
      </c>
      <c r="C2617" s="4">
        <v>8</v>
      </c>
      <c r="D2617" t="s">
        <v>2</v>
      </c>
      <c r="E2617" s="21"/>
      <c r="F2617" s="22"/>
      <c r="G2617" s="5"/>
      <c r="I2617" s="6"/>
      <c r="J2617" s="7"/>
    </row>
    <row r="2618" spans="1:10" x14ac:dyDescent="0.3">
      <c r="A2618" s="2" t="str">
        <f t="shared" si="114"/>
        <v>280</v>
      </c>
      <c r="B2618" t="str">
        <f>+VLOOKUP(BD_Capas[[#This Row],[idcapa]],Capas[],2,0)</f>
        <v>punto_de_interes_camara_de_vigilancia</v>
      </c>
      <c r="C2618" s="4">
        <v>9</v>
      </c>
      <c r="D2618" t="s">
        <v>238</v>
      </c>
      <c r="E2618" s="21">
        <v>1</v>
      </c>
      <c r="F2618" s="22" t="s">
        <v>12</v>
      </c>
      <c r="G2618" s="5">
        <v>4</v>
      </c>
      <c r="I2618" s="6"/>
      <c r="J2618" s="7"/>
    </row>
    <row r="2619" spans="1:10" x14ac:dyDescent="0.3">
      <c r="A2619" s="2" t="str">
        <f t="shared" si="114"/>
        <v>280</v>
      </c>
      <c r="B2619" t="str">
        <f>+VLOOKUP(BD_Capas[[#This Row],[idcapa]],Capas[],2,0)</f>
        <v>punto_de_interes_camara_de_vigilancia</v>
      </c>
      <c r="C2619" s="4">
        <v>10</v>
      </c>
      <c r="D2619" t="s">
        <v>3</v>
      </c>
      <c r="E2619" s="21"/>
      <c r="F2619" s="22"/>
      <c r="G2619" s="5"/>
      <c r="I2619" s="6"/>
      <c r="J2619" s="7"/>
    </row>
    <row r="2620" spans="1:10" x14ac:dyDescent="0.3">
      <c r="A2620" s="2" t="str">
        <f t="shared" si="114"/>
        <v>280</v>
      </c>
      <c r="B2620" t="str">
        <f>+VLOOKUP(BD_Capas[[#This Row],[idcapa]],Capas[],2,0)</f>
        <v>punto_de_interes_camara_de_vigilancia</v>
      </c>
      <c r="C2620" s="4">
        <v>11</v>
      </c>
      <c r="D2620" t="s">
        <v>239</v>
      </c>
      <c r="E2620" s="21">
        <v>1</v>
      </c>
      <c r="F2620" s="22" t="s">
        <v>13</v>
      </c>
      <c r="G2620" s="5">
        <v>5</v>
      </c>
      <c r="I2620" s="6"/>
      <c r="J2620" s="7"/>
    </row>
    <row r="2621" spans="1:10" x14ac:dyDescent="0.3">
      <c r="A2621" s="2" t="str">
        <f t="shared" si="114"/>
        <v>280</v>
      </c>
      <c r="B2621" t="str">
        <f>+VLOOKUP(BD_Capas[[#This Row],[idcapa]],Capas[],2,0)</f>
        <v>punto_de_interes_camara_de_vigilancia</v>
      </c>
      <c r="C2621" s="4">
        <v>12</v>
      </c>
      <c r="D2621" t="s">
        <v>4</v>
      </c>
      <c r="E2621" s="21"/>
      <c r="F2621" s="22"/>
      <c r="G2621" s="5"/>
      <c r="I2621" s="6"/>
      <c r="J2621" s="7"/>
    </row>
    <row r="2622" spans="1:10" x14ac:dyDescent="0.3">
      <c r="A2622" s="2" t="str">
        <f t="shared" si="114"/>
        <v>280</v>
      </c>
      <c r="B2622" t="str">
        <f>+VLOOKUP(BD_Capas[[#This Row],[idcapa]],Capas[],2,0)</f>
        <v>punto_de_interes_camara_de_vigilancia</v>
      </c>
      <c r="C2622" s="4">
        <v>13</v>
      </c>
      <c r="D2622" t="s">
        <v>240</v>
      </c>
      <c r="E2622" s="21">
        <v>1</v>
      </c>
      <c r="F2622" s="22" t="s">
        <v>14</v>
      </c>
      <c r="G2622" s="5">
        <v>6</v>
      </c>
      <c r="I2622" s="6"/>
      <c r="J2622" s="7"/>
    </row>
    <row r="2623" spans="1:10" x14ac:dyDescent="0.3">
      <c r="A2623" s="2" t="str">
        <f t="shared" si="114"/>
        <v>280</v>
      </c>
      <c r="B2623" t="str">
        <f>+VLOOKUP(BD_Capas[[#This Row],[idcapa]],Capas[],2,0)</f>
        <v>punto_de_interes_camara_de_vigilancia</v>
      </c>
      <c r="C2623" s="4">
        <v>14</v>
      </c>
      <c r="D2623" t="s">
        <v>241</v>
      </c>
      <c r="E2623" s="21"/>
      <c r="F2623" s="22"/>
      <c r="G2623" s="5"/>
      <c r="I2623" s="6"/>
      <c r="J2623" s="7"/>
    </row>
    <row r="2624" spans="1:10" x14ac:dyDescent="0.3">
      <c r="A2624" s="2" t="str">
        <f t="shared" si="114"/>
        <v>280</v>
      </c>
      <c r="B2624" t="str">
        <f>+VLOOKUP(BD_Capas[[#This Row],[idcapa]],Capas[],2,0)</f>
        <v>punto_de_interes_camara_de_vigilancia</v>
      </c>
      <c r="C2624" s="4">
        <v>15</v>
      </c>
      <c r="D2624" t="s">
        <v>1</v>
      </c>
      <c r="E2624" s="21"/>
      <c r="F2624" s="22"/>
      <c r="G2624" s="5"/>
      <c r="I2624" s="29"/>
      <c r="J2624" s="30"/>
    </row>
    <row r="2625" spans="1:10" x14ac:dyDescent="0.3">
      <c r="A2625" s="2" t="str">
        <f t="shared" si="114"/>
        <v>280</v>
      </c>
      <c r="B2625" t="str">
        <f>+VLOOKUP(BD_Capas[[#This Row],[idcapa]],Capas[],2,0)</f>
        <v>punto_de_interes_camara_de_vigilancia</v>
      </c>
      <c r="C2625" s="4">
        <v>16</v>
      </c>
      <c r="D2625" t="s">
        <v>5</v>
      </c>
      <c r="E2625" s="21"/>
      <c r="F2625" s="22"/>
      <c r="G2625" s="5"/>
      <c r="I2625" s="29"/>
      <c r="J2625" s="30"/>
    </row>
    <row r="2626" spans="1:10" x14ac:dyDescent="0.3">
      <c r="A2626" s="2" t="str">
        <f t="shared" si="114"/>
        <v>280</v>
      </c>
      <c r="B2626" t="str">
        <f>+VLOOKUP(BD_Capas[[#This Row],[idcapa]],Capas[],2,0)</f>
        <v>punto_de_interes_camara_de_vigilancia</v>
      </c>
      <c r="C2626" s="4">
        <v>17</v>
      </c>
      <c r="D2626" t="s">
        <v>19</v>
      </c>
      <c r="E2626" s="21">
        <v>1</v>
      </c>
      <c r="F2626" s="22" t="s">
        <v>19</v>
      </c>
      <c r="G2626" s="5">
        <v>2</v>
      </c>
      <c r="I2626" s="29"/>
      <c r="J2626" s="30"/>
    </row>
    <row r="2627" spans="1:10" x14ac:dyDescent="0.3">
      <c r="A2627" s="2" t="str">
        <f t="shared" si="114"/>
        <v>280</v>
      </c>
      <c r="B2627" t="str">
        <f>+VLOOKUP(BD_Capas[[#This Row],[idcapa]],Capas[],2,0)</f>
        <v>punto_de_interes_camara_de_vigilancia</v>
      </c>
      <c r="C2627" s="4">
        <v>18</v>
      </c>
      <c r="D2627" t="s">
        <v>27</v>
      </c>
      <c r="E2627" s="21">
        <v>1</v>
      </c>
      <c r="F2627" s="22" t="s">
        <v>27</v>
      </c>
      <c r="G2627" s="5">
        <v>1</v>
      </c>
      <c r="I2627" s="29"/>
      <c r="J2627" s="30"/>
    </row>
    <row r="2628" spans="1:10" x14ac:dyDescent="0.3">
      <c r="A2628" s="2" t="str">
        <f t="shared" si="114"/>
        <v>280</v>
      </c>
      <c r="B2628" t="str">
        <f>+VLOOKUP(BD_Capas[[#This Row],[idcapa]],Capas[],2,0)</f>
        <v>punto_de_interes_camara_de_vigilancia</v>
      </c>
      <c r="C2628" s="4">
        <v>19</v>
      </c>
      <c r="D2628" t="s">
        <v>242</v>
      </c>
      <c r="E2628" s="21"/>
      <c r="F2628" s="22"/>
      <c r="G2628" s="5"/>
      <c r="I2628" s="29"/>
      <c r="J2628" s="30"/>
    </row>
    <row r="2629" spans="1:10" x14ac:dyDescent="0.3">
      <c r="A2629" s="2" t="str">
        <f t="shared" si="114"/>
        <v>280</v>
      </c>
      <c r="B2629" t="str">
        <f>+VLOOKUP(BD_Capas[[#This Row],[idcapa]],Capas[],2,0)</f>
        <v>punto_de_interes_camara_de_vigilancia</v>
      </c>
      <c r="C2629" s="4">
        <v>20</v>
      </c>
      <c r="D2629" t="s">
        <v>243</v>
      </c>
      <c r="E2629" s="21"/>
      <c r="F2629" s="22"/>
      <c r="G2629" s="5"/>
      <c r="I2629" s="29"/>
      <c r="J2629" s="30"/>
    </row>
    <row r="2630" spans="1:10" x14ac:dyDescent="0.3">
      <c r="A2630" s="41" t="s">
        <v>368</v>
      </c>
      <c r="B2630" s="42" t="str">
        <f>+VLOOKUP(BD_Capas[[#This Row],[idcapa]],Capas[],2,0)</f>
        <v>turismo_-_destinos_ermita</v>
      </c>
      <c r="C2630" s="43">
        <v>1</v>
      </c>
      <c r="D2630" s="42" t="s">
        <v>232</v>
      </c>
      <c r="E2630" s="21">
        <v>1</v>
      </c>
      <c r="F2630" s="22" t="str">
        <f>+BD_Capas[[#This Row],[descripcion_capa]]</f>
        <v>Turismo: Ermita</v>
      </c>
      <c r="G2630" s="45">
        <v>7</v>
      </c>
      <c r="H2630" s="42" t="s">
        <v>1309</v>
      </c>
      <c r="I2630" s="46" t="str">
        <f>BD_Capas[[#This Row],[idcapa]]&amp;"-"&amp;BD_Capas[[#This Row],[posición_capa]]</f>
        <v>281-0</v>
      </c>
      <c r="J2630" s="47">
        <v>0</v>
      </c>
    </row>
    <row r="2631" spans="1:10" x14ac:dyDescent="0.3">
      <c r="A2631" s="2" t="str">
        <f t="shared" ref="A2631:A2649" si="115">+A2630</f>
        <v>281</v>
      </c>
      <c r="B2631" t="str">
        <f>+VLOOKUP(BD_Capas[[#This Row],[idcapa]],Capas[],2,0)</f>
        <v>turismo_-_destinos_ermita</v>
      </c>
      <c r="C2631" s="4">
        <v>2</v>
      </c>
      <c r="D2631" t="s">
        <v>40</v>
      </c>
      <c r="E2631" s="21"/>
      <c r="F2631" s="22"/>
      <c r="G2631" s="5"/>
      <c r="I2631" s="6"/>
      <c r="J2631" s="7"/>
    </row>
    <row r="2632" spans="1:10" x14ac:dyDescent="0.3">
      <c r="A2632" s="2" t="str">
        <f t="shared" si="115"/>
        <v>281</v>
      </c>
      <c r="B2632" t="str">
        <f>+VLOOKUP(BD_Capas[[#This Row],[idcapa]],Capas[],2,0)</f>
        <v>turismo_-_destinos_ermita</v>
      </c>
      <c r="C2632" s="4">
        <v>3</v>
      </c>
      <c r="D2632" t="s">
        <v>233</v>
      </c>
      <c r="E2632" s="21"/>
      <c r="F2632" s="22"/>
      <c r="G2632" s="5"/>
      <c r="I2632" s="6"/>
      <c r="J2632" s="7"/>
    </row>
    <row r="2633" spans="1:10" x14ac:dyDescent="0.3">
      <c r="A2633" s="2" t="str">
        <f t="shared" si="115"/>
        <v>281</v>
      </c>
      <c r="B2633" t="str">
        <f>+VLOOKUP(BD_Capas[[#This Row],[idcapa]],Capas[],2,0)</f>
        <v>turismo_-_destinos_ermita</v>
      </c>
      <c r="C2633" s="4">
        <v>4</v>
      </c>
      <c r="D2633" t="s">
        <v>234</v>
      </c>
      <c r="E2633" s="21"/>
      <c r="F2633" s="22"/>
      <c r="G2633" s="5"/>
      <c r="I2633" s="6"/>
      <c r="J2633" s="7"/>
    </row>
    <row r="2634" spans="1:10" x14ac:dyDescent="0.3">
      <c r="A2634" s="2" t="str">
        <f t="shared" si="115"/>
        <v>281</v>
      </c>
      <c r="B2634" t="str">
        <f>+VLOOKUP(BD_Capas[[#This Row],[idcapa]],Capas[],2,0)</f>
        <v>turismo_-_destinos_ermita</v>
      </c>
      <c r="C2634" s="4">
        <v>5</v>
      </c>
      <c r="D2634" t="s">
        <v>235</v>
      </c>
      <c r="E2634" s="21">
        <v>1</v>
      </c>
      <c r="F2634" s="22" t="s">
        <v>433</v>
      </c>
      <c r="G2634" s="5">
        <v>3</v>
      </c>
      <c r="H2634" t="str">
        <f>+H2630&amp;" - Detalle"</f>
        <v>Turismo: Ermita - Detalle</v>
      </c>
      <c r="I2634" s="29" t="str">
        <f>BD_Capas[[#This Row],[idcapa]]&amp;"-"&amp;BD_Capas[[#This Row],[posición_capa]]</f>
        <v>281-1</v>
      </c>
      <c r="J2634" s="30">
        <v>1</v>
      </c>
    </row>
    <row r="2635" spans="1:10" x14ac:dyDescent="0.3">
      <c r="A2635" s="2" t="str">
        <f t="shared" si="115"/>
        <v>281</v>
      </c>
      <c r="B2635" t="str">
        <f>+VLOOKUP(BD_Capas[[#This Row],[idcapa]],Capas[],2,0)</f>
        <v>turismo_-_destinos_ermita</v>
      </c>
      <c r="C2635" s="4">
        <v>6</v>
      </c>
      <c r="D2635" t="s">
        <v>236</v>
      </c>
      <c r="E2635" s="21"/>
      <c r="F2635" s="22"/>
      <c r="G2635" s="5"/>
      <c r="I2635" s="6"/>
      <c r="J2635" s="7"/>
    </row>
    <row r="2636" spans="1:10" x14ac:dyDescent="0.3">
      <c r="A2636" s="2" t="str">
        <f t="shared" si="115"/>
        <v>281</v>
      </c>
      <c r="B2636" t="str">
        <f>+VLOOKUP(BD_Capas[[#This Row],[idcapa]],Capas[],2,0)</f>
        <v>turismo_-_destinos_ermita</v>
      </c>
      <c r="C2636" s="4">
        <v>7</v>
      </c>
      <c r="D2636" t="s">
        <v>237</v>
      </c>
      <c r="E2636" s="21"/>
      <c r="F2636" s="22"/>
      <c r="G2636" s="5"/>
      <c r="I2636" s="6"/>
      <c r="J2636" s="7"/>
    </row>
    <row r="2637" spans="1:10" x14ac:dyDescent="0.3">
      <c r="A2637" s="2" t="str">
        <f t="shared" si="115"/>
        <v>281</v>
      </c>
      <c r="B2637" t="str">
        <f>+VLOOKUP(BD_Capas[[#This Row],[idcapa]],Capas[],2,0)</f>
        <v>turismo_-_destinos_ermita</v>
      </c>
      <c r="C2637" s="4">
        <v>8</v>
      </c>
      <c r="D2637" t="s">
        <v>2</v>
      </c>
      <c r="E2637" s="21"/>
      <c r="F2637" s="22"/>
      <c r="G2637" s="5"/>
      <c r="I2637" s="6"/>
      <c r="J2637" s="7"/>
    </row>
    <row r="2638" spans="1:10" x14ac:dyDescent="0.3">
      <c r="A2638" s="2" t="str">
        <f t="shared" si="115"/>
        <v>281</v>
      </c>
      <c r="B2638" t="str">
        <f>+VLOOKUP(BD_Capas[[#This Row],[idcapa]],Capas[],2,0)</f>
        <v>turismo_-_destinos_ermita</v>
      </c>
      <c r="C2638" s="4">
        <v>9</v>
      </c>
      <c r="D2638" t="s">
        <v>238</v>
      </c>
      <c r="E2638" s="21">
        <v>1</v>
      </c>
      <c r="F2638" s="22" t="s">
        <v>12</v>
      </c>
      <c r="G2638" s="5">
        <v>4</v>
      </c>
      <c r="I2638" s="6"/>
      <c r="J2638" s="7"/>
    </row>
    <row r="2639" spans="1:10" x14ac:dyDescent="0.3">
      <c r="A2639" s="2" t="str">
        <f t="shared" si="115"/>
        <v>281</v>
      </c>
      <c r="B2639" t="str">
        <f>+VLOOKUP(BD_Capas[[#This Row],[idcapa]],Capas[],2,0)</f>
        <v>turismo_-_destinos_ermita</v>
      </c>
      <c r="C2639" s="4">
        <v>10</v>
      </c>
      <c r="D2639" t="s">
        <v>3</v>
      </c>
      <c r="E2639" s="21"/>
      <c r="F2639" s="22"/>
      <c r="G2639" s="5"/>
      <c r="I2639" s="6"/>
      <c r="J2639" s="7"/>
    </row>
    <row r="2640" spans="1:10" x14ac:dyDescent="0.3">
      <c r="A2640" s="2" t="str">
        <f t="shared" si="115"/>
        <v>281</v>
      </c>
      <c r="B2640" t="str">
        <f>+VLOOKUP(BD_Capas[[#This Row],[idcapa]],Capas[],2,0)</f>
        <v>turismo_-_destinos_ermita</v>
      </c>
      <c r="C2640" s="4">
        <v>11</v>
      </c>
      <c r="D2640" t="s">
        <v>239</v>
      </c>
      <c r="E2640" s="21">
        <v>1</v>
      </c>
      <c r="F2640" s="22" t="s">
        <v>13</v>
      </c>
      <c r="G2640" s="5">
        <v>5</v>
      </c>
      <c r="I2640" s="6"/>
      <c r="J2640" s="7"/>
    </row>
    <row r="2641" spans="1:10" x14ac:dyDescent="0.3">
      <c r="A2641" s="2" t="str">
        <f t="shared" si="115"/>
        <v>281</v>
      </c>
      <c r="B2641" t="str">
        <f>+VLOOKUP(BD_Capas[[#This Row],[idcapa]],Capas[],2,0)</f>
        <v>turismo_-_destinos_ermita</v>
      </c>
      <c r="C2641" s="4">
        <v>12</v>
      </c>
      <c r="D2641" t="s">
        <v>4</v>
      </c>
      <c r="E2641" s="21"/>
      <c r="F2641" s="22"/>
      <c r="G2641" s="5"/>
      <c r="I2641" s="6"/>
      <c r="J2641" s="7"/>
    </row>
    <row r="2642" spans="1:10" x14ac:dyDescent="0.3">
      <c r="A2642" s="2" t="str">
        <f t="shared" si="115"/>
        <v>281</v>
      </c>
      <c r="B2642" t="str">
        <f>+VLOOKUP(BD_Capas[[#This Row],[idcapa]],Capas[],2,0)</f>
        <v>turismo_-_destinos_ermita</v>
      </c>
      <c r="C2642" s="4">
        <v>13</v>
      </c>
      <c r="D2642" t="s">
        <v>240</v>
      </c>
      <c r="E2642" s="21">
        <v>1</v>
      </c>
      <c r="F2642" s="22" t="s">
        <v>14</v>
      </c>
      <c r="G2642" s="5">
        <v>6</v>
      </c>
      <c r="I2642" s="6"/>
      <c r="J2642" s="7"/>
    </row>
    <row r="2643" spans="1:10" x14ac:dyDescent="0.3">
      <c r="A2643" s="2" t="str">
        <f t="shared" si="115"/>
        <v>281</v>
      </c>
      <c r="B2643" t="str">
        <f>+VLOOKUP(BD_Capas[[#This Row],[idcapa]],Capas[],2,0)</f>
        <v>turismo_-_destinos_ermita</v>
      </c>
      <c r="C2643" s="4">
        <v>14</v>
      </c>
      <c r="D2643" t="s">
        <v>241</v>
      </c>
      <c r="E2643" s="21"/>
      <c r="F2643" s="22"/>
      <c r="G2643" s="5"/>
      <c r="I2643" s="6"/>
      <c r="J2643" s="7"/>
    </row>
    <row r="2644" spans="1:10" x14ac:dyDescent="0.3">
      <c r="A2644" s="2" t="str">
        <f t="shared" si="115"/>
        <v>281</v>
      </c>
      <c r="B2644" t="str">
        <f>+VLOOKUP(BD_Capas[[#This Row],[idcapa]],Capas[],2,0)</f>
        <v>turismo_-_destinos_ermita</v>
      </c>
      <c r="C2644" s="4">
        <v>15</v>
      </c>
      <c r="D2644" t="s">
        <v>1</v>
      </c>
      <c r="E2644" s="21"/>
      <c r="F2644" s="22"/>
      <c r="G2644" s="5"/>
      <c r="I2644" s="29"/>
      <c r="J2644" s="30"/>
    </row>
    <row r="2645" spans="1:10" x14ac:dyDescent="0.3">
      <c r="A2645" s="2" t="str">
        <f t="shared" si="115"/>
        <v>281</v>
      </c>
      <c r="B2645" t="str">
        <f>+VLOOKUP(BD_Capas[[#This Row],[idcapa]],Capas[],2,0)</f>
        <v>turismo_-_destinos_ermita</v>
      </c>
      <c r="C2645" s="4">
        <v>16</v>
      </c>
      <c r="D2645" t="s">
        <v>5</v>
      </c>
      <c r="E2645" s="21"/>
      <c r="F2645" s="22"/>
      <c r="G2645" s="5"/>
      <c r="I2645" s="29"/>
      <c r="J2645" s="30"/>
    </row>
    <row r="2646" spans="1:10" x14ac:dyDescent="0.3">
      <c r="A2646" s="2" t="str">
        <f t="shared" si="115"/>
        <v>281</v>
      </c>
      <c r="B2646" t="str">
        <f>+VLOOKUP(BD_Capas[[#This Row],[idcapa]],Capas[],2,0)</f>
        <v>turismo_-_destinos_ermita</v>
      </c>
      <c r="C2646" s="4">
        <v>17</v>
      </c>
      <c r="D2646" t="s">
        <v>19</v>
      </c>
      <c r="E2646" s="21">
        <v>1</v>
      </c>
      <c r="F2646" s="22" t="s">
        <v>19</v>
      </c>
      <c r="G2646" s="5">
        <v>2</v>
      </c>
      <c r="I2646" s="29"/>
      <c r="J2646" s="30"/>
    </row>
    <row r="2647" spans="1:10" x14ac:dyDescent="0.3">
      <c r="A2647" s="2" t="str">
        <f t="shared" si="115"/>
        <v>281</v>
      </c>
      <c r="B2647" t="str">
        <f>+VLOOKUP(BD_Capas[[#This Row],[idcapa]],Capas[],2,0)</f>
        <v>turismo_-_destinos_ermita</v>
      </c>
      <c r="C2647" s="4">
        <v>18</v>
      </c>
      <c r="D2647" t="s">
        <v>27</v>
      </c>
      <c r="E2647" s="21">
        <v>1</v>
      </c>
      <c r="F2647" s="22" t="s">
        <v>27</v>
      </c>
      <c r="G2647" s="5">
        <v>1</v>
      </c>
      <c r="I2647" s="29"/>
      <c r="J2647" s="30"/>
    </row>
    <row r="2648" spans="1:10" x14ac:dyDescent="0.3">
      <c r="A2648" s="2" t="str">
        <f t="shared" si="115"/>
        <v>281</v>
      </c>
      <c r="B2648" t="str">
        <f>+VLOOKUP(BD_Capas[[#This Row],[idcapa]],Capas[],2,0)</f>
        <v>turismo_-_destinos_ermita</v>
      </c>
      <c r="C2648" s="4">
        <v>19</v>
      </c>
      <c r="D2648" t="s">
        <v>242</v>
      </c>
      <c r="E2648" s="21"/>
      <c r="F2648" s="22"/>
      <c r="G2648" s="5"/>
      <c r="I2648" s="29"/>
      <c r="J2648" s="30"/>
    </row>
    <row r="2649" spans="1:10" x14ac:dyDescent="0.3">
      <c r="A2649" s="2" t="str">
        <f t="shared" si="115"/>
        <v>281</v>
      </c>
      <c r="B2649" t="str">
        <f>+VLOOKUP(BD_Capas[[#This Row],[idcapa]],Capas[],2,0)</f>
        <v>turismo_-_destinos_ermita</v>
      </c>
      <c r="C2649" s="4">
        <v>20</v>
      </c>
      <c r="D2649" t="s">
        <v>243</v>
      </c>
      <c r="E2649" s="21"/>
      <c r="F2649" s="22"/>
      <c r="G2649" s="5"/>
      <c r="I2649" s="29"/>
      <c r="J2649" s="30"/>
    </row>
    <row r="2650" spans="1:10" x14ac:dyDescent="0.3">
      <c r="A2650" s="41" t="s">
        <v>369</v>
      </c>
      <c r="B2650" s="42" t="str">
        <f>+VLOOKUP(BD_Capas[[#This Row],[idcapa]],Capas[],2,0)</f>
        <v>compras_libreria</v>
      </c>
      <c r="C2650" s="43">
        <v>1</v>
      </c>
      <c r="D2650" s="42" t="s">
        <v>232</v>
      </c>
      <c r="E2650" s="21">
        <v>1</v>
      </c>
      <c r="F2650" s="22" t="str">
        <f>+BD_Capas[[#This Row],[descripcion_capa]]</f>
        <v>Compras: Librería</v>
      </c>
      <c r="G2650" s="45">
        <v>7</v>
      </c>
      <c r="H2650" s="42" t="s">
        <v>1310</v>
      </c>
      <c r="I2650" s="46" t="str">
        <f>BD_Capas[[#This Row],[idcapa]]&amp;"-"&amp;BD_Capas[[#This Row],[posición_capa]]</f>
        <v>282-0</v>
      </c>
      <c r="J2650" s="47">
        <v>0</v>
      </c>
    </row>
    <row r="2651" spans="1:10" x14ac:dyDescent="0.3">
      <c r="A2651" s="2" t="str">
        <f t="shared" ref="A2651:A2669" si="116">+A2650</f>
        <v>282</v>
      </c>
      <c r="B2651" t="str">
        <f>+VLOOKUP(BD_Capas[[#This Row],[idcapa]],Capas[],2,0)</f>
        <v>compras_libreria</v>
      </c>
      <c r="C2651" s="4">
        <v>2</v>
      </c>
      <c r="D2651" t="s">
        <v>40</v>
      </c>
      <c r="E2651" s="21"/>
      <c r="F2651" s="22"/>
      <c r="G2651" s="5"/>
      <c r="I2651" s="6"/>
      <c r="J2651" s="7"/>
    </row>
    <row r="2652" spans="1:10" x14ac:dyDescent="0.3">
      <c r="A2652" s="2" t="str">
        <f t="shared" si="116"/>
        <v>282</v>
      </c>
      <c r="B2652" t="str">
        <f>+VLOOKUP(BD_Capas[[#This Row],[idcapa]],Capas[],2,0)</f>
        <v>compras_libreria</v>
      </c>
      <c r="C2652" s="4">
        <v>3</v>
      </c>
      <c r="D2652" t="s">
        <v>233</v>
      </c>
      <c r="E2652" s="21"/>
      <c r="F2652" s="22"/>
      <c r="G2652" s="5"/>
      <c r="I2652" s="6"/>
      <c r="J2652" s="7"/>
    </row>
    <row r="2653" spans="1:10" x14ac:dyDescent="0.3">
      <c r="A2653" s="2" t="str">
        <f t="shared" si="116"/>
        <v>282</v>
      </c>
      <c r="B2653" t="str">
        <f>+VLOOKUP(BD_Capas[[#This Row],[idcapa]],Capas[],2,0)</f>
        <v>compras_libreria</v>
      </c>
      <c r="C2653" s="4">
        <v>4</v>
      </c>
      <c r="D2653" t="s">
        <v>234</v>
      </c>
      <c r="E2653" s="21"/>
      <c r="F2653" s="22"/>
      <c r="G2653" s="5"/>
      <c r="I2653" s="6"/>
      <c r="J2653" s="7"/>
    </row>
    <row r="2654" spans="1:10" x14ac:dyDescent="0.3">
      <c r="A2654" s="2" t="str">
        <f t="shared" si="116"/>
        <v>282</v>
      </c>
      <c r="B2654" t="str">
        <f>+VLOOKUP(BD_Capas[[#This Row],[idcapa]],Capas[],2,0)</f>
        <v>compras_libreria</v>
      </c>
      <c r="C2654" s="4">
        <v>5</v>
      </c>
      <c r="D2654" t="s">
        <v>235</v>
      </c>
      <c r="E2654" s="21">
        <v>1</v>
      </c>
      <c r="F2654" s="22" t="s">
        <v>433</v>
      </c>
      <c r="G2654" s="5">
        <v>3</v>
      </c>
      <c r="H2654" t="str">
        <f>+H2650&amp;" - Detalle"</f>
        <v>Compras: Librería - Detalle</v>
      </c>
      <c r="I2654" s="29" t="str">
        <f>BD_Capas[[#This Row],[idcapa]]&amp;"-"&amp;BD_Capas[[#This Row],[posición_capa]]</f>
        <v>282-1</v>
      </c>
      <c r="J2654" s="30">
        <v>1</v>
      </c>
    </row>
    <row r="2655" spans="1:10" x14ac:dyDescent="0.3">
      <c r="A2655" s="2" t="str">
        <f t="shared" si="116"/>
        <v>282</v>
      </c>
      <c r="B2655" t="str">
        <f>+VLOOKUP(BD_Capas[[#This Row],[idcapa]],Capas[],2,0)</f>
        <v>compras_libreria</v>
      </c>
      <c r="C2655" s="4">
        <v>6</v>
      </c>
      <c r="D2655" t="s">
        <v>236</v>
      </c>
      <c r="E2655" s="21"/>
      <c r="F2655" s="22"/>
      <c r="G2655" s="5"/>
      <c r="I2655" s="6"/>
      <c r="J2655" s="7"/>
    </row>
    <row r="2656" spans="1:10" x14ac:dyDescent="0.3">
      <c r="A2656" s="2" t="str">
        <f t="shared" si="116"/>
        <v>282</v>
      </c>
      <c r="B2656" t="str">
        <f>+VLOOKUP(BD_Capas[[#This Row],[idcapa]],Capas[],2,0)</f>
        <v>compras_libreria</v>
      </c>
      <c r="C2656" s="4">
        <v>7</v>
      </c>
      <c r="D2656" t="s">
        <v>237</v>
      </c>
      <c r="E2656" s="21"/>
      <c r="F2656" s="22"/>
      <c r="G2656" s="5"/>
      <c r="I2656" s="6"/>
      <c r="J2656" s="7"/>
    </row>
    <row r="2657" spans="1:10" x14ac:dyDescent="0.3">
      <c r="A2657" s="2" t="str">
        <f t="shared" si="116"/>
        <v>282</v>
      </c>
      <c r="B2657" t="str">
        <f>+VLOOKUP(BD_Capas[[#This Row],[idcapa]],Capas[],2,0)</f>
        <v>compras_libreria</v>
      </c>
      <c r="C2657" s="4">
        <v>8</v>
      </c>
      <c r="D2657" t="s">
        <v>2</v>
      </c>
      <c r="E2657" s="21"/>
      <c r="F2657" s="22"/>
      <c r="G2657" s="5"/>
      <c r="I2657" s="6"/>
      <c r="J2657" s="7"/>
    </row>
    <row r="2658" spans="1:10" x14ac:dyDescent="0.3">
      <c r="A2658" s="2" t="str">
        <f t="shared" si="116"/>
        <v>282</v>
      </c>
      <c r="B2658" t="str">
        <f>+VLOOKUP(BD_Capas[[#This Row],[idcapa]],Capas[],2,0)</f>
        <v>compras_libreria</v>
      </c>
      <c r="C2658" s="4">
        <v>9</v>
      </c>
      <c r="D2658" t="s">
        <v>238</v>
      </c>
      <c r="E2658" s="21">
        <v>1</v>
      </c>
      <c r="F2658" s="22" t="s">
        <v>12</v>
      </c>
      <c r="G2658" s="5">
        <v>4</v>
      </c>
      <c r="I2658" s="6"/>
      <c r="J2658" s="7"/>
    </row>
    <row r="2659" spans="1:10" x14ac:dyDescent="0.3">
      <c r="A2659" s="2" t="str">
        <f t="shared" si="116"/>
        <v>282</v>
      </c>
      <c r="B2659" t="str">
        <f>+VLOOKUP(BD_Capas[[#This Row],[idcapa]],Capas[],2,0)</f>
        <v>compras_libreria</v>
      </c>
      <c r="C2659" s="4">
        <v>10</v>
      </c>
      <c r="D2659" t="s">
        <v>3</v>
      </c>
      <c r="E2659" s="21"/>
      <c r="F2659" s="22"/>
      <c r="G2659" s="5"/>
      <c r="I2659" s="6"/>
      <c r="J2659" s="7"/>
    </row>
    <row r="2660" spans="1:10" x14ac:dyDescent="0.3">
      <c r="A2660" s="2" t="str">
        <f t="shared" si="116"/>
        <v>282</v>
      </c>
      <c r="B2660" t="str">
        <f>+VLOOKUP(BD_Capas[[#This Row],[idcapa]],Capas[],2,0)</f>
        <v>compras_libreria</v>
      </c>
      <c r="C2660" s="4">
        <v>11</v>
      </c>
      <c r="D2660" t="s">
        <v>239</v>
      </c>
      <c r="E2660" s="21">
        <v>1</v>
      </c>
      <c r="F2660" s="22" t="s">
        <v>13</v>
      </c>
      <c r="G2660" s="5">
        <v>5</v>
      </c>
      <c r="I2660" s="6"/>
      <c r="J2660" s="7"/>
    </row>
    <row r="2661" spans="1:10" x14ac:dyDescent="0.3">
      <c r="A2661" s="2" t="str">
        <f t="shared" si="116"/>
        <v>282</v>
      </c>
      <c r="B2661" t="str">
        <f>+VLOOKUP(BD_Capas[[#This Row],[idcapa]],Capas[],2,0)</f>
        <v>compras_libreria</v>
      </c>
      <c r="C2661" s="4">
        <v>12</v>
      </c>
      <c r="D2661" t="s">
        <v>4</v>
      </c>
      <c r="E2661" s="21"/>
      <c r="F2661" s="22"/>
      <c r="G2661" s="5"/>
      <c r="I2661" s="6"/>
      <c r="J2661" s="7"/>
    </row>
    <row r="2662" spans="1:10" x14ac:dyDescent="0.3">
      <c r="A2662" s="2" t="str">
        <f t="shared" si="116"/>
        <v>282</v>
      </c>
      <c r="B2662" t="str">
        <f>+VLOOKUP(BD_Capas[[#This Row],[idcapa]],Capas[],2,0)</f>
        <v>compras_libreria</v>
      </c>
      <c r="C2662" s="4">
        <v>13</v>
      </c>
      <c r="D2662" t="s">
        <v>240</v>
      </c>
      <c r="E2662" s="21">
        <v>1</v>
      </c>
      <c r="F2662" s="22" t="s">
        <v>14</v>
      </c>
      <c r="G2662" s="5">
        <v>6</v>
      </c>
      <c r="I2662" s="6"/>
      <c r="J2662" s="7"/>
    </row>
    <row r="2663" spans="1:10" x14ac:dyDescent="0.3">
      <c r="A2663" s="2" t="str">
        <f t="shared" si="116"/>
        <v>282</v>
      </c>
      <c r="B2663" t="str">
        <f>+VLOOKUP(BD_Capas[[#This Row],[idcapa]],Capas[],2,0)</f>
        <v>compras_libreria</v>
      </c>
      <c r="C2663" s="4">
        <v>14</v>
      </c>
      <c r="D2663" t="s">
        <v>241</v>
      </c>
      <c r="E2663" s="21"/>
      <c r="F2663" s="22"/>
      <c r="G2663" s="5"/>
      <c r="I2663" s="6"/>
      <c r="J2663" s="7"/>
    </row>
    <row r="2664" spans="1:10" x14ac:dyDescent="0.3">
      <c r="A2664" s="2" t="str">
        <f t="shared" si="116"/>
        <v>282</v>
      </c>
      <c r="B2664" t="str">
        <f>+VLOOKUP(BD_Capas[[#This Row],[idcapa]],Capas[],2,0)</f>
        <v>compras_libreria</v>
      </c>
      <c r="C2664" s="4">
        <v>15</v>
      </c>
      <c r="D2664" t="s">
        <v>1</v>
      </c>
      <c r="E2664" s="21"/>
      <c r="F2664" s="22"/>
      <c r="G2664" s="5"/>
      <c r="I2664" s="29"/>
      <c r="J2664" s="30"/>
    </row>
    <row r="2665" spans="1:10" x14ac:dyDescent="0.3">
      <c r="A2665" s="2" t="str">
        <f t="shared" si="116"/>
        <v>282</v>
      </c>
      <c r="B2665" t="str">
        <f>+VLOOKUP(BD_Capas[[#This Row],[idcapa]],Capas[],2,0)</f>
        <v>compras_libreria</v>
      </c>
      <c r="C2665" s="4">
        <v>16</v>
      </c>
      <c r="D2665" t="s">
        <v>5</v>
      </c>
      <c r="E2665" s="21"/>
      <c r="F2665" s="22"/>
      <c r="G2665" s="5"/>
      <c r="I2665" s="29"/>
      <c r="J2665" s="30"/>
    </row>
    <row r="2666" spans="1:10" x14ac:dyDescent="0.3">
      <c r="A2666" s="2" t="str">
        <f t="shared" si="116"/>
        <v>282</v>
      </c>
      <c r="B2666" t="str">
        <f>+VLOOKUP(BD_Capas[[#This Row],[idcapa]],Capas[],2,0)</f>
        <v>compras_libreria</v>
      </c>
      <c r="C2666" s="4">
        <v>17</v>
      </c>
      <c r="D2666" t="s">
        <v>19</v>
      </c>
      <c r="E2666" s="21">
        <v>1</v>
      </c>
      <c r="F2666" s="22" t="s">
        <v>19</v>
      </c>
      <c r="G2666" s="5">
        <v>2</v>
      </c>
      <c r="I2666" s="29"/>
      <c r="J2666" s="30"/>
    </row>
    <row r="2667" spans="1:10" x14ac:dyDescent="0.3">
      <c r="A2667" s="2" t="str">
        <f t="shared" si="116"/>
        <v>282</v>
      </c>
      <c r="B2667" t="str">
        <f>+VLOOKUP(BD_Capas[[#This Row],[idcapa]],Capas[],2,0)</f>
        <v>compras_libreria</v>
      </c>
      <c r="C2667" s="4">
        <v>18</v>
      </c>
      <c r="D2667" t="s">
        <v>27</v>
      </c>
      <c r="E2667" s="21">
        <v>1</v>
      </c>
      <c r="F2667" s="22" t="s">
        <v>27</v>
      </c>
      <c r="G2667" s="5">
        <v>1</v>
      </c>
      <c r="I2667" s="29"/>
      <c r="J2667" s="30"/>
    </row>
    <row r="2668" spans="1:10" x14ac:dyDescent="0.3">
      <c r="A2668" s="2" t="str">
        <f t="shared" si="116"/>
        <v>282</v>
      </c>
      <c r="B2668" t="str">
        <f>+VLOOKUP(BD_Capas[[#This Row],[idcapa]],Capas[],2,0)</f>
        <v>compras_libreria</v>
      </c>
      <c r="C2668" s="4">
        <v>19</v>
      </c>
      <c r="D2668" t="s">
        <v>242</v>
      </c>
      <c r="E2668" s="21"/>
      <c r="F2668" s="22"/>
      <c r="G2668" s="5"/>
      <c r="I2668" s="29"/>
      <c r="J2668" s="30"/>
    </row>
    <row r="2669" spans="1:10" x14ac:dyDescent="0.3">
      <c r="A2669" s="2" t="str">
        <f t="shared" si="116"/>
        <v>282</v>
      </c>
      <c r="B2669" t="str">
        <f>+VLOOKUP(BD_Capas[[#This Row],[idcapa]],Capas[],2,0)</f>
        <v>compras_libreria</v>
      </c>
      <c r="C2669" s="4">
        <v>20</v>
      </c>
      <c r="D2669" t="s">
        <v>243</v>
      </c>
      <c r="E2669" s="21"/>
      <c r="F2669" s="22"/>
      <c r="G2669" s="5"/>
      <c r="I2669" s="29"/>
      <c r="J2669" s="30"/>
    </row>
    <row r="2670" spans="1:10" x14ac:dyDescent="0.3">
      <c r="A2670" s="41" t="s">
        <v>370</v>
      </c>
      <c r="B2670" s="42" t="str">
        <f>+VLOOKUP(BD_Capas[[#This Row],[idcapa]],Capas[],2,0)</f>
        <v>punto_de_interes_pozo</v>
      </c>
      <c r="C2670" s="43">
        <v>1</v>
      </c>
      <c r="D2670" s="42" t="s">
        <v>232</v>
      </c>
      <c r="E2670" s="21">
        <v>1</v>
      </c>
      <c r="F2670" s="22" t="str">
        <f>+BD_Capas[[#This Row],[descripcion_capa]]</f>
        <v>Punto Interés: Pozo</v>
      </c>
      <c r="G2670" s="45">
        <v>7</v>
      </c>
      <c r="H2670" s="42" t="s">
        <v>1311</v>
      </c>
      <c r="I2670" s="46" t="str">
        <f>BD_Capas[[#This Row],[idcapa]]&amp;"-"&amp;BD_Capas[[#This Row],[posición_capa]]</f>
        <v>283-0</v>
      </c>
      <c r="J2670" s="47">
        <v>0</v>
      </c>
    </row>
    <row r="2671" spans="1:10" x14ac:dyDescent="0.3">
      <c r="A2671" s="2" t="str">
        <f t="shared" ref="A2671:A2689" si="117">+A2670</f>
        <v>283</v>
      </c>
      <c r="B2671" t="str">
        <f>+VLOOKUP(BD_Capas[[#This Row],[idcapa]],Capas[],2,0)</f>
        <v>punto_de_interes_pozo</v>
      </c>
      <c r="C2671" s="4">
        <v>2</v>
      </c>
      <c r="D2671" t="s">
        <v>40</v>
      </c>
      <c r="E2671" s="21"/>
      <c r="F2671" s="22"/>
      <c r="G2671" s="5"/>
      <c r="I2671" s="6"/>
      <c r="J2671" s="7"/>
    </row>
    <row r="2672" spans="1:10" x14ac:dyDescent="0.3">
      <c r="A2672" s="2" t="str">
        <f t="shared" si="117"/>
        <v>283</v>
      </c>
      <c r="B2672" t="str">
        <f>+VLOOKUP(BD_Capas[[#This Row],[idcapa]],Capas[],2,0)</f>
        <v>punto_de_interes_pozo</v>
      </c>
      <c r="C2672" s="4">
        <v>3</v>
      </c>
      <c r="D2672" t="s">
        <v>233</v>
      </c>
      <c r="E2672" s="21"/>
      <c r="F2672" s="22"/>
      <c r="G2672" s="5"/>
      <c r="I2672" s="6"/>
      <c r="J2672" s="7"/>
    </row>
    <row r="2673" spans="1:10" x14ac:dyDescent="0.3">
      <c r="A2673" s="2" t="str">
        <f t="shared" si="117"/>
        <v>283</v>
      </c>
      <c r="B2673" t="str">
        <f>+VLOOKUP(BD_Capas[[#This Row],[idcapa]],Capas[],2,0)</f>
        <v>punto_de_interes_pozo</v>
      </c>
      <c r="C2673" s="4">
        <v>4</v>
      </c>
      <c r="D2673" t="s">
        <v>234</v>
      </c>
      <c r="E2673" s="21"/>
      <c r="F2673" s="22"/>
      <c r="G2673" s="5"/>
      <c r="I2673" s="6"/>
      <c r="J2673" s="7"/>
    </row>
    <row r="2674" spans="1:10" x14ac:dyDescent="0.3">
      <c r="A2674" s="2" t="str">
        <f t="shared" si="117"/>
        <v>283</v>
      </c>
      <c r="B2674" t="str">
        <f>+VLOOKUP(BD_Capas[[#This Row],[idcapa]],Capas[],2,0)</f>
        <v>punto_de_interes_pozo</v>
      </c>
      <c r="C2674" s="4">
        <v>5</v>
      </c>
      <c r="D2674" t="s">
        <v>235</v>
      </c>
      <c r="E2674" s="21">
        <v>1</v>
      </c>
      <c r="F2674" s="22" t="s">
        <v>433</v>
      </c>
      <c r="G2674" s="5">
        <v>3</v>
      </c>
      <c r="H2674" t="str">
        <f>+H2670&amp;" - Detalle"</f>
        <v>Punto Interés: Pozo - Detalle</v>
      </c>
      <c r="I2674" s="29" t="str">
        <f>BD_Capas[[#This Row],[idcapa]]&amp;"-"&amp;BD_Capas[[#This Row],[posición_capa]]</f>
        <v>283-1</v>
      </c>
      <c r="J2674" s="30">
        <v>1</v>
      </c>
    </row>
    <row r="2675" spans="1:10" x14ac:dyDescent="0.3">
      <c r="A2675" s="2" t="str">
        <f t="shared" si="117"/>
        <v>283</v>
      </c>
      <c r="B2675" t="str">
        <f>+VLOOKUP(BD_Capas[[#This Row],[idcapa]],Capas[],2,0)</f>
        <v>punto_de_interes_pozo</v>
      </c>
      <c r="C2675" s="4">
        <v>6</v>
      </c>
      <c r="D2675" t="s">
        <v>236</v>
      </c>
      <c r="E2675" s="21"/>
      <c r="F2675" s="22"/>
      <c r="G2675" s="5"/>
      <c r="I2675" s="6"/>
      <c r="J2675" s="7"/>
    </row>
    <row r="2676" spans="1:10" x14ac:dyDescent="0.3">
      <c r="A2676" s="2" t="str">
        <f t="shared" si="117"/>
        <v>283</v>
      </c>
      <c r="B2676" t="str">
        <f>+VLOOKUP(BD_Capas[[#This Row],[idcapa]],Capas[],2,0)</f>
        <v>punto_de_interes_pozo</v>
      </c>
      <c r="C2676" s="4">
        <v>7</v>
      </c>
      <c r="D2676" t="s">
        <v>237</v>
      </c>
      <c r="E2676" s="21"/>
      <c r="F2676" s="22"/>
      <c r="G2676" s="5"/>
      <c r="I2676" s="6"/>
      <c r="J2676" s="7"/>
    </row>
    <row r="2677" spans="1:10" x14ac:dyDescent="0.3">
      <c r="A2677" s="2" t="str">
        <f t="shared" si="117"/>
        <v>283</v>
      </c>
      <c r="B2677" t="str">
        <f>+VLOOKUP(BD_Capas[[#This Row],[idcapa]],Capas[],2,0)</f>
        <v>punto_de_interes_pozo</v>
      </c>
      <c r="C2677" s="4">
        <v>8</v>
      </c>
      <c r="D2677" t="s">
        <v>2</v>
      </c>
      <c r="E2677" s="21"/>
      <c r="F2677" s="22"/>
      <c r="G2677" s="5"/>
      <c r="I2677" s="6"/>
      <c r="J2677" s="7"/>
    </row>
    <row r="2678" spans="1:10" x14ac:dyDescent="0.3">
      <c r="A2678" s="2" t="str">
        <f t="shared" si="117"/>
        <v>283</v>
      </c>
      <c r="B2678" t="str">
        <f>+VLOOKUP(BD_Capas[[#This Row],[idcapa]],Capas[],2,0)</f>
        <v>punto_de_interes_pozo</v>
      </c>
      <c r="C2678" s="4">
        <v>9</v>
      </c>
      <c r="D2678" t="s">
        <v>238</v>
      </c>
      <c r="E2678" s="21">
        <v>1</v>
      </c>
      <c r="F2678" s="22" t="s">
        <v>12</v>
      </c>
      <c r="G2678" s="5">
        <v>4</v>
      </c>
      <c r="I2678" s="6"/>
      <c r="J2678" s="7"/>
    </row>
    <row r="2679" spans="1:10" x14ac:dyDescent="0.3">
      <c r="A2679" s="2" t="str">
        <f t="shared" si="117"/>
        <v>283</v>
      </c>
      <c r="B2679" t="str">
        <f>+VLOOKUP(BD_Capas[[#This Row],[idcapa]],Capas[],2,0)</f>
        <v>punto_de_interes_pozo</v>
      </c>
      <c r="C2679" s="4">
        <v>10</v>
      </c>
      <c r="D2679" t="s">
        <v>3</v>
      </c>
      <c r="E2679" s="21"/>
      <c r="F2679" s="22"/>
      <c r="G2679" s="5"/>
      <c r="I2679" s="6"/>
      <c r="J2679" s="7"/>
    </row>
    <row r="2680" spans="1:10" x14ac:dyDescent="0.3">
      <c r="A2680" s="2" t="str">
        <f t="shared" si="117"/>
        <v>283</v>
      </c>
      <c r="B2680" t="str">
        <f>+VLOOKUP(BD_Capas[[#This Row],[idcapa]],Capas[],2,0)</f>
        <v>punto_de_interes_pozo</v>
      </c>
      <c r="C2680" s="4">
        <v>11</v>
      </c>
      <c r="D2680" t="s">
        <v>239</v>
      </c>
      <c r="E2680" s="21">
        <v>1</v>
      </c>
      <c r="F2680" s="22" t="s">
        <v>13</v>
      </c>
      <c r="G2680" s="5">
        <v>5</v>
      </c>
      <c r="I2680" s="6"/>
      <c r="J2680" s="7"/>
    </row>
    <row r="2681" spans="1:10" x14ac:dyDescent="0.3">
      <c r="A2681" s="2" t="str">
        <f t="shared" si="117"/>
        <v>283</v>
      </c>
      <c r="B2681" t="str">
        <f>+VLOOKUP(BD_Capas[[#This Row],[idcapa]],Capas[],2,0)</f>
        <v>punto_de_interes_pozo</v>
      </c>
      <c r="C2681" s="4">
        <v>12</v>
      </c>
      <c r="D2681" t="s">
        <v>4</v>
      </c>
      <c r="E2681" s="21"/>
      <c r="F2681" s="22"/>
      <c r="G2681" s="5"/>
      <c r="I2681" s="6"/>
      <c r="J2681" s="7"/>
    </row>
    <row r="2682" spans="1:10" x14ac:dyDescent="0.3">
      <c r="A2682" s="2" t="str">
        <f t="shared" si="117"/>
        <v>283</v>
      </c>
      <c r="B2682" t="str">
        <f>+VLOOKUP(BD_Capas[[#This Row],[idcapa]],Capas[],2,0)</f>
        <v>punto_de_interes_pozo</v>
      </c>
      <c r="C2682" s="4">
        <v>13</v>
      </c>
      <c r="D2682" t="s">
        <v>240</v>
      </c>
      <c r="E2682" s="21">
        <v>1</v>
      </c>
      <c r="F2682" s="22" t="s">
        <v>14</v>
      </c>
      <c r="G2682" s="5">
        <v>6</v>
      </c>
      <c r="I2682" s="6"/>
      <c r="J2682" s="7"/>
    </row>
    <row r="2683" spans="1:10" x14ac:dyDescent="0.3">
      <c r="A2683" s="2" t="str">
        <f t="shared" si="117"/>
        <v>283</v>
      </c>
      <c r="B2683" t="str">
        <f>+VLOOKUP(BD_Capas[[#This Row],[idcapa]],Capas[],2,0)</f>
        <v>punto_de_interes_pozo</v>
      </c>
      <c r="C2683" s="4">
        <v>14</v>
      </c>
      <c r="D2683" t="s">
        <v>241</v>
      </c>
      <c r="E2683" s="21"/>
      <c r="F2683" s="22"/>
      <c r="G2683" s="5"/>
      <c r="I2683" s="6"/>
      <c r="J2683" s="7"/>
    </row>
    <row r="2684" spans="1:10" x14ac:dyDescent="0.3">
      <c r="A2684" s="2" t="str">
        <f t="shared" si="117"/>
        <v>283</v>
      </c>
      <c r="B2684" t="str">
        <f>+VLOOKUP(BD_Capas[[#This Row],[idcapa]],Capas[],2,0)</f>
        <v>punto_de_interes_pozo</v>
      </c>
      <c r="C2684" s="4">
        <v>15</v>
      </c>
      <c r="D2684" t="s">
        <v>1</v>
      </c>
      <c r="E2684" s="21"/>
      <c r="F2684" s="22"/>
      <c r="G2684" s="5"/>
      <c r="I2684" s="29"/>
      <c r="J2684" s="30"/>
    </row>
    <row r="2685" spans="1:10" x14ac:dyDescent="0.3">
      <c r="A2685" s="2" t="str">
        <f t="shared" si="117"/>
        <v>283</v>
      </c>
      <c r="B2685" t="str">
        <f>+VLOOKUP(BD_Capas[[#This Row],[idcapa]],Capas[],2,0)</f>
        <v>punto_de_interes_pozo</v>
      </c>
      <c r="C2685" s="4">
        <v>16</v>
      </c>
      <c r="D2685" t="s">
        <v>5</v>
      </c>
      <c r="E2685" s="21"/>
      <c r="F2685" s="22"/>
      <c r="G2685" s="5"/>
      <c r="I2685" s="29"/>
      <c r="J2685" s="30"/>
    </row>
    <row r="2686" spans="1:10" x14ac:dyDescent="0.3">
      <c r="A2686" s="2" t="str">
        <f t="shared" si="117"/>
        <v>283</v>
      </c>
      <c r="B2686" t="str">
        <f>+VLOOKUP(BD_Capas[[#This Row],[idcapa]],Capas[],2,0)</f>
        <v>punto_de_interes_pozo</v>
      </c>
      <c r="C2686" s="4">
        <v>17</v>
      </c>
      <c r="D2686" t="s">
        <v>19</v>
      </c>
      <c r="E2686" s="21">
        <v>1</v>
      </c>
      <c r="F2686" s="22" t="s">
        <v>19</v>
      </c>
      <c r="G2686" s="5">
        <v>2</v>
      </c>
      <c r="I2686" s="29"/>
      <c r="J2686" s="30"/>
    </row>
    <row r="2687" spans="1:10" x14ac:dyDescent="0.3">
      <c r="A2687" s="2" t="str">
        <f t="shared" si="117"/>
        <v>283</v>
      </c>
      <c r="B2687" t="str">
        <f>+VLOOKUP(BD_Capas[[#This Row],[idcapa]],Capas[],2,0)</f>
        <v>punto_de_interes_pozo</v>
      </c>
      <c r="C2687" s="4">
        <v>18</v>
      </c>
      <c r="D2687" t="s">
        <v>27</v>
      </c>
      <c r="E2687" s="21">
        <v>1</v>
      </c>
      <c r="F2687" s="22" t="s">
        <v>27</v>
      </c>
      <c r="G2687" s="5">
        <v>1</v>
      </c>
      <c r="I2687" s="29"/>
      <c r="J2687" s="30"/>
    </row>
    <row r="2688" spans="1:10" x14ac:dyDescent="0.3">
      <c r="A2688" s="2" t="str">
        <f t="shared" si="117"/>
        <v>283</v>
      </c>
      <c r="B2688" t="str">
        <f>+VLOOKUP(BD_Capas[[#This Row],[idcapa]],Capas[],2,0)</f>
        <v>punto_de_interes_pozo</v>
      </c>
      <c r="C2688" s="4">
        <v>19</v>
      </c>
      <c r="D2688" t="s">
        <v>242</v>
      </c>
      <c r="E2688" s="21"/>
      <c r="F2688" s="22"/>
      <c r="G2688" s="5"/>
      <c r="I2688" s="29"/>
      <c r="J2688" s="30"/>
    </row>
    <row r="2689" spans="1:10" x14ac:dyDescent="0.3">
      <c r="A2689" s="2" t="str">
        <f t="shared" si="117"/>
        <v>283</v>
      </c>
      <c r="B2689" t="str">
        <f>+VLOOKUP(BD_Capas[[#This Row],[idcapa]],Capas[],2,0)</f>
        <v>punto_de_interes_pozo</v>
      </c>
      <c r="C2689" s="4">
        <v>20</v>
      </c>
      <c r="D2689" t="s">
        <v>243</v>
      </c>
      <c r="E2689" s="21"/>
      <c r="F2689" s="22"/>
      <c r="G2689" s="5"/>
      <c r="I2689" s="29"/>
      <c r="J2689" s="30"/>
    </row>
    <row r="2690" spans="1:10" x14ac:dyDescent="0.3">
      <c r="A2690" s="41" t="s">
        <v>371</v>
      </c>
      <c r="B2690" s="42" t="str">
        <f>+VLOOKUP(BD_Capas[[#This Row],[idcapa]],Capas[],2,0)</f>
        <v>educacion_universidad</v>
      </c>
      <c r="C2690" s="43">
        <v>1</v>
      </c>
      <c r="D2690" s="42" t="s">
        <v>232</v>
      </c>
      <c r="E2690" s="21">
        <v>1</v>
      </c>
      <c r="F2690" s="22" t="str">
        <f>+BD_Capas[[#This Row],[descripcion_capa]]</f>
        <v>Educación: Universidad</v>
      </c>
      <c r="G2690" s="45">
        <v>7</v>
      </c>
      <c r="H2690" s="42" t="s">
        <v>1312</v>
      </c>
      <c r="I2690" s="46" t="str">
        <f>BD_Capas[[#This Row],[idcapa]]&amp;"-"&amp;BD_Capas[[#This Row],[posición_capa]]</f>
        <v>284-0</v>
      </c>
      <c r="J2690" s="47">
        <v>0</v>
      </c>
    </row>
    <row r="2691" spans="1:10" x14ac:dyDescent="0.3">
      <c r="A2691" s="2" t="str">
        <f t="shared" ref="A2691:A2709" si="118">+A2690</f>
        <v>284</v>
      </c>
      <c r="B2691" t="str">
        <f>+VLOOKUP(BD_Capas[[#This Row],[idcapa]],Capas[],2,0)</f>
        <v>educacion_universidad</v>
      </c>
      <c r="C2691" s="4">
        <v>2</v>
      </c>
      <c r="D2691" t="s">
        <v>40</v>
      </c>
      <c r="E2691" s="21"/>
      <c r="F2691" s="22"/>
      <c r="G2691" s="5"/>
      <c r="I2691" s="6"/>
      <c r="J2691" s="7"/>
    </row>
    <row r="2692" spans="1:10" x14ac:dyDescent="0.3">
      <c r="A2692" s="2" t="str">
        <f t="shared" si="118"/>
        <v>284</v>
      </c>
      <c r="B2692" t="str">
        <f>+VLOOKUP(BD_Capas[[#This Row],[idcapa]],Capas[],2,0)</f>
        <v>educacion_universidad</v>
      </c>
      <c r="C2692" s="4">
        <v>3</v>
      </c>
      <c r="D2692" t="s">
        <v>233</v>
      </c>
      <c r="E2692" s="21"/>
      <c r="F2692" s="22"/>
      <c r="G2692" s="5"/>
      <c r="I2692" s="6"/>
      <c r="J2692" s="7"/>
    </row>
    <row r="2693" spans="1:10" x14ac:dyDescent="0.3">
      <c r="A2693" s="2" t="str">
        <f t="shared" si="118"/>
        <v>284</v>
      </c>
      <c r="B2693" t="str">
        <f>+VLOOKUP(BD_Capas[[#This Row],[idcapa]],Capas[],2,0)</f>
        <v>educacion_universidad</v>
      </c>
      <c r="C2693" s="4">
        <v>4</v>
      </c>
      <c r="D2693" t="s">
        <v>234</v>
      </c>
      <c r="E2693" s="21"/>
      <c r="F2693" s="22"/>
      <c r="G2693" s="5"/>
      <c r="I2693" s="6"/>
      <c r="J2693" s="7"/>
    </row>
    <row r="2694" spans="1:10" x14ac:dyDescent="0.3">
      <c r="A2694" s="2" t="str">
        <f t="shared" si="118"/>
        <v>284</v>
      </c>
      <c r="B2694" t="str">
        <f>+VLOOKUP(BD_Capas[[#This Row],[idcapa]],Capas[],2,0)</f>
        <v>educacion_universidad</v>
      </c>
      <c r="C2694" s="4">
        <v>5</v>
      </c>
      <c r="D2694" t="s">
        <v>235</v>
      </c>
      <c r="E2694" s="21">
        <v>1</v>
      </c>
      <c r="F2694" s="22" t="s">
        <v>433</v>
      </c>
      <c r="G2694" s="5">
        <v>3</v>
      </c>
      <c r="H2694" t="str">
        <f>+H2690&amp;" - Detalle"</f>
        <v>Educación: Universidad - Detalle</v>
      </c>
      <c r="I2694" s="29" t="str">
        <f>BD_Capas[[#This Row],[idcapa]]&amp;"-"&amp;BD_Capas[[#This Row],[posición_capa]]</f>
        <v>284-1</v>
      </c>
      <c r="J2694" s="30">
        <v>1</v>
      </c>
    </row>
    <row r="2695" spans="1:10" x14ac:dyDescent="0.3">
      <c r="A2695" s="2" t="str">
        <f t="shared" si="118"/>
        <v>284</v>
      </c>
      <c r="B2695" t="str">
        <f>+VLOOKUP(BD_Capas[[#This Row],[idcapa]],Capas[],2,0)</f>
        <v>educacion_universidad</v>
      </c>
      <c r="C2695" s="4">
        <v>6</v>
      </c>
      <c r="D2695" t="s">
        <v>236</v>
      </c>
      <c r="E2695" s="21"/>
      <c r="F2695" s="22"/>
      <c r="G2695" s="5"/>
      <c r="I2695" s="6"/>
      <c r="J2695" s="7"/>
    </row>
    <row r="2696" spans="1:10" x14ac:dyDescent="0.3">
      <c r="A2696" s="2" t="str">
        <f t="shared" si="118"/>
        <v>284</v>
      </c>
      <c r="B2696" t="str">
        <f>+VLOOKUP(BD_Capas[[#This Row],[idcapa]],Capas[],2,0)</f>
        <v>educacion_universidad</v>
      </c>
      <c r="C2696" s="4">
        <v>7</v>
      </c>
      <c r="D2696" t="s">
        <v>237</v>
      </c>
      <c r="E2696" s="21"/>
      <c r="F2696" s="22"/>
      <c r="G2696" s="5"/>
      <c r="I2696" s="6"/>
      <c r="J2696" s="7"/>
    </row>
    <row r="2697" spans="1:10" x14ac:dyDescent="0.3">
      <c r="A2697" s="2" t="str">
        <f t="shared" si="118"/>
        <v>284</v>
      </c>
      <c r="B2697" t="str">
        <f>+VLOOKUP(BD_Capas[[#This Row],[idcapa]],Capas[],2,0)</f>
        <v>educacion_universidad</v>
      </c>
      <c r="C2697" s="4">
        <v>8</v>
      </c>
      <c r="D2697" t="s">
        <v>2</v>
      </c>
      <c r="E2697" s="21"/>
      <c r="F2697" s="22"/>
      <c r="G2697" s="5"/>
      <c r="I2697" s="6"/>
      <c r="J2697" s="7"/>
    </row>
    <row r="2698" spans="1:10" x14ac:dyDescent="0.3">
      <c r="A2698" s="2" t="str">
        <f t="shared" si="118"/>
        <v>284</v>
      </c>
      <c r="B2698" t="str">
        <f>+VLOOKUP(BD_Capas[[#This Row],[idcapa]],Capas[],2,0)</f>
        <v>educacion_universidad</v>
      </c>
      <c r="C2698" s="4">
        <v>9</v>
      </c>
      <c r="D2698" t="s">
        <v>238</v>
      </c>
      <c r="E2698" s="21">
        <v>1</v>
      </c>
      <c r="F2698" s="22" t="s">
        <v>12</v>
      </c>
      <c r="G2698" s="5">
        <v>4</v>
      </c>
      <c r="I2698" s="6"/>
      <c r="J2698" s="7"/>
    </row>
    <row r="2699" spans="1:10" x14ac:dyDescent="0.3">
      <c r="A2699" s="2" t="str">
        <f t="shared" si="118"/>
        <v>284</v>
      </c>
      <c r="B2699" t="str">
        <f>+VLOOKUP(BD_Capas[[#This Row],[idcapa]],Capas[],2,0)</f>
        <v>educacion_universidad</v>
      </c>
      <c r="C2699" s="4">
        <v>10</v>
      </c>
      <c r="D2699" t="s">
        <v>3</v>
      </c>
      <c r="E2699" s="21"/>
      <c r="F2699" s="22"/>
      <c r="G2699" s="5"/>
      <c r="I2699" s="6"/>
      <c r="J2699" s="7"/>
    </row>
    <row r="2700" spans="1:10" x14ac:dyDescent="0.3">
      <c r="A2700" s="2" t="str">
        <f t="shared" si="118"/>
        <v>284</v>
      </c>
      <c r="B2700" t="str">
        <f>+VLOOKUP(BD_Capas[[#This Row],[idcapa]],Capas[],2,0)</f>
        <v>educacion_universidad</v>
      </c>
      <c r="C2700" s="4">
        <v>11</v>
      </c>
      <c r="D2700" t="s">
        <v>239</v>
      </c>
      <c r="E2700" s="21">
        <v>1</v>
      </c>
      <c r="F2700" s="22" t="s">
        <v>13</v>
      </c>
      <c r="G2700" s="5">
        <v>5</v>
      </c>
      <c r="I2700" s="6"/>
      <c r="J2700" s="7"/>
    </row>
    <row r="2701" spans="1:10" x14ac:dyDescent="0.3">
      <c r="A2701" s="2" t="str">
        <f t="shared" si="118"/>
        <v>284</v>
      </c>
      <c r="B2701" t="str">
        <f>+VLOOKUP(BD_Capas[[#This Row],[idcapa]],Capas[],2,0)</f>
        <v>educacion_universidad</v>
      </c>
      <c r="C2701" s="4">
        <v>12</v>
      </c>
      <c r="D2701" t="s">
        <v>4</v>
      </c>
      <c r="E2701" s="21"/>
      <c r="F2701" s="22"/>
      <c r="G2701" s="5"/>
      <c r="I2701" s="6"/>
      <c r="J2701" s="7"/>
    </row>
    <row r="2702" spans="1:10" x14ac:dyDescent="0.3">
      <c r="A2702" s="2" t="str">
        <f t="shared" si="118"/>
        <v>284</v>
      </c>
      <c r="B2702" t="str">
        <f>+VLOOKUP(BD_Capas[[#This Row],[idcapa]],Capas[],2,0)</f>
        <v>educacion_universidad</v>
      </c>
      <c r="C2702" s="4">
        <v>13</v>
      </c>
      <c r="D2702" t="s">
        <v>240</v>
      </c>
      <c r="E2702" s="21">
        <v>1</v>
      </c>
      <c r="F2702" s="22" t="s">
        <v>14</v>
      </c>
      <c r="G2702" s="5">
        <v>6</v>
      </c>
      <c r="I2702" s="6"/>
      <c r="J2702" s="7"/>
    </row>
    <row r="2703" spans="1:10" x14ac:dyDescent="0.3">
      <c r="A2703" s="2" t="str">
        <f t="shared" si="118"/>
        <v>284</v>
      </c>
      <c r="B2703" t="str">
        <f>+VLOOKUP(BD_Capas[[#This Row],[idcapa]],Capas[],2,0)</f>
        <v>educacion_universidad</v>
      </c>
      <c r="C2703" s="4">
        <v>14</v>
      </c>
      <c r="D2703" t="s">
        <v>241</v>
      </c>
      <c r="E2703" s="21"/>
      <c r="F2703" s="22"/>
      <c r="G2703" s="5"/>
      <c r="I2703" s="6"/>
      <c r="J2703" s="7"/>
    </row>
    <row r="2704" spans="1:10" x14ac:dyDescent="0.3">
      <c r="A2704" s="2" t="str">
        <f t="shared" si="118"/>
        <v>284</v>
      </c>
      <c r="B2704" t="str">
        <f>+VLOOKUP(BD_Capas[[#This Row],[idcapa]],Capas[],2,0)</f>
        <v>educacion_universidad</v>
      </c>
      <c r="C2704" s="4">
        <v>15</v>
      </c>
      <c r="D2704" t="s">
        <v>1</v>
      </c>
      <c r="E2704" s="21"/>
      <c r="F2704" s="22"/>
      <c r="G2704" s="5"/>
      <c r="I2704" s="29"/>
      <c r="J2704" s="30"/>
    </row>
    <row r="2705" spans="1:10" x14ac:dyDescent="0.3">
      <c r="A2705" s="2" t="str">
        <f t="shared" si="118"/>
        <v>284</v>
      </c>
      <c r="B2705" t="str">
        <f>+VLOOKUP(BD_Capas[[#This Row],[idcapa]],Capas[],2,0)</f>
        <v>educacion_universidad</v>
      </c>
      <c r="C2705" s="4">
        <v>16</v>
      </c>
      <c r="D2705" t="s">
        <v>5</v>
      </c>
      <c r="E2705" s="21"/>
      <c r="F2705" s="22"/>
      <c r="G2705" s="5"/>
      <c r="I2705" s="29"/>
      <c r="J2705" s="30"/>
    </row>
    <row r="2706" spans="1:10" x14ac:dyDescent="0.3">
      <c r="A2706" s="2" t="str">
        <f t="shared" si="118"/>
        <v>284</v>
      </c>
      <c r="B2706" t="str">
        <f>+VLOOKUP(BD_Capas[[#This Row],[idcapa]],Capas[],2,0)</f>
        <v>educacion_universidad</v>
      </c>
      <c r="C2706" s="4">
        <v>17</v>
      </c>
      <c r="D2706" t="s">
        <v>19</v>
      </c>
      <c r="E2706" s="21">
        <v>1</v>
      </c>
      <c r="F2706" s="22" t="s">
        <v>19</v>
      </c>
      <c r="G2706" s="5">
        <v>2</v>
      </c>
      <c r="I2706" s="29"/>
      <c r="J2706" s="30"/>
    </row>
    <row r="2707" spans="1:10" x14ac:dyDescent="0.3">
      <c r="A2707" s="2" t="str">
        <f t="shared" si="118"/>
        <v>284</v>
      </c>
      <c r="B2707" t="str">
        <f>+VLOOKUP(BD_Capas[[#This Row],[idcapa]],Capas[],2,0)</f>
        <v>educacion_universidad</v>
      </c>
      <c r="C2707" s="4">
        <v>18</v>
      </c>
      <c r="D2707" t="s">
        <v>27</v>
      </c>
      <c r="E2707" s="21">
        <v>1</v>
      </c>
      <c r="F2707" s="22" t="s">
        <v>27</v>
      </c>
      <c r="G2707" s="5">
        <v>1</v>
      </c>
      <c r="I2707" s="29"/>
      <c r="J2707" s="30"/>
    </row>
    <row r="2708" spans="1:10" x14ac:dyDescent="0.3">
      <c r="A2708" s="2" t="str">
        <f t="shared" si="118"/>
        <v>284</v>
      </c>
      <c r="B2708" t="str">
        <f>+VLOOKUP(BD_Capas[[#This Row],[idcapa]],Capas[],2,0)</f>
        <v>educacion_universidad</v>
      </c>
      <c r="C2708" s="4">
        <v>19</v>
      </c>
      <c r="D2708" t="s">
        <v>242</v>
      </c>
      <c r="E2708" s="21"/>
      <c r="F2708" s="22"/>
      <c r="G2708" s="5"/>
      <c r="I2708" s="29"/>
      <c r="J2708" s="30"/>
    </row>
    <row r="2709" spans="1:10" x14ac:dyDescent="0.3">
      <c r="A2709" s="2" t="str">
        <f t="shared" si="118"/>
        <v>284</v>
      </c>
      <c r="B2709" t="str">
        <f>+VLOOKUP(BD_Capas[[#This Row],[idcapa]],Capas[],2,0)</f>
        <v>educacion_universidad</v>
      </c>
      <c r="C2709" s="4">
        <v>20</v>
      </c>
      <c r="D2709" t="s">
        <v>243</v>
      </c>
      <c r="E2709" s="21"/>
      <c r="F2709" s="22"/>
      <c r="G2709" s="5"/>
      <c r="I2709" s="29"/>
      <c r="J2709" s="30"/>
    </row>
    <row r="2710" spans="1:10" x14ac:dyDescent="0.3">
      <c r="A2710" s="41" t="s">
        <v>372</v>
      </c>
      <c r="B2710" s="42" t="str">
        <f>+VLOOKUP(BD_Capas[[#This Row],[idcapa]],Capas[],2,0)</f>
        <v>ocio_teatro</v>
      </c>
      <c r="C2710" s="43">
        <v>1</v>
      </c>
      <c r="D2710" s="42" t="s">
        <v>232</v>
      </c>
      <c r="E2710" s="21">
        <v>1</v>
      </c>
      <c r="F2710" s="22" t="str">
        <f>+BD_Capas[[#This Row],[descripcion_capa]]</f>
        <v>Ocio: Teatro</v>
      </c>
      <c r="G2710" s="45">
        <v>7</v>
      </c>
      <c r="H2710" s="42" t="s">
        <v>1313</v>
      </c>
      <c r="I2710" s="46" t="str">
        <f>BD_Capas[[#This Row],[idcapa]]&amp;"-"&amp;BD_Capas[[#This Row],[posición_capa]]</f>
        <v>285-0</v>
      </c>
      <c r="J2710" s="47">
        <v>0</v>
      </c>
    </row>
    <row r="2711" spans="1:10" x14ac:dyDescent="0.3">
      <c r="A2711" s="2" t="str">
        <f t="shared" ref="A2711:A2729" si="119">+A2710</f>
        <v>285</v>
      </c>
      <c r="B2711" t="str">
        <f>+VLOOKUP(BD_Capas[[#This Row],[idcapa]],Capas[],2,0)</f>
        <v>ocio_teatro</v>
      </c>
      <c r="C2711" s="4">
        <v>2</v>
      </c>
      <c r="D2711" t="s">
        <v>40</v>
      </c>
      <c r="E2711" s="21"/>
      <c r="F2711" s="22"/>
      <c r="G2711" s="5"/>
      <c r="I2711" s="6"/>
      <c r="J2711" s="7"/>
    </row>
    <row r="2712" spans="1:10" x14ac:dyDescent="0.3">
      <c r="A2712" s="2" t="str">
        <f t="shared" si="119"/>
        <v>285</v>
      </c>
      <c r="B2712" t="str">
        <f>+VLOOKUP(BD_Capas[[#This Row],[idcapa]],Capas[],2,0)</f>
        <v>ocio_teatro</v>
      </c>
      <c r="C2712" s="4">
        <v>3</v>
      </c>
      <c r="D2712" t="s">
        <v>233</v>
      </c>
      <c r="E2712" s="21"/>
      <c r="F2712" s="22"/>
      <c r="G2712" s="5"/>
      <c r="I2712" s="6"/>
      <c r="J2712" s="7"/>
    </row>
    <row r="2713" spans="1:10" x14ac:dyDescent="0.3">
      <c r="A2713" s="2" t="str">
        <f t="shared" si="119"/>
        <v>285</v>
      </c>
      <c r="B2713" t="str">
        <f>+VLOOKUP(BD_Capas[[#This Row],[idcapa]],Capas[],2,0)</f>
        <v>ocio_teatro</v>
      </c>
      <c r="C2713" s="4">
        <v>4</v>
      </c>
      <c r="D2713" t="s">
        <v>234</v>
      </c>
      <c r="E2713" s="21"/>
      <c r="F2713" s="22"/>
      <c r="G2713" s="5"/>
      <c r="I2713" s="6"/>
      <c r="J2713" s="7"/>
    </row>
    <row r="2714" spans="1:10" x14ac:dyDescent="0.3">
      <c r="A2714" s="2" t="str">
        <f t="shared" si="119"/>
        <v>285</v>
      </c>
      <c r="B2714" t="str">
        <f>+VLOOKUP(BD_Capas[[#This Row],[idcapa]],Capas[],2,0)</f>
        <v>ocio_teatro</v>
      </c>
      <c r="C2714" s="4">
        <v>5</v>
      </c>
      <c r="D2714" t="s">
        <v>235</v>
      </c>
      <c r="E2714" s="21">
        <v>1</v>
      </c>
      <c r="F2714" s="22" t="s">
        <v>433</v>
      </c>
      <c r="G2714" s="5">
        <v>3</v>
      </c>
      <c r="H2714" t="str">
        <f>+H2710&amp;" - Detalle"</f>
        <v>Ocio: Teatro - Detalle</v>
      </c>
      <c r="I2714" s="29" t="str">
        <f>BD_Capas[[#This Row],[idcapa]]&amp;"-"&amp;BD_Capas[[#This Row],[posición_capa]]</f>
        <v>285-1</v>
      </c>
      <c r="J2714" s="30">
        <v>1</v>
      </c>
    </row>
    <row r="2715" spans="1:10" x14ac:dyDescent="0.3">
      <c r="A2715" s="2" t="str">
        <f t="shared" si="119"/>
        <v>285</v>
      </c>
      <c r="B2715" t="str">
        <f>+VLOOKUP(BD_Capas[[#This Row],[idcapa]],Capas[],2,0)</f>
        <v>ocio_teatro</v>
      </c>
      <c r="C2715" s="4">
        <v>6</v>
      </c>
      <c r="D2715" t="s">
        <v>236</v>
      </c>
      <c r="E2715" s="21"/>
      <c r="F2715" s="22"/>
      <c r="G2715" s="5"/>
      <c r="I2715" s="6"/>
      <c r="J2715" s="7"/>
    </row>
    <row r="2716" spans="1:10" x14ac:dyDescent="0.3">
      <c r="A2716" s="2" t="str">
        <f t="shared" si="119"/>
        <v>285</v>
      </c>
      <c r="B2716" t="str">
        <f>+VLOOKUP(BD_Capas[[#This Row],[idcapa]],Capas[],2,0)</f>
        <v>ocio_teatro</v>
      </c>
      <c r="C2716" s="4">
        <v>7</v>
      </c>
      <c r="D2716" t="s">
        <v>237</v>
      </c>
      <c r="E2716" s="21"/>
      <c r="F2716" s="22"/>
      <c r="G2716" s="5"/>
      <c r="I2716" s="6"/>
      <c r="J2716" s="7"/>
    </row>
    <row r="2717" spans="1:10" x14ac:dyDescent="0.3">
      <c r="A2717" s="2" t="str">
        <f t="shared" si="119"/>
        <v>285</v>
      </c>
      <c r="B2717" t="str">
        <f>+VLOOKUP(BD_Capas[[#This Row],[idcapa]],Capas[],2,0)</f>
        <v>ocio_teatro</v>
      </c>
      <c r="C2717" s="4">
        <v>8</v>
      </c>
      <c r="D2717" t="s">
        <v>2</v>
      </c>
      <c r="E2717" s="21"/>
      <c r="F2717" s="22"/>
      <c r="G2717" s="5"/>
      <c r="I2717" s="6"/>
      <c r="J2717" s="7"/>
    </row>
    <row r="2718" spans="1:10" x14ac:dyDescent="0.3">
      <c r="A2718" s="2" t="str">
        <f t="shared" si="119"/>
        <v>285</v>
      </c>
      <c r="B2718" t="str">
        <f>+VLOOKUP(BD_Capas[[#This Row],[idcapa]],Capas[],2,0)</f>
        <v>ocio_teatro</v>
      </c>
      <c r="C2718" s="4">
        <v>9</v>
      </c>
      <c r="D2718" t="s">
        <v>238</v>
      </c>
      <c r="E2718" s="21">
        <v>1</v>
      </c>
      <c r="F2718" s="22" t="s">
        <v>12</v>
      </c>
      <c r="G2718" s="5">
        <v>4</v>
      </c>
      <c r="I2718" s="6"/>
      <c r="J2718" s="7"/>
    </row>
    <row r="2719" spans="1:10" x14ac:dyDescent="0.3">
      <c r="A2719" s="2" t="str">
        <f t="shared" si="119"/>
        <v>285</v>
      </c>
      <c r="B2719" t="str">
        <f>+VLOOKUP(BD_Capas[[#This Row],[idcapa]],Capas[],2,0)</f>
        <v>ocio_teatro</v>
      </c>
      <c r="C2719" s="4">
        <v>10</v>
      </c>
      <c r="D2719" t="s">
        <v>3</v>
      </c>
      <c r="E2719" s="21"/>
      <c r="F2719" s="22"/>
      <c r="G2719" s="5"/>
      <c r="I2719" s="6"/>
      <c r="J2719" s="7"/>
    </row>
    <row r="2720" spans="1:10" x14ac:dyDescent="0.3">
      <c r="A2720" s="2" t="str">
        <f t="shared" si="119"/>
        <v>285</v>
      </c>
      <c r="B2720" t="str">
        <f>+VLOOKUP(BD_Capas[[#This Row],[idcapa]],Capas[],2,0)</f>
        <v>ocio_teatro</v>
      </c>
      <c r="C2720" s="4">
        <v>11</v>
      </c>
      <c r="D2720" t="s">
        <v>239</v>
      </c>
      <c r="E2720" s="21">
        <v>1</v>
      </c>
      <c r="F2720" s="22" t="s">
        <v>13</v>
      </c>
      <c r="G2720" s="5">
        <v>5</v>
      </c>
      <c r="I2720" s="6"/>
      <c r="J2720" s="7"/>
    </row>
    <row r="2721" spans="1:10" x14ac:dyDescent="0.3">
      <c r="A2721" s="2" t="str">
        <f t="shared" si="119"/>
        <v>285</v>
      </c>
      <c r="B2721" t="str">
        <f>+VLOOKUP(BD_Capas[[#This Row],[idcapa]],Capas[],2,0)</f>
        <v>ocio_teatro</v>
      </c>
      <c r="C2721" s="4">
        <v>12</v>
      </c>
      <c r="D2721" t="s">
        <v>4</v>
      </c>
      <c r="E2721" s="21"/>
      <c r="F2721" s="22"/>
      <c r="G2721" s="5"/>
      <c r="I2721" s="6"/>
      <c r="J2721" s="7"/>
    </row>
    <row r="2722" spans="1:10" x14ac:dyDescent="0.3">
      <c r="A2722" s="2" t="str">
        <f t="shared" si="119"/>
        <v>285</v>
      </c>
      <c r="B2722" t="str">
        <f>+VLOOKUP(BD_Capas[[#This Row],[idcapa]],Capas[],2,0)</f>
        <v>ocio_teatro</v>
      </c>
      <c r="C2722" s="4">
        <v>13</v>
      </c>
      <c r="D2722" t="s">
        <v>240</v>
      </c>
      <c r="E2722" s="21">
        <v>1</v>
      </c>
      <c r="F2722" s="22" t="s">
        <v>14</v>
      </c>
      <c r="G2722" s="5">
        <v>6</v>
      </c>
      <c r="I2722" s="6"/>
      <c r="J2722" s="7"/>
    </row>
    <row r="2723" spans="1:10" x14ac:dyDescent="0.3">
      <c r="A2723" s="2" t="str">
        <f t="shared" si="119"/>
        <v>285</v>
      </c>
      <c r="B2723" t="str">
        <f>+VLOOKUP(BD_Capas[[#This Row],[idcapa]],Capas[],2,0)</f>
        <v>ocio_teatro</v>
      </c>
      <c r="C2723" s="4">
        <v>14</v>
      </c>
      <c r="D2723" t="s">
        <v>241</v>
      </c>
      <c r="E2723" s="21"/>
      <c r="F2723" s="22"/>
      <c r="G2723" s="5"/>
      <c r="I2723" s="6"/>
      <c r="J2723" s="7"/>
    </row>
    <row r="2724" spans="1:10" x14ac:dyDescent="0.3">
      <c r="A2724" s="2" t="str">
        <f t="shared" si="119"/>
        <v>285</v>
      </c>
      <c r="B2724" t="str">
        <f>+VLOOKUP(BD_Capas[[#This Row],[idcapa]],Capas[],2,0)</f>
        <v>ocio_teatro</v>
      </c>
      <c r="C2724" s="4">
        <v>15</v>
      </c>
      <c r="D2724" t="s">
        <v>1</v>
      </c>
      <c r="E2724" s="21"/>
      <c r="F2724" s="22"/>
      <c r="G2724" s="5"/>
      <c r="I2724" s="29"/>
      <c r="J2724" s="30"/>
    </row>
    <row r="2725" spans="1:10" x14ac:dyDescent="0.3">
      <c r="A2725" s="2" t="str">
        <f t="shared" si="119"/>
        <v>285</v>
      </c>
      <c r="B2725" t="str">
        <f>+VLOOKUP(BD_Capas[[#This Row],[idcapa]],Capas[],2,0)</f>
        <v>ocio_teatro</v>
      </c>
      <c r="C2725" s="4">
        <v>16</v>
      </c>
      <c r="D2725" t="s">
        <v>5</v>
      </c>
      <c r="E2725" s="21"/>
      <c r="F2725" s="22"/>
      <c r="G2725" s="5"/>
      <c r="I2725" s="29"/>
      <c r="J2725" s="30"/>
    </row>
    <row r="2726" spans="1:10" x14ac:dyDescent="0.3">
      <c r="A2726" s="2" t="str">
        <f t="shared" si="119"/>
        <v>285</v>
      </c>
      <c r="B2726" t="str">
        <f>+VLOOKUP(BD_Capas[[#This Row],[idcapa]],Capas[],2,0)</f>
        <v>ocio_teatro</v>
      </c>
      <c r="C2726" s="4">
        <v>17</v>
      </c>
      <c r="D2726" t="s">
        <v>19</v>
      </c>
      <c r="E2726" s="21">
        <v>1</v>
      </c>
      <c r="F2726" s="22" t="s">
        <v>19</v>
      </c>
      <c r="G2726" s="5">
        <v>2</v>
      </c>
      <c r="I2726" s="29"/>
      <c r="J2726" s="30"/>
    </row>
    <row r="2727" spans="1:10" x14ac:dyDescent="0.3">
      <c r="A2727" s="2" t="str">
        <f t="shared" si="119"/>
        <v>285</v>
      </c>
      <c r="B2727" t="str">
        <f>+VLOOKUP(BD_Capas[[#This Row],[idcapa]],Capas[],2,0)</f>
        <v>ocio_teatro</v>
      </c>
      <c r="C2727" s="4">
        <v>18</v>
      </c>
      <c r="D2727" t="s">
        <v>27</v>
      </c>
      <c r="E2727" s="21">
        <v>1</v>
      </c>
      <c r="F2727" s="22" t="s">
        <v>27</v>
      </c>
      <c r="G2727" s="5">
        <v>1</v>
      </c>
      <c r="I2727" s="29"/>
      <c r="J2727" s="30"/>
    </row>
    <row r="2728" spans="1:10" x14ac:dyDescent="0.3">
      <c r="A2728" s="2" t="str">
        <f t="shared" si="119"/>
        <v>285</v>
      </c>
      <c r="B2728" t="str">
        <f>+VLOOKUP(BD_Capas[[#This Row],[idcapa]],Capas[],2,0)</f>
        <v>ocio_teatro</v>
      </c>
      <c r="C2728" s="4">
        <v>19</v>
      </c>
      <c r="D2728" t="s">
        <v>242</v>
      </c>
      <c r="E2728" s="21"/>
      <c r="F2728" s="22"/>
      <c r="G2728" s="5"/>
      <c r="I2728" s="29"/>
      <c r="J2728" s="30"/>
    </row>
    <row r="2729" spans="1:10" x14ac:dyDescent="0.3">
      <c r="A2729" s="2" t="str">
        <f t="shared" si="119"/>
        <v>285</v>
      </c>
      <c r="B2729" t="str">
        <f>+VLOOKUP(BD_Capas[[#This Row],[idcapa]],Capas[],2,0)</f>
        <v>ocio_teatro</v>
      </c>
      <c r="C2729" s="4">
        <v>20</v>
      </c>
      <c r="D2729" t="s">
        <v>243</v>
      </c>
      <c r="E2729" s="21"/>
      <c r="F2729" s="22"/>
      <c r="G2729" s="5"/>
      <c r="I2729" s="29"/>
      <c r="J2729" s="30"/>
    </row>
    <row r="2730" spans="1:10" x14ac:dyDescent="0.3">
      <c r="A2730" s="41" t="s">
        <v>373</v>
      </c>
      <c r="B2730" s="42" t="str">
        <f>+VLOOKUP(BD_Capas[[#This Row],[idcapa]],Capas[],2,0)</f>
        <v>punto_de_interes_torre_de_observacion</v>
      </c>
      <c r="C2730" s="43">
        <v>1</v>
      </c>
      <c r="D2730" s="42" t="s">
        <v>232</v>
      </c>
      <c r="E2730" s="21">
        <v>1</v>
      </c>
      <c r="F2730" s="22" t="str">
        <f>+BD_Capas[[#This Row],[descripcion_capa]]</f>
        <v>Punto Interés: Torre Observación</v>
      </c>
      <c r="G2730" s="45">
        <v>7</v>
      </c>
      <c r="H2730" s="42" t="s">
        <v>1314</v>
      </c>
      <c r="I2730" s="46" t="str">
        <f>BD_Capas[[#This Row],[idcapa]]&amp;"-"&amp;BD_Capas[[#This Row],[posición_capa]]</f>
        <v>286-0</v>
      </c>
      <c r="J2730" s="47">
        <v>0</v>
      </c>
    </row>
    <row r="2731" spans="1:10" x14ac:dyDescent="0.3">
      <c r="A2731" s="2" t="str">
        <f t="shared" ref="A2731:A2749" si="120">+A2730</f>
        <v>286</v>
      </c>
      <c r="B2731" t="str">
        <f>+VLOOKUP(BD_Capas[[#This Row],[idcapa]],Capas[],2,0)</f>
        <v>punto_de_interes_torre_de_observacion</v>
      </c>
      <c r="C2731" s="4">
        <v>2</v>
      </c>
      <c r="D2731" t="s">
        <v>40</v>
      </c>
      <c r="E2731" s="21"/>
      <c r="F2731" s="22"/>
      <c r="G2731" s="5"/>
      <c r="I2731" s="6"/>
      <c r="J2731" s="7"/>
    </row>
    <row r="2732" spans="1:10" x14ac:dyDescent="0.3">
      <c r="A2732" s="2" t="str">
        <f t="shared" si="120"/>
        <v>286</v>
      </c>
      <c r="B2732" t="str">
        <f>+VLOOKUP(BD_Capas[[#This Row],[idcapa]],Capas[],2,0)</f>
        <v>punto_de_interes_torre_de_observacion</v>
      </c>
      <c r="C2732" s="4">
        <v>3</v>
      </c>
      <c r="D2732" t="s">
        <v>233</v>
      </c>
      <c r="E2732" s="21"/>
      <c r="F2732" s="22"/>
      <c r="G2732" s="5"/>
      <c r="I2732" s="6"/>
      <c r="J2732" s="7"/>
    </row>
    <row r="2733" spans="1:10" x14ac:dyDescent="0.3">
      <c r="A2733" s="2" t="str">
        <f t="shared" si="120"/>
        <v>286</v>
      </c>
      <c r="B2733" t="str">
        <f>+VLOOKUP(BD_Capas[[#This Row],[idcapa]],Capas[],2,0)</f>
        <v>punto_de_interes_torre_de_observacion</v>
      </c>
      <c r="C2733" s="4">
        <v>4</v>
      </c>
      <c r="D2733" t="s">
        <v>234</v>
      </c>
      <c r="E2733" s="21"/>
      <c r="F2733" s="22"/>
      <c r="G2733" s="5"/>
      <c r="I2733" s="6"/>
      <c r="J2733" s="7"/>
    </row>
    <row r="2734" spans="1:10" x14ac:dyDescent="0.3">
      <c r="A2734" s="2" t="str">
        <f t="shared" si="120"/>
        <v>286</v>
      </c>
      <c r="B2734" t="str">
        <f>+VLOOKUP(BD_Capas[[#This Row],[idcapa]],Capas[],2,0)</f>
        <v>punto_de_interes_torre_de_observacion</v>
      </c>
      <c r="C2734" s="4">
        <v>5</v>
      </c>
      <c r="D2734" t="s">
        <v>235</v>
      </c>
      <c r="E2734" s="21">
        <v>1</v>
      </c>
      <c r="F2734" s="22" t="s">
        <v>433</v>
      </c>
      <c r="G2734" s="5">
        <v>3</v>
      </c>
      <c r="H2734" t="str">
        <f>+H2730&amp;" - Detalle"</f>
        <v>Punto Interés: Torre Observación - Detalle</v>
      </c>
      <c r="I2734" s="29" t="str">
        <f>BD_Capas[[#This Row],[idcapa]]&amp;"-"&amp;BD_Capas[[#This Row],[posición_capa]]</f>
        <v>286-1</v>
      </c>
      <c r="J2734" s="30">
        <v>1</v>
      </c>
    </row>
    <row r="2735" spans="1:10" x14ac:dyDescent="0.3">
      <c r="A2735" s="2" t="str">
        <f t="shared" si="120"/>
        <v>286</v>
      </c>
      <c r="B2735" t="str">
        <f>+VLOOKUP(BD_Capas[[#This Row],[idcapa]],Capas[],2,0)</f>
        <v>punto_de_interes_torre_de_observacion</v>
      </c>
      <c r="C2735" s="4">
        <v>6</v>
      </c>
      <c r="D2735" t="s">
        <v>236</v>
      </c>
      <c r="E2735" s="21"/>
      <c r="F2735" s="22"/>
      <c r="G2735" s="5"/>
      <c r="I2735" s="6"/>
      <c r="J2735" s="7"/>
    </row>
    <row r="2736" spans="1:10" x14ac:dyDescent="0.3">
      <c r="A2736" s="2" t="str">
        <f t="shared" si="120"/>
        <v>286</v>
      </c>
      <c r="B2736" t="str">
        <f>+VLOOKUP(BD_Capas[[#This Row],[idcapa]],Capas[],2,0)</f>
        <v>punto_de_interes_torre_de_observacion</v>
      </c>
      <c r="C2736" s="4">
        <v>7</v>
      </c>
      <c r="D2736" t="s">
        <v>237</v>
      </c>
      <c r="E2736" s="21"/>
      <c r="F2736" s="22"/>
      <c r="G2736" s="5"/>
      <c r="I2736" s="6"/>
      <c r="J2736" s="7"/>
    </row>
    <row r="2737" spans="1:10" x14ac:dyDescent="0.3">
      <c r="A2737" s="2" t="str">
        <f t="shared" si="120"/>
        <v>286</v>
      </c>
      <c r="B2737" t="str">
        <f>+VLOOKUP(BD_Capas[[#This Row],[idcapa]],Capas[],2,0)</f>
        <v>punto_de_interes_torre_de_observacion</v>
      </c>
      <c r="C2737" s="4">
        <v>8</v>
      </c>
      <c r="D2737" t="s">
        <v>2</v>
      </c>
      <c r="E2737" s="21"/>
      <c r="F2737" s="22"/>
      <c r="G2737" s="5"/>
      <c r="I2737" s="6"/>
      <c r="J2737" s="7"/>
    </row>
    <row r="2738" spans="1:10" x14ac:dyDescent="0.3">
      <c r="A2738" s="2" t="str">
        <f t="shared" si="120"/>
        <v>286</v>
      </c>
      <c r="B2738" t="str">
        <f>+VLOOKUP(BD_Capas[[#This Row],[idcapa]],Capas[],2,0)</f>
        <v>punto_de_interes_torre_de_observacion</v>
      </c>
      <c r="C2738" s="4">
        <v>9</v>
      </c>
      <c r="D2738" t="s">
        <v>238</v>
      </c>
      <c r="E2738" s="21">
        <v>1</v>
      </c>
      <c r="F2738" s="22" t="s">
        <v>12</v>
      </c>
      <c r="G2738" s="5">
        <v>4</v>
      </c>
      <c r="I2738" s="6"/>
      <c r="J2738" s="7"/>
    </row>
    <row r="2739" spans="1:10" x14ac:dyDescent="0.3">
      <c r="A2739" s="2" t="str">
        <f t="shared" si="120"/>
        <v>286</v>
      </c>
      <c r="B2739" t="str">
        <f>+VLOOKUP(BD_Capas[[#This Row],[idcapa]],Capas[],2,0)</f>
        <v>punto_de_interes_torre_de_observacion</v>
      </c>
      <c r="C2739" s="4">
        <v>10</v>
      </c>
      <c r="D2739" t="s">
        <v>3</v>
      </c>
      <c r="E2739" s="21"/>
      <c r="F2739" s="22"/>
      <c r="G2739" s="5"/>
      <c r="I2739" s="6"/>
      <c r="J2739" s="7"/>
    </row>
    <row r="2740" spans="1:10" x14ac:dyDescent="0.3">
      <c r="A2740" s="2" t="str">
        <f t="shared" si="120"/>
        <v>286</v>
      </c>
      <c r="B2740" t="str">
        <f>+VLOOKUP(BD_Capas[[#This Row],[idcapa]],Capas[],2,0)</f>
        <v>punto_de_interes_torre_de_observacion</v>
      </c>
      <c r="C2740" s="4">
        <v>11</v>
      </c>
      <c r="D2740" t="s">
        <v>239</v>
      </c>
      <c r="E2740" s="21">
        <v>1</v>
      </c>
      <c r="F2740" s="22" t="s">
        <v>13</v>
      </c>
      <c r="G2740" s="5">
        <v>5</v>
      </c>
      <c r="I2740" s="6"/>
      <c r="J2740" s="7"/>
    </row>
    <row r="2741" spans="1:10" x14ac:dyDescent="0.3">
      <c r="A2741" s="2" t="str">
        <f t="shared" si="120"/>
        <v>286</v>
      </c>
      <c r="B2741" t="str">
        <f>+VLOOKUP(BD_Capas[[#This Row],[idcapa]],Capas[],2,0)</f>
        <v>punto_de_interes_torre_de_observacion</v>
      </c>
      <c r="C2741" s="4">
        <v>12</v>
      </c>
      <c r="D2741" t="s">
        <v>4</v>
      </c>
      <c r="E2741" s="21"/>
      <c r="F2741" s="22"/>
      <c r="G2741" s="5"/>
      <c r="I2741" s="6"/>
      <c r="J2741" s="7"/>
    </row>
    <row r="2742" spans="1:10" x14ac:dyDescent="0.3">
      <c r="A2742" s="2" t="str">
        <f t="shared" si="120"/>
        <v>286</v>
      </c>
      <c r="B2742" t="str">
        <f>+VLOOKUP(BD_Capas[[#This Row],[idcapa]],Capas[],2,0)</f>
        <v>punto_de_interes_torre_de_observacion</v>
      </c>
      <c r="C2742" s="4">
        <v>13</v>
      </c>
      <c r="D2742" t="s">
        <v>240</v>
      </c>
      <c r="E2742" s="21">
        <v>1</v>
      </c>
      <c r="F2742" s="22" t="s">
        <v>14</v>
      </c>
      <c r="G2742" s="5">
        <v>6</v>
      </c>
      <c r="I2742" s="6"/>
      <c r="J2742" s="7"/>
    </row>
    <row r="2743" spans="1:10" x14ac:dyDescent="0.3">
      <c r="A2743" s="2" t="str">
        <f t="shared" si="120"/>
        <v>286</v>
      </c>
      <c r="B2743" t="str">
        <f>+VLOOKUP(BD_Capas[[#This Row],[idcapa]],Capas[],2,0)</f>
        <v>punto_de_interes_torre_de_observacion</v>
      </c>
      <c r="C2743" s="4">
        <v>14</v>
      </c>
      <c r="D2743" t="s">
        <v>241</v>
      </c>
      <c r="E2743" s="21"/>
      <c r="F2743" s="22"/>
      <c r="G2743" s="5"/>
      <c r="I2743" s="6"/>
      <c r="J2743" s="7"/>
    </row>
    <row r="2744" spans="1:10" x14ac:dyDescent="0.3">
      <c r="A2744" s="2" t="str">
        <f t="shared" si="120"/>
        <v>286</v>
      </c>
      <c r="B2744" t="str">
        <f>+VLOOKUP(BD_Capas[[#This Row],[idcapa]],Capas[],2,0)</f>
        <v>punto_de_interes_torre_de_observacion</v>
      </c>
      <c r="C2744" s="4">
        <v>15</v>
      </c>
      <c r="D2744" t="s">
        <v>1</v>
      </c>
      <c r="E2744" s="21"/>
      <c r="F2744" s="22"/>
      <c r="G2744" s="5"/>
      <c r="I2744" s="29"/>
      <c r="J2744" s="30"/>
    </row>
    <row r="2745" spans="1:10" x14ac:dyDescent="0.3">
      <c r="A2745" s="2" t="str">
        <f t="shared" si="120"/>
        <v>286</v>
      </c>
      <c r="B2745" t="str">
        <f>+VLOOKUP(BD_Capas[[#This Row],[idcapa]],Capas[],2,0)</f>
        <v>punto_de_interes_torre_de_observacion</v>
      </c>
      <c r="C2745" s="4">
        <v>16</v>
      </c>
      <c r="D2745" t="s">
        <v>5</v>
      </c>
      <c r="E2745" s="21"/>
      <c r="F2745" s="22"/>
      <c r="G2745" s="5"/>
      <c r="I2745" s="29"/>
      <c r="J2745" s="30"/>
    </row>
    <row r="2746" spans="1:10" x14ac:dyDescent="0.3">
      <c r="A2746" s="2" t="str">
        <f t="shared" si="120"/>
        <v>286</v>
      </c>
      <c r="B2746" t="str">
        <f>+VLOOKUP(BD_Capas[[#This Row],[idcapa]],Capas[],2,0)</f>
        <v>punto_de_interes_torre_de_observacion</v>
      </c>
      <c r="C2746" s="4">
        <v>17</v>
      </c>
      <c r="D2746" t="s">
        <v>19</v>
      </c>
      <c r="E2746" s="21">
        <v>1</v>
      </c>
      <c r="F2746" s="22" t="s">
        <v>19</v>
      </c>
      <c r="G2746" s="5">
        <v>2</v>
      </c>
      <c r="I2746" s="29"/>
      <c r="J2746" s="30"/>
    </row>
    <row r="2747" spans="1:10" x14ac:dyDescent="0.3">
      <c r="A2747" s="2" t="str">
        <f t="shared" si="120"/>
        <v>286</v>
      </c>
      <c r="B2747" t="str">
        <f>+VLOOKUP(BD_Capas[[#This Row],[idcapa]],Capas[],2,0)</f>
        <v>punto_de_interes_torre_de_observacion</v>
      </c>
      <c r="C2747" s="4">
        <v>18</v>
      </c>
      <c r="D2747" t="s">
        <v>27</v>
      </c>
      <c r="E2747" s="21">
        <v>1</v>
      </c>
      <c r="F2747" s="22" t="s">
        <v>27</v>
      </c>
      <c r="G2747" s="5">
        <v>1</v>
      </c>
      <c r="I2747" s="29"/>
      <c r="J2747" s="30"/>
    </row>
    <row r="2748" spans="1:10" x14ac:dyDescent="0.3">
      <c r="A2748" s="2" t="str">
        <f t="shared" si="120"/>
        <v>286</v>
      </c>
      <c r="B2748" t="str">
        <f>+VLOOKUP(BD_Capas[[#This Row],[idcapa]],Capas[],2,0)</f>
        <v>punto_de_interes_torre_de_observacion</v>
      </c>
      <c r="C2748" s="4">
        <v>19</v>
      </c>
      <c r="D2748" t="s">
        <v>242</v>
      </c>
      <c r="E2748" s="21"/>
      <c r="F2748" s="22"/>
      <c r="G2748" s="5"/>
      <c r="I2748" s="29"/>
      <c r="J2748" s="30"/>
    </row>
    <row r="2749" spans="1:10" x14ac:dyDescent="0.3">
      <c r="A2749" s="2" t="str">
        <f t="shared" si="120"/>
        <v>286</v>
      </c>
      <c r="B2749" t="str">
        <f>+VLOOKUP(BD_Capas[[#This Row],[idcapa]],Capas[],2,0)</f>
        <v>punto_de_interes_torre_de_observacion</v>
      </c>
      <c r="C2749" s="4">
        <v>20</v>
      </c>
      <c r="D2749" t="s">
        <v>243</v>
      </c>
      <c r="E2749" s="21"/>
      <c r="F2749" s="22"/>
      <c r="G2749" s="5"/>
      <c r="I2749" s="29"/>
      <c r="J2749" s="30"/>
    </row>
    <row r="2750" spans="1:10" x14ac:dyDescent="0.3">
      <c r="A2750" s="41" t="s">
        <v>374</v>
      </c>
      <c r="B2750" s="42" t="str">
        <f>+VLOOKUP(BD_Capas[[#This Row],[idcapa]],Capas[],2,0)</f>
        <v>punto_de_interes_planta_de_aguas_residuales</v>
      </c>
      <c r="C2750" s="43">
        <v>1</v>
      </c>
      <c r="D2750" s="42" t="s">
        <v>232</v>
      </c>
      <c r="E2750" s="21">
        <v>1</v>
      </c>
      <c r="F2750" s="22" t="str">
        <f>+BD_Capas[[#This Row],[descripcion_capa]]</f>
        <v>Punto Interés: Planta Aguas Residuales</v>
      </c>
      <c r="G2750" s="45">
        <v>7</v>
      </c>
      <c r="H2750" s="42" t="s">
        <v>1315</v>
      </c>
      <c r="I2750" s="46" t="str">
        <f>BD_Capas[[#This Row],[idcapa]]&amp;"-"&amp;BD_Capas[[#This Row],[posición_capa]]</f>
        <v>287-0</v>
      </c>
      <c r="J2750" s="47">
        <v>0</v>
      </c>
    </row>
    <row r="2751" spans="1:10" x14ac:dyDescent="0.3">
      <c r="A2751" s="2" t="str">
        <f t="shared" ref="A2751:A2769" si="121">+A2750</f>
        <v>287</v>
      </c>
      <c r="B2751" t="str">
        <f>+VLOOKUP(BD_Capas[[#This Row],[idcapa]],Capas[],2,0)</f>
        <v>punto_de_interes_planta_de_aguas_residuales</v>
      </c>
      <c r="C2751" s="4">
        <v>2</v>
      </c>
      <c r="D2751" t="s">
        <v>40</v>
      </c>
      <c r="E2751" s="21"/>
      <c r="F2751" s="22"/>
      <c r="G2751" s="5"/>
      <c r="I2751" s="6"/>
      <c r="J2751" s="7"/>
    </row>
    <row r="2752" spans="1:10" x14ac:dyDescent="0.3">
      <c r="A2752" s="2" t="str">
        <f t="shared" si="121"/>
        <v>287</v>
      </c>
      <c r="B2752" t="str">
        <f>+VLOOKUP(BD_Capas[[#This Row],[idcapa]],Capas[],2,0)</f>
        <v>punto_de_interes_planta_de_aguas_residuales</v>
      </c>
      <c r="C2752" s="4">
        <v>3</v>
      </c>
      <c r="D2752" t="s">
        <v>233</v>
      </c>
      <c r="E2752" s="21"/>
      <c r="F2752" s="22"/>
      <c r="G2752" s="5"/>
      <c r="I2752" s="6"/>
      <c r="J2752" s="7"/>
    </row>
    <row r="2753" spans="1:10" x14ac:dyDescent="0.3">
      <c r="A2753" s="2" t="str">
        <f t="shared" si="121"/>
        <v>287</v>
      </c>
      <c r="B2753" t="str">
        <f>+VLOOKUP(BD_Capas[[#This Row],[idcapa]],Capas[],2,0)</f>
        <v>punto_de_interes_planta_de_aguas_residuales</v>
      </c>
      <c r="C2753" s="4">
        <v>4</v>
      </c>
      <c r="D2753" t="s">
        <v>234</v>
      </c>
      <c r="E2753" s="21"/>
      <c r="F2753" s="22"/>
      <c r="G2753" s="5"/>
      <c r="I2753" s="6"/>
      <c r="J2753" s="7"/>
    </row>
    <row r="2754" spans="1:10" x14ac:dyDescent="0.3">
      <c r="A2754" s="2" t="str">
        <f t="shared" si="121"/>
        <v>287</v>
      </c>
      <c r="B2754" t="str">
        <f>+VLOOKUP(BD_Capas[[#This Row],[idcapa]],Capas[],2,0)</f>
        <v>punto_de_interes_planta_de_aguas_residuales</v>
      </c>
      <c r="C2754" s="4">
        <v>5</v>
      </c>
      <c r="D2754" t="s">
        <v>235</v>
      </c>
      <c r="E2754" s="21">
        <v>1</v>
      </c>
      <c r="F2754" s="22" t="s">
        <v>433</v>
      </c>
      <c r="G2754" s="5">
        <v>3</v>
      </c>
      <c r="H2754" t="str">
        <f>+H2750&amp;" - Detalle"</f>
        <v>Punto Interés: Planta Aguas Residuales - Detalle</v>
      </c>
      <c r="I2754" s="29" t="str">
        <f>BD_Capas[[#This Row],[idcapa]]&amp;"-"&amp;BD_Capas[[#This Row],[posición_capa]]</f>
        <v>287-1</v>
      </c>
      <c r="J2754" s="30">
        <v>1</v>
      </c>
    </row>
    <row r="2755" spans="1:10" x14ac:dyDescent="0.3">
      <c r="A2755" s="2" t="str">
        <f t="shared" si="121"/>
        <v>287</v>
      </c>
      <c r="B2755" t="str">
        <f>+VLOOKUP(BD_Capas[[#This Row],[idcapa]],Capas[],2,0)</f>
        <v>punto_de_interes_planta_de_aguas_residuales</v>
      </c>
      <c r="C2755" s="4">
        <v>6</v>
      </c>
      <c r="D2755" t="s">
        <v>236</v>
      </c>
      <c r="E2755" s="21"/>
      <c r="F2755" s="22"/>
      <c r="G2755" s="5"/>
      <c r="I2755" s="6"/>
      <c r="J2755" s="7"/>
    </row>
    <row r="2756" spans="1:10" x14ac:dyDescent="0.3">
      <c r="A2756" s="2" t="str">
        <f t="shared" si="121"/>
        <v>287</v>
      </c>
      <c r="B2756" t="str">
        <f>+VLOOKUP(BD_Capas[[#This Row],[idcapa]],Capas[],2,0)</f>
        <v>punto_de_interes_planta_de_aguas_residuales</v>
      </c>
      <c r="C2756" s="4">
        <v>7</v>
      </c>
      <c r="D2756" t="s">
        <v>237</v>
      </c>
      <c r="E2756" s="21"/>
      <c r="F2756" s="22"/>
      <c r="G2756" s="5"/>
      <c r="I2756" s="6"/>
      <c r="J2756" s="7"/>
    </row>
    <row r="2757" spans="1:10" x14ac:dyDescent="0.3">
      <c r="A2757" s="2" t="str">
        <f t="shared" si="121"/>
        <v>287</v>
      </c>
      <c r="B2757" t="str">
        <f>+VLOOKUP(BD_Capas[[#This Row],[idcapa]],Capas[],2,0)</f>
        <v>punto_de_interes_planta_de_aguas_residuales</v>
      </c>
      <c r="C2757" s="4">
        <v>8</v>
      </c>
      <c r="D2757" t="s">
        <v>2</v>
      </c>
      <c r="E2757" s="21"/>
      <c r="F2757" s="22"/>
      <c r="G2757" s="5"/>
      <c r="I2757" s="6"/>
      <c r="J2757" s="7"/>
    </row>
    <row r="2758" spans="1:10" x14ac:dyDescent="0.3">
      <c r="A2758" s="2" t="str">
        <f t="shared" si="121"/>
        <v>287</v>
      </c>
      <c r="B2758" t="str">
        <f>+VLOOKUP(BD_Capas[[#This Row],[idcapa]],Capas[],2,0)</f>
        <v>punto_de_interes_planta_de_aguas_residuales</v>
      </c>
      <c r="C2758" s="4">
        <v>9</v>
      </c>
      <c r="D2758" t="s">
        <v>238</v>
      </c>
      <c r="E2758" s="21">
        <v>1</v>
      </c>
      <c r="F2758" s="22" t="s">
        <v>12</v>
      </c>
      <c r="G2758" s="5">
        <v>4</v>
      </c>
      <c r="I2758" s="6"/>
      <c r="J2758" s="7"/>
    </row>
    <row r="2759" spans="1:10" x14ac:dyDescent="0.3">
      <c r="A2759" s="2" t="str">
        <f t="shared" si="121"/>
        <v>287</v>
      </c>
      <c r="B2759" t="str">
        <f>+VLOOKUP(BD_Capas[[#This Row],[idcapa]],Capas[],2,0)</f>
        <v>punto_de_interes_planta_de_aguas_residuales</v>
      </c>
      <c r="C2759" s="4">
        <v>10</v>
      </c>
      <c r="D2759" t="s">
        <v>3</v>
      </c>
      <c r="E2759" s="21"/>
      <c r="F2759" s="22"/>
      <c r="G2759" s="5"/>
      <c r="I2759" s="6"/>
      <c r="J2759" s="7"/>
    </row>
    <row r="2760" spans="1:10" x14ac:dyDescent="0.3">
      <c r="A2760" s="2" t="str">
        <f t="shared" si="121"/>
        <v>287</v>
      </c>
      <c r="B2760" t="str">
        <f>+VLOOKUP(BD_Capas[[#This Row],[idcapa]],Capas[],2,0)</f>
        <v>punto_de_interes_planta_de_aguas_residuales</v>
      </c>
      <c r="C2760" s="4">
        <v>11</v>
      </c>
      <c r="D2760" t="s">
        <v>239</v>
      </c>
      <c r="E2760" s="21">
        <v>1</v>
      </c>
      <c r="F2760" s="22" t="s">
        <v>13</v>
      </c>
      <c r="G2760" s="5">
        <v>5</v>
      </c>
      <c r="I2760" s="6"/>
      <c r="J2760" s="7"/>
    </row>
    <row r="2761" spans="1:10" x14ac:dyDescent="0.3">
      <c r="A2761" s="2" t="str">
        <f t="shared" si="121"/>
        <v>287</v>
      </c>
      <c r="B2761" t="str">
        <f>+VLOOKUP(BD_Capas[[#This Row],[idcapa]],Capas[],2,0)</f>
        <v>punto_de_interes_planta_de_aguas_residuales</v>
      </c>
      <c r="C2761" s="4">
        <v>12</v>
      </c>
      <c r="D2761" t="s">
        <v>4</v>
      </c>
      <c r="E2761" s="21"/>
      <c r="F2761" s="22"/>
      <c r="G2761" s="5"/>
      <c r="I2761" s="6"/>
      <c r="J2761" s="7"/>
    </row>
    <row r="2762" spans="1:10" x14ac:dyDescent="0.3">
      <c r="A2762" s="2" t="str">
        <f t="shared" si="121"/>
        <v>287</v>
      </c>
      <c r="B2762" t="str">
        <f>+VLOOKUP(BD_Capas[[#This Row],[idcapa]],Capas[],2,0)</f>
        <v>punto_de_interes_planta_de_aguas_residuales</v>
      </c>
      <c r="C2762" s="4">
        <v>13</v>
      </c>
      <c r="D2762" t="s">
        <v>240</v>
      </c>
      <c r="E2762" s="21">
        <v>1</v>
      </c>
      <c r="F2762" s="22" t="s">
        <v>14</v>
      </c>
      <c r="G2762" s="5">
        <v>6</v>
      </c>
      <c r="I2762" s="6"/>
      <c r="J2762" s="7"/>
    </row>
    <row r="2763" spans="1:10" x14ac:dyDescent="0.3">
      <c r="A2763" s="2" t="str">
        <f t="shared" si="121"/>
        <v>287</v>
      </c>
      <c r="B2763" t="str">
        <f>+VLOOKUP(BD_Capas[[#This Row],[idcapa]],Capas[],2,0)</f>
        <v>punto_de_interes_planta_de_aguas_residuales</v>
      </c>
      <c r="C2763" s="4">
        <v>14</v>
      </c>
      <c r="D2763" t="s">
        <v>241</v>
      </c>
      <c r="E2763" s="21"/>
      <c r="F2763" s="22"/>
      <c r="G2763" s="5"/>
      <c r="I2763" s="6"/>
      <c r="J2763" s="7"/>
    </row>
    <row r="2764" spans="1:10" x14ac:dyDescent="0.3">
      <c r="A2764" s="2" t="str">
        <f t="shared" si="121"/>
        <v>287</v>
      </c>
      <c r="B2764" t="str">
        <f>+VLOOKUP(BD_Capas[[#This Row],[idcapa]],Capas[],2,0)</f>
        <v>punto_de_interes_planta_de_aguas_residuales</v>
      </c>
      <c r="C2764" s="4">
        <v>15</v>
      </c>
      <c r="D2764" t="s">
        <v>1</v>
      </c>
      <c r="E2764" s="21"/>
      <c r="F2764" s="22"/>
      <c r="G2764" s="5"/>
      <c r="I2764" s="29"/>
      <c r="J2764" s="30"/>
    </row>
    <row r="2765" spans="1:10" x14ac:dyDescent="0.3">
      <c r="A2765" s="2" t="str">
        <f t="shared" si="121"/>
        <v>287</v>
      </c>
      <c r="B2765" t="str">
        <f>+VLOOKUP(BD_Capas[[#This Row],[idcapa]],Capas[],2,0)</f>
        <v>punto_de_interes_planta_de_aguas_residuales</v>
      </c>
      <c r="C2765" s="4">
        <v>16</v>
      </c>
      <c r="D2765" t="s">
        <v>5</v>
      </c>
      <c r="E2765" s="21"/>
      <c r="F2765" s="22"/>
      <c r="G2765" s="5"/>
      <c r="I2765" s="29"/>
      <c r="J2765" s="30"/>
    </row>
    <row r="2766" spans="1:10" x14ac:dyDescent="0.3">
      <c r="A2766" s="2" t="str">
        <f t="shared" si="121"/>
        <v>287</v>
      </c>
      <c r="B2766" t="str">
        <f>+VLOOKUP(BD_Capas[[#This Row],[idcapa]],Capas[],2,0)</f>
        <v>punto_de_interes_planta_de_aguas_residuales</v>
      </c>
      <c r="C2766" s="4">
        <v>17</v>
      </c>
      <c r="D2766" t="s">
        <v>19</v>
      </c>
      <c r="E2766" s="21">
        <v>1</v>
      </c>
      <c r="F2766" s="22" t="s">
        <v>19</v>
      </c>
      <c r="G2766" s="5">
        <v>2</v>
      </c>
      <c r="I2766" s="29"/>
      <c r="J2766" s="30"/>
    </row>
    <row r="2767" spans="1:10" x14ac:dyDescent="0.3">
      <c r="A2767" s="2" t="str">
        <f t="shared" si="121"/>
        <v>287</v>
      </c>
      <c r="B2767" t="str">
        <f>+VLOOKUP(BD_Capas[[#This Row],[idcapa]],Capas[],2,0)</f>
        <v>punto_de_interes_planta_de_aguas_residuales</v>
      </c>
      <c r="C2767" s="4">
        <v>18</v>
      </c>
      <c r="D2767" t="s">
        <v>27</v>
      </c>
      <c r="E2767" s="21">
        <v>1</v>
      </c>
      <c r="F2767" s="22" t="s">
        <v>27</v>
      </c>
      <c r="G2767" s="5">
        <v>1</v>
      </c>
      <c r="I2767" s="29"/>
      <c r="J2767" s="30"/>
    </row>
    <row r="2768" spans="1:10" x14ac:dyDescent="0.3">
      <c r="A2768" s="2" t="str">
        <f t="shared" si="121"/>
        <v>287</v>
      </c>
      <c r="B2768" t="str">
        <f>+VLOOKUP(BD_Capas[[#This Row],[idcapa]],Capas[],2,0)</f>
        <v>punto_de_interes_planta_de_aguas_residuales</v>
      </c>
      <c r="C2768" s="4">
        <v>19</v>
      </c>
      <c r="D2768" t="s">
        <v>242</v>
      </c>
      <c r="E2768" s="21"/>
      <c r="F2768" s="22"/>
      <c r="G2768" s="5"/>
      <c r="I2768" s="29"/>
      <c r="J2768" s="30"/>
    </row>
    <row r="2769" spans="1:10" x14ac:dyDescent="0.3">
      <c r="A2769" s="2" t="str">
        <f t="shared" si="121"/>
        <v>287</v>
      </c>
      <c r="B2769" t="str">
        <f>+VLOOKUP(BD_Capas[[#This Row],[idcapa]],Capas[],2,0)</f>
        <v>punto_de_interes_planta_de_aguas_residuales</v>
      </c>
      <c r="C2769" s="4">
        <v>20</v>
      </c>
      <c r="D2769" t="s">
        <v>243</v>
      </c>
      <c r="E2769" s="21"/>
      <c r="F2769" s="22"/>
      <c r="G2769" s="5"/>
      <c r="I2769" s="29"/>
      <c r="J2769" s="30"/>
    </row>
    <row r="2770" spans="1:10" x14ac:dyDescent="0.3">
      <c r="A2770" s="41" t="s">
        <v>375</v>
      </c>
      <c r="B2770" s="42" t="str">
        <f>+VLOOKUP(BD_Capas[[#This Row],[idcapa]],Capas[],2,0)</f>
        <v>punto_de_interes_molino_de_agua</v>
      </c>
      <c r="C2770" s="43">
        <v>1</v>
      </c>
      <c r="D2770" s="42" t="s">
        <v>232</v>
      </c>
      <c r="E2770" s="21">
        <v>1</v>
      </c>
      <c r="F2770" s="22" t="str">
        <f>+BD_Capas[[#This Row],[descripcion_capa]]</f>
        <v>Punto Interés: Molino Agua</v>
      </c>
      <c r="G2770" s="45">
        <v>7</v>
      </c>
      <c r="H2770" s="42" t="s">
        <v>1316</v>
      </c>
      <c r="I2770" s="46" t="str">
        <f>BD_Capas[[#This Row],[idcapa]]&amp;"-"&amp;BD_Capas[[#This Row],[posición_capa]]</f>
        <v>288-0</v>
      </c>
      <c r="J2770" s="47">
        <v>0</v>
      </c>
    </row>
    <row r="2771" spans="1:10" x14ac:dyDescent="0.3">
      <c r="A2771" s="2" t="str">
        <f t="shared" ref="A2771:A2789" si="122">+A2770</f>
        <v>288</v>
      </c>
      <c r="B2771" t="str">
        <f>+VLOOKUP(BD_Capas[[#This Row],[idcapa]],Capas[],2,0)</f>
        <v>punto_de_interes_molino_de_agua</v>
      </c>
      <c r="C2771" s="4">
        <v>2</v>
      </c>
      <c r="D2771" t="s">
        <v>40</v>
      </c>
      <c r="E2771" s="21"/>
      <c r="F2771" s="22"/>
      <c r="G2771" s="5"/>
      <c r="I2771" s="6"/>
      <c r="J2771" s="7"/>
    </row>
    <row r="2772" spans="1:10" x14ac:dyDescent="0.3">
      <c r="A2772" s="2" t="str">
        <f t="shared" si="122"/>
        <v>288</v>
      </c>
      <c r="B2772" t="str">
        <f>+VLOOKUP(BD_Capas[[#This Row],[idcapa]],Capas[],2,0)</f>
        <v>punto_de_interes_molino_de_agua</v>
      </c>
      <c r="C2772" s="4">
        <v>3</v>
      </c>
      <c r="D2772" t="s">
        <v>233</v>
      </c>
      <c r="E2772" s="21"/>
      <c r="F2772" s="22"/>
      <c r="G2772" s="5"/>
      <c r="I2772" s="6"/>
      <c r="J2772" s="7"/>
    </row>
    <row r="2773" spans="1:10" x14ac:dyDescent="0.3">
      <c r="A2773" s="2" t="str">
        <f t="shared" si="122"/>
        <v>288</v>
      </c>
      <c r="B2773" t="str">
        <f>+VLOOKUP(BD_Capas[[#This Row],[idcapa]],Capas[],2,0)</f>
        <v>punto_de_interes_molino_de_agua</v>
      </c>
      <c r="C2773" s="4">
        <v>4</v>
      </c>
      <c r="D2773" t="s">
        <v>234</v>
      </c>
      <c r="E2773" s="21"/>
      <c r="F2773" s="22"/>
      <c r="G2773" s="5"/>
      <c r="I2773" s="6"/>
      <c r="J2773" s="7"/>
    </row>
    <row r="2774" spans="1:10" x14ac:dyDescent="0.3">
      <c r="A2774" s="2" t="str">
        <f t="shared" si="122"/>
        <v>288</v>
      </c>
      <c r="B2774" t="str">
        <f>+VLOOKUP(BD_Capas[[#This Row],[idcapa]],Capas[],2,0)</f>
        <v>punto_de_interes_molino_de_agua</v>
      </c>
      <c r="C2774" s="4">
        <v>5</v>
      </c>
      <c r="D2774" t="s">
        <v>235</v>
      </c>
      <c r="E2774" s="21">
        <v>1</v>
      </c>
      <c r="F2774" s="22" t="s">
        <v>433</v>
      </c>
      <c r="G2774" s="5">
        <v>3</v>
      </c>
      <c r="H2774" t="str">
        <f>+H2770&amp;" - Detalle"</f>
        <v>Punto Interés: Molino Agua - Detalle</v>
      </c>
      <c r="I2774" s="29" t="str">
        <f>BD_Capas[[#This Row],[idcapa]]&amp;"-"&amp;BD_Capas[[#This Row],[posición_capa]]</f>
        <v>288-1</v>
      </c>
      <c r="J2774" s="30">
        <v>1</v>
      </c>
    </row>
    <row r="2775" spans="1:10" x14ac:dyDescent="0.3">
      <c r="A2775" s="2" t="str">
        <f t="shared" si="122"/>
        <v>288</v>
      </c>
      <c r="B2775" t="str">
        <f>+VLOOKUP(BD_Capas[[#This Row],[idcapa]],Capas[],2,0)</f>
        <v>punto_de_interes_molino_de_agua</v>
      </c>
      <c r="C2775" s="4">
        <v>6</v>
      </c>
      <c r="D2775" t="s">
        <v>236</v>
      </c>
      <c r="E2775" s="21"/>
      <c r="F2775" s="22"/>
      <c r="G2775" s="5"/>
      <c r="I2775" s="6"/>
      <c r="J2775" s="7"/>
    </row>
    <row r="2776" spans="1:10" x14ac:dyDescent="0.3">
      <c r="A2776" s="2" t="str">
        <f t="shared" si="122"/>
        <v>288</v>
      </c>
      <c r="B2776" t="str">
        <f>+VLOOKUP(BD_Capas[[#This Row],[idcapa]],Capas[],2,0)</f>
        <v>punto_de_interes_molino_de_agua</v>
      </c>
      <c r="C2776" s="4">
        <v>7</v>
      </c>
      <c r="D2776" t="s">
        <v>237</v>
      </c>
      <c r="E2776" s="21"/>
      <c r="F2776" s="22"/>
      <c r="G2776" s="5"/>
      <c r="I2776" s="6"/>
      <c r="J2776" s="7"/>
    </row>
    <row r="2777" spans="1:10" x14ac:dyDescent="0.3">
      <c r="A2777" s="2" t="str">
        <f t="shared" si="122"/>
        <v>288</v>
      </c>
      <c r="B2777" t="str">
        <f>+VLOOKUP(BD_Capas[[#This Row],[idcapa]],Capas[],2,0)</f>
        <v>punto_de_interes_molino_de_agua</v>
      </c>
      <c r="C2777" s="4">
        <v>8</v>
      </c>
      <c r="D2777" t="s">
        <v>2</v>
      </c>
      <c r="E2777" s="21"/>
      <c r="F2777" s="22"/>
      <c r="G2777" s="5"/>
      <c r="I2777" s="6"/>
      <c r="J2777" s="7"/>
    </row>
    <row r="2778" spans="1:10" x14ac:dyDescent="0.3">
      <c r="A2778" s="2" t="str">
        <f t="shared" si="122"/>
        <v>288</v>
      </c>
      <c r="B2778" t="str">
        <f>+VLOOKUP(BD_Capas[[#This Row],[idcapa]],Capas[],2,0)</f>
        <v>punto_de_interes_molino_de_agua</v>
      </c>
      <c r="C2778" s="4">
        <v>9</v>
      </c>
      <c r="D2778" t="s">
        <v>238</v>
      </c>
      <c r="E2778" s="21">
        <v>1</v>
      </c>
      <c r="F2778" s="22" t="s">
        <v>12</v>
      </c>
      <c r="G2778" s="5">
        <v>4</v>
      </c>
      <c r="I2778" s="6"/>
      <c r="J2778" s="7"/>
    </row>
    <row r="2779" spans="1:10" x14ac:dyDescent="0.3">
      <c r="A2779" s="2" t="str">
        <f t="shared" si="122"/>
        <v>288</v>
      </c>
      <c r="B2779" t="str">
        <f>+VLOOKUP(BD_Capas[[#This Row],[idcapa]],Capas[],2,0)</f>
        <v>punto_de_interes_molino_de_agua</v>
      </c>
      <c r="C2779" s="4">
        <v>10</v>
      </c>
      <c r="D2779" t="s">
        <v>3</v>
      </c>
      <c r="E2779" s="21"/>
      <c r="F2779" s="22"/>
      <c r="G2779" s="5"/>
      <c r="I2779" s="6"/>
      <c r="J2779" s="7"/>
    </row>
    <row r="2780" spans="1:10" x14ac:dyDescent="0.3">
      <c r="A2780" s="2" t="str">
        <f t="shared" si="122"/>
        <v>288</v>
      </c>
      <c r="B2780" t="str">
        <f>+VLOOKUP(BD_Capas[[#This Row],[idcapa]],Capas[],2,0)</f>
        <v>punto_de_interes_molino_de_agua</v>
      </c>
      <c r="C2780" s="4">
        <v>11</v>
      </c>
      <c r="D2780" t="s">
        <v>239</v>
      </c>
      <c r="E2780" s="21">
        <v>1</v>
      </c>
      <c r="F2780" s="22" t="s">
        <v>13</v>
      </c>
      <c r="G2780" s="5">
        <v>5</v>
      </c>
      <c r="I2780" s="6"/>
      <c r="J2780" s="7"/>
    </row>
    <row r="2781" spans="1:10" x14ac:dyDescent="0.3">
      <c r="A2781" s="2" t="str">
        <f t="shared" si="122"/>
        <v>288</v>
      </c>
      <c r="B2781" t="str">
        <f>+VLOOKUP(BD_Capas[[#This Row],[idcapa]],Capas[],2,0)</f>
        <v>punto_de_interes_molino_de_agua</v>
      </c>
      <c r="C2781" s="4">
        <v>12</v>
      </c>
      <c r="D2781" t="s">
        <v>4</v>
      </c>
      <c r="E2781" s="21"/>
      <c r="F2781" s="22"/>
      <c r="G2781" s="5"/>
      <c r="I2781" s="6"/>
      <c r="J2781" s="7"/>
    </row>
    <row r="2782" spans="1:10" x14ac:dyDescent="0.3">
      <c r="A2782" s="2" t="str">
        <f t="shared" si="122"/>
        <v>288</v>
      </c>
      <c r="B2782" t="str">
        <f>+VLOOKUP(BD_Capas[[#This Row],[idcapa]],Capas[],2,0)</f>
        <v>punto_de_interes_molino_de_agua</v>
      </c>
      <c r="C2782" s="4">
        <v>13</v>
      </c>
      <c r="D2782" t="s">
        <v>240</v>
      </c>
      <c r="E2782" s="21">
        <v>1</v>
      </c>
      <c r="F2782" s="22" t="s">
        <v>14</v>
      </c>
      <c r="G2782" s="5">
        <v>6</v>
      </c>
      <c r="I2782" s="6"/>
      <c r="J2782" s="7"/>
    </row>
    <row r="2783" spans="1:10" x14ac:dyDescent="0.3">
      <c r="A2783" s="2" t="str">
        <f t="shared" si="122"/>
        <v>288</v>
      </c>
      <c r="B2783" t="str">
        <f>+VLOOKUP(BD_Capas[[#This Row],[idcapa]],Capas[],2,0)</f>
        <v>punto_de_interes_molino_de_agua</v>
      </c>
      <c r="C2783" s="4">
        <v>14</v>
      </c>
      <c r="D2783" t="s">
        <v>241</v>
      </c>
      <c r="E2783" s="21"/>
      <c r="F2783" s="22"/>
      <c r="G2783" s="5"/>
      <c r="I2783" s="6"/>
      <c r="J2783" s="7"/>
    </row>
    <row r="2784" spans="1:10" x14ac:dyDescent="0.3">
      <c r="A2784" s="2" t="str">
        <f t="shared" si="122"/>
        <v>288</v>
      </c>
      <c r="B2784" t="str">
        <f>+VLOOKUP(BD_Capas[[#This Row],[idcapa]],Capas[],2,0)</f>
        <v>punto_de_interes_molino_de_agua</v>
      </c>
      <c r="C2784" s="4">
        <v>15</v>
      </c>
      <c r="D2784" t="s">
        <v>1</v>
      </c>
      <c r="E2784" s="21"/>
      <c r="F2784" s="22"/>
      <c r="G2784" s="5"/>
      <c r="I2784" s="29"/>
      <c r="J2784" s="30"/>
    </row>
    <row r="2785" spans="1:10" x14ac:dyDescent="0.3">
      <c r="A2785" s="2" t="str">
        <f t="shared" si="122"/>
        <v>288</v>
      </c>
      <c r="B2785" t="str">
        <f>+VLOOKUP(BD_Capas[[#This Row],[idcapa]],Capas[],2,0)</f>
        <v>punto_de_interes_molino_de_agua</v>
      </c>
      <c r="C2785" s="4">
        <v>16</v>
      </c>
      <c r="D2785" t="s">
        <v>5</v>
      </c>
      <c r="E2785" s="21"/>
      <c r="F2785" s="22"/>
      <c r="G2785" s="5"/>
      <c r="I2785" s="29"/>
      <c r="J2785" s="30"/>
    </row>
    <row r="2786" spans="1:10" x14ac:dyDescent="0.3">
      <c r="A2786" s="2" t="str">
        <f t="shared" si="122"/>
        <v>288</v>
      </c>
      <c r="B2786" t="str">
        <f>+VLOOKUP(BD_Capas[[#This Row],[idcapa]],Capas[],2,0)</f>
        <v>punto_de_interes_molino_de_agua</v>
      </c>
      <c r="C2786" s="4">
        <v>17</v>
      </c>
      <c r="D2786" t="s">
        <v>19</v>
      </c>
      <c r="E2786" s="21">
        <v>1</v>
      </c>
      <c r="F2786" s="22" t="s">
        <v>19</v>
      </c>
      <c r="G2786" s="5">
        <v>2</v>
      </c>
      <c r="I2786" s="29"/>
      <c r="J2786" s="30"/>
    </row>
    <row r="2787" spans="1:10" x14ac:dyDescent="0.3">
      <c r="A2787" s="2" t="str">
        <f t="shared" si="122"/>
        <v>288</v>
      </c>
      <c r="B2787" t="str">
        <f>+VLOOKUP(BD_Capas[[#This Row],[idcapa]],Capas[],2,0)</f>
        <v>punto_de_interes_molino_de_agua</v>
      </c>
      <c r="C2787" s="4">
        <v>18</v>
      </c>
      <c r="D2787" t="s">
        <v>27</v>
      </c>
      <c r="E2787" s="21">
        <v>1</v>
      </c>
      <c r="F2787" s="22" t="s">
        <v>27</v>
      </c>
      <c r="G2787" s="5">
        <v>1</v>
      </c>
      <c r="I2787" s="29"/>
      <c r="J2787" s="30"/>
    </row>
    <row r="2788" spans="1:10" x14ac:dyDescent="0.3">
      <c r="A2788" s="2" t="str">
        <f t="shared" si="122"/>
        <v>288</v>
      </c>
      <c r="B2788" t="str">
        <f>+VLOOKUP(BD_Capas[[#This Row],[idcapa]],Capas[],2,0)</f>
        <v>punto_de_interes_molino_de_agua</v>
      </c>
      <c r="C2788" s="4">
        <v>19</v>
      </c>
      <c r="D2788" t="s">
        <v>242</v>
      </c>
      <c r="E2788" s="21"/>
      <c r="F2788" s="22"/>
      <c r="G2788" s="5"/>
      <c r="I2788" s="29"/>
      <c r="J2788" s="30"/>
    </row>
    <row r="2789" spans="1:10" x14ac:dyDescent="0.3">
      <c r="A2789" s="2" t="str">
        <f t="shared" si="122"/>
        <v>288</v>
      </c>
      <c r="B2789" t="str">
        <f>+VLOOKUP(BD_Capas[[#This Row],[idcapa]],Capas[],2,0)</f>
        <v>punto_de_interes_molino_de_agua</v>
      </c>
      <c r="C2789" s="4">
        <v>20</v>
      </c>
      <c r="D2789" t="s">
        <v>243</v>
      </c>
      <c r="E2789" s="21"/>
      <c r="F2789" s="22"/>
      <c r="G2789" s="5"/>
      <c r="I2789" s="29"/>
      <c r="J2789" s="30"/>
    </row>
    <row r="2790" spans="1:10" x14ac:dyDescent="0.3">
      <c r="A2790" s="41" t="s">
        <v>376</v>
      </c>
      <c r="B2790" s="42" t="str">
        <f>+VLOOKUP(BD_Capas[[#This Row],[idcapa]],Capas[],2,0)</f>
        <v>punto_de_interes_molino</v>
      </c>
      <c r="C2790" s="43">
        <v>1</v>
      </c>
      <c r="D2790" s="42" t="s">
        <v>232</v>
      </c>
      <c r="E2790" s="21">
        <v>1</v>
      </c>
      <c r="F2790" s="22" t="str">
        <f>+BD_Capas[[#This Row],[descripcion_capa]]</f>
        <v>Punto Interés: Molino</v>
      </c>
      <c r="G2790" s="45">
        <v>7</v>
      </c>
      <c r="H2790" s="42" t="s">
        <v>1317</v>
      </c>
      <c r="I2790" s="46" t="str">
        <f>BD_Capas[[#This Row],[idcapa]]&amp;"-"&amp;BD_Capas[[#This Row],[posición_capa]]</f>
        <v>289-0</v>
      </c>
      <c r="J2790" s="47">
        <v>0</v>
      </c>
    </row>
    <row r="2791" spans="1:10" x14ac:dyDescent="0.3">
      <c r="A2791" s="2" t="str">
        <f t="shared" ref="A2791:A2809" si="123">+A2790</f>
        <v>289</v>
      </c>
      <c r="B2791" t="str">
        <f>+VLOOKUP(BD_Capas[[#This Row],[idcapa]],Capas[],2,0)</f>
        <v>punto_de_interes_molino</v>
      </c>
      <c r="C2791" s="4">
        <v>2</v>
      </c>
      <c r="D2791" t="s">
        <v>40</v>
      </c>
      <c r="E2791" s="21"/>
      <c r="F2791" s="22"/>
      <c r="G2791" s="5"/>
      <c r="I2791" s="6"/>
      <c r="J2791" s="7"/>
    </row>
    <row r="2792" spans="1:10" x14ac:dyDescent="0.3">
      <c r="A2792" s="2" t="str">
        <f t="shared" si="123"/>
        <v>289</v>
      </c>
      <c r="B2792" t="str">
        <f>+VLOOKUP(BD_Capas[[#This Row],[idcapa]],Capas[],2,0)</f>
        <v>punto_de_interes_molino</v>
      </c>
      <c r="C2792" s="4">
        <v>3</v>
      </c>
      <c r="D2792" t="s">
        <v>233</v>
      </c>
      <c r="E2792" s="21"/>
      <c r="F2792" s="22"/>
      <c r="G2792" s="5"/>
      <c r="I2792" s="6"/>
      <c r="J2792" s="7"/>
    </row>
    <row r="2793" spans="1:10" x14ac:dyDescent="0.3">
      <c r="A2793" s="2" t="str">
        <f t="shared" si="123"/>
        <v>289</v>
      </c>
      <c r="B2793" t="str">
        <f>+VLOOKUP(BD_Capas[[#This Row],[idcapa]],Capas[],2,0)</f>
        <v>punto_de_interes_molino</v>
      </c>
      <c r="C2793" s="4">
        <v>4</v>
      </c>
      <c r="D2793" t="s">
        <v>234</v>
      </c>
      <c r="E2793" s="21"/>
      <c r="F2793" s="22"/>
      <c r="G2793" s="5"/>
      <c r="I2793" s="6"/>
      <c r="J2793" s="7"/>
    </row>
    <row r="2794" spans="1:10" x14ac:dyDescent="0.3">
      <c r="A2794" s="2" t="str">
        <f t="shared" si="123"/>
        <v>289</v>
      </c>
      <c r="B2794" t="str">
        <f>+VLOOKUP(BD_Capas[[#This Row],[idcapa]],Capas[],2,0)</f>
        <v>punto_de_interes_molino</v>
      </c>
      <c r="C2794" s="4">
        <v>5</v>
      </c>
      <c r="D2794" t="s">
        <v>235</v>
      </c>
      <c r="E2794" s="21">
        <v>1</v>
      </c>
      <c r="F2794" s="22" t="s">
        <v>433</v>
      </c>
      <c r="G2794" s="5">
        <v>3</v>
      </c>
      <c r="H2794" t="str">
        <f>+H2790&amp;" - Detalle"</f>
        <v>Punto Interés: Molino - Detalle</v>
      </c>
      <c r="I2794" s="29" t="str">
        <f>BD_Capas[[#This Row],[idcapa]]&amp;"-"&amp;BD_Capas[[#This Row],[posición_capa]]</f>
        <v>289-1</v>
      </c>
      <c r="J2794" s="30">
        <v>1</v>
      </c>
    </row>
    <row r="2795" spans="1:10" x14ac:dyDescent="0.3">
      <c r="A2795" s="2" t="str">
        <f t="shared" si="123"/>
        <v>289</v>
      </c>
      <c r="B2795" t="str">
        <f>+VLOOKUP(BD_Capas[[#This Row],[idcapa]],Capas[],2,0)</f>
        <v>punto_de_interes_molino</v>
      </c>
      <c r="C2795" s="4">
        <v>6</v>
      </c>
      <c r="D2795" t="s">
        <v>236</v>
      </c>
      <c r="E2795" s="21"/>
      <c r="F2795" s="22"/>
      <c r="G2795" s="5"/>
      <c r="I2795" s="6"/>
      <c r="J2795" s="7"/>
    </row>
    <row r="2796" spans="1:10" x14ac:dyDescent="0.3">
      <c r="A2796" s="2" t="str">
        <f t="shared" si="123"/>
        <v>289</v>
      </c>
      <c r="B2796" t="str">
        <f>+VLOOKUP(BD_Capas[[#This Row],[idcapa]],Capas[],2,0)</f>
        <v>punto_de_interes_molino</v>
      </c>
      <c r="C2796" s="4">
        <v>7</v>
      </c>
      <c r="D2796" t="s">
        <v>237</v>
      </c>
      <c r="E2796" s="21"/>
      <c r="F2796" s="22"/>
      <c r="G2796" s="5"/>
      <c r="I2796" s="6"/>
      <c r="J2796" s="7"/>
    </row>
    <row r="2797" spans="1:10" x14ac:dyDescent="0.3">
      <c r="A2797" s="2" t="str">
        <f t="shared" si="123"/>
        <v>289</v>
      </c>
      <c r="B2797" t="str">
        <f>+VLOOKUP(BD_Capas[[#This Row],[idcapa]],Capas[],2,0)</f>
        <v>punto_de_interes_molino</v>
      </c>
      <c r="C2797" s="4">
        <v>8</v>
      </c>
      <c r="D2797" t="s">
        <v>2</v>
      </c>
      <c r="E2797" s="21"/>
      <c r="F2797" s="22"/>
      <c r="G2797" s="5"/>
      <c r="I2797" s="6"/>
      <c r="J2797" s="7"/>
    </row>
    <row r="2798" spans="1:10" x14ac:dyDescent="0.3">
      <c r="A2798" s="2" t="str">
        <f t="shared" si="123"/>
        <v>289</v>
      </c>
      <c r="B2798" t="str">
        <f>+VLOOKUP(BD_Capas[[#This Row],[idcapa]],Capas[],2,0)</f>
        <v>punto_de_interes_molino</v>
      </c>
      <c r="C2798" s="4">
        <v>9</v>
      </c>
      <c r="D2798" t="s">
        <v>238</v>
      </c>
      <c r="E2798" s="21">
        <v>1</v>
      </c>
      <c r="F2798" s="22" t="s">
        <v>12</v>
      </c>
      <c r="G2798" s="5">
        <v>4</v>
      </c>
      <c r="I2798" s="6"/>
      <c r="J2798" s="7"/>
    </row>
    <row r="2799" spans="1:10" x14ac:dyDescent="0.3">
      <c r="A2799" s="2" t="str">
        <f t="shared" si="123"/>
        <v>289</v>
      </c>
      <c r="B2799" t="str">
        <f>+VLOOKUP(BD_Capas[[#This Row],[idcapa]],Capas[],2,0)</f>
        <v>punto_de_interes_molino</v>
      </c>
      <c r="C2799" s="4">
        <v>10</v>
      </c>
      <c r="D2799" t="s">
        <v>3</v>
      </c>
      <c r="E2799" s="21"/>
      <c r="F2799" s="22"/>
      <c r="G2799" s="5"/>
      <c r="I2799" s="6"/>
      <c r="J2799" s="7"/>
    </row>
    <row r="2800" spans="1:10" x14ac:dyDescent="0.3">
      <c r="A2800" s="2" t="str">
        <f t="shared" si="123"/>
        <v>289</v>
      </c>
      <c r="B2800" t="str">
        <f>+VLOOKUP(BD_Capas[[#This Row],[idcapa]],Capas[],2,0)</f>
        <v>punto_de_interes_molino</v>
      </c>
      <c r="C2800" s="4">
        <v>11</v>
      </c>
      <c r="D2800" t="s">
        <v>239</v>
      </c>
      <c r="E2800" s="21">
        <v>1</v>
      </c>
      <c r="F2800" s="22" t="s">
        <v>13</v>
      </c>
      <c r="G2800" s="5">
        <v>5</v>
      </c>
      <c r="I2800" s="6"/>
      <c r="J2800" s="7"/>
    </row>
    <row r="2801" spans="1:10" x14ac:dyDescent="0.3">
      <c r="A2801" s="2" t="str">
        <f t="shared" si="123"/>
        <v>289</v>
      </c>
      <c r="B2801" t="str">
        <f>+VLOOKUP(BD_Capas[[#This Row],[idcapa]],Capas[],2,0)</f>
        <v>punto_de_interes_molino</v>
      </c>
      <c r="C2801" s="4">
        <v>12</v>
      </c>
      <c r="D2801" t="s">
        <v>4</v>
      </c>
      <c r="E2801" s="21"/>
      <c r="F2801" s="22"/>
      <c r="G2801" s="5"/>
      <c r="I2801" s="6"/>
      <c r="J2801" s="7"/>
    </row>
    <row r="2802" spans="1:10" x14ac:dyDescent="0.3">
      <c r="A2802" s="2" t="str">
        <f t="shared" si="123"/>
        <v>289</v>
      </c>
      <c r="B2802" t="str">
        <f>+VLOOKUP(BD_Capas[[#This Row],[idcapa]],Capas[],2,0)</f>
        <v>punto_de_interes_molino</v>
      </c>
      <c r="C2802" s="4">
        <v>13</v>
      </c>
      <c r="D2802" t="s">
        <v>240</v>
      </c>
      <c r="E2802" s="21">
        <v>1</v>
      </c>
      <c r="F2802" s="22" t="s">
        <v>14</v>
      </c>
      <c r="G2802" s="5">
        <v>6</v>
      </c>
      <c r="I2802" s="6"/>
      <c r="J2802" s="7"/>
    </row>
    <row r="2803" spans="1:10" x14ac:dyDescent="0.3">
      <c r="A2803" s="2" t="str">
        <f t="shared" si="123"/>
        <v>289</v>
      </c>
      <c r="B2803" t="str">
        <f>+VLOOKUP(BD_Capas[[#This Row],[idcapa]],Capas[],2,0)</f>
        <v>punto_de_interes_molino</v>
      </c>
      <c r="C2803" s="4">
        <v>14</v>
      </c>
      <c r="D2803" t="s">
        <v>241</v>
      </c>
      <c r="E2803" s="21"/>
      <c r="F2803" s="22"/>
      <c r="G2803" s="5"/>
      <c r="I2803" s="6"/>
      <c r="J2803" s="7"/>
    </row>
    <row r="2804" spans="1:10" x14ac:dyDescent="0.3">
      <c r="A2804" s="2" t="str">
        <f t="shared" si="123"/>
        <v>289</v>
      </c>
      <c r="B2804" t="str">
        <f>+VLOOKUP(BD_Capas[[#This Row],[idcapa]],Capas[],2,0)</f>
        <v>punto_de_interes_molino</v>
      </c>
      <c r="C2804" s="4">
        <v>15</v>
      </c>
      <c r="D2804" t="s">
        <v>1</v>
      </c>
      <c r="E2804" s="21"/>
      <c r="F2804" s="22"/>
      <c r="G2804" s="5"/>
      <c r="I2804" s="29"/>
      <c r="J2804" s="30"/>
    </row>
    <row r="2805" spans="1:10" x14ac:dyDescent="0.3">
      <c r="A2805" s="2" t="str">
        <f t="shared" si="123"/>
        <v>289</v>
      </c>
      <c r="B2805" t="str">
        <f>+VLOOKUP(BD_Capas[[#This Row],[idcapa]],Capas[],2,0)</f>
        <v>punto_de_interes_molino</v>
      </c>
      <c r="C2805" s="4">
        <v>16</v>
      </c>
      <c r="D2805" t="s">
        <v>5</v>
      </c>
      <c r="E2805" s="21"/>
      <c r="F2805" s="22"/>
      <c r="G2805" s="5"/>
      <c r="I2805" s="29"/>
      <c r="J2805" s="30"/>
    </row>
    <row r="2806" spans="1:10" x14ac:dyDescent="0.3">
      <c r="A2806" s="2" t="str">
        <f t="shared" si="123"/>
        <v>289</v>
      </c>
      <c r="B2806" t="str">
        <f>+VLOOKUP(BD_Capas[[#This Row],[idcapa]],Capas[],2,0)</f>
        <v>punto_de_interes_molino</v>
      </c>
      <c r="C2806" s="4">
        <v>17</v>
      </c>
      <c r="D2806" t="s">
        <v>19</v>
      </c>
      <c r="E2806" s="21">
        <v>1</v>
      </c>
      <c r="F2806" s="22" t="s">
        <v>19</v>
      </c>
      <c r="G2806" s="5">
        <v>2</v>
      </c>
      <c r="I2806" s="29"/>
      <c r="J2806" s="30"/>
    </row>
    <row r="2807" spans="1:10" x14ac:dyDescent="0.3">
      <c r="A2807" s="2" t="str">
        <f t="shared" si="123"/>
        <v>289</v>
      </c>
      <c r="B2807" t="str">
        <f>+VLOOKUP(BD_Capas[[#This Row],[idcapa]],Capas[],2,0)</f>
        <v>punto_de_interes_molino</v>
      </c>
      <c r="C2807" s="4">
        <v>18</v>
      </c>
      <c r="D2807" t="s">
        <v>27</v>
      </c>
      <c r="E2807" s="21">
        <v>1</v>
      </c>
      <c r="F2807" s="22" t="s">
        <v>27</v>
      </c>
      <c r="G2807" s="5">
        <v>1</v>
      </c>
      <c r="I2807" s="29"/>
      <c r="J2807" s="30"/>
    </row>
    <row r="2808" spans="1:10" x14ac:dyDescent="0.3">
      <c r="A2808" s="2" t="str">
        <f t="shared" si="123"/>
        <v>289</v>
      </c>
      <c r="B2808" t="str">
        <f>+VLOOKUP(BD_Capas[[#This Row],[idcapa]],Capas[],2,0)</f>
        <v>punto_de_interes_molino</v>
      </c>
      <c r="C2808" s="4">
        <v>19</v>
      </c>
      <c r="D2808" t="s">
        <v>242</v>
      </c>
      <c r="E2808" s="21"/>
      <c r="F2808" s="22"/>
      <c r="G2808" s="5"/>
      <c r="I2808" s="29"/>
      <c r="J2808" s="30"/>
    </row>
    <row r="2809" spans="1:10" x14ac:dyDescent="0.3">
      <c r="A2809" s="2" t="str">
        <f t="shared" si="123"/>
        <v>289</v>
      </c>
      <c r="B2809" t="str">
        <f>+VLOOKUP(BD_Capas[[#This Row],[idcapa]],Capas[],2,0)</f>
        <v>punto_de_interes_molino</v>
      </c>
      <c r="C2809" s="4">
        <v>20</v>
      </c>
      <c r="D2809" t="s">
        <v>243</v>
      </c>
      <c r="E2809" s="21"/>
      <c r="F2809" s="22"/>
      <c r="G2809" s="5"/>
      <c r="I2809" s="29"/>
      <c r="J2809" s="30"/>
    </row>
    <row r="2810" spans="1:10" x14ac:dyDescent="0.3">
      <c r="A2810" s="41" t="s">
        <v>377</v>
      </c>
      <c r="B2810" s="42" t="str">
        <f>+VLOOKUP(BD_Capas[[#This Row],[idcapa]],Capas[],2,0)</f>
        <v>educacion_universidad/college</v>
      </c>
      <c r="C2810" s="43">
        <v>1</v>
      </c>
      <c r="D2810" s="42" t="s">
        <v>232</v>
      </c>
      <c r="E2810" s="21">
        <v>1</v>
      </c>
      <c r="F2810" s="22" t="str">
        <f>+BD_Capas[[#This Row],[descripcion_capa]]</f>
        <v>Educación: Universidad-College</v>
      </c>
      <c r="G2810" s="45">
        <v>7</v>
      </c>
      <c r="H2810" s="42" t="s">
        <v>1318</v>
      </c>
      <c r="I2810" s="46" t="str">
        <f>BD_Capas[[#This Row],[idcapa]]&amp;"-"&amp;BD_Capas[[#This Row],[posición_capa]]</f>
        <v>290-0</v>
      </c>
      <c r="J2810" s="47">
        <v>0</v>
      </c>
    </row>
    <row r="2811" spans="1:10" x14ac:dyDescent="0.3">
      <c r="A2811" s="2" t="str">
        <f t="shared" ref="A2811:A2829" si="124">+A2810</f>
        <v>290</v>
      </c>
      <c r="B2811" t="str">
        <f>+VLOOKUP(BD_Capas[[#This Row],[idcapa]],Capas[],2,0)</f>
        <v>educacion_universidad/college</v>
      </c>
      <c r="C2811" s="4">
        <v>2</v>
      </c>
      <c r="D2811" t="s">
        <v>40</v>
      </c>
      <c r="E2811" s="21"/>
      <c r="F2811" s="22"/>
      <c r="G2811" s="5"/>
      <c r="I2811" s="6"/>
      <c r="J2811" s="7"/>
    </row>
    <row r="2812" spans="1:10" x14ac:dyDescent="0.3">
      <c r="A2812" s="2" t="str">
        <f t="shared" si="124"/>
        <v>290</v>
      </c>
      <c r="B2812" t="str">
        <f>+VLOOKUP(BD_Capas[[#This Row],[idcapa]],Capas[],2,0)</f>
        <v>educacion_universidad/college</v>
      </c>
      <c r="C2812" s="4">
        <v>3</v>
      </c>
      <c r="D2812" t="s">
        <v>233</v>
      </c>
      <c r="E2812" s="21"/>
      <c r="F2812" s="22"/>
      <c r="G2812" s="5"/>
      <c r="I2812" s="6"/>
      <c r="J2812" s="7"/>
    </row>
    <row r="2813" spans="1:10" x14ac:dyDescent="0.3">
      <c r="A2813" s="2" t="str">
        <f t="shared" si="124"/>
        <v>290</v>
      </c>
      <c r="B2813" t="str">
        <f>+VLOOKUP(BD_Capas[[#This Row],[idcapa]],Capas[],2,0)</f>
        <v>educacion_universidad/college</v>
      </c>
      <c r="C2813" s="4">
        <v>4</v>
      </c>
      <c r="D2813" t="s">
        <v>234</v>
      </c>
      <c r="E2813" s="21"/>
      <c r="F2813" s="22"/>
      <c r="G2813" s="5"/>
      <c r="I2813" s="6"/>
      <c r="J2813" s="7"/>
    </row>
    <row r="2814" spans="1:10" x14ac:dyDescent="0.3">
      <c r="A2814" s="2" t="str">
        <f t="shared" si="124"/>
        <v>290</v>
      </c>
      <c r="B2814" t="str">
        <f>+VLOOKUP(BD_Capas[[#This Row],[idcapa]],Capas[],2,0)</f>
        <v>educacion_universidad/college</v>
      </c>
      <c r="C2814" s="4">
        <v>5</v>
      </c>
      <c r="D2814" t="s">
        <v>235</v>
      </c>
      <c r="E2814" s="21">
        <v>1</v>
      </c>
      <c r="F2814" s="22" t="s">
        <v>433</v>
      </c>
      <c r="G2814" s="5">
        <v>3</v>
      </c>
      <c r="H2814" t="str">
        <f>+H2810&amp;" - Detalle"</f>
        <v>Educación: Universidad-College - Detalle</v>
      </c>
      <c r="I2814" s="29" t="str">
        <f>BD_Capas[[#This Row],[idcapa]]&amp;"-"&amp;BD_Capas[[#This Row],[posición_capa]]</f>
        <v>290-1</v>
      </c>
      <c r="J2814" s="30">
        <v>1</v>
      </c>
    </row>
    <row r="2815" spans="1:10" x14ac:dyDescent="0.3">
      <c r="A2815" s="2" t="str">
        <f t="shared" si="124"/>
        <v>290</v>
      </c>
      <c r="B2815" t="str">
        <f>+VLOOKUP(BD_Capas[[#This Row],[idcapa]],Capas[],2,0)</f>
        <v>educacion_universidad/college</v>
      </c>
      <c r="C2815" s="4">
        <v>6</v>
      </c>
      <c r="D2815" t="s">
        <v>236</v>
      </c>
      <c r="E2815" s="21"/>
      <c r="F2815" s="22"/>
      <c r="G2815" s="5"/>
      <c r="I2815" s="6"/>
      <c r="J2815" s="7"/>
    </row>
    <row r="2816" spans="1:10" x14ac:dyDescent="0.3">
      <c r="A2816" s="2" t="str">
        <f t="shared" si="124"/>
        <v>290</v>
      </c>
      <c r="B2816" t="str">
        <f>+VLOOKUP(BD_Capas[[#This Row],[idcapa]],Capas[],2,0)</f>
        <v>educacion_universidad/college</v>
      </c>
      <c r="C2816" s="4">
        <v>7</v>
      </c>
      <c r="D2816" t="s">
        <v>237</v>
      </c>
      <c r="E2816" s="21"/>
      <c r="F2816" s="22"/>
      <c r="G2816" s="5"/>
      <c r="I2816" s="6"/>
      <c r="J2816" s="7"/>
    </row>
    <row r="2817" spans="1:10" x14ac:dyDescent="0.3">
      <c r="A2817" s="2" t="str">
        <f t="shared" si="124"/>
        <v>290</v>
      </c>
      <c r="B2817" t="str">
        <f>+VLOOKUP(BD_Capas[[#This Row],[idcapa]],Capas[],2,0)</f>
        <v>educacion_universidad/college</v>
      </c>
      <c r="C2817" s="4">
        <v>8</v>
      </c>
      <c r="D2817" t="s">
        <v>2</v>
      </c>
      <c r="E2817" s="21"/>
      <c r="F2817" s="22"/>
      <c r="G2817" s="5"/>
      <c r="I2817" s="6"/>
      <c r="J2817" s="7"/>
    </row>
    <row r="2818" spans="1:10" x14ac:dyDescent="0.3">
      <c r="A2818" s="2" t="str">
        <f t="shared" si="124"/>
        <v>290</v>
      </c>
      <c r="B2818" t="str">
        <f>+VLOOKUP(BD_Capas[[#This Row],[idcapa]],Capas[],2,0)</f>
        <v>educacion_universidad/college</v>
      </c>
      <c r="C2818" s="4">
        <v>9</v>
      </c>
      <c r="D2818" t="s">
        <v>238</v>
      </c>
      <c r="E2818" s="21">
        <v>1</v>
      </c>
      <c r="F2818" s="22" t="s">
        <v>12</v>
      </c>
      <c r="G2818" s="5">
        <v>4</v>
      </c>
      <c r="I2818" s="6"/>
      <c r="J2818" s="7"/>
    </row>
    <row r="2819" spans="1:10" x14ac:dyDescent="0.3">
      <c r="A2819" s="2" t="str">
        <f t="shared" si="124"/>
        <v>290</v>
      </c>
      <c r="B2819" t="str">
        <f>+VLOOKUP(BD_Capas[[#This Row],[idcapa]],Capas[],2,0)</f>
        <v>educacion_universidad/college</v>
      </c>
      <c r="C2819" s="4">
        <v>10</v>
      </c>
      <c r="D2819" t="s">
        <v>3</v>
      </c>
      <c r="E2819" s="21"/>
      <c r="F2819" s="22"/>
      <c r="G2819" s="5"/>
      <c r="I2819" s="6"/>
      <c r="J2819" s="7"/>
    </row>
    <row r="2820" spans="1:10" x14ac:dyDescent="0.3">
      <c r="A2820" s="2" t="str">
        <f t="shared" si="124"/>
        <v>290</v>
      </c>
      <c r="B2820" t="str">
        <f>+VLOOKUP(BD_Capas[[#This Row],[idcapa]],Capas[],2,0)</f>
        <v>educacion_universidad/college</v>
      </c>
      <c r="C2820" s="4">
        <v>11</v>
      </c>
      <c r="D2820" t="s">
        <v>239</v>
      </c>
      <c r="E2820" s="21">
        <v>1</v>
      </c>
      <c r="F2820" s="22" t="s">
        <v>13</v>
      </c>
      <c r="G2820" s="5">
        <v>5</v>
      </c>
      <c r="I2820" s="6"/>
      <c r="J2820" s="7"/>
    </row>
    <row r="2821" spans="1:10" x14ac:dyDescent="0.3">
      <c r="A2821" s="2" t="str">
        <f t="shared" si="124"/>
        <v>290</v>
      </c>
      <c r="B2821" t="str">
        <f>+VLOOKUP(BD_Capas[[#This Row],[idcapa]],Capas[],2,0)</f>
        <v>educacion_universidad/college</v>
      </c>
      <c r="C2821" s="4">
        <v>12</v>
      </c>
      <c r="D2821" t="s">
        <v>4</v>
      </c>
      <c r="E2821" s="21"/>
      <c r="F2821" s="22"/>
      <c r="G2821" s="5"/>
      <c r="I2821" s="6"/>
      <c r="J2821" s="7"/>
    </row>
    <row r="2822" spans="1:10" x14ac:dyDescent="0.3">
      <c r="A2822" s="2" t="str">
        <f t="shared" si="124"/>
        <v>290</v>
      </c>
      <c r="B2822" t="str">
        <f>+VLOOKUP(BD_Capas[[#This Row],[idcapa]],Capas[],2,0)</f>
        <v>educacion_universidad/college</v>
      </c>
      <c r="C2822" s="4">
        <v>13</v>
      </c>
      <c r="D2822" t="s">
        <v>240</v>
      </c>
      <c r="E2822" s="21">
        <v>1</v>
      </c>
      <c r="F2822" s="22" t="s">
        <v>14</v>
      </c>
      <c r="G2822" s="5">
        <v>6</v>
      </c>
      <c r="I2822" s="6"/>
      <c r="J2822" s="7"/>
    </row>
    <row r="2823" spans="1:10" x14ac:dyDescent="0.3">
      <c r="A2823" s="2" t="str">
        <f t="shared" si="124"/>
        <v>290</v>
      </c>
      <c r="B2823" t="str">
        <f>+VLOOKUP(BD_Capas[[#This Row],[idcapa]],Capas[],2,0)</f>
        <v>educacion_universidad/college</v>
      </c>
      <c r="C2823" s="4">
        <v>14</v>
      </c>
      <c r="D2823" t="s">
        <v>241</v>
      </c>
      <c r="E2823" s="21"/>
      <c r="F2823" s="22"/>
      <c r="G2823" s="5"/>
      <c r="I2823" s="6"/>
      <c r="J2823" s="7"/>
    </row>
    <row r="2824" spans="1:10" x14ac:dyDescent="0.3">
      <c r="A2824" s="2" t="str">
        <f t="shared" si="124"/>
        <v>290</v>
      </c>
      <c r="B2824" t="str">
        <f>+VLOOKUP(BD_Capas[[#This Row],[idcapa]],Capas[],2,0)</f>
        <v>educacion_universidad/college</v>
      </c>
      <c r="C2824" s="4">
        <v>15</v>
      </c>
      <c r="D2824" t="s">
        <v>1</v>
      </c>
      <c r="E2824" s="21"/>
      <c r="F2824" s="22"/>
      <c r="G2824" s="5"/>
      <c r="I2824" s="29"/>
      <c r="J2824" s="30"/>
    </row>
    <row r="2825" spans="1:10" x14ac:dyDescent="0.3">
      <c r="A2825" s="2" t="str">
        <f t="shared" si="124"/>
        <v>290</v>
      </c>
      <c r="B2825" t="str">
        <f>+VLOOKUP(BD_Capas[[#This Row],[idcapa]],Capas[],2,0)</f>
        <v>educacion_universidad/college</v>
      </c>
      <c r="C2825" s="4">
        <v>16</v>
      </c>
      <c r="D2825" t="s">
        <v>5</v>
      </c>
      <c r="E2825" s="21"/>
      <c r="F2825" s="22"/>
      <c r="G2825" s="5"/>
      <c r="I2825" s="29"/>
      <c r="J2825" s="30"/>
    </row>
    <row r="2826" spans="1:10" x14ac:dyDescent="0.3">
      <c r="A2826" s="2" t="str">
        <f t="shared" si="124"/>
        <v>290</v>
      </c>
      <c r="B2826" t="str">
        <f>+VLOOKUP(BD_Capas[[#This Row],[idcapa]],Capas[],2,0)</f>
        <v>educacion_universidad/college</v>
      </c>
      <c r="C2826" s="4">
        <v>17</v>
      </c>
      <c r="D2826" t="s">
        <v>19</v>
      </c>
      <c r="E2826" s="21">
        <v>1</v>
      </c>
      <c r="F2826" s="22" t="s">
        <v>19</v>
      </c>
      <c r="G2826" s="5">
        <v>2</v>
      </c>
      <c r="I2826" s="29"/>
      <c r="J2826" s="30"/>
    </row>
    <row r="2827" spans="1:10" x14ac:dyDescent="0.3">
      <c r="A2827" s="2" t="str">
        <f t="shared" si="124"/>
        <v>290</v>
      </c>
      <c r="B2827" t="str">
        <f>+VLOOKUP(BD_Capas[[#This Row],[idcapa]],Capas[],2,0)</f>
        <v>educacion_universidad/college</v>
      </c>
      <c r="C2827" s="4">
        <v>18</v>
      </c>
      <c r="D2827" t="s">
        <v>27</v>
      </c>
      <c r="E2827" s="21">
        <v>1</v>
      </c>
      <c r="F2827" s="22" t="s">
        <v>27</v>
      </c>
      <c r="G2827" s="5">
        <v>1</v>
      </c>
      <c r="I2827" s="29"/>
      <c r="J2827" s="30"/>
    </row>
    <row r="2828" spans="1:10" x14ac:dyDescent="0.3">
      <c r="A2828" s="2" t="str">
        <f t="shared" si="124"/>
        <v>290</v>
      </c>
      <c r="B2828" t="str">
        <f>+VLOOKUP(BD_Capas[[#This Row],[idcapa]],Capas[],2,0)</f>
        <v>educacion_universidad/college</v>
      </c>
      <c r="C2828" s="4">
        <v>19</v>
      </c>
      <c r="D2828" t="s">
        <v>242</v>
      </c>
      <c r="E2828" s="21"/>
      <c r="F2828" s="22"/>
      <c r="G2828" s="5"/>
      <c r="I2828" s="29"/>
      <c r="J2828" s="30"/>
    </row>
    <row r="2829" spans="1:10" x14ac:dyDescent="0.3">
      <c r="A2829" s="2" t="str">
        <f t="shared" si="124"/>
        <v>290</v>
      </c>
      <c r="B2829" t="str">
        <f>+VLOOKUP(BD_Capas[[#This Row],[idcapa]],Capas[],2,0)</f>
        <v>educacion_universidad/college</v>
      </c>
      <c r="C2829" s="4">
        <v>20</v>
      </c>
      <c r="D2829" t="s">
        <v>243</v>
      </c>
      <c r="E2829" s="21"/>
      <c r="F2829" s="22"/>
      <c r="G2829" s="5"/>
      <c r="I2829" s="29"/>
      <c r="J2829" s="30"/>
    </row>
    <row r="2830" spans="1:10" x14ac:dyDescent="0.3">
      <c r="A2830" s="41" t="s">
        <v>378</v>
      </c>
      <c r="B2830" s="42" t="str">
        <f>+VLOOKUP(BD_Capas[[#This Row],[idcapa]],Capas[],2,0)</f>
        <v>punto_de_interes_abastecimiento</v>
      </c>
      <c r="C2830" s="43">
        <v>1</v>
      </c>
      <c r="D2830" s="42" t="s">
        <v>232</v>
      </c>
      <c r="E2830" s="21">
        <v>1</v>
      </c>
      <c r="F2830" s="22" t="str">
        <f>+BD_Capas[[#This Row],[descripcion_capa]]</f>
        <v>Punto Interés: Abastecimiento</v>
      </c>
      <c r="G2830" s="45">
        <v>7</v>
      </c>
      <c r="H2830" s="42" t="s">
        <v>1319</v>
      </c>
      <c r="I2830" s="46" t="str">
        <f>BD_Capas[[#This Row],[idcapa]]&amp;"-"&amp;BD_Capas[[#This Row],[posición_capa]]</f>
        <v>291-0</v>
      </c>
      <c r="J2830" s="47">
        <v>0</v>
      </c>
    </row>
    <row r="2831" spans="1:10" x14ac:dyDescent="0.3">
      <c r="A2831" s="2" t="str">
        <f t="shared" ref="A2831:A2849" si="125">+A2830</f>
        <v>291</v>
      </c>
      <c r="B2831" t="str">
        <f>+VLOOKUP(BD_Capas[[#This Row],[idcapa]],Capas[],2,0)</f>
        <v>punto_de_interes_abastecimiento</v>
      </c>
      <c r="C2831" s="4">
        <v>2</v>
      </c>
      <c r="D2831" t="s">
        <v>40</v>
      </c>
      <c r="E2831" s="21"/>
      <c r="F2831" s="22"/>
      <c r="G2831" s="5"/>
      <c r="I2831" s="6"/>
      <c r="J2831" s="7"/>
    </row>
    <row r="2832" spans="1:10" x14ac:dyDescent="0.3">
      <c r="A2832" s="2" t="str">
        <f t="shared" si="125"/>
        <v>291</v>
      </c>
      <c r="B2832" t="str">
        <f>+VLOOKUP(BD_Capas[[#This Row],[idcapa]],Capas[],2,0)</f>
        <v>punto_de_interes_abastecimiento</v>
      </c>
      <c r="C2832" s="4">
        <v>3</v>
      </c>
      <c r="D2832" t="s">
        <v>233</v>
      </c>
      <c r="E2832" s="21"/>
      <c r="F2832" s="22"/>
      <c r="G2832" s="5"/>
      <c r="I2832" s="6"/>
      <c r="J2832" s="7"/>
    </row>
    <row r="2833" spans="1:10" x14ac:dyDescent="0.3">
      <c r="A2833" s="2" t="str">
        <f t="shared" si="125"/>
        <v>291</v>
      </c>
      <c r="B2833" t="str">
        <f>+VLOOKUP(BD_Capas[[#This Row],[idcapa]],Capas[],2,0)</f>
        <v>punto_de_interes_abastecimiento</v>
      </c>
      <c r="C2833" s="4">
        <v>4</v>
      </c>
      <c r="D2833" t="s">
        <v>234</v>
      </c>
      <c r="E2833" s="21"/>
      <c r="F2833" s="22"/>
      <c r="G2833" s="5"/>
      <c r="I2833" s="6"/>
      <c r="J2833" s="7"/>
    </row>
    <row r="2834" spans="1:10" x14ac:dyDescent="0.3">
      <c r="A2834" s="2" t="str">
        <f t="shared" si="125"/>
        <v>291</v>
      </c>
      <c r="B2834" t="str">
        <f>+VLOOKUP(BD_Capas[[#This Row],[idcapa]],Capas[],2,0)</f>
        <v>punto_de_interes_abastecimiento</v>
      </c>
      <c r="C2834" s="4">
        <v>5</v>
      </c>
      <c r="D2834" t="s">
        <v>235</v>
      </c>
      <c r="E2834" s="21">
        <v>1</v>
      </c>
      <c r="F2834" s="22" t="s">
        <v>433</v>
      </c>
      <c r="G2834" s="5">
        <v>3</v>
      </c>
      <c r="H2834" t="str">
        <f>+H2830&amp;" - Detalle"</f>
        <v>Punto Interés: Abastecimiento - Detalle</v>
      </c>
      <c r="I2834" s="29" t="str">
        <f>BD_Capas[[#This Row],[idcapa]]&amp;"-"&amp;BD_Capas[[#This Row],[posición_capa]]</f>
        <v>291-1</v>
      </c>
      <c r="J2834" s="30">
        <v>1</v>
      </c>
    </row>
    <row r="2835" spans="1:10" x14ac:dyDescent="0.3">
      <c r="A2835" s="2" t="str">
        <f t="shared" si="125"/>
        <v>291</v>
      </c>
      <c r="B2835" t="str">
        <f>+VLOOKUP(BD_Capas[[#This Row],[idcapa]],Capas[],2,0)</f>
        <v>punto_de_interes_abastecimiento</v>
      </c>
      <c r="C2835" s="4">
        <v>6</v>
      </c>
      <c r="D2835" t="s">
        <v>236</v>
      </c>
      <c r="E2835" s="21"/>
      <c r="F2835" s="22"/>
      <c r="G2835" s="5"/>
      <c r="I2835" s="6"/>
      <c r="J2835" s="7"/>
    </row>
    <row r="2836" spans="1:10" x14ac:dyDescent="0.3">
      <c r="A2836" s="2" t="str">
        <f t="shared" si="125"/>
        <v>291</v>
      </c>
      <c r="B2836" t="str">
        <f>+VLOOKUP(BD_Capas[[#This Row],[idcapa]],Capas[],2,0)</f>
        <v>punto_de_interes_abastecimiento</v>
      </c>
      <c r="C2836" s="4">
        <v>7</v>
      </c>
      <c r="D2836" t="s">
        <v>237</v>
      </c>
      <c r="E2836" s="21"/>
      <c r="F2836" s="22"/>
      <c r="G2836" s="5"/>
      <c r="I2836" s="6"/>
      <c r="J2836" s="7"/>
    </row>
    <row r="2837" spans="1:10" x14ac:dyDescent="0.3">
      <c r="A2837" s="2" t="str">
        <f t="shared" si="125"/>
        <v>291</v>
      </c>
      <c r="B2837" t="str">
        <f>+VLOOKUP(BD_Capas[[#This Row],[idcapa]],Capas[],2,0)</f>
        <v>punto_de_interes_abastecimiento</v>
      </c>
      <c r="C2837" s="4">
        <v>8</v>
      </c>
      <c r="D2837" t="s">
        <v>2</v>
      </c>
      <c r="E2837" s="21"/>
      <c r="F2837" s="22"/>
      <c r="G2837" s="5"/>
      <c r="I2837" s="6"/>
      <c r="J2837" s="7"/>
    </row>
    <row r="2838" spans="1:10" x14ac:dyDescent="0.3">
      <c r="A2838" s="2" t="str">
        <f t="shared" si="125"/>
        <v>291</v>
      </c>
      <c r="B2838" t="str">
        <f>+VLOOKUP(BD_Capas[[#This Row],[idcapa]],Capas[],2,0)</f>
        <v>punto_de_interes_abastecimiento</v>
      </c>
      <c r="C2838" s="4">
        <v>9</v>
      </c>
      <c r="D2838" t="s">
        <v>238</v>
      </c>
      <c r="E2838" s="21">
        <v>1</v>
      </c>
      <c r="F2838" s="22" t="s">
        <v>12</v>
      </c>
      <c r="G2838" s="5">
        <v>4</v>
      </c>
      <c r="I2838" s="6"/>
      <c r="J2838" s="7"/>
    </row>
    <row r="2839" spans="1:10" x14ac:dyDescent="0.3">
      <c r="A2839" s="2" t="str">
        <f t="shared" si="125"/>
        <v>291</v>
      </c>
      <c r="B2839" t="str">
        <f>+VLOOKUP(BD_Capas[[#This Row],[idcapa]],Capas[],2,0)</f>
        <v>punto_de_interes_abastecimiento</v>
      </c>
      <c r="C2839" s="4">
        <v>10</v>
      </c>
      <c r="D2839" t="s">
        <v>3</v>
      </c>
      <c r="E2839" s="21"/>
      <c r="F2839" s="22"/>
      <c r="G2839" s="5"/>
      <c r="I2839" s="6"/>
      <c r="J2839" s="7"/>
    </row>
    <row r="2840" spans="1:10" x14ac:dyDescent="0.3">
      <c r="A2840" s="2" t="str">
        <f t="shared" si="125"/>
        <v>291</v>
      </c>
      <c r="B2840" t="str">
        <f>+VLOOKUP(BD_Capas[[#This Row],[idcapa]],Capas[],2,0)</f>
        <v>punto_de_interes_abastecimiento</v>
      </c>
      <c r="C2840" s="4">
        <v>11</v>
      </c>
      <c r="D2840" t="s">
        <v>239</v>
      </c>
      <c r="E2840" s="21">
        <v>1</v>
      </c>
      <c r="F2840" s="22" t="s">
        <v>13</v>
      </c>
      <c r="G2840" s="5">
        <v>5</v>
      </c>
      <c r="I2840" s="6"/>
      <c r="J2840" s="7"/>
    </row>
    <row r="2841" spans="1:10" x14ac:dyDescent="0.3">
      <c r="A2841" s="2" t="str">
        <f t="shared" si="125"/>
        <v>291</v>
      </c>
      <c r="B2841" t="str">
        <f>+VLOOKUP(BD_Capas[[#This Row],[idcapa]],Capas[],2,0)</f>
        <v>punto_de_interes_abastecimiento</v>
      </c>
      <c r="C2841" s="4">
        <v>12</v>
      </c>
      <c r="D2841" t="s">
        <v>4</v>
      </c>
      <c r="E2841" s="21"/>
      <c r="F2841" s="22"/>
      <c r="G2841" s="5"/>
      <c r="I2841" s="6"/>
      <c r="J2841" s="7"/>
    </row>
    <row r="2842" spans="1:10" x14ac:dyDescent="0.3">
      <c r="A2842" s="2" t="str">
        <f t="shared" si="125"/>
        <v>291</v>
      </c>
      <c r="B2842" t="str">
        <f>+VLOOKUP(BD_Capas[[#This Row],[idcapa]],Capas[],2,0)</f>
        <v>punto_de_interes_abastecimiento</v>
      </c>
      <c r="C2842" s="4">
        <v>13</v>
      </c>
      <c r="D2842" t="s">
        <v>240</v>
      </c>
      <c r="E2842" s="21">
        <v>1</v>
      </c>
      <c r="F2842" s="22" t="s">
        <v>14</v>
      </c>
      <c r="G2842" s="5">
        <v>6</v>
      </c>
      <c r="I2842" s="6"/>
      <c r="J2842" s="7"/>
    </row>
    <row r="2843" spans="1:10" x14ac:dyDescent="0.3">
      <c r="A2843" s="2" t="str">
        <f t="shared" si="125"/>
        <v>291</v>
      </c>
      <c r="B2843" t="str">
        <f>+VLOOKUP(BD_Capas[[#This Row],[idcapa]],Capas[],2,0)</f>
        <v>punto_de_interes_abastecimiento</v>
      </c>
      <c r="C2843" s="4">
        <v>14</v>
      </c>
      <c r="D2843" t="s">
        <v>241</v>
      </c>
      <c r="E2843" s="21"/>
      <c r="F2843" s="22"/>
      <c r="G2843" s="5"/>
      <c r="I2843" s="6"/>
      <c r="J2843" s="7"/>
    </row>
    <row r="2844" spans="1:10" x14ac:dyDescent="0.3">
      <c r="A2844" s="2" t="str">
        <f t="shared" si="125"/>
        <v>291</v>
      </c>
      <c r="B2844" t="str">
        <f>+VLOOKUP(BD_Capas[[#This Row],[idcapa]],Capas[],2,0)</f>
        <v>punto_de_interes_abastecimiento</v>
      </c>
      <c r="C2844" s="4">
        <v>15</v>
      </c>
      <c r="D2844" t="s">
        <v>1</v>
      </c>
      <c r="E2844" s="21"/>
      <c r="F2844" s="22"/>
      <c r="G2844" s="5"/>
      <c r="I2844" s="29"/>
      <c r="J2844" s="30"/>
    </row>
    <row r="2845" spans="1:10" x14ac:dyDescent="0.3">
      <c r="A2845" s="2" t="str">
        <f t="shared" si="125"/>
        <v>291</v>
      </c>
      <c r="B2845" t="str">
        <f>+VLOOKUP(BD_Capas[[#This Row],[idcapa]],Capas[],2,0)</f>
        <v>punto_de_interes_abastecimiento</v>
      </c>
      <c r="C2845" s="4">
        <v>16</v>
      </c>
      <c r="D2845" t="s">
        <v>5</v>
      </c>
      <c r="E2845" s="21"/>
      <c r="F2845" s="22"/>
      <c r="G2845" s="5"/>
      <c r="I2845" s="29"/>
      <c r="J2845" s="30"/>
    </row>
    <row r="2846" spans="1:10" x14ac:dyDescent="0.3">
      <c r="A2846" s="2" t="str">
        <f t="shared" si="125"/>
        <v>291</v>
      </c>
      <c r="B2846" t="str">
        <f>+VLOOKUP(BD_Capas[[#This Row],[idcapa]],Capas[],2,0)</f>
        <v>punto_de_interes_abastecimiento</v>
      </c>
      <c r="C2846" s="4">
        <v>17</v>
      </c>
      <c r="D2846" t="s">
        <v>19</v>
      </c>
      <c r="E2846" s="21">
        <v>1</v>
      </c>
      <c r="F2846" s="22" t="s">
        <v>19</v>
      </c>
      <c r="G2846" s="5">
        <v>2</v>
      </c>
      <c r="I2846" s="29"/>
      <c r="J2846" s="30"/>
    </row>
    <row r="2847" spans="1:10" x14ac:dyDescent="0.3">
      <c r="A2847" s="2" t="str">
        <f t="shared" si="125"/>
        <v>291</v>
      </c>
      <c r="B2847" t="str">
        <f>+VLOOKUP(BD_Capas[[#This Row],[idcapa]],Capas[],2,0)</f>
        <v>punto_de_interes_abastecimiento</v>
      </c>
      <c r="C2847" s="4">
        <v>18</v>
      </c>
      <c r="D2847" t="s">
        <v>27</v>
      </c>
      <c r="E2847" s="21">
        <v>1</v>
      </c>
      <c r="F2847" s="22" t="s">
        <v>27</v>
      </c>
      <c r="G2847" s="5">
        <v>1</v>
      </c>
      <c r="I2847" s="29"/>
      <c r="J2847" s="30"/>
    </row>
    <row r="2848" spans="1:10" x14ac:dyDescent="0.3">
      <c r="A2848" s="2" t="str">
        <f t="shared" si="125"/>
        <v>291</v>
      </c>
      <c r="B2848" t="str">
        <f>+VLOOKUP(BD_Capas[[#This Row],[idcapa]],Capas[],2,0)</f>
        <v>punto_de_interes_abastecimiento</v>
      </c>
      <c r="C2848" s="4">
        <v>19</v>
      </c>
      <c r="D2848" t="s">
        <v>242</v>
      </c>
      <c r="E2848" s="21"/>
      <c r="F2848" s="22"/>
      <c r="G2848" s="5"/>
      <c r="I2848" s="29"/>
      <c r="J2848" s="30"/>
    </row>
    <row r="2849" spans="1:10" x14ac:dyDescent="0.3">
      <c r="A2849" s="2" t="str">
        <f t="shared" si="125"/>
        <v>291</v>
      </c>
      <c r="B2849" t="str">
        <f>+VLOOKUP(BD_Capas[[#This Row],[idcapa]],Capas[],2,0)</f>
        <v>punto_de_interes_abastecimiento</v>
      </c>
      <c r="C2849" s="4">
        <v>20</v>
      </c>
      <c r="D2849" t="s">
        <v>243</v>
      </c>
      <c r="E2849" s="21"/>
      <c r="F2849" s="22"/>
      <c r="G2849" s="5"/>
      <c r="I2849" s="29"/>
      <c r="J2849" s="30"/>
    </row>
    <row r="2850" spans="1:10" x14ac:dyDescent="0.3">
      <c r="A2850" s="41" t="s">
        <v>379</v>
      </c>
      <c r="B2850" s="42" t="str">
        <f>+VLOOKUP(BD_Capas[[#This Row],[idcapa]],Capas[],2,0)</f>
        <v>turismo_-_destinos_zoologico</v>
      </c>
      <c r="C2850" s="43">
        <v>1</v>
      </c>
      <c r="D2850" s="42" t="s">
        <v>232</v>
      </c>
      <c r="E2850" s="21">
        <v>1</v>
      </c>
      <c r="F2850" s="22" t="str">
        <f>+BD_Capas[[#This Row],[descripcion_capa]]</f>
        <v>Turismo: Zoológico</v>
      </c>
      <c r="G2850" s="45">
        <v>7</v>
      </c>
      <c r="H2850" s="42" t="s">
        <v>1320</v>
      </c>
      <c r="I2850" s="46" t="str">
        <f>BD_Capas[[#This Row],[idcapa]]&amp;"-"&amp;BD_Capas[[#This Row],[posición_capa]]</f>
        <v>292-0</v>
      </c>
      <c r="J2850" s="47">
        <v>0</v>
      </c>
    </row>
    <row r="2851" spans="1:10" x14ac:dyDescent="0.3">
      <c r="A2851" s="2" t="str">
        <f t="shared" ref="A2851:A2869" si="126">+A2850</f>
        <v>292</v>
      </c>
      <c r="B2851" t="str">
        <f>+VLOOKUP(BD_Capas[[#This Row],[idcapa]],Capas[],2,0)</f>
        <v>turismo_-_destinos_zoologico</v>
      </c>
      <c r="C2851" s="4">
        <v>2</v>
      </c>
      <c r="D2851" t="s">
        <v>40</v>
      </c>
      <c r="E2851" s="21"/>
      <c r="F2851" s="22"/>
      <c r="G2851" s="5"/>
      <c r="I2851" s="6"/>
      <c r="J2851" s="7"/>
    </row>
    <row r="2852" spans="1:10" x14ac:dyDescent="0.3">
      <c r="A2852" s="2" t="str">
        <f t="shared" si="126"/>
        <v>292</v>
      </c>
      <c r="B2852" t="str">
        <f>+VLOOKUP(BD_Capas[[#This Row],[idcapa]],Capas[],2,0)</f>
        <v>turismo_-_destinos_zoologico</v>
      </c>
      <c r="C2852" s="4">
        <v>3</v>
      </c>
      <c r="D2852" t="s">
        <v>233</v>
      </c>
      <c r="E2852" s="21"/>
      <c r="F2852" s="22"/>
      <c r="G2852" s="5"/>
      <c r="I2852" s="6"/>
      <c r="J2852" s="7"/>
    </row>
    <row r="2853" spans="1:10" x14ac:dyDescent="0.3">
      <c r="A2853" s="2" t="str">
        <f t="shared" si="126"/>
        <v>292</v>
      </c>
      <c r="B2853" t="str">
        <f>+VLOOKUP(BD_Capas[[#This Row],[idcapa]],Capas[],2,0)</f>
        <v>turismo_-_destinos_zoologico</v>
      </c>
      <c r="C2853" s="4">
        <v>4</v>
      </c>
      <c r="D2853" t="s">
        <v>234</v>
      </c>
      <c r="E2853" s="21"/>
      <c r="F2853" s="22"/>
      <c r="G2853" s="5"/>
      <c r="I2853" s="6"/>
      <c r="J2853" s="7"/>
    </row>
    <row r="2854" spans="1:10" x14ac:dyDescent="0.3">
      <c r="A2854" s="2" t="str">
        <f t="shared" si="126"/>
        <v>292</v>
      </c>
      <c r="B2854" t="str">
        <f>+VLOOKUP(BD_Capas[[#This Row],[idcapa]],Capas[],2,0)</f>
        <v>turismo_-_destinos_zoologico</v>
      </c>
      <c r="C2854" s="4">
        <v>5</v>
      </c>
      <c r="D2854" t="s">
        <v>235</v>
      </c>
      <c r="E2854" s="21">
        <v>1</v>
      </c>
      <c r="F2854" s="22" t="s">
        <v>433</v>
      </c>
      <c r="G2854" s="5">
        <v>3</v>
      </c>
      <c r="H2854" t="str">
        <f>+H2850&amp;" - Detalle"</f>
        <v>Turismo: Zoológico - Detalle</v>
      </c>
      <c r="I2854" s="29" t="str">
        <f>BD_Capas[[#This Row],[idcapa]]&amp;"-"&amp;BD_Capas[[#This Row],[posición_capa]]</f>
        <v>292-1</v>
      </c>
      <c r="J2854" s="30">
        <v>1</v>
      </c>
    </row>
    <row r="2855" spans="1:10" x14ac:dyDescent="0.3">
      <c r="A2855" s="2" t="str">
        <f t="shared" si="126"/>
        <v>292</v>
      </c>
      <c r="B2855" t="str">
        <f>+VLOOKUP(BD_Capas[[#This Row],[idcapa]],Capas[],2,0)</f>
        <v>turismo_-_destinos_zoologico</v>
      </c>
      <c r="C2855" s="4">
        <v>6</v>
      </c>
      <c r="D2855" t="s">
        <v>236</v>
      </c>
      <c r="E2855" s="21"/>
      <c r="F2855" s="22"/>
      <c r="G2855" s="5"/>
      <c r="I2855" s="6"/>
      <c r="J2855" s="7"/>
    </row>
    <row r="2856" spans="1:10" x14ac:dyDescent="0.3">
      <c r="A2856" s="2" t="str">
        <f t="shared" si="126"/>
        <v>292</v>
      </c>
      <c r="B2856" t="str">
        <f>+VLOOKUP(BD_Capas[[#This Row],[idcapa]],Capas[],2,0)</f>
        <v>turismo_-_destinos_zoologico</v>
      </c>
      <c r="C2856" s="4">
        <v>7</v>
      </c>
      <c r="D2856" t="s">
        <v>237</v>
      </c>
      <c r="E2856" s="21"/>
      <c r="F2856" s="22"/>
      <c r="G2856" s="5"/>
      <c r="I2856" s="6"/>
      <c r="J2856" s="7"/>
    </row>
    <row r="2857" spans="1:10" x14ac:dyDescent="0.3">
      <c r="A2857" s="2" t="str">
        <f t="shared" si="126"/>
        <v>292</v>
      </c>
      <c r="B2857" t="str">
        <f>+VLOOKUP(BD_Capas[[#This Row],[idcapa]],Capas[],2,0)</f>
        <v>turismo_-_destinos_zoologico</v>
      </c>
      <c r="C2857" s="4">
        <v>8</v>
      </c>
      <c r="D2857" t="s">
        <v>2</v>
      </c>
      <c r="E2857" s="21"/>
      <c r="F2857" s="22"/>
      <c r="G2857" s="5"/>
      <c r="I2857" s="6"/>
      <c r="J2857" s="7"/>
    </row>
    <row r="2858" spans="1:10" x14ac:dyDescent="0.3">
      <c r="A2858" s="2" t="str">
        <f t="shared" si="126"/>
        <v>292</v>
      </c>
      <c r="B2858" t="str">
        <f>+VLOOKUP(BD_Capas[[#This Row],[idcapa]],Capas[],2,0)</f>
        <v>turismo_-_destinos_zoologico</v>
      </c>
      <c r="C2858" s="4">
        <v>9</v>
      </c>
      <c r="D2858" t="s">
        <v>238</v>
      </c>
      <c r="E2858" s="21">
        <v>1</v>
      </c>
      <c r="F2858" s="22" t="s">
        <v>12</v>
      </c>
      <c r="G2858" s="5">
        <v>4</v>
      </c>
      <c r="I2858" s="6"/>
      <c r="J2858" s="7"/>
    </row>
    <row r="2859" spans="1:10" x14ac:dyDescent="0.3">
      <c r="A2859" s="2" t="str">
        <f t="shared" si="126"/>
        <v>292</v>
      </c>
      <c r="B2859" t="str">
        <f>+VLOOKUP(BD_Capas[[#This Row],[idcapa]],Capas[],2,0)</f>
        <v>turismo_-_destinos_zoologico</v>
      </c>
      <c r="C2859" s="4">
        <v>10</v>
      </c>
      <c r="D2859" t="s">
        <v>3</v>
      </c>
      <c r="E2859" s="21"/>
      <c r="F2859" s="22"/>
      <c r="G2859" s="5"/>
      <c r="I2859" s="6"/>
      <c r="J2859" s="7"/>
    </row>
    <row r="2860" spans="1:10" x14ac:dyDescent="0.3">
      <c r="A2860" s="2" t="str">
        <f t="shared" si="126"/>
        <v>292</v>
      </c>
      <c r="B2860" t="str">
        <f>+VLOOKUP(BD_Capas[[#This Row],[idcapa]],Capas[],2,0)</f>
        <v>turismo_-_destinos_zoologico</v>
      </c>
      <c r="C2860" s="4">
        <v>11</v>
      </c>
      <c r="D2860" t="s">
        <v>239</v>
      </c>
      <c r="E2860" s="21">
        <v>1</v>
      </c>
      <c r="F2860" s="22" t="s">
        <v>13</v>
      </c>
      <c r="G2860" s="5">
        <v>5</v>
      </c>
      <c r="I2860" s="6"/>
      <c r="J2860" s="7"/>
    </row>
    <row r="2861" spans="1:10" x14ac:dyDescent="0.3">
      <c r="A2861" s="2" t="str">
        <f t="shared" si="126"/>
        <v>292</v>
      </c>
      <c r="B2861" t="str">
        <f>+VLOOKUP(BD_Capas[[#This Row],[idcapa]],Capas[],2,0)</f>
        <v>turismo_-_destinos_zoologico</v>
      </c>
      <c r="C2861" s="4">
        <v>12</v>
      </c>
      <c r="D2861" t="s">
        <v>4</v>
      </c>
      <c r="E2861" s="21"/>
      <c r="F2861" s="22"/>
      <c r="G2861" s="5"/>
      <c r="I2861" s="6"/>
      <c r="J2861" s="7"/>
    </row>
    <row r="2862" spans="1:10" x14ac:dyDescent="0.3">
      <c r="A2862" s="2" t="str">
        <f t="shared" si="126"/>
        <v>292</v>
      </c>
      <c r="B2862" t="str">
        <f>+VLOOKUP(BD_Capas[[#This Row],[idcapa]],Capas[],2,0)</f>
        <v>turismo_-_destinos_zoologico</v>
      </c>
      <c r="C2862" s="4">
        <v>13</v>
      </c>
      <c r="D2862" t="s">
        <v>240</v>
      </c>
      <c r="E2862" s="21">
        <v>1</v>
      </c>
      <c r="F2862" s="22" t="s">
        <v>14</v>
      </c>
      <c r="G2862" s="5">
        <v>6</v>
      </c>
      <c r="I2862" s="6"/>
      <c r="J2862" s="7"/>
    </row>
    <row r="2863" spans="1:10" x14ac:dyDescent="0.3">
      <c r="A2863" s="2" t="str">
        <f t="shared" si="126"/>
        <v>292</v>
      </c>
      <c r="B2863" t="str">
        <f>+VLOOKUP(BD_Capas[[#This Row],[idcapa]],Capas[],2,0)</f>
        <v>turismo_-_destinos_zoologico</v>
      </c>
      <c r="C2863" s="4">
        <v>14</v>
      </c>
      <c r="D2863" t="s">
        <v>241</v>
      </c>
      <c r="E2863" s="21"/>
      <c r="F2863" s="22"/>
      <c r="G2863" s="5"/>
      <c r="I2863" s="6"/>
      <c r="J2863" s="7"/>
    </row>
    <row r="2864" spans="1:10" x14ac:dyDescent="0.3">
      <c r="A2864" s="2" t="str">
        <f t="shared" si="126"/>
        <v>292</v>
      </c>
      <c r="B2864" t="str">
        <f>+VLOOKUP(BD_Capas[[#This Row],[idcapa]],Capas[],2,0)</f>
        <v>turismo_-_destinos_zoologico</v>
      </c>
      <c r="C2864" s="4">
        <v>15</v>
      </c>
      <c r="D2864" t="s">
        <v>1</v>
      </c>
      <c r="E2864" s="21"/>
      <c r="F2864" s="22"/>
      <c r="G2864" s="5"/>
      <c r="I2864" s="29"/>
      <c r="J2864" s="30"/>
    </row>
    <row r="2865" spans="1:10" x14ac:dyDescent="0.3">
      <c r="A2865" s="2" t="str">
        <f t="shared" si="126"/>
        <v>292</v>
      </c>
      <c r="B2865" t="str">
        <f>+VLOOKUP(BD_Capas[[#This Row],[idcapa]],Capas[],2,0)</f>
        <v>turismo_-_destinos_zoologico</v>
      </c>
      <c r="C2865" s="4">
        <v>16</v>
      </c>
      <c r="D2865" t="s">
        <v>5</v>
      </c>
      <c r="E2865" s="21"/>
      <c r="F2865" s="22"/>
      <c r="G2865" s="5"/>
      <c r="I2865" s="29"/>
      <c r="J2865" s="30"/>
    </row>
    <row r="2866" spans="1:10" x14ac:dyDescent="0.3">
      <c r="A2866" s="2" t="str">
        <f t="shared" si="126"/>
        <v>292</v>
      </c>
      <c r="B2866" t="str">
        <f>+VLOOKUP(BD_Capas[[#This Row],[idcapa]],Capas[],2,0)</f>
        <v>turismo_-_destinos_zoologico</v>
      </c>
      <c r="C2866" s="4">
        <v>17</v>
      </c>
      <c r="D2866" t="s">
        <v>19</v>
      </c>
      <c r="E2866" s="21">
        <v>1</v>
      </c>
      <c r="F2866" s="22" t="s">
        <v>19</v>
      </c>
      <c r="G2866" s="5">
        <v>2</v>
      </c>
      <c r="I2866" s="29"/>
      <c r="J2866" s="30"/>
    </row>
    <row r="2867" spans="1:10" x14ac:dyDescent="0.3">
      <c r="A2867" s="2" t="str">
        <f t="shared" si="126"/>
        <v>292</v>
      </c>
      <c r="B2867" t="str">
        <f>+VLOOKUP(BD_Capas[[#This Row],[idcapa]],Capas[],2,0)</f>
        <v>turismo_-_destinos_zoologico</v>
      </c>
      <c r="C2867" s="4">
        <v>18</v>
      </c>
      <c r="D2867" t="s">
        <v>27</v>
      </c>
      <c r="E2867" s="21">
        <v>1</v>
      </c>
      <c r="F2867" s="22" t="s">
        <v>27</v>
      </c>
      <c r="G2867" s="5">
        <v>1</v>
      </c>
      <c r="I2867" s="29"/>
      <c r="J2867" s="30"/>
    </row>
    <row r="2868" spans="1:10" x14ac:dyDescent="0.3">
      <c r="A2868" s="2" t="str">
        <f t="shared" si="126"/>
        <v>292</v>
      </c>
      <c r="B2868" t="str">
        <f>+VLOOKUP(BD_Capas[[#This Row],[idcapa]],Capas[],2,0)</f>
        <v>turismo_-_destinos_zoologico</v>
      </c>
      <c r="C2868" s="4">
        <v>19</v>
      </c>
      <c r="D2868" t="s">
        <v>242</v>
      </c>
      <c r="E2868" s="21"/>
      <c r="F2868" s="22"/>
      <c r="G2868" s="5"/>
      <c r="I2868" s="29"/>
      <c r="J2868" s="30"/>
    </row>
    <row r="2869" spans="1:10" x14ac:dyDescent="0.3">
      <c r="A2869" s="2" t="str">
        <f t="shared" si="126"/>
        <v>292</v>
      </c>
      <c r="B2869" t="str">
        <f>+VLOOKUP(BD_Capas[[#This Row],[idcapa]],Capas[],2,0)</f>
        <v>turismo_-_destinos_zoologico</v>
      </c>
      <c r="C2869" s="4">
        <v>20</v>
      </c>
      <c r="D2869" t="s">
        <v>243</v>
      </c>
      <c r="E2869" s="21"/>
      <c r="F2869" s="22"/>
      <c r="G2869" s="5"/>
      <c r="I2869" s="29"/>
      <c r="J2869" s="30"/>
    </row>
    <row r="2870" spans="1:10" x14ac:dyDescent="0.3">
      <c r="A2870" s="41" t="s">
        <v>380</v>
      </c>
      <c r="B2870" s="42" t="str">
        <f>+VLOOKUP(BD_Capas[[#This Row],[idcapa]],Capas[],2,0)</f>
        <v>turismo_-_destinos_parque_tematico</v>
      </c>
      <c r="C2870" s="43">
        <v>1</v>
      </c>
      <c r="D2870" s="42" t="s">
        <v>232</v>
      </c>
      <c r="E2870" s="21">
        <v>1</v>
      </c>
      <c r="F2870" s="22" t="str">
        <f>+BD_Capas[[#This Row],[descripcion_capa]]</f>
        <v>Turismo: Parque Temático</v>
      </c>
      <c r="G2870" s="45">
        <v>7</v>
      </c>
      <c r="H2870" s="42" t="s">
        <v>1321</v>
      </c>
      <c r="I2870" s="46" t="str">
        <f>BD_Capas[[#This Row],[idcapa]]&amp;"-"&amp;BD_Capas[[#This Row],[posición_capa]]</f>
        <v>293-0</v>
      </c>
      <c r="J2870" s="47">
        <v>0</v>
      </c>
    </row>
    <row r="2871" spans="1:10" x14ac:dyDescent="0.3">
      <c r="A2871" s="2" t="str">
        <f t="shared" ref="A2871:A2889" si="127">+A2870</f>
        <v>293</v>
      </c>
      <c r="B2871" t="str">
        <f>+VLOOKUP(BD_Capas[[#This Row],[idcapa]],Capas[],2,0)</f>
        <v>turismo_-_destinos_parque_tematico</v>
      </c>
      <c r="C2871" s="4">
        <v>2</v>
      </c>
      <c r="D2871" t="s">
        <v>40</v>
      </c>
      <c r="E2871" s="21"/>
      <c r="F2871" s="22"/>
      <c r="G2871" s="5"/>
      <c r="I2871" s="6"/>
      <c r="J2871" s="7"/>
    </row>
    <row r="2872" spans="1:10" x14ac:dyDescent="0.3">
      <c r="A2872" s="2" t="str">
        <f t="shared" si="127"/>
        <v>293</v>
      </c>
      <c r="B2872" t="str">
        <f>+VLOOKUP(BD_Capas[[#This Row],[idcapa]],Capas[],2,0)</f>
        <v>turismo_-_destinos_parque_tematico</v>
      </c>
      <c r="C2872" s="4">
        <v>3</v>
      </c>
      <c r="D2872" t="s">
        <v>233</v>
      </c>
      <c r="E2872" s="21"/>
      <c r="F2872" s="22"/>
      <c r="G2872" s="5"/>
      <c r="I2872" s="6"/>
      <c r="J2872" s="7"/>
    </row>
    <row r="2873" spans="1:10" x14ac:dyDescent="0.3">
      <c r="A2873" s="2" t="str">
        <f t="shared" si="127"/>
        <v>293</v>
      </c>
      <c r="B2873" t="str">
        <f>+VLOOKUP(BD_Capas[[#This Row],[idcapa]],Capas[],2,0)</f>
        <v>turismo_-_destinos_parque_tematico</v>
      </c>
      <c r="C2873" s="4">
        <v>4</v>
      </c>
      <c r="D2873" t="s">
        <v>234</v>
      </c>
      <c r="E2873" s="21"/>
      <c r="F2873" s="22"/>
      <c r="G2873" s="5"/>
      <c r="I2873" s="6"/>
      <c r="J2873" s="7"/>
    </row>
    <row r="2874" spans="1:10" x14ac:dyDescent="0.3">
      <c r="A2874" s="2" t="str">
        <f t="shared" si="127"/>
        <v>293</v>
      </c>
      <c r="B2874" t="str">
        <f>+VLOOKUP(BD_Capas[[#This Row],[idcapa]],Capas[],2,0)</f>
        <v>turismo_-_destinos_parque_tematico</v>
      </c>
      <c r="C2874" s="4">
        <v>5</v>
      </c>
      <c r="D2874" t="s">
        <v>235</v>
      </c>
      <c r="E2874" s="21">
        <v>1</v>
      </c>
      <c r="F2874" s="22" t="s">
        <v>433</v>
      </c>
      <c r="G2874" s="5">
        <v>3</v>
      </c>
      <c r="H2874" t="str">
        <f>+H2870&amp;" - Detalle"</f>
        <v>Turismo: Parque Temático - Detalle</v>
      </c>
      <c r="I2874" s="29" t="str">
        <f>BD_Capas[[#This Row],[idcapa]]&amp;"-"&amp;BD_Capas[[#This Row],[posición_capa]]</f>
        <v>293-1</v>
      </c>
      <c r="J2874" s="30">
        <v>1</v>
      </c>
    </row>
    <row r="2875" spans="1:10" x14ac:dyDescent="0.3">
      <c r="A2875" s="2" t="str">
        <f t="shared" si="127"/>
        <v>293</v>
      </c>
      <c r="B2875" t="str">
        <f>+VLOOKUP(BD_Capas[[#This Row],[idcapa]],Capas[],2,0)</f>
        <v>turismo_-_destinos_parque_tematico</v>
      </c>
      <c r="C2875" s="4">
        <v>6</v>
      </c>
      <c r="D2875" t="s">
        <v>236</v>
      </c>
      <c r="E2875" s="21"/>
      <c r="F2875" s="22"/>
      <c r="G2875" s="5"/>
      <c r="I2875" s="6"/>
      <c r="J2875" s="7"/>
    </row>
    <row r="2876" spans="1:10" x14ac:dyDescent="0.3">
      <c r="A2876" s="2" t="str">
        <f t="shared" si="127"/>
        <v>293</v>
      </c>
      <c r="B2876" t="str">
        <f>+VLOOKUP(BD_Capas[[#This Row],[idcapa]],Capas[],2,0)</f>
        <v>turismo_-_destinos_parque_tematico</v>
      </c>
      <c r="C2876" s="4">
        <v>7</v>
      </c>
      <c r="D2876" t="s">
        <v>237</v>
      </c>
      <c r="E2876" s="21"/>
      <c r="F2876" s="22"/>
      <c r="G2876" s="5"/>
      <c r="I2876" s="6"/>
      <c r="J2876" s="7"/>
    </row>
    <row r="2877" spans="1:10" x14ac:dyDescent="0.3">
      <c r="A2877" s="2" t="str">
        <f t="shared" si="127"/>
        <v>293</v>
      </c>
      <c r="B2877" t="str">
        <f>+VLOOKUP(BD_Capas[[#This Row],[idcapa]],Capas[],2,0)</f>
        <v>turismo_-_destinos_parque_tematico</v>
      </c>
      <c r="C2877" s="4">
        <v>8</v>
      </c>
      <c r="D2877" t="s">
        <v>2</v>
      </c>
      <c r="E2877" s="21"/>
      <c r="F2877" s="22"/>
      <c r="G2877" s="5"/>
      <c r="I2877" s="6"/>
      <c r="J2877" s="7"/>
    </row>
    <row r="2878" spans="1:10" x14ac:dyDescent="0.3">
      <c r="A2878" s="2" t="str">
        <f t="shared" si="127"/>
        <v>293</v>
      </c>
      <c r="B2878" t="str">
        <f>+VLOOKUP(BD_Capas[[#This Row],[idcapa]],Capas[],2,0)</f>
        <v>turismo_-_destinos_parque_tematico</v>
      </c>
      <c r="C2878" s="4">
        <v>9</v>
      </c>
      <c r="D2878" t="s">
        <v>238</v>
      </c>
      <c r="E2878" s="21">
        <v>1</v>
      </c>
      <c r="F2878" s="22" t="s">
        <v>12</v>
      </c>
      <c r="G2878" s="5">
        <v>4</v>
      </c>
      <c r="I2878" s="6"/>
      <c r="J2878" s="7"/>
    </row>
    <row r="2879" spans="1:10" x14ac:dyDescent="0.3">
      <c r="A2879" s="2" t="str">
        <f t="shared" si="127"/>
        <v>293</v>
      </c>
      <c r="B2879" t="str">
        <f>+VLOOKUP(BD_Capas[[#This Row],[idcapa]],Capas[],2,0)</f>
        <v>turismo_-_destinos_parque_tematico</v>
      </c>
      <c r="C2879" s="4">
        <v>10</v>
      </c>
      <c r="D2879" t="s">
        <v>3</v>
      </c>
      <c r="E2879" s="21"/>
      <c r="F2879" s="22"/>
      <c r="G2879" s="5"/>
      <c r="I2879" s="6"/>
      <c r="J2879" s="7"/>
    </row>
    <row r="2880" spans="1:10" x14ac:dyDescent="0.3">
      <c r="A2880" s="2" t="str">
        <f t="shared" si="127"/>
        <v>293</v>
      </c>
      <c r="B2880" t="str">
        <f>+VLOOKUP(BD_Capas[[#This Row],[idcapa]],Capas[],2,0)</f>
        <v>turismo_-_destinos_parque_tematico</v>
      </c>
      <c r="C2880" s="4">
        <v>11</v>
      </c>
      <c r="D2880" t="s">
        <v>239</v>
      </c>
      <c r="E2880" s="21">
        <v>1</v>
      </c>
      <c r="F2880" s="22" t="s">
        <v>13</v>
      </c>
      <c r="G2880" s="5">
        <v>5</v>
      </c>
      <c r="I2880" s="6"/>
      <c r="J2880" s="7"/>
    </row>
    <row r="2881" spans="1:10" x14ac:dyDescent="0.3">
      <c r="A2881" s="2" t="str">
        <f t="shared" si="127"/>
        <v>293</v>
      </c>
      <c r="B2881" t="str">
        <f>+VLOOKUP(BD_Capas[[#This Row],[idcapa]],Capas[],2,0)</f>
        <v>turismo_-_destinos_parque_tematico</v>
      </c>
      <c r="C2881" s="4">
        <v>12</v>
      </c>
      <c r="D2881" t="s">
        <v>4</v>
      </c>
      <c r="E2881" s="21"/>
      <c r="F2881" s="22"/>
      <c r="G2881" s="5"/>
      <c r="I2881" s="6"/>
      <c r="J2881" s="7"/>
    </row>
    <row r="2882" spans="1:10" x14ac:dyDescent="0.3">
      <c r="A2882" s="2" t="str">
        <f t="shared" si="127"/>
        <v>293</v>
      </c>
      <c r="B2882" t="str">
        <f>+VLOOKUP(BD_Capas[[#This Row],[idcapa]],Capas[],2,0)</f>
        <v>turismo_-_destinos_parque_tematico</v>
      </c>
      <c r="C2882" s="4">
        <v>13</v>
      </c>
      <c r="D2882" t="s">
        <v>240</v>
      </c>
      <c r="E2882" s="21">
        <v>1</v>
      </c>
      <c r="F2882" s="22" t="s">
        <v>14</v>
      </c>
      <c r="G2882" s="5">
        <v>6</v>
      </c>
      <c r="I2882" s="6"/>
      <c r="J2882" s="7"/>
    </row>
    <row r="2883" spans="1:10" x14ac:dyDescent="0.3">
      <c r="A2883" s="2" t="str">
        <f t="shared" si="127"/>
        <v>293</v>
      </c>
      <c r="B2883" t="str">
        <f>+VLOOKUP(BD_Capas[[#This Row],[idcapa]],Capas[],2,0)</f>
        <v>turismo_-_destinos_parque_tematico</v>
      </c>
      <c r="C2883" s="4">
        <v>14</v>
      </c>
      <c r="D2883" t="s">
        <v>241</v>
      </c>
      <c r="E2883" s="21"/>
      <c r="F2883" s="22"/>
      <c r="G2883" s="5"/>
      <c r="I2883" s="6"/>
      <c r="J2883" s="7"/>
    </row>
    <row r="2884" spans="1:10" x14ac:dyDescent="0.3">
      <c r="A2884" s="2" t="str">
        <f t="shared" si="127"/>
        <v>293</v>
      </c>
      <c r="B2884" t="str">
        <f>+VLOOKUP(BD_Capas[[#This Row],[idcapa]],Capas[],2,0)</f>
        <v>turismo_-_destinos_parque_tematico</v>
      </c>
      <c r="C2884" s="4">
        <v>15</v>
      </c>
      <c r="D2884" t="s">
        <v>1</v>
      </c>
      <c r="E2884" s="21"/>
      <c r="F2884" s="22"/>
      <c r="G2884" s="5"/>
      <c r="I2884" s="29"/>
      <c r="J2884" s="30"/>
    </row>
    <row r="2885" spans="1:10" x14ac:dyDescent="0.3">
      <c r="A2885" s="2" t="str">
        <f t="shared" si="127"/>
        <v>293</v>
      </c>
      <c r="B2885" t="str">
        <f>+VLOOKUP(BD_Capas[[#This Row],[idcapa]],Capas[],2,0)</f>
        <v>turismo_-_destinos_parque_tematico</v>
      </c>
      <c r="C2885" s="4">
        <v>16</v>
      </c>
      <c r="D2885" t="s">
        <v>5</v>
      </c>
      <c r="E2885" s="21"/>
      <c r="F2885" s="22"/>
      <c r="G2885" s="5"/>
      <c r="I2885" s="29"/>
      <c r="J2885" s="30"/>
    </row>
    <row r="2886" spans="1:10" x14ac:dyDescent="0.3">
      <c r="A2886" s="2" t="str">
        <f t="shared" si="127"/>
        <v>293</v>
      </c>
      <c r="B2886" t="str">
        <f>+VLOOKUP(BD_Capas[[#This Row],[idcapa]],Capas[],2,0)</f>
        <v>turismo_-_destinos_parque_tematico</v>
      </c>
      <c r="C2886" s="4">
        <v>17</v>
      </c>
      <c r="D2886" t="s">
        <v>19</v>
      </c>
      <c r="E2886" s="21">
        <v>1</v>
      </c>
      <c r="F2886" s="22" t="s">
        <v>19</v>
      </c>
      <c r="G2886" s="5">
        <v>2</v>
      </c>
      <c r="I2886" s="29"/>
      <c r="J2886" s="30"/>
    </row>
    <row r="2887" spans="1:10" x14ac:dyDescent="0.3">
      <c r="A2887" s="2" t="str">
        <f t="shared" si="127"/>
        <v>293</v>
      </c>
      <c r="B2887" t="str">
        <f>+VLOOKUP(BD_Capas[[#This Row],[idcapa]],Capas[],2,0)</f>
        <v>turismo_-_destinos_parque_tematico</v>
      </c>
      <c r="C2887" s="4">
        <v>18</v>
      </c>
      <c r="D2887" t="s">
        <v>27</v>
      </c>
      <c r="E2887" s="21">
        <v>1</v>
      </c>
      <c r="F2887" s="22" t="s">
        <v>27</v>
      </c>
      <c r="G2887" s="5">
        <v>1</v>
      </c>
      <c r="I2887" s="29"/>
      <c r="J2887" s="30"/>
    </row>
    <row r="2888" spans="1:10" x14ac:dyDescent="0.3">
      <c r="A2888" s="2" t="str">
        <f t="shared" si="127"/>
        <v>293</v>
      </c>
      <c r="B2888" t="str">
        <f>+VLOOKUP(BD_Capas[[#This Row],[idcapa]],Capas[],2,0)</f>
        <v>turismo_-_destinos_parque_tematico</v>
      </c>
      <c r="C2888" s="4">
        <v>19</v>
      </c>
      <c r="D2888" t="s">
        <v>242</v>
      </c>
      <c r="E2888" s="21"/>
      <c r="F2888" s="22"/>
      <c r="G2888" s="5"/>
      <c r="I2888" s="29"/>
      <c r="J2888" s="30"/>
    </row>
    <row r="2889" spans="1:10" x14ac:dyDescent="0.3">
      <c r="A2889" s="2" t="str">
        <f t="shared" si="127"/>
        <v>293</v>
      </c>
      <c r="B2889" t="str">
        <f>+VLOOKUP(BD_Capas[[#This Row],[idcapa]],Capas[],2,0)</f>
        <v>turismo_-_destinos_parque_tematico</v>
      </c>
      <c r="C2889" s="4">
        <v>20</v>
      </c>
      <c r="D2889" t="s">
        <v>243</v>
      </c>
      <c r="E2889" s="21"/>
      <c r="F2889" s="22"/>
      <c r="G2889" s="5"/>
      <c r="I2889" s="29"/>
      <c r="J2889" s="30"/>
    </row>
    <row r="2890" spans="1:10" x14ac:dyDescent="0.3">
      <c r="A2890" s="41" t="s">
        <v>381</v>
      </c>
      <c r="B2890" s="42" t="str">
        <f>+VLOOKUP(BD_Capas[[#This Row],[idcapa]],Capas[],2,0)</f>
        <v>compras_centro_comercial</v>
      </c>
      <c r="C2890" s="43">
        <v>1</v>
      </c>
      <c r="D2890" s="42" t="s">
        <v>232</v>
      </c>
      <c r="E2890" s="21">
        <v>1</v>
      </c>
      <c r="F2890" s="22" t="str">
        <f>+BD_Capas[[#This Row],[descripcion_capa]]</f>
        <v>Compras: Centro Comercial</v>
      </c>
      <c r="G2890" s="45">
        <v>7</v>
      </c>
      <c r="H2890" s="42" t="s">
        <v>1322</v>
      </c>
      <c r="I2890" s="46" t="str">
        <f>BD_Capas[[#This Row],[idcapa]]&amp;"-"&amp;BD_Capas[[#This Row],[posición_capa]]</f>
        <v>294-0</v>
      </c>
      <c r="J2890" s="47">
        <v>0</v>
      </c>
    </row>
    <row r="2891" spans="1:10" x14ac:dyDescent="0.3">
      <c r="A2891" s="2" t="str">
        <f t="shared" ref="A2891:A2909" si="128">+A2890</f>
        <v>294</v>
      </c>
      <c r="B2891" t="str">
        <f>+VLOOKUP(BD_Capas[[#This Row],[idcapa]],Capas[],2,0)</f>
        <v>compras_centro_comercial</v>
      </c>
      <c r="C2891" s="4">
        <v>2</v>
      </c>
      <c r="D2891" t="s">
        <v>40</v>
      </c>
      <c r="E2891" s="21"/>
      <c r="F2891" s="22"/>
      <c r="G2891" s="5"/>
      <c r="I2891" s="6"/>
      <c r="J2891" s="7"/>
    </row>
    <row r="2892" spans="1:10" x14ac:dyDescent="0.3">
      <c r="A2892" s="2" t="str">
        <f t="shared" si="128"/>
        <v>294</v>
      </c>
      <c r="B2892" t="str">
        <f>+VLOOKUP(BD_Capas[[#This Row],[idcapa]],Capas[],2,0)</f>
        <v>compras_centro_comercial</v>
      </c>
      <c r="C2892" s="4">
        <v>3</v>
      </c>
      <c r="D2892" t="s">
        <v>233</v>
      </c>
      <c r="E2892" s="21"/>
      <c r="F2892" s="22"/>
      <c r="G2892" s="5"/>
      <c r="I2892" s="6"/>
      <c r="J2892" s="7"/>
    </row>
    <row r="2893" spans="1:10" x14ac:dyDescent="0.3">
      <c r="A2893" s="2" t="str">
        <f t="shared" si="128"/>
        <v>294</v>
      </c>
      <c r="B2893" t="str">
        <f>+VLOOKUP(BD_Capas[[#This Row],[idcapa]],Capas[],2,0)</f>
        <v>compras_centro_comercial</v>
      </c>
      <c r="C2893" s="4">
        <v>4</v>
      </c>
      <c r="D2893" t="s">
        <v>234</v>
      </c>
      <c r="E2893" s="21"/>
      <c r="F2893" s="22"/>
      <c r="G2893" s="5"/>
      <c r="I2893" s="6"/>
      <c r="J2893" s="7"/>
    </row>
    <row r="2894" spans="1:10" x14ac:dyDescent="0.3">
      <c r="A2894" s="2" t="str">
        <f t="shared" si="128"/>
        <v>294</v>
      </c>
      <c r="B2894" t="str">
        <f>+VLOOKUP(BD_Capas[[#This Row],[idcapa]],Capas[],2,0)</f>
        <v>compras_centro_comercial</v>
      </c>
      <c r="C2894" s="4">
        <v>5</v>
      </c>
      <c r="D2894" t="s">
        <v>235</v>
      </c>
      <c r="E2894" s="21">
        <v>1</v>
      </c>
      <c r="F2894" s="22" t="s">
        <v>433</v>
      </c>
      <c r="G2894" s="5">
        <v>3</v>
      </c>
      <c r="H2894" t="str">
        <f>+H2890&amp;" - Detalle"</f>
        <v>Compras: Centro Comercial - Detalle</v>
      </c>
      <c r="I2894" s="29" t="str">
        <f>BD_Capas[[#This Row],[idcapa]]&amp;"-"&amp;BD_Capas[[#This Row],[posición_capa]]</f>
        <v>294-1</v>
      </c>
      <c r="J2894" s="30">
        <v>1</v>
      </c>
    </row>
    <row r="2895" spans="1:10" x14ac:dyDescent="0.3">
      <c r="A2895" s="2" t="str">
        <f t="shared" si="128"/>
        <v>294</v>
      </c>
      <c r="B2895" t="str">
        <f>+VLOOKUP(BD_Capas[[#This Row],[idcapa]],Capas[],2,0)</f>
        <v>compras_centro_comercial</v>
      </c>
      <c r="C2895" s="4">
        <v>6</v>
      </c>
      <c r="D2895" t="s">
        <v>236</v>
      </c>
      <c r="E2895" s="21"/>
      <c r="F2895" s="22"/>
      <c r="G2895" s="5"/>
      <c r="I2895" s="6"/>
      <c r="J2895" s="7"/>
    </row>
    <row r="2896" spans="1:10" x14ac:dyDescent="0.3">
      <c r="A2896" s="2" t="str">
        <f t="shared" si="128"/>
        <v>294</v>
      </c>
      <c r="B2896" t="str">
        <f>+VLOOKUP(BD_Capas[[#This Row],[idcapa]],Capas[],2,0)</f>
        <v>compras_centro_comercial</v>
      </c>
      <c r="C2896" s="4">
        <v>7</v>
      </c>
      <c r="D2896" t="s">
        <v>237</v>
      </c>
      <c r="E2896" s="21"/>
      <c r="F2896" s="22"/>
      <c r="G2896" s="5"/>
      <c r="I2896" s="6"/>
      <c r="J2896" s="7"/>
    </row>
    <row r="2897" spans="1:10" x14ac:dyDescent="0.3">
      <c r="A2897" s="2" t="str">
        <f t="shared" si="128"/>
        <v>294</v>
      </c>
      <c r="B2897" t="str">
        <f>+VLOOKUP(BD_Capas[[#This Row],[idcapa]],Capas[],2,0)</f>
        <v>compras_centro_comercial</v>
      </c>
      <c r="C2897" s="4">
        <v>8</v>
      </c>
      <c r="D2897" t="s">
        <v>2</v>
      </c>
      <c r="E2897" s="21"/>
      <c r="F2897" s="22"/>
      <c r="G2897" s="5"/>
      <c r="I2897" s="6"/>
      <c r="J2897" s="7"/>
    </row>
    <row r="2898" spans="1:10" x14ac:dyDescent="0.3">
      <c r="A2898" s="2" t="str">
        <f t="shared" si="128"/>
        <v>294</v>
      </c>
      <c r="B2898" t="str">
        <f>+VLOOKUP(BD_Capas[[#This Row],[idcapa]],Capas[],2,0)</f>
        <v>compras_centro_comercial</v>
      </c>
      <c r="C2898" s="4">
        <v>9</v>
      </c>
      <c r="D2898" t="s">
        <v>238</v>
      </c>
      <c r="E2898" s="21">
        <v>1</v>
      </c>
      <c r="F2898" s="22" t="s">
        <v>12</v>
      </c>
      <c r="G2898" s="5">
        <v>4</v>
      </c>
      <c r="I2898" s="6"/>
      <c r="J2898" s="7"/>
    </row>
    <row r="2899" spans="1:10" x14ac:dyDescent="0.3">
      <c r="A2899" s="2" t="str">
        <f t="shared" si="128"/>
        <v>294</v>
      </c>
      <c r="B2899" t="str">
        <f>+VLOOKUP(BD_Capas[[#This Row],[idcapa]],Capas[],2,0)</f>
        <v>compras_centro_comercial</v>
      </c>
      <c r="C2899" s="4">
        <v>10</v>
      </c>
      <c r="D2899" t="s">
        <v>3</v>
      </c>
      <c r="E2899" s="21"/>
      <c r="F2899" s="22"/>
      <c r="G2899" s="5"/>
      <c r="I2899" s="6"/>
      <c r="J2899" s="7"/>
    </row>
    <row r="2900" spans="1:10" x14ac:dyDescent="0.3">
      <c r="A2900" s="2" t="str">
        <f t="shared" si="128"/>
        <v>294</v>
      </c>
      <c r="B2900" t="str">
        <f>+VLOOKUP(BD_Capas[[#This Row],[idcapa]],Capas[],2,0)</f>
        <v>compras_centro_comercial</v>
      </c>
      <c r="C2900" s="4">
        <v>11</v>
      </c>
      <c r="D2900" t="s">
        <v>239</v>
      </c>
      <c r="E2900" s="21">
        <v>1</v>
      </c>
      <c r="F2900" s="22" t="s">
        <v>13</v>
      </c>
      <c r="G2900" s="5">
        <v>5</v>
      </c>
      <c r="I2900" s="6"/>
      <c r="J2900" s="7"/>
    </row>
    <row r="2901" spans="1:10" x14ac:dyDescent="0.3">
      <c r="A2901" s="2" t="str">
        <f t="shared" si="128"/>
        <v>294</v>
      </c>
      <c r="B2901" t="str">
        <f>+VLOOKUP(BD_Capas[[#This Row],[idcapa]],Capas[],2,0)</f>
        <v>compras_centro_comercial</v>
      </c>
      <c r="C2901" s="4">
        <v>12</v>
      </c>
      <c r="D2901" t="s">
        <v>4</v>
      </c>
      <c r="E2901" s="21"/>
      <c r="F2901" s="22"/>
      <c r="G2901" s="5"/>
      <c r="I2901" s="6"/>
      <c r="J2901" s="7"/>
    </row>
    <row r="2902" spans="1:10" x14ac:dyDescent="0.3">
      <c r="A2902" s="2" t="str">
        <f t="shared" si="128"/>
        <v>294</v>
      </c>
      <c r="B2902" t="str">
        <f>+VLOOKUP(BD_Capas[[#This Row],[idcapa]],Capas[],2,0)</f>
        <v>compras_centro_comercial</v>
      </c>
      <c r="C2902" s="4">
        <v>13</v>
      </c>
      <c r="D2902" t="s">
        <v>240</v>
      </c>
      <c r="E2902" s="21">
        <v>1</v>
      </c>
      <c r="F2902" s="22" t="s">
        <v>14</v>
      </c>
      <c r="G2902" s="5">
        <v>6</v>
      </c>
      <c r="I2902" s="6"/>
      <c r="J2902" s="7"/>
    </row>
    <row r="2903" spans="1:10" x14ac:dyDescent="0.3">
      <c r="A2903" s="2" t="str">
        <f t="shared" si="128"/>
        <v>294</v>
      </c>
      <c r="B2903" t="str">
        <f>+VLOOKUP(BD_Capas[[#This Row],[idcapa]],Capas[],2,0)</f>
        <v>compras_centro_comercial</v>
      </c>
      <c r="C2903" s="4">
        <v>14</v>
      </c>
      <c r="D2903" t="s">
        <v>241</v>
      </c>
      <c r="E2903" s="21"/>
      <c r="F2903" s="22"/>
      <c r="G2903" s="5"/>
      <c r="I2903" s="6"/>
      <c r="J2903" s="7"/>
    </row>
    <row r="2904" spans="1:10" x14ac:dyDescent="0.3">
      <c r="A2904" s="2" t="str">
        <f t="shared" si="128"/>
        <v>294</v>
      </c>
      <c r="B2904" t="str">
        <f>+VLOOKUP(BD_Capas[[#This Row],[idcapa]],Capas[],2,0)</f>
        <v>compras_centro_comercial</v>
      </c>
      <c r="C2904" s="4">
        <v>15</v>
      </c>
      <c r="D2904" t="s">
        <v>1</v>
      </c>
      <c r="E2904" s="21"/>
      <c r="F2904" s="22"/>
      <c r="G2904" s="5"/>
      <c r="I2904" s="29"/>
      <c r="J2904" s="30"/>
    </row>
    <row r="2905" spans="1:10" x14ac:dyDescent="0.3">
      <c r="A2905" s="2" t="str">
        <f t="shared" si="128"/>
        <v>294</v>
      </c>
      <c r="B2905" t="str">
        <f>+VLOOKUP(BD_Capas[[#This Row],[idcapa]],Capas[],2,0)</f>
        <v>compras_centro_comercial</v>
      </c>
      <c r="C2905" s="4">
        <v>16</v>
      </c>
      <c r="D2905" t="s">
        <v>5</v>
      </c>
      <c r="E2905" s="21"/>
      <c r="F2905" s="22"/>
      <c r="G2905" s="5"/>
      <c r="I2905" s="29"/>
      <c r="J2905" s="30"/>
    </row>
    <row r="2906" spans="1:10" x14ac:dyDescent="0.3">
      <c r="A2906" s="2" t="str">
        <f t="shared" si="128"/>
        <v>294</v>
      </c>
      <c r="B2906" t="str">
        <f>+VLOOKUP(BD_Capas[[#This Row],[idcapa]],Capas[],2,0)</f>
        <v>compras_centro_comercial</v>
      </c>
      <c r="C2906" s="4">
        <v>17</v>
      </c>
      <c r="D2906" t="s">
        <v>19</v>
      </c>
      <c r="E2906" s="21">
        <v>1</v>
      </c>
      <c r="F2906" s="22" t="s">
        <v>19</v>
      </c>
      <c r="G2906" s="5">
        <v>2</v>
      </c>
      <c r="I2906" s="29"/>
      <c r="J2906" s="30"/>
    </row>
    <row r="2907" spans="1:10" x14ac:dyDescent="0.3">
      <c r="A2907" s="2" t="str">
        <f t="shared" si="128"/>
        <v>294</v>
      </c>
      <c r="B2907" t="str">
        <f>+VLOOKUP(BD_Capas[[#This Row],[idcapa]],Capas[],2,0)</f>
        <v>compras_centro_comercial</v>
      </c>
      <c r="C2907" s="4">
        <v>18</v>
      </c>
      <c r="D2907" t="s">
        <v>27</v>
      </c>
      <c r="E2907" s="21">
        <v>1</v>
      </c>
      <c r="F2907" s="22" t="s">
        <v>27</v>
      </c>
      <c r="G2907" s="5">
        <v>1</v>
      </c>
      <c r="I2907" s="29"/>
      <c r="J2907" s="30"/>
    </row>
    <row r="2908" spans="1:10" x14ac:dyDescent="0.3">
      <c r="A2908" s="2" t="str">
        <f t="shared" si="128"/>
        <v>294</v>
      </c>
      <c r="B2908" t="str">
        <f>+VLOOKUP(BD_Capas[[#This Row],[idcapa]],Capas[],2,0)</f>
        <v>compras_centro_comercial</v>
      </c>
      <c r="C2908" s="4">
        <v>19</v>
      </c>
      <c r="D2908" t="s">
        <v>242</v>
      </c>
      <c r="E2908" s="21"/>
      <c r="F2908" s="22"/>
      <c r="G2908" s="5"/>
      <c r="I2908" s="29"/>
      <c r="J2908" s="30"/>
    </row>
    <row r="2909" spans="1:10" x14ac:dyDescent="0.3">
      <c r="A2909" s="2" t="str">
        <f t="shared" si="128"/>
        <v>294</v>
      </c>
      <c r="B2909" t="str">
        <f>+VLOOKUP(BD_Capas[[#This Row],[idcapa]],Capas[],2,0)</f>
        <v>compras_centro_comercial</v>
      </c>
      <c r="C2909" s="4">
        <v>20</v>
      </c>
      <c r="D2909" t="s">
        <v>243</v>
      </c>
      <c r="E2909" s="21"/>
      <c r="F2909" s="22"/>
      <c r="G2909" s="5"/>
      <c r="I2909" s="29"/>
      <c r="J2909" s="30"/>
    </row>
    <row r="2910" spans="1:10" x14ac:dyDescent="0.3">
      <c r="A2910" s="41" t="s">
        <v>382</v>
      </c>
      <c r="B2910" s="42" t="str">
        <f>+VLOOKUP(BD_Capas[[#This Row],[idcapa]],Capas[],2,0)</f>
        <v>abastecimiento_zona_de_comidas</v>
      </c>
      <c r="C2910" s="43">
        <v>1</v>
      </c>
      <c r="D2910" s="42" t="s">
        <v>232</v>
      </c>
      <c r="E2910" s="21">
        <v>1</v>
      </c>
      <c r="F2910" s="22" t="str">
        <f>+BD_Capas[[#This Row],[descripcion_capa]]</f>
        <v>Abastecimiento: Zona Comidas</v>
      </c>
      <c r="G2910" s="45">
        <v>7</v>
      </c>
      <c r="H2910" s="42" t="s">
        <v>1323</v>
      </c>
      <c r="I2910" s="46" t="str">
        <f>BD_Capas[[#This Row],[idcapa]]&amp;"-"&amp;BD_Capas[[#This Row],[posición_capa]]</f>
        <v>295-0</v>
      </c>
      <c r="J2910" s="47">
        <v>0</v>
      </c>
    </row>
    <row r="2911" spans="1:10" x14ac:dyDescent="0.3">
      <c r="A2911" s="2" t="str">
        <f t="shared" ref="A2911:A2929" si="129">+A2910</f>
        <v>295</v>
      </c>
      <c r="B2911" t="str">
        <f>+VLOOKUP(BD_Capas[[#This Row],[idcapa]],Capas[],2,0)</f>
        <v>abastecimiento_zona_de_comidas</v>
      </c>
      <c r="C2911" s="4">
        <v>2</v>
      </c>
      <c r="D2911" t="s">
        <v>40</v>
      </c>
      <c r="E2911" s="21"/>
      <c r="F2911" s="22"/>
      <c r="G2911" s="5"/>
      <c r="I2911" s="6"/>
      <c r="J2911" s="7"/>
    </row>
    <row r="2912" spans="1:10" x14ac:dyDescent="0.3">
      <c r="A2912" s="2" t="str">
        <f t="shared" si="129"/>
        <v>295</v>
      </c>
      <c r="B2912" t="str">
        <f>+VLOOKUP(BD_Capas[[#This Row],[idcapa]],Capas[],2,0)</f>
        <v>abastecimiento_zona_de_comidas</v>
      </c>
      <c r="C2912" s="4">
        <v>3</v>
      </c>
      <c r="D2912" t="s">
        <v>233</v>
      </c>
      <c r="E2912" s="21"/>
      <c r="F2912" s="22"/>
      <c r="G2912" s="5"/>
      <c r="I2912" s="6"/>
      <c r="J2912" s="7"/>
    </row>
    <row r="2913" spans="1:10" x14ac:dyDescent="0.3">
      <c r="A2913" s="2" t="str">
        <f t="shared" si="129"/>
        <v>295</v>
      </c>
      <c r="B2913" t="str">
        <f>+VLOOKUP(BD_Capas[[#This Row],[idcapa]],Capas[],2,0)</f>
        <v>abastecimiento_zona_de_comidas</v>
      </c>
      <c r="C2913" s="4">
        <v>4</v>
      </c>
      <c r="D2913" t="s">
        <v>234</v>
      </c>
      <c r="E2913" s="21"/>
      <c r="F2913" s="22"/>
      <c r="G2913" s="5"/>
      <c r="I2913" s="6"/>
      <c r="J2913" s="7"/>
    </row>
    <row r="2914" spans="1:10" x14ac:dyDescent="0.3">
      <c r="A2914" s="2" t="str">
        <f t="shared" si="129"/>
        <v>295</v>
      </c>
      <c r="B2914" t="str">
        <f>+VLOOKUP(BD_Capas[[#This Row],[idcapa]],Capas[],2,0)</f>
        <v>abastecimiento_zona_de_comidas</v>
      </c>
      <c r="C2914" s="4">
        <v>5</v>
      </c>
      <c r="D2914" t="s">
        <v>235</v>
      </c>
      <c r="E2914" s="21">
        <v>1</v>
      </c>
      <c r="F2914" s="22" t="s">
        <v>433</v>
      </c>
      <c r="G2914" s="5">
        <v>3</v>
      </c>
      <c r="H2914" t="str">
        <f>+H2910&amp;" - Detalle"</f>
        <v>Abastecimiento: Zona Comidas - Detalle</v>
      </c>
      <c r="I2914" s="29" t="str">
        <f>BD_Capas[[#This Row],[idcapa]]&amp;"-"&amp;BD_Capas[[#This Row],[posición_capa]]</f>
        <v>295-1</v>
      </c>
      <c r="J2914" s="30">
        <v>1</v>
      </c>
    </row>
    <row r="2915" spans="1:10" x14ac:dyDescent="0.3">
      <c r="A2915" s="2" t="str">
        <f t="shared" si="129"/>
        <v>295</v>
      </c>
      <c r="B2915" t="str">
        <f>+VLOOKUP(BD_Capas[[#This Row],[idcapa]],Capas[],2,0)</f>
        <v>abastecimiento_zona_de_comidas</v>
      </c>
      <c r="C2915" s="4">
        <v>6</v>
      </c>
      <c r="D2915" t="s">
        <v>236</v>
      </c>
      <c r="E2915" s="21"/>
      <c r="F2915" s="22"/>
      <c r="G2915" s="5"/>
      <c r="I2915" s="6"/>
      <c r="J2915" s="7"/>
    </row>
    <row r="2916" spans="1:10" x14ac:dyDescent="0.3">
      <c r="A2916" s="2" t="str">
        <f t="shared" si="129"/>
        <v>295</v>
      </c>
      <c r="B2916" t="str">
        <f>+VLOOKUP(BD_Capas[[#This Row],[idcapa]],Capas[],2,0)</f>
        <v>abastecimiento_zona_de_comidas</v>
      </c>
      <c r="C2916" s="4">
        <v>7</v>
      </c>
      <c r="D2916" t="s">
        <v>237</v>
      </c>
      <c r="E2916" s="21"/>
      <c r="F2916" s="22"/>
      <c r="G2916" s="5"/>
      <c r="I2916" s="6"/>
      <c r="J2916" s="7"/>
    </row>
    <row r="2917" spans="1:10" x14ac:dyDescent="0.3">
      <c r="A2917" s="2" t="str">
        <f t="shared" si="129"/>
        <v>295</v>
      </c>
      <c r="B2917" t="str">
        <f>+VLOOKUP(BD_Capas[[#This Row],[idcapa]],Capas[],2,0)</f>
        <v>abastecimiento_zona_de_comidas</v>
      </c>
      <c r="C2917" s="4">
        <v>8</v>
      </c>
      <c r="D2917" t="s">
        <v>2</v>
      </c>
      <c r="E2917" s="21"/>
      <c r="F2917" s="22"/>
      <c r="G2917" s="5"/>
      <c r="I2917" s="6"/>
      <c r="J2917" s="7"/>
    </row>
    <row r="2918" spans="1:10" x14ac:dyDescent="0.3">
      <c r="A2918" s="2" t="str">
        <f t="shared" si="129"/>
        <v>295</v>
      </c>
      <c r="B2918" t="str">
        <f>+VLOOKUP(BD_Capas[[#This Row],[idcapa]],Capas[],2,0)</f>
        <v>abastecimiento_zona_de_comidas</v>
      </c>
      <c r="C2918" s="4">
        <v>9</v>
      </c>
      <c r="D2918" t="s">
        <v>238</v>
      </c>
      <c r="E2918" s="21">
        <v>1</v>
      </c>
      <c r="F2918" s="22" t="s">
        <v>12</v>
      </c>
      <c r="G2918" s="5">
        <v>4</v>
      </c>
      <c r="I2918" s="6"/>
      <c r="J2918" s="7"/>
    </row>
    <row r="2919" spans="1:10" x14ac:dyDescent="0.3">
      <c r="A2919" s="2" t="str">
        <f t="shared" si="129"/>
        <v>295</v>
      </c>
      <c r="B2919" t="str">
        <f>+VLOOKUP(BD_Capas[[#This Row],[idcapa]],Capas[],2,0)</f>
        <v>abastecimiento_zona_de_comidas</v>
      </c>
      <c r="C2919" s="4">
        <v>10</v>
      </c>
      <c r="D2919" t="s">
        <v>3</v>
      </c>
      <c r="E2919" s="21"/>
      <c r="F2919" s="22"/>
      <c r="G2919" s="5"/>
      <c r="I2919" s="6"/>
      <c r="J2919" s="7"/>
    </row>
    <row r="2920" spans="1:10" x14ac:dyDescent="0.3">
      <c r="A2920" s="2" t="str">
        <f t="shared" si="129"/>
        <v>295</v>
      </c>
      <c r="B2920" t="str">
        <f>+VLOOKUP(BD_Capas[[#This Row],[idcapa]],Capas[],2,0)</f>
        <v>abastecimiento_zona_de_comidas</v>
      </c>
      <c r="C2920" s="4">
        <v>11</v>
      </c>
      <c r="D2920" t="s">
        <v>239</v>
      </c>
      <c r="E2920" s="21">
        <v>1</v>
      </c>
      <c r="F2920" s="22" t="s">
        <v>13</v>
      </c>
      <c r="G2920" s="5">
        <v>5</v>
      </c>
      <c r="I2920" s="6"/>
      <c r="J2920" s="7"/>
    </row>
    <row r="2921" spans="1:10" x14ac:dyDescent="0.3">
      <c r="A2921" s="2" t="str">
        <f t="shared" si="129"/>
        <v>295</v>
      </c>
      <c r="B2921" t="str">
        <f>+VLOOKUP(BD_Capas[[#This Row],[idcapa]],Capas[],2,0)</f>
        <v>abastecimiento_zona_de_comidas</v>
      </c>
      <c r="C2921" s="4">
        <v>12</v>
      </c>
      <c r="D2921" t="s">
        <v>4</v>
      </c>
      <c r="E2921" s="21"/>
      <c r="F2921" s="22"/>
      <c r="G2921" s="5"/>
      <c r="I2921" s="6"/>
      <c r="J2921" s="7"/>
    </row>
    <row r="2922" spans="1:10" x14ac:dyDescent="0.3">
      <c r="A2922" s="2" t="str">
        <f t="shared" si="129"/>
        <v>295</v>
      </c>
      <c r="B2922" t="str">
        <f>+VLOOKUP(BD_Capas[[#This Row],[idcapa]],Capas[],2,0)</f>
        <v>abastecimiento_zona_de_comidas</v>
      </c>
      <c r="C2922" s="4">
        <v>13</v>
      </c>
      <c r="D2922" t="s">
        <v>240</v>
      </c>
      <c r="E2922" s="21">
        <v>1</v>
      </c>
      <c r="F2922" s="22" t="s">
        <v>14</v>
      </c>
      <c r="G2922" s="5">
        <v>6</v>
      </c>
      <c r="I2922" s="6"/>
      <c r="J2922" s="7"/>
    </row>
    <row r="2923" spans="1:10" x14ac:dyDescent="0.3">
      <c r="A2923" s="2" t="str">
        <f t="shared" si="129"/>
        <v>295</v>
      </c>
      <c r="B2923" t="str">
        <f>+VLOOKUP(BD_Capas[[#This Row],[idcapa]],Capas[],2,0)</f>
        <v>abastecimiento_zona_de_comidas</v>
      </c>
      <c r="C2923" s="4">
        <v>14</v>
      </c>
      <c r="D2923" t="s">
        <v>241</v>
      </c>
      <c r="E2923" s="21"/>
      <c r="F2923" s="22"/>
      <c r="G2923" s="5"/>
      <c r="I2923" s="6"/>
      <c r="J2923" s="7"/>
    </row>
    <row r="2924" spans="1:10" x14ac:dyDescent="0.3">
      <c r="A2924" s="2" t="str">
        <f t="shared" si="129"/>
        <v>295</v>
      </c>
      <c r="B2924" t="str">
        <f>+VLOOKUP(BD_Capas[[#This Row],[idcapa]],Capas[],2,0)</f>
        <v>abastecimiento_zona_de_comidas</v>
      </c>
      <c r="C2924" s="4">
        <v>15</v>
      </c>
      <c r="D2924" t="s">
        <v>1</v>
      </c>
      <c r="E2924" s="21"/>
      <c r="F2924" s="22"/>
      <c r="G2924" s="5"/>
      <c r="I2924" s="29"/>
      <c r="J2924" s="30"/>
    </row>
    <row r="2925" spans="1:10" x14ac:dyDescent="0.3">
      <c r="A2925" s="2" t="str">
        <f t="shared" si="129"/>
        <v>295</v>
      </c>
      <c r="B2925" t="str">
        <f>+VLOOKUP(BD_Capas[[#This Row],[idcapa]],Capas[],2,0)</f>
        <v>abastecimiento_zona_de_comidas</v>
      </c>
      <c r="C2925" s="4">
        <v>16</v>
      </c>
      <c r="D2925" t="s">
        <v>5</v>
      </c>
      <c r="E2925" s="21"/>
      <c r="F2925" s="22"/>
      <c r="G2925" s="5"/>
      <c r="I2925" s="29"/>
      <c r="J2925" s="30"/>
    </row>
    <row r="2926" spans="1:10" x14ac:dyDescent="0.3">
      <c r="A2926" s="2" t="str">
        <f t="shared" si="129"/>
        <v>295</v>
      </c>
      <c r="B2926" t="str">
        <f>+VLOOKUP(BD_Capas[[#This Row],[idcapa]],Capas[],2,0)</f>
        <v>abastecimiento_zona_de_comidas</v>
      </c>
      <c r="C2926" s="4">
        <v>17</v>
      </c>
      <c r="D2926" t="s">
        <v>19</v>
      </c>
      <c r="E2926" s="21">
        <v>1</v>
      </c>
      <c r="F2926" s="22" t="s">
        <v>19</v>
      </c>
      <c r="G2926" s="5">
        <v>2</v>
      </c>
      <c r="I2926" s="29"/>
      <c r="J2926" s="30"/>
    </row>
    <row r="2927" spans="1:10" x14ac:dyDescent="0.3">
      <c r="A2927" s="2" t="str">
        <f t="shared" si="129"/>
        <v>295</v>
      </c>
      <c r="B2927" t="str">
        <f>+VLOOKUP(BD_Capas[[#This Row],[idcapa]],Capas[],2,0)</f>
        <v>abastecimiento_zona_de_comidas</v>
      </c>
      <c r="C2927" s="4">
        <v>18</v>
      </c>
      <c r="D2927" t="s">
        <v>27</v>
      </c>
      <c r="E2927" s="21">
        <v>1</v>
      </c>
      <c r="F2927" s="22" t="s">
        <v>27</v>
      </c>
      <c r="G2927" s="5">
        <v>1</v>
      </c>
      <c r="I2927" s="29"/>
      <c r="J2927" s="30"/>
    </row>
    <row r="2928" spans="1:10" x14ac:dyDescent="0.3">
      <c r="A2928" s="2" t="str">
        <f t="shared" si="129"/>
        <v>295</v>
      </c>
      <c r="B2928" t="str">
        <f>+VLOOKUP(BD_Capas[[#This Row],[idcapa]],Capas[],2,0)</f>
        <v>abastecimiento_zona_de_comidas</v>
      </c>
      <c r="C2928" s="4">
        <v>19</v>
      </c>
      <c r="D2928" t="s">
        <v>242</v>
      </c>
      <c r="E2928" s="21"/>
      <c r="F2928" s="22"/>
      <c r="G2928" s="5"/>
      <c r="I2928" s="29"/>
      <c r="J2928" s="30"/>
    </row>
    <row r="2929" spans="1:10" x14ac:dyDescent="0.3">
      <c r="A2929" s="2" t="str">
        <f t="shared" si="129"/>
        <v>295</v>
      </c>
      <c r="B2929" t="str">
        <f>+VLOOKUP(BD_Capas[[#This Row],[idcapa]],Capas[],2,0)</f>
        <v>abastecimiento_zona_de_comidas</v>
      </c>
      <c r="C2929" s="4">
        <v>20</v>
      </c>
      <c r="D2929" t="s">
        <v>243</v>
      </c>
      <c r="E2929" s="21"/>
      <c r="F2929" s="22"/>
      <c r="G2929" s="5"/>
      <c r="I2929" s="29"/>
      <c r="J2929" s="30"/>
    </row>
    <row r="2930" spans="1:10" x14ac:dyDescent="0.3">
      <c r="A2930" s="41" t="s">
        <v>383</v>
      </c>
      <c r="B2930" s="42" t="str">
        <f>+VLOOKUP(BD_Capas[[#This Row],[idcapa]],Capas[],2,0)</f>
        <v>publico_cementerio</v>
      </c>
      <c r="C2930" s="43">
        <v>1</v>
      </c>
      <c r="D2930" s="42" t="s">
        <v>232</v>
      </c>
      <c r="E2930" s="21">
        <v>1</v>
      </c>
      <c r="F2930" s="22" t="str">
        <f>+BD_Capas[[#This Row],[descripcion_capa]]</f>
        <v>Público: Cementerio</v>
      </c>
      <c r="G2930" s="45">
        <v>7</v>
      </c>
      <c r="H2930" s="42" t="s">
        <v>1324</v>
      </c>
      <c r="I2930" s="46" t="str">
        <f>BD_Capas[[#This Row],[idcapa]]&amp;"-"&amp;BD_Capas[[#This Row],[posición_capa]]</f>
        <v>296-0</v>
      </c>
      <c r="J2930" s="47">
        <v>0</v>
      </c>
    </row>
    <row r="2931" spans="1:10" x14ac:dyDescent="0.3">
      <c r="A2931" s="2" t="str">
        <f t="shared" ref="A2931:A2949" si="130">+A2930</f>
        <v>296</v>
      </c>
      <c r="B2931" t="str">
        <f>+VLOOKUP(BD_Capas[[#This Row],[idcapa]],Capas[],2,0)</f>
        <v>publico_cementerio</v>
      </c>
      <c r="C2931" s="4">
        <v>2</v>
      </c>
      <c r="D2931" t="s">
        <v>40</v>
      </c>
      <c r="E2931" s="21"/>
      <c r="F2931" s="22"/>
      <c r="G2931" s="5"/>
      <c r="I2931" s="6"/>
      <c r="J2931" s="7"/>
    </row>
    <row r="2932" spans="1:10" x14ac:dyDescent="0.3">
      <c r="A2932" s="2" t="str">
        <f t="shared" si="130"/>
        <v>296</v>
      </c>
      <c r="B2932" t="str">
        <f>+VLOOKUP(BD_Capas[[#This Row],[idcapa]],Capas[],2,0)</f>
        <v>publico_cementerio</v>
      </c>
      <c r="C2932" s="4">
        <v>3</v>
      </c>
      <c r="D2932" t="s">
        <v>233</v>
      </c>
      <c r="E2932" s="21"/>
      <c r="F2932" s="22"/>
      <c r="G2932" s="5"/>
      <c r="I2932" s="6"/>
      <c r="J2932" s="7"/>
    </row>
    <row r="2933" spans="1:10" x14ac:dyDescent="0.3">
      <c r="A2933" s="2" t="str">
        <f t="shared" si="130"/>
        <v>296</v>
      </c>
      <c r="B2933" t="str">
        <f>+VLOOKUP(BD_Capas[[#This Row],[idcapa]],Capas[],2,0)</f>
        <v>publico_cementerio</v>
      </c>
      <c r="C2933" s="4">
        <v>4</v>
      </c>
      <c r="D2933" t="s">
        <v>234</v>
      </c>
      <c r="E2933" s="21"/>
      <c r="F2933" s="22"/>
      <c r="G2933" s="5"/>
      <c r="I2933" s="6"/>
      <c r="J2933" s="7"/>
    </row>
    <row r="2934" spans="1:10" x14ac:dyDescent="0.3">
      <c r="A2934" s="2" t="str">
        <f t="shared" si="130"/>
        <v>296</v>
      </c>
      <c r="B2934" t="str">
        <f>+VLOOKUP(BD_Capas[[#This Row],[idcapa]],Capas[],2,0)</f>
        <v>publico_cementerio</v>
      </c>
      <c r="C2934" s="4">
        <v>5</v>
      </c>
      <c r="D2934" t="s">
        <v>235</v>
      </c>
      <c r="E2934" s="21">
        <v>1</v>
      </c>
      <c r="F2934" s="22" t="s">
        <v>433</v>
      </c>
      <c r="G2934" s="5">
        <v>3</v>
      </c>
      <c r="H2934" t="str">
        <f>+H2930&amp;" - Detalle"</f>
        <v>Público: Cementerio - Detalle</v>
      </c>
      <c r="I2934" s="29" t="str">
        <f>BD_Capas[[#This Row],[idcapa]]&amp;"-"&amp;BD_Capas[[#This Row],[posición_capa]]</f>
        <v>296-1</v>
      </c>
      <c r="J2934" s="30">
        <v>1</v>
      </c>
    </row>
    <row r="2935" spans="1:10" x14ac:dyDescent="0.3">
      <c r="A2935" s="2" t="str">
        <f t="shared" si="130"/>
        <v>296</v>
      </c>
      <c r="B2935" t="str">
        <f>+VLOOKUP(BD_Capas[[#This Row],[idcapa]],Capas[],2,0)</f>
        <v>publico_cementerio</v>
      </c>
      <c r="C2935" s="4">
        <v>6</v>
      </c>
      <c r="D2935" t="s">
        <v>236</v>
      </c>
      <c r="E2935" s="21"/>
      <c r="F2935" s="22"/>
      <c r="G2935" s="5"/>
      <c r="I2935" s="6"/>
      <c r="J2935" s="7"/>
    </row>
    <row r="2936" spans="1:10" x14ac:dyDescent="0.3">
      <c r="A2936" s="2" t="str">
        <f t="shared" si="130"/>
        <v>296</v>
      </c>
      <c r="B2936" t="str">
        <f>+VLOOKUP(BD_Capas[[#This Row],[idcapa]],Capas[],2,0)</f>
        <v>publico_cementerio</v>
      </c>
      <c r="C2936" s="4">
        <v>7</v>
      </c>
      <c r="D2936" t="s">
        <v>237</v>
      </c>
      <c r="E2936" s="21"/>
      <c r="F2936" s="22"/>
      <c r="G2936" s="5"/>
      <c r="I2936" s="6"/>
      <c r="J2936" s="7"/>
    </row>
    <row r="2937" spans="1:10" x14ac:dyDescent="0.3">
      <c r="A2937" s="2" t="str">
        <f t="shared" si="130"/>
        <v>296</v>
      </c>
      <c r="B2937" t="str">
        <f>+VLOOKUP(BD_Capas[[#This Row],[idcapa]],Capas[],2,0)</f>
        <v>publico_cementerio</v>
      </c>
      <c r="C2937" s="4">
        <v>8</v>
      </c>
      <c r="D2937" t="s">
        <v>2</v>
      </c>
      <c r="E2937" s="21"/>
      <c r="F2937" s="22"/>
      <c r="G2937" s="5"/>
      <c r="I2937" s="6"/>
      <c r="J2937" s="7"/>
    </row>
    <row r="2938" spans="1:10" x14ac:dyDescent="0.3">
      <c r="A2938" s="2" t="str">
        <f t="shared" si="130"/>
        <v>296</v>
      </c>
      <c r="B2938" t="str">
        <f>+VLOOKUP(BD_Capas[[#This Row],[idcapa]],Capas[],2,0)</f>
        <v>publico_cementerio</v>
      </c>
      <c r="C2938" s="4">
        <v>9</v>
      </c>
      <c r="D2938" t="s">
        <v>238</v>
      </c>
      <c r="E2938" s="21">
        <v>1</v>
      </c>
      <c r="F2938" s="22" t="s">
        <v>12</v>
      </c>
      <c r="G2938" s="5">
        <v>4</v>
      </c>
      <c r="I2938" s="6"/>
      <c r="J2938" s="7"/>
    </row>
    <row r="2939" spans="1:10" x14ac:dyDescent="0.3">
      <c r="A2939" s="2" t="str">
        <f t="shared" si="130"/>
        <v>296</v>
      </c>
      <c r="B2939" t="str">
        <f>+VLOOKUP(BD_Capas[[#This Row],[idcapa]],Capas[],2,0)</f>
        <v>publico_cementerio</v>
      </c>
      <c r="C2939" s="4">
        <v>10</v>
      </c>
      <c r="D2939" t="s">
        <v>3</v>
      </c>
      <c r="E2939" s="21"/>
      <c r="F2939" s="22"/>
      <c r="G2939" s="5"/>
      <c r="I2939" s="6"/>
      <c r="J2939" s="7"/>
    </row>
    <row r="2940" spans="1:10" x14ac:dyDescent="0.3">
      <c r="A2940" s="2" t="str">
        <f t="shared" si="130"/>
        <v>296</v>
      </c>
      <c r="B2940" t="str">
        <f>+VLOOKUP(BD_Capas[[#This Row],[idcapa]],Capas[],2,0)</f>
        <v>publico_cementerio</v>
      </c>
      <c r="C2940" s="4">
        <v>11</v>
      </c>
      <c r="D2940" t="s">
        <v>239</v>
      </c>
      <c r="E2940" s="21">
        <v>1</v>
      </c>
      <c r="F2940" s="22" t="s">
        <v>13</v>
      </c>
      <c r="G2940" s="5">
        <v>5</v>
      </c>
      <c r="I2940" s="6"/>
      <c r="J2940" s="7"/>
    </row>
    <row r="2941" spans="1:10" x14ac:dyDescent="0.3">
      <c r="A2941" s="2" t="str">
        <f t="shared" si="130"/>
        <v>296</v>
      </c>
      <c r="B2941" t="str">
        <f>+VLOOKUP(BD_Capas[[#This Row],[idcapa]],Capas[],2,0)</f>
        <v>publico_cementerio</v>
      </c>
      <c r="C2941" s="4">
        <v>12</v>
      </c>
      <c r="D2941" t="s">
        <v>4</v>
      </c>
      <c r="E2941" s="21"/>
      <c r="F2941" s="22"/>
      <c r="G2941" s="5"/>
      <c r="I2941" s="6"/>
      <c r="J2941" s="7"/>
    </row>
    <row r="2942" spans="1:10" x14ac:dyDescent="0.3">
      <c r="A2942" s="2" t="str">
        <f t="shared" si="130"/>
        <v>296</v>
      </c>
      <c r="B2942" t="str">
        <f>+VLOOKUP(BD_Capas[[#This Row],[idcapa]],Capas[],2,0)</f>
        <v>publico_cementerio</v>
      </c>
      <c r="C2942" s="4">
        <v>13</v>
      </c>
      <c r="D2942" t="s">
        <v>240</v>
      </c>
      <c r="E2942" s="21">
        <v>1</v>
      </c>
      <c r="F2942" s="22" t="s">
        <v>14</v>
      </c>
      <c r="G2942" s="5">
        <v>6</v>
      </c>
      <c r="I2942" s="6"/>
      <c r="J2942" s="7"/>
    </row>
    <row r="2943" spans="1:10" x14ac:dyDescent="0.3">
      <c r="A2943" s="2" t="str">
        <f t="shared" si="130"/>
        <v>296</v>
      </c>
      <c r="B2943" t="str">
        <f>+VLOOKUP(BD_Capas[[#This Row],[idcapa]],Capas[],2,0)</f>
        <v>publico_cementerio</v>
      </c>
      <c r="C2943" s="4">
        <v>14</v>
      </c>
      <c r="D2943" t="s">
        <v>241</v>
      </c>
      <c r="E2943" s="21"/>
      <c r="F2943" s="22"/>
      <c r="G2943" s="5"/>
      <c r="I2943" s="6"/>
      <c r="J2943" s="7"/>
    </row>
    <row r="2944" spans="1:10" x14ac:dyDescent="0.3">
      <c r="A2944" s="2" t="str">
        <f t="shared" si="130"/>
        <v>296</v>
      </c>
      <c r="B2944" t="str">
        <f>+VLOOKUP(BD_Capas[[#This Row],[idcapa]],Capas[],2,0)</f>
        <v>publico_cementerio</v>
      </c>
      <c r="C2944" s="4">
        <v>15</v>
      </c>
      <c r="D2944" t="s">
        <v>1</v>
      </c>
      <c r="E2944" s="21"/>
      <c r="F2944" s="22"/>
      <c r="G2944" s="5"/>
      <c r="I2944" s="29"/>
      <c r="J2944" s="30"/>
    </row>
    <row r="2945" spans="1:10" x14ac:dyDescent="0.3">
      <c r="A2945" s="2" t="str">
        <f t="shared" si="130"/>
        <v>296</v>
      </c>
      <c r="B2945" t="str">
        <f>+VLOOKUP(BD_Capas[[#This Row],[idcapa]],Capas[],2,0)</f>
        <v>publico_cementerio</v>
      </c>
      <c r="C2945" s="4">
        <v>16</v>
      </c>
      <c r="D2945" t="s">
        <v>5</v>
      </c>
      <c r="E2945" s="21"/>
      <c r="F2945" s="22"/>
      <c r="G2945" s="5"/>
      <c r="I2945" s="29"/>
      <c r="J2945" s="30"/>
    </row>
    <row r="2946" spans="1:10" x14ac:dyDescent="0.3">
      <c r="A2946" s="2" t="str">
        <f t="shared" si="130"/>
        <v>296</v>
      </c>
      <c r="B2946" t="str">
        <f>+VLOOKUP(BD_Capas[[#This Row],[idcapa]],Capas[],2,0)</f>
        <v>publico_cementerio</v>
      </c>
      <c r="C2946" s="4">
        <v>17</v>
      </c>
      <c r="D2946" t="s">
        <v>19</v>
      </c>
      <c r="E2946" s="21">
        <v>1</v>
      </c>
      <c r="F2946" s="22" t="s">
        <v>19</v>
      </c>
      <c r="G2946" s="5">
        <v>2</v>
      </c>
      <c r="I2946" s="29"/>
      <c r="J2946" s="30"/>
    </row>
    <row r="2947" spans="1:10" x14ac:dyDescent="0.3">
      <c r="A2947" s="2" t="str">
        <f t="shared" si="130"/>
        <v>296</v>
      </c>
      <c r="B2947" t="str">
        <f>+VLOOKUP(BD_Capas[[#This Row],[idcapa]],Capas[],2,0)</f>
        <v>publico_cementerio</v>
      </c>
      <c r="C2947" s="4">
        <v>18</v>
      </c>
      <c r="D2947" t="s">
        <v>27</v>
      </c>
      <c r="E2947" s="21">
        <v>1</v>
      </c>
      <c r="F2947" s="22" t="s">
        <v>27</v>
      </c>
      <c r="G2947" s="5">
        <v>1</v>
      </c>
      <c r="I2947" s="29"/>
      <c r="J2947" s="30"/>
    </row>
    <row r="2948" spans="1:10" x14ac:dyDescent="0.3">
      <c r="A2948" s="2" t="str">
        <f t="shared" si="130"/>
        <v>296</v>
      </c>
      <c r="B2948" t="str">
        <f>+VLOOKUP(BD_Capas[[#This Row],[idcapa]],Capas[],2,0)</f>
        <v>publico_cementerio</v>
      </c>
      <c r="C2948" s="4">
        <v>19</v>
      </c>
      <c r="D2948" t="s">
        <v>242</v>
      </c>
      <c r="E2948" s="21"/>
      <c r="F2948" s="22"/>
      <c r="G2948" s="5"/>
      <c r="I2948" s="29"/>
      <c r="J2948" s="30"/>
    </row>
    <row r="2949" spans="1:10" x14ac:dyDescent="0.3">
      <c r="A2949" s="2" t="str">
        <f t="shared" si="130"/>
        <v>296</v>
      </c>
      <c r="B2949" t="str">
        <f>+VLOOKUP(BD_Capas[[#This Row],[idcapa]],Capas[],2,0)</f>
        <v>publico_cementerio</v>
      </c>
      <c r="C2949" s="4">
        <v>20</v>
      </c>
      <c r="D2949" t="s">
        <v>243</v>
      </c>
      <c r="E2949" s="21"/>
      <c r="F2949" s="22"/>
      <c r="G2949" s="5"/>
      <c r="I2949" s="29"/>
      <c r="J2949" s="30"/>
    </row>
    <row r="2950" spans="1:10" x14ac:dyDescent="0.3">
      <c r="A2950" s="41" t="s">
        <v>384</v>
      </c>
      <c r="B2950" s="42" t="str">
        <f>+VLOOKUP(BD_Capas[[#This Row],[idcapa]],Capas[],2,0)</f>
        <v>turismo_-_destinos_campo_de_batalla</v>
      </c>
      <c r="C2950" s="43">
        <v>1</v>
      </c>
      <c r="D2950" s="42" t="s">
        <v>232</v>
      </c>
      <c r="E2950" s="21">
        <v>1</v>
      </c>
      <c r="F2950" s="22" t="str">
        <f>+BD_Capas[[#This Row],[descripcion_capa]]</f>
        <v>Turismo: Campo Batalla</v>
      </c>
      <c r="G2950" s="45">
        <v>7</v>
      </c>
      <c r="H2950" s="42" t="s">
        <v>1325</v>
      </c>
      <c r="I2950" s="46" t="str">
        <f>BD_Capas[[#This Row],[idcapa]]&amp;"-"&amp;BD_Capas[[#This Row],[posición_capa]]</f>
        <v>297-0</v>
      </c>
      <c r="J2950" s="47">
        <v>0</v>
      </c>
    </row>
    <row r="2951" spans="1:10" x14ac:dyDescent="0.3">
      <c r="A2951" s="2" t="str">
        <f t="shared" ref="A2951:A2969" si="131">+A2950</f>
        <v>297</v>
      </c>
      <c r="B2951" t="str">
        <f>+VLOOKUP(BD_Capas[[#This Row],[idcapa]],Capas[],2,0)</f>
        <v>turismo_-_destinos_campo_de_batalla</v>
      </c>
      <c r="C2951" s="4">
        <v>2</v>
      </c>
      <c r="D2951" t="s">
        <v>40</v>
      </c>
      <c r="E2951" s="21"/>
      <c r="F2951" s="22"/>
      <c r="G2951" s="5"/>
      <c r="I2951" s="6"/>
      <c r="J2951" s="7"/>
    </row>
    <row r="2952" spans="1:10" x14ac:dyDescent="0.3">
      <c r="A2952" s="2" t="str">
        <f t="shared" si="131"/>
        <v>297</v>
      </c>
      <c r="B2952" t="str">
        <f>+VLOOKUP(BD_Capas[[#This Row],[idcapa]],Capas[],2,0)</f>
        <v>turismo_-_destinos_campo_de_batalla</v>
      </c>
      <c r="C2952" s="4">
        <v>3</v>
      </c>
      <c r="D2952" t="s">
        <v>233</v>
      </c>
      <c r="E2952" s="21"/>
      <c r="F2952" s="22"/>
      <c r="G2952" s="5"/>
      <c r="I2952" s="6"/>
      <c r="J2952" s="7"/>
    </row>
    <row r="2953" spans="1:10" x14ac:dyDescent="0.3">
      <c r="A2953" s="2" t="str">
        <f t="shared" si="131"/>
        <v>297</v>
      </c>
      <c r="B2953" t="str">
        <f>+VLOOKUP(BD_Capas[[#This Row],[idcapa]],Capas[],2,0)</f>
        <v>turismo_-_destinos_campo_de_batalla</v>
      </c>
      <c r="C2953" s="4">
        <v>4</v>
      </c>
      <c r="D2953" t="s">
        <v>234</v>
      </c>
      <c r="E2953" s="21"/>
      <c r="F2953" s="22"/>
      <c r="G2953" s="5"/>
      <c r="I2953" s="6"/>
      <c r="J2953" s="7"/>
    </row>
    <row r="2954" spans="1:10" x14ac:dyDescent="0.3">
      <c r="A2954" s="2" t="str">
        <f t="shared" si="131"/>
        <v>297</v>
      </c>
      <c r="B2954" t="str">
        <f>+VLOOKUP(BD_Capas[[#This Row],[idcapa]],Capas[],2,0)</f>
        <v>turismo_-_destinos_campo_de_batalla</v>
      </c>
      <c r="C2954" s="4">
        <v>5</v>
      </c>
      <c r="D2954" t="s">
        <v>235</v>
      </c>
      <c r="E2954" s="21">
        <v>1</v>
      </c>
      <c r="F2954" s="22" t="s">
        <v>433</v>
      </c>
      <c r="G2954" s="5">
        <v>3</v>
      </c>
      <c r="H2954" t="str">
        <f>+H2950&amp;" - Detalle"</f>
        <v>Turismo: Campo Batalla - Detalle</v>
      </c>
      <c r="I2954" s="29" t="str">
        <f>BD_Capas[[#This Row],[idcapa]]&amp;"-"&amp;BD_Capas[[#This Row],[posición_capa]]</f>
        <v>297-1</v>
      </c>
      <c r="J2954" s="30">
        <v>1</v>
      </c>
    </row>
    <row r="2955" spans="1:10" x14ac:dyDescent="0.3">
      <c r="A2955" s="2" t="str">
        <f t="shared" si="131"/>
        <v>297</v>
      </c>
      <c r="B2955" t="str">
        <f>+VLOOKUP(BD_Capas[[#This Row],[idcapa]],Capas[],2,0)</f>
        <v>turismo_-_destinos_campo_de_batalla</v>
      </c>
      <c r="C2955" s="4">
        <v>6</v>
      </c>
      <c r="D2955" t="s">
        <v>236</v>
      </c>
      <c r="E2955" s="21"/>
      <c r="F2955" s="22"/>
      <c r="G2955" s="5"/>
      <c r="I2955" s="6"/>
      <c r="J2955" s="7"/>
    </row>
    <row r="2956" spans="1:10" x14ac:dyDescent="0.3">
      <c r="A2956" s="2" t="str">
        <f t="shared" si="131"/>
        <v>297</v>
      </c>
      <c r="B2956" t="str">
        <f>+VLOOKUP(BD_Capas[[#This Row],[idcapa]],Capas[],2,0)</f>
        <v>turismo_-_destinos_campo_de_batalla</v>
      </c>
      <c r="C2956" s="4">
        <v>7</v>
      </c>
      <c r="D2956" t="s">
        <v>237</v>
      </c>
      <c r="E2956" s="21"/>
      <c r="F2956" s="22"/>
      <c r="G2956" s="5"/>
      <c r="I2956" s="6"/>
      <c r="J2956" s="7"/>
    </row>
    <row r="2957" spans="1:10" x14ac:dyDescent="0.3">
      <c r="A2957" s="2" t="str">
        <f t="shared" si="131"/>
        <v>297</v>
      </c>
      <c r="B2957" t="str">
        <f>+VLOOKUP(BD_Capas[[#This Row],[idcapa]],Capas[],2,0)</f>
        <v>turismo_-_destinos_campo_de_batalla</v>
      </c>
      <c r="C2957" s="4">
        <v>8</v>
      </c>
      <c r="D2957" t="s">
        <v>2</v>
      </c>
      <c r="E2957" s="21"/>
      <c r="F2957" s="22"/>
      <c r="G2957" s="5"/>
      <c r="I2957" s="6"/>
      <c r="J2957" s="7"/>
    </row>
    <row r="2958" spans="1:10" x14ac:dyDescent="0.3">
      <c r="A2958" s="2" t="str">
        <f t="shared" si="131"/>
        <v>297</v>
      </c>
      <c r="B2958" t="str">
        <f>+VLOOKUP(BD_Capas[[#This Row],[idcapa]],Capas[],2,0)</f>
        <v>turismo_-_destinos_campo_de_batalla</v>
      </c>
      <c r="C2958" s="4">
        <v>9</v>
      </c>
      <c r="D2958" t="s">
        <v>238</v>
      </c>
      <c r="E2958" s="21">
        <v>1</v>
      </c>
      <c r="F2958" s="22" t="s">
        <v>12</v>
      </c>
      <c r="G2958" s="5">
        <v>4</v>
      </c>
      <c r="I2958" s="6"/>
      <c r="J2958" s="7"/>
    </row>
    <row r="2959" spans="1:10" x14ac:dyDescent="0.3">
      <c r="A2959" s="2" t="str">
        <f t="shared" si="131"/>
        <v>297</v>
      </c>
      <c r="B2959" t="str">
        <f>+VLOOKUP(BD_Capas[[#This Row],[idcapa]],Capas[],2,0)</f>
        <v>turismo_-_destinos_campo_de_batalla</v>
      </c>
      <c r="C2959" s="4">
        <v>10</v>
      </c>
      <c r="D2959" t="s">
        <v>3</v>
      </c>
      <c r="E2959" s="21"/>
      <c r="F2959" s="22"/>
      <c r="G2959" s="5"/>
      <c r="I2959" s="6"/>
      <c r="J2959" s="7"/>
    </row>
    <row r="2960" spans="1:10" x14ac:dyDescent="0.3">
      <c r="A2960" s="2" t="str">
        <f t="shared" si="131"/>
        <v>297</v>
      </c>
      <c r="B2960" t="str">
        <f>+VLOOKUP(BD_Capas[[#This Row],[idcapa]],Capas[],2,0)</f>
        <v>turismo_-_destinos_campo_de_batalla</v>
      </c>
      <c r="C2960" s="4">
        <v>11</v>
      </c>
      <c r="D2960" t="s">
        <v>239</v>
      </c>
      <c r="E2960" s="21">
        <v>1</v>
      </c>
      <c r="F2960" s="22" t="s">
        <v>13</v>
      </c>
      <c r="G2960" s="5">
        <v>5</v>
      </c>
      <c r="I2960" s="6"/>
      <c r="J2960" s="7"/>
    </row>
    <row r="2961" spans="1:10" x14ac:dyDescent="0.3">
      <c r="A2961" s="2" t="str">
        <f t="shared" si="131"/>
        <v>297</v>
      </c>
      <c r="B2961" t="str">
        <f>+VLOOKUP(BD_Capas[[#This Row],[idcapa]],Capas[],2,0)</f>
        <v>turismo_-_destinos_campo_de_batalla</v>
      </c>
      <c r="C2961" s="4">
        <v>12</v>
      </c>
      <c r="D2961" t="s">
        <v>4</v>
      </c>
      <c r="E2961" s="21"/>
      <c r="F2961" s="22"/>
      <c r="G2961" s="5"/>
      <c r="I2961" s="6"/>
      <c r="J2961" s="7"/>
    </row>
    <row r="2962" spans="1:10" x14ac:dyDescent="0.3">
      <c r="A2962" s="2" t="str">
        <f t="shared" si="131"/>
        <v>297</v>
      </c>
      <c r="B2962" t="str">
        <f>+VLOOKUP(BD_Capas[[#This Row],[idcapa]],Capas[],2,0)</f>
        <v>turismo_-_destinos_campo_de_batalla</v>
      </c>
      <c r="C2962" s="4">
        <v>13</v>
      </c>
      <c r="D2962" t="s">
        <v>240</v>
      </c>
      <c r="E2962" s="21">
        <v>1</v>
      </c>
      <c r="F2962" s="22" t="s">
        <v>14</v>
      </c>
      <c r="G2962" s="5">
        <v>6</v>
      </c>
      <c r="I2962" s="6"/>
      <c r="J2962" s="7"/>
    </row>
    <row r="2963" spans="1:10" x14ac:dyDescent="0.3">
      <c r="A2963" s="2" t="str">
        <f t="shared" si="131"/>
        <v>297</v>
      </c>
      <c r="B2963" t="str">
        <f>+VLOOKUP(BD_Capas[[#This Row],[idcapa]],Capas[],2,0)</f>
        <v>turismo_-_destinos_campo_de_batalla</v>
      </c>
      <c r="C2963" s="4">
        <v>14</v>
      </c>
      <c r="D2963" t="s">
        <v>241</v>
      </c>
      <c r="E2963" s="21"/>
      <c r="F2963" s="22"/>
      <c r="G2963" s="5"/>
      <c r="I2963" s="6"/>
      <c r="J2963" s="7"/>
    </row>
    <row r="2964" spans="1:10" x14ac:dyDescent="0.3">
      <c r="A2964" s="2" t="str">
        <f t="shared" si="131"/>
        <v>297</v>
      </c>
      <c r="B2964" t="str">
        <f>+VLOOKUP(BD_Capas[[#This Row],[idcapa]],Capas[],2,0)</f>
        <v>turismo_-_destinos_campo_de_batalla</v>
      </c>
      <c r="C2964" s="4">
        <v>15</v>
      </c>
      <c r="D2964" t="s">
        <v>1</v>
      </c>
      <c r="E2964" s="21"/>
      <c r="F2964" s="22"/>
      <c r="G2964" s="5"/>
      <c r="I2964" s="29"/>
      <c r="J2964" s="30"/>
    </row>
    <row r="2965" spans="1:10" x14ac:dyDescent="0.3">
      <c r="A2965" s="2" t="str">
        <f t="shared" si="131"/>
        <v>297</v>
      </c>
      <c r="B2965" t="str">
        <f>+VLOOKUP(BD_Capas[[#This Row],[idcapa]],Capas[],2,0)</f>
        <v>turismo_-_destinos_campo_de_batalla</v>
      </c>
      <c r="C2965" s="4">
        <v>16</v>
      </c>
      <c r="D2965" t="s">
        <v>5</v>
      </c>
      <c r="E2965" s="21"/>
      <c r="F2965" s="22"/>
      <c r="G2965" s="5"/>
      <c r="I2965" s="29"/>
      <c r="J2965" s="30"/>
    </row>
    <row r="2966" spans="1:10" x14ac:dyDescent="0.3">
      <c r="A2966" s="2" t="str">
        <f t="shared" si="131"/>
        <v>297</v>
      </c>
      <c r="B2966" t="str">
        <f>+VLOOKUP(BD_Capas[[#This Row],[idcapa]],Capas[],2,0)</f>
        <v>turismo_-_destinos_campo_de_batalla</v>
      </c>
      <c r="C2966" s="4">
        <v>17</v>
      </c>
      <c r="D2966" t="s">
        <v>19</v>
      </c>
      <c r="E2966" s="21">
        <v>1</v>
      </c>
      <c r="F2966" s="22" t="s">
        <v>19</v>
      </c>
      <c r="G2966" s="5">
        <v>2</v>
      </c>
      <c r="I2966" s="29"/>
      <c r="J2966" s="30"/>
    </row>
    <row r="2967" spans="1:10" x14ac:dyDescent="0.3">
      <c r="A2967" s="2" t="str">
        <f t="shared" si="131"/>
        <v>297</v>
      </c>
      <c r="B2967" t="str">
        <f>+VLOOKUP(BD_Capas[[#This Row],[idcapa]],Capas[],2,0)</f>
        <v>turismo_-_destinos_campo_de_batalla</v>
      </c>
      <c r="C2967" s="4">
        <v>18</v>
      </c>
      <c r="D2967" t="s">
        <v>27</v>
      </c>
      <c r="E2967" s="21">
        <v>1</v>
      </c>
      <c r="F2967" s="22" t="s">
        <v>27</v>
      </c>
      <c r="G2967" s="5">
        <v>1</v>
      </c>
      <c r="I2967" s="29"/>
      <c r="J2967" s="30"/>
    </row>
    <row r="2968" spans="1:10" x14ac:dyDescent="0.3">
      <c r="A2968" s="2" t="str">
        <f t="shared" si="131"/>
        <v>297</v>
      </c>
      <c r="B2968" t="str">
        <f>+VLOOKUP(BD_Capas[[#This Row],[idcapa]],Capas[],2,0)</f>
        <v>turismo_-_destinos_campo_de_batalla</v>
      </c>
      <c r="C2968" s="4">
        <v>19</v>
      </c>
      <c r="D2968" t="s">
        <v>242</v>
      </c>
      <c r="E2968" s="21"/>
      <c r="F2968" s="22"/>
      <c r="G2968" s="5"/>
      <c r="I2968" s="29"/>
      <c r="J2968" s="30"/>
    </row>
    <row r="2969" spans="1:10" x14ac:dyDescent="0.3">
      <c r="A2969" s="2" t="str">
        <f t="shared" si="131"/>
        <v>297</v>
      </c>
      <c r="B2969" t="str">
        <f>+VLOOKUP(BD_Capas[[#This Row],[idcapa]],Capas[],2,0)</f>
        <v>turismo_-_destinos_campo_de_batalla</v>
      </c>
      <c r="C2969" s="4">
        <v>20</v>
      </c>
      <c r="D2969" t="s">
        <v>243</v>
      </c>
      <c r="E2969" s="21"/>
      <c r="F2969" s="22"/>
      <c r="G2969" s="5"/>
      <c r="I2969" s="29"/>
      <c r="J2969" s="30"/>
    </row>
    <row r="2970" spans="1:10" x14ac:dyDescent="0.3">
      <c r="A2970" s="41" t="s">
        <v>385</v>
      </c>
      <c r="B2970" s="42" t="str">
        <f>+VLOOKUP(BD_Capas[[#This Row],[idcapa]],Capas[],2,0)</f>
        <v>publico_edificio_publico</v>
      </c>
      <c r="C2970" s="43">
        <v>1</v>
      </c>
      <c r="D2970" s="42" t="s">
        <v>232</v>
      </c>
      <c r="E2970" s="21">
        <v>1</v>
      </c>
      <c r="F2970" s="22" t="str">
        <f>+BD_Capas[[#This Row],[descripcion_capa]]</f>
        <v>Público: Edificio Público</v>
      </c>
      <c r="G2970" s="45">
        <v>7</v>
      </c>
      <c r="H2970" s="42" t="s">
        <v>1326</v>
      </c>
      <c r="I2970" s="46" t="str">
        <f>BD_Capas[[#This Row],[idcapa]]&amp;"-"&amp;BD_Capas[[#This Row],[posición_capa]]</f>
        <v>298-0</v>
      </c>
      <c r="J2970" s="47">
        <v>0</v>
      </c>
    </row>
    <row r="2971" spans="1:10" x14ac:dyDescent="0.3">
      <c r="A2971" s="2" t="str">
        <f t="shared" ref="A2971:A2989" si="132">+A2970</f>
        <v>298</v>
      </c>
      <c r="B2971" t="str">
        <f>+VLOOKUP(BD_Capas[[#This Row],[idcapa]],Capas[],2,0)</f>
        <v>publico_edificio_publico</v>
      </c>
      <c r="C2971" s="4">
        <v>2</v>
      </c>
      <c r="D2971" t="s">
        <v>40</v>
      </c>
      <c r="E2971" s="21"/>
      <c r="F2971" s="22"/>
      <c r="G2971" s="5"/>
      <c r="I2971" s="6"/>
      <c r="J2971" s="7"/>
    </row>
    <row r="2972" spans="1:10" x14ac:dyDescent="0.3">
      <c r="A2972" s="2" t="str">
        <f t="shared" si="132"/>
        <v>298</v>
      </c>
      <c r="B2972" t="str">
        <f>+VLOOKUP(BD_Capas[[#This Row],[idcapa]],Capas[],2,0)</f>
        <v>publico_edificio_publico</v>
      </c>
      <c r="C2972" s="4">
        <v>3</v>
      </c>
      <c r="D2972" t="s">
        <v>233</v>
      </c>
      <c r="E2972" s="21"/>
      <c r="F2972" s="22"/>
      <c r="G2972" s="5"/>
      <c r="I2972" s="6"/>
      <c r="J2972" s="7"/>
    </row>
    <row r="2973" spans="1:10" x14ac:dyDescent="0.3">
      <c r="A2973" s="2" t="str">
        <f t="shared" si="132"/>
        <v>298</v>
      </c>
      <c r="B2973" t="str">
        <f>+VLOOKUP(BD_Capas[[#This Row],[idcapa]],Capas[],2,0)</f>
        <v>publico_edificio_publico</v>
      </c>
      <c r="C2973" s="4">
        <v>4</v>
      </c>
      <c r="D2973" t="s">
        <v>234</v>
      </c>
      <c r="E2973" s="21"/>
      <c r="F2973" s="22"/>
      <c r="G2973" s="5"/>
      <c r="I2973" s="6"/>
      <c r="J2973" s="7"/>
    </row>
    <row r="2974" spans="1:10" x14ac:dyDescent="0.3">
      <c r="A2974" s="2" t="str">
        <f t="shared" si="132"/>
        <v>298</v>
      </c>
      <c r="B2974" t="str">
        <f>+VLOOKUP(BD_Capas[[#This Row],[idcapa]],Capas[],2,0)</f>
        <v>publico_edificio_publico</v>
      </c>
      <c r="C2974" s="4">
        <v>5</v>
      </c>
      <c r="D2974" t="s">
        <v>235</v>
      </c>
      <c r="E2974" s="21">
        <v>1</v>
      </c>
      <c r="F2974" s="22" t="s">
        <v>433</v>
      </c>
      <c r="G2974" s="5">
        <v>3</v>
      </c>
      <c r="H2974" t="str">
        <f>+H2970&amp;" - Detalle"</f>
        <v>Público: Edificio Público - Detalle</v>
      </c>
      <c r="I2974" s="29" t="str">
        <f>BD_Capas[[#This Row],[idcapa]]&amp;"-"&amp;BD_Capas[[#This Row],[posición_capa]]</f>
        <v>298-1</v>
      </c>
      <c r="J2974" s="30">
        <v>1</v>
      </c>
    </row>
    <row r="2975" spans="1:10" x14ac:dyDescent="0.3">
      <c r="A2975" s="2" t="str">
        <f t="shared" si="132"/>
        <v>298</v>
      </c>
      <c r="B2975" t="str">
        <f>+VLOOKUP(BD_Capas[[#This Row],[idcapa]],Capas[],2,0)</f>
        <v>publico_edificio_publico</v>
      </c>
      <c r="C2975" s="4">
        <v>6</v>
      </c>
      <c r="D2975" t="s">
        <v>236</v>
      </c>
      <c r="E2975" s="21"/>
      <c r="F2975" s="22"/>
      <c r="G2975" s="5"/>
      <c r="I2975" s="6"/>
      <c r="J2975" s="7"/>
    </row>
    <row r="2976" spans="1:10" x14ac:dyDescent="0.3">
      <c r="A2976" s="2" t="str">
        <f t="shared" si="132"/>
        <v>298</v>
      </c>
      <c r="B2976" t="str">
        <f>+VLOOKUP(BD_Capas[[#This Row],[idcapa]],Capas[],2,0)</f>
        <v>publico_edificio_publico</v>
      </c>
      <c r="C2976" s="4">
        <v>7</v>
      </c>
      <c r="D2976" t="s">
        <v>237</v>
      </c>
      <c r="E2976" s="21"/>
      <c r="F2976" s="22"/>
      <c r="G2976" s="5"/>
      <c r="I2976" s="6"/>
      <c r="J2976" s="7"/>
    </row>
    <row r="2977" spans="1:10" x14ac:dyDescent="0.3">
      <c r="A2977" s="2" t="str">
        <f t="shared" si="132"/>
        <v>298</v>
      </c>
      <c r="B2977" t="str">
        <f>+VLOOKUP(BD_Capas[[#This Row],[idcapa]],Capas[],2,0)</f>
        <v>publico_edificio_publico</v>
      </c>
      <c r="C2977" s="4">
        <v>8</v>
      </c>
      <c r="D2977" t="s">
        <v>2</v>
      </c>
      <c r="E2977" s="21"/>
      <c r="F2977" s="22"/>
      <c r="G2977" s="5"/>
      <c r="I2977" s="6"/>
      <c r="J2977" s="7"/>
    </row>
    <row r="2978" spans="1:10" x14ac:dyDescent="0.3">
      <c r="A2978" s="2" t="str">
        <f t="shared" si="132"/>
        <v>298</v>
      </c>
      <c r="B2978" t="str">
        <f>+VLOOKUP(BD_Capas[[#This Row],[idcapa]],Capas[],2,0)</f>
        <v>publico_edificio_publico</v>
      </c>
      <c r="C2978" s="4">
        <v>9</v>
      </c>
      <c r="D2978" t="s">
        <v>238</v>
      </c>
      <c r="E2978" s="21">
        <v>1</v>
      </c>
      <c r="F2978" s="22" t="s">
        <v>12</v>
      </c>
      <c r="G2978" s="5">
        <v>4</v>
      </c>
      <c r="I2978" s="6"/>
      <c r="J2978" s="7"/>
    </row>
    <row r="2979" spans="1:10" x14ac:dyDescent="0.3">
      <c r="A2979" s="2" t="str">
        <f t="shared" si="132"/>
        <v>298</v>
      </c>
      <c r="B2979" t="str">
        <f>+VLOOKUP(BD_Capas[[#This Row],[idcapa]],Capas[],2,0)</f>
        <v>publico_edificio_publico</v>
      </c>
      <c r="C2979" s="4">
        <v>10</v>
      </c>
      <c r="D2979" t="s">
        <v>3</v>
      </c>
      <c r="E2979" s="21"/>
      <c r="F2979" s="22"/>
      <c r="G2979" s="5"/>
      <c r="I2979" s="6"/>
      <c r="J2979" s="7"/>
    </row>
    <row r="2980" spans="1:10" x14ac:dyDescent="0.3">
      <c r="A2980" s="2" t="str">
        <f t="shared" si="132"/>
        <v>298</v>
      </c>
      <c r="B2980" t="str">
        <f>+VLOOKUP(BD_Capas[[#This Row],[idcapa]],Capas[],2,0)</f>
        <v>publico_edificio_publico</v>
      </c>
      <c r="C2980" s="4">
        <v>11</v>
      </c>
      <c r="D2980" t="s">
        <v>239</v>
      </c>
      <c r="E2980" s="21">
        <v>1</v>
      </c>
      <c r="F2980" s="22" t="s">
        <v>13</v>
      </c>
      <c r="G2980" s="5">
        <v>5</v>
      </c>
      <c r="I2980" s="6"/>
      <c r="J2980" s="7"/>
    </row>
    <row r="2981" spans="1:10" x14ac:dyDescent="0.3">
      <c r="A2981" s="2" t="str">
        <f t="shared" si="132"/>
        <v>298</v>
      </c>
      <c r="B2981" t="str">
        <f>+VLOOKUP(BD_Capas[[#This Row],[idcapa]],Capas[],2,0)</f>
        <v>publico_edificio_publico</v>
      </c>
      <c r="C2981" s="4">
        <v>12</v>
      </c>
      <c r="D2981" t="s">
        <v>4</v>
      </c>
      <c r="E2981" s="21"/>
      <c r="F2981" s="22"/>
      <c r="G2981" s="5"/>
      <c r="I2981" s="6"/>
      <c r="J2981" s="7"/>
    </row>
    <row r="2982" spans="1:10" x14ac:dyDescent="0.3">
      <c r="A2982" s="2" t="str">
        <f t="shared" si="132"/>
        <v>298</v>
      </c>
      <c r="B2982" t="str">
        <f>+VLOOKUP(BD_Capas[[#This Row],[idcapa]],Capas[],2,0)</f>
        <v>publico_edificio_publico</v>
      </c>
      <c r="C2982" s="4">
        <v>13</v>
      </c>
      <c r="D2982" t="s">
        <v>240</v>
      </c>
      <c r="E2982" s="21">
        <v>1</v>
      </c>
      <c r="F2982" s="22" t="s">
        <v>14</v>
      </c>
      <c r="G2982" s="5">
        <v>6</v>
      </c>
      <c r="I2982" s="6"/>
      <c r="J2982" s="7"/>
    </row>
    <row r="2983" spans="1:10" x14ac:dyDescent="0.3">
      <c r="A2983" s="2" t="str">
        <f t="shared" si="132"/>
        <v>298</v>
      </c>
      <c r="B2983" t="str">
        <f>+VLOOKUP(BD_Capas[[#This Row],[idcapa]],Capas[],2,0)</f>
        <v>publico_edificio_publico</v>
      </c>
      <c r="C2983" s="4">
        <v>14</v>
      </c>
      <c r="D2983" t="s">
        <v>241</v>
      </c>
      <c r="E2983" s="21"/>
      <c r="F2983" s="22"/>
      <c r="G2983" s="5"/>
      <c r="I2983" s="6"/>
      <c r="J2983" s="7"/>
    </row>
    <row r="2984" spans="1:10" x14ac:dyDescent="0.3">
      <c r="A2984" s="2" t="str">
        <f t="shared" si="132"/>
        <v>298</v>
      </c>
      <c r="B2984" t="str">
        <f>+VLOOKUP(BD_Capas[[#This Row],[idcapa]],Capas[],2,0)</f>
        <v>publico_edificio_publico</v>
      </c>
      <c r="C2984" s="4">
        <v>15</v>
      </c>
      <c r="D2984" t="s">
        <v>1</v>
      </c>
      <c r="E2984" s="21"/>
      <c r="F2984" s="22"/>
      <c r="G2984" s="5"/>
      <c r="I2984" s="29"/>
      <c r="J2984" s="30"/>
    </row>
    <row r="2985" spans="1:10" x14ac:dyDescent="0.3">
      <c r="A2985" s="2" t="str">
        <f t="shared" si="132"/>
        <v>298</v>
      </c>
      <c r="B2985" t="str">
        <f>+VLOOKUP(BD_Capas[[#This Row],[idcapa]],Capas[],2,0)</f>
        <v>publico_edificio_publico</v>
      </c>
      <c r="C2985" s="4">
        <v>16</v>
      </c>
      <c r="D2985" t="s">
        <v>5</v>
      </c>
      <c r="E2985" s="21"/>
      <c r="F2985" s="22"/>
      <c r="G2985" s="5"/>
      <c r="I2985" s="29"/>
      <c r="J2985" s="30"/>
    </row>
    <row r="2986" spans="1:10" x14ac:dyDescent="0.3">
      <c r="A2986" s="2" t="str">
        <f t="shared" si="132"/>
        <v>298</v>
      </c>
      <c r="B2986" t="str">
        <f>+VLOOKUP(BD_Capas[[#This Row],[idcapa]],Capas[],2,0)</f>
        <v>publico_edificio_publico</v>
      </c>
      <c r="C2986" s="4">
        <v>17</v>
      </c>
      <c r="D2986" t="s">
        <v>19</v>
      </c>
      <c r="E2986" s="21">
        <v>1</v>
      </c>
      <c r="F2986" s="22" t="s">
        <v>19</v>
      </c>
      <c r="G2986" s="5">
        <v>2</v>
      </c>
      <c r="I2986" s="29"/>
      <c r="J2986" s="30"/>
    </row>
    <row r="2987" spans="1:10" x14ac:dyDescent="0.3">
      <c r="A2987" s="2" t="str">
        <f t="shared" si="132"/>
        <v>298</v>
      </c>
      <c r="B2987" t="str">
        <f>+VLOOKUP(BD_Capas[[#This Row],[idcapa]],Capas[],2,0)</f>
        <v>publico_edificio_publico</v>
      </c>
      <c r="C2987" s="4">
        <v>18</v>
      </c>
      <c r="D2987" t="s">
        <v>27</v>
      </c>
      <c r="E2987" s="21">
        <v>1</v>
      </c>
      <c r="F2987" s="22" t="s">
        <v>27</v>
      </c>
      <c r="G2987" s="5">
        <v>1</v>
      </c>
      <c r="I2987" s="29"/>
      <c r="J2987" s="30"/>
    </row>
    <row r="2988" spans="1:10" x14ac:dyDescent="0.3">
      <c r="A2988" s="2" t="str">
        <f t="shared" si="132"/>
        <v>298</v>
      </c>
      <c r="B2988" t="str">
        <f>+VLOOKUP(BD_Capas[[#This Row],[idcapa]],Capas[],2,0)</f>
        <v>publico_edificio_publico</v>
      </c>
      <c r="C2988" s="4">
        <v>19</v>
      </c>
      <c r="D2988" t="s">
        <v>242</v>
      </c>
      <c r="E2988" s="21"/>
      <c r="F2988" s="22"/>
      <c r="G2988" s="5"/>
      <c r="I2988" s="29"/>
      <c r="J2988" s="30"/>
    </row>
    <row r="2989" spans="1:10" x14ac:dyDescent="0.3">
      <c r="A2989" s="2" t="str">
        <f t="shared" si="132"/>
        <v>298</v>
      </c>
      <c r="B2989" t="str">
        <f>+VLOOKUP(BD_Capas[[#This Row],[idcapa]],Capas[],2,0)</f>
        <v>publico_edificio_publico</v>
      </c>
      <c r="C2989" s="4">
        <v>20</v>
      </c>
      <c r="D2989" t="s">
        <v>243</v>
      </c>
      <c r="E2989" s="21"/>
      <c r="F2989" s="22"/>
      <c r="G2989" s="5"/>
      <c r="I2989" s="29"/>
      <c r="J2989" s="30"/>
    </row>
    <row r="2990" spans="1:10" x14ac:dyDescent="0.3">
      <c r="A2990" s="41" t="s">
        <v>386</v>
      </c>
      <c r="B2990" s="42" t="str">
        <f>+VLOOKUP(BD_Capas[[#This Row],[idcapa]],Capas[],2,0)</f>
        <v>ocio-deporte_estadio</v>
      </c>
      <c r="C2990" s="43">
        <v>1</v>
      </c>
      <c r="D2990" s="42" t="s">
        <v>232</v>
      </c>
      <c r="E2990" s="21">
        <v>1</v>
      </c>
      <c r="F2990" s="22" t="str">
        <f>+BD_Capas[[#This Row],[descripcion_capa]]</f>
        <v>Ocio-Deporte: Estadio</v>
      </c>
      <c r="G2990" s="45">
        <v>7</v>
      </c>
      <c r="H2990" s="42" t="s">
        <v>1327</v>
      </c>
      <c r="I2990" s="46" t="str">
        <f>BD_Capas[[#This Row],[idcapa]]&amp;"-"&amp;BD_Capas[[#This Row],[posición_capa]]</f>
        <v>299-0</v>
      </c>
      <c r="J2990" s="47">
        <v>0</v>
      </c>
    </row>
    <row r="2991" spans="1:10" x14ac:dyDescent="0.3">
      <c r="A2991" s="2" t="str">
        <f t="shared" ref="A2991:A3009" si="133">+A2990</f>
        <v>299</v>
      </c>
      <c r="B2991" t="str">
        <f>+VLOOKUP(BD_Capas[[#This Row],[idcapa]],Capas[],2,0)</f>
        <v>ocio-deporte_estadio</v>
      </c>
      <c r="C2991" s="4">
        <v>2</v>
      </c>
      <c r="D2991" t="s">
        <v>40</v>
      </c>
      <c r="E2991" s="21"/>
      <c r="F2991" s="22"/>
      <c r="G2991" s="5"/>
      <c r="I2991" s="6"/>
      <c r="J2991" s="7"/>
    </row>
    <row r="2992" spans="1:10" x14ac:dyDescent="0.3">
      <c r="A2992" s="2" t="str">
        <f t="shared" si="133"/>
        <v>299</v>
      </c>
      <c r="B2992" t="str">
        <f>+VLOOKUP(BD_Capas[[#This Row],[idcapa]],Capas[],2,0)</f>
        <v>ocio-deporte_estadio</v>
      </c>
      <c r="C2992" s="4">
        <v>3</v>
      </c>
      <c r="D2992" t="s">
        <v>233</v>
      </c>
      <c r="E2992" s="21"/>
      <c r="F2992" s="22"/>
      <c r="G2992" s="5"/>
      <c r="I2992" s="6"/>
      <c r="J2992" s="7"/>
    </row>
    <row r="2993" spans="1:10" x14ac:dyDescent="0.3">
      <c r="A2993" s="2" t="str">
        <f t="shared" si="133"/>
        <v>299</v>
      </c>
      <c r="B2993" t="str">
        <f>+VLOOKUP(BD_Capas[[#This Row],[idcapa]],Capas[],2,0)</f>
        <v>ocio-deporte_estadio</v>
      </c>
      <c r="C2993" s="4">
        <v>4</v>
      </c>
      <c r="D2993" t="s">
        <v>234</v>
      </c>
      <c r="E2993" s="21"/>
      <c r="F2993" s="22"/>
      <c r="G2993" s="5"/>
      <c r="I2993" s="6"/>
      <c r="J2993" s="7"/>
    </row>
    <row r="2994" spans="1:10" x14ac:dyDescent="0.3">
      <c r="A2994" s="2" t="str">
        <f t="shared" si="133"/>
        <v>299</v>
      </c>
      <c r="B2994" t="str">
        <f>+VLOOKUP(BD_Capas[[#This Row],[idcapa]],Capas[],2,0)</f>
        <v>ocio-deporte_estadio</v>
      </c>
      <c r="C2994" s="4">
        <v>5</v>
      </c>
      <c r="D2994" t="s">
        <v>235</v>
      </c>
      <c r="E2994" s="21">
        <v>1</v>
      </c>
      <c r="F2994" s="22" t="s">
        <v>433</v>
      </c>
      <c r="G2994" s="5">
        <v>3</v>
      </c>
      <c r="H2994" t="str">
        <f>+H2990&amp;" - Detalle"</f>
        <v>Ocio-Deporte: Estadio - Detalle</v>
      </c>
      <c r="I2994" s="29" t="str">
        <f>BD_Capas[[#This Row],[idcapa]]&amp;"-"&amp;BD_Capas[[#This Row],[posición_capa]]</f>
        <v>299-1</v>
      </c>
      <c r="J2994" s="30">
        <v>1</v>
      </c>
    </row>
    <row r="2995" spans="1:10" x14ac:dyDescent="0.3">
      <c r="A2995" s="2" t="str">
        <f t="shared" si="133"/>
        <v>299</v>
      </c>
      <c r="B2995" t="str">
        <f>+VLOOKUP(BD_Capas[[#This Row],[idcapa]],Capas[],2,0)</f>
        <v>ocio-deporte_estadio</v>
      </c>
      <c r="C2995" s="4">
        <v>6</v>
      </c>
      <c r="D2995" t="s">
        <v>236</v>
      </c>
      <c r="E2995" s="21"/>
      <c r="F2995" s="22"/>
      <c r="G2995" s="5"/>
      <c r="I2995" s="6"/>
      <c r="J2995" s="7"/>
    </row>
    <row r="2996" spans="1:10" x14ac:dyDescent="0.3">
      <c r="A2996" s="2" t="str">
        <f t="shared" si="133"/>
        <v>299</v>
      </c>
      <c r="B2996" t="str">
        <f>+VLOOKUP(BD_Capas[[#This Row],[idcapa]],Capas[],2,0)</f>
        <v>ocio-deporte_estadio</v>
      </c>
      <c r="C2996" s="4">
        <v>7</v>
      </c>
      <c r="D2996" t="s">
        <v>237</v>
      </c>
      <c r="E2996" s="21"/>
      <c r="F2996" s="22"/>
      <c r="G2996" s="5"/>
      <c r="I2996" s="6"/>
      <c r="J2996" s="7"/>
    </row>
    <row r="2997" spans="1:10" x14ac:dyDescent="0.3">
      <c r="A2997" s="2" t="str">
        <f t="shared" si="133"/>
        <v>299</v>
      </c>
      <c r="B2997" t="str">
        <f>+VLOOKUP(BD_Capas[[#This Row],[idcapa]],Capas[],2,0)</f>
        <v>ocio-deporte_estadio</v>
      </c>
      <c r="C2997" s="4">
        <v>8</v>
      </c>
      <c r="D2997" t="s">
        <v>2</v>
      </c>
      <c r="E2997" s="21"/>
      <c r="F2997" s="22"/>
      <c r="G2997" s="5"/>
      <c r="I2997" s="6"/>
      <c r="J2997" s="7"/>
    </row>
    <row r="2998" spans="1:10" x14ac:dyDescent="0.3">
      <c r="A2998" s="2" t="str">
        <f t="shared" si="133"/>
        <v>299</v>
      </c>
      <c r="B2998" t="str">
        <f>+VLOOKUP(BD_Capas[[#This Row],[idcapa]],Capas[],2,0)</f>
        <v>ocio-deporte_estadio</v>
      </c>
      <c r="C2998" s="4">
        <v>9</v>
      </c>
      <c r="D2998" t="s">
        <v>238</v>
      </c>
      <c r="E2998" s="21">
        <v>1</v>
      </c>
      <c r="F2998" s="22" t="s">
        <v>12</v>
      </c>
      <c r="G2998" s="5">
        <v>4</v>
      </c>
      <c r="I2998" s="6"/>
      <c r="J2998" s="7"/>
    </row>
    <row r="2999" spans="1:10" x14ac:dyDescent="0.3">
      <c r="A2999" s="2" t="str">
        <f t="shared" si="133"/>
        <v>299</v>
      </c>
      <c r="B2999" t="str">
        <f>+VLOOKUP(BD_Capas[[#This Row],[idcapa]],Capas[],2,0)</f>
        <v>ocio-deporte_estadio</v>
      </c>
      <c r="C2999" s="4">
        <v>10</v>
      </c>
      <c r="D2999" t="s">
        <v>3</v>
      </c>
      <c r="E2999" s="21"/>
      <c r="F2999" s="22"/>
      <c r="G2999" s="5"/>
      <c r="I2999" s="6"/>
      <c r="J2999" s="7"/>
    </row>
    <row r="3000" spans="1:10" x14ac:dyDescent="0.3">
      <c r="A3000" s="2" t="str">
        <f t="shared" si="133"/>
        <v>299</v>
      </c>
      <c r="B3000" t="str">
        <f>+VLOOKUP(BD_Capas[[#This Row],[idcapa]],Capas[],2,0)</f>
        <v>ocio-deporte_estadio</v>
      </c>
      <c r="C3000" s="4">
        <v>11</v>
      </c>
      <c r="D3000" t="s">
        <v>239</v>
      </c>
      <c r="E3000" s="21">
        <v>1</v>
      </c>
      <c r="F3000" s="22" t="s">
        <v>13</v>
      </c>
      <c r="G3000" s="5">
        <v>5</v>
      </c>
      <c r="I3000" s="6"/>
      <c r="J3000" s="7"/>
    </row>
    <row r="3001" spans="1:10" x14ac:dyDescent="0.3">
      <c r="A3001" s="2" t="str">
        <f t="shared" si="133"/>
        <v>299</v>
      </c>
      <c r="B3001" t="str">
        <f>+VLOOKUP(BD_Capas[[#This Row],[idcapa]],Capas[],2,0)</f>
        <v>ocio-deporte_estadio</v>
      </c>
      <c r="C3001" s="4">
        <v>12</v>
      </c>
      <c r="D3001" t="s">
        <v>4</v>
      </c>
      <c r="E3001" s="21"/>
      <c r="F3001" s="22"/>
      <c r="G3001" s="5"/>
      <c r="I3001" s="6"/>
      <c r="J3001" s="7"/>
    </row>
    <row r="3002" spans="1:10" x14ac:dyDescent="0.3">
      <c r="A3002" s="2" t="str">
        <f t="shared" si="133"/>
        <v>299</v>
      </c>
      <c r="B3002" t="str">
        <f>+VLOOKUP(BD_Capas[[#This Row],[idcapa]],Capas[],2,0)</f>
        <v>ocio-deporte_estadio</v>
      </c>
      <c r="C3002" s="4">
        <v>13</v>
      </c>
      <c r="D3002" t="s">
        <v>240</v>
      </c>
      <c r="E3002" s="21">
        <v>1</v>
      </c>
      <c r="F3002" s="22" t="s">
        <v>14</v>
      </c>
      <c r="G3002" s="5">
        <v>6</v>
      </c>
      <c r="I3002" s="6"/>
      <c r="J3002" s="7"/>
    </row>
    <row r="3003" spans="1:10" x14ac:dyDescent="0.3">
      <c r="A3003" s="2" t="str">
        <f t="shared" si="133"/>
        <v>299</v>
      </c>
      <c r="B3003" t="str">
        <f>+VLOOKUP(BD_Capas[[#This Row],[idcapa]],Capas[],2,0)</f>
        <v>ocio-deporte_estadio</v>
      </c>
      <c r="C3003" s="4">
        <v>14</v>
      </c>
      <c r="D3003" t="s">
        <v>241</v>
      </c>
      <c r="E3003" s="21"/>
      <c r="F3003" s="22"/>
      <c r="G3003" s="5"/>
      <c r="I3003" s="6"/>
      <c r="J3003" s="7"/>
    </row>
    <row r="3004" spans="1:10" x14ac:dyDescent="0.3">
      <c r="A3004" s="2" t="str">
        <f t="shared" si="133"/>
        <v>299</v>
      </c>
      <c r="B3004" t="str">
        <f>+VLOOKUP(BD_Capas[[#This Row],[idcapa]],Capas[],2,0)</f>
        <v>ocio-deporte_estadio</v>
      </c>
      <c r="C3004" s="4">
        <v>15</v>
      </c>
      <c r="D3004" t="s">
        <v>1</v>
      </c>
      <c r="E3004" s="21"/>
      <c r="F3004" s="22"/>
      <c r="G3004" s="5"/>
      <c r="I3004" s="29"/>
      <c r="J3004" s="30"/>
    </row>
    <row r="3005" spans="1:10" x14ac:dyDescent="0.3">
      <c r="A3005" s="2" t="str">
        <f t="shared" si="133"/>
        <v>299</v>
      </c>
      <c r="B3005" t="str">
        <f>+VLOOKUP(BD_Capas[[#This Row],[idcapa]],Capas[],2,0)</f>
        <v>ocio-deporte_estadio</v>
      </c>
      <c r="C3005" s="4">
        <v>16</v>
      </c>
      <c r="D3005" t="s">
        <v>5</v>
      </c>
      <c r="E3005" s="21"/>
      <c r="F3005" s="22"/>
      <c r="G3005" s="5"/>
      <c r="I3005" s="29"/>
      <c r="J3005" s="30"/>
    </row>
    <row r="3006" spans="1:10" x14ac:dyDescent="0.3">
      <c r="A3006" s="2" t="str">
        <f t="shared" si="133"/>
        <v>299</v>
      </c>
      <c r="B3006" t="str">
        <f>+VLOOKUP(BD_Capas[[#This Row],[idcapa]],Capas[],2,0)</f>
        <v>ocio-deporte_estadio</v>
      </c>
      <c r="C3006" s="4">
        <v>17</v>
      </c>
      <c r="D3006" t="s">
        <v>19</v>
      </c>
      <c r="E3006" s="21">
        <v>1</v>
      </c>
      <c r="F3006" s="22" t="s">
        <v>19</v>
      </c>
      <c r="G3006" s="5">
        <v>2</v>
      </c>
      <c r="I3006" s="29"/>
      <c r="J3006" s="30"/>
    </row>
    <row r="3007" spans="1:10" x14ac:dyDescent="0.3">
      <c r="A3007" s="2" t="str">
        <f t="shared" si="133"/>
        <v>299</v>
      </c>
      <c r="B3007" t="str">
        <f>+VLOOKUP(BD_Capas[[#This Row],[idcapa]],Capas[],2,0)</f>
        <v>ocio-deporte_estadio</v>
      </c>
      <c r="C3007" s="4">
        <v>18</v>
      </c>
      <c r="D3007" t="s">
        <v>27</v>
      </c>
      <c r="E3007" s="21">
        <v>1</v>
      </c>
      <c r="F3007" s="22" t="s">
        <v>27</v>
      </c>
      <c r="G3007" s="5">
        <v>1</v>
      </c>
      <c r="I3007" s="29"/>
      <c r="J3007" s="30"/>
    </row>
    <row r="3008" spans="1:10" x14ac:dyDescent="0.3">
      <c r="A3008" s="2" t="str">
        <f t="shared" si="133"/>
        <v>299</v>
      </c>
      <c r="B3008" t="str">
        <f>+VLOOKUP(BD_Capas[[#This Row],[idcapa]],Capas[],2,0)</f>
        <v>ocio-deporte_estadio</v>
      </c>
      <c r="C3008" s="4">
        <v>19</v>
      </c>
      <c r="D3008" t="s">
        <v>242</v>
      </c>
      <c r="E3008" s="21"/>
      <c r="F3008" s="22"/>
      <c r="G3008" s="5"/>
      <c r="I3008" s="29"/>
      <c r="J3008" s="30"/>
    </row>
    <row r="3009" spans="1:10" x14ac:dyDescent="0.3">
      <c r="A3009" s="2" t="str">
        <f t="shared" si="133"/>
        <v>299</v>
      </c>
      <c r="B3009" t="str">
        <f>+VLOOKUP(BD_Capas[[#This Row],[idcapa]],Capas[],2,0)</f>
        <v>ocio-deporte_estadio</v>
      </c>
      <c r="C3009" s="4">
        <v>20</v>
      </c>
      <c r="D3009" t="s">
        <v>243</v>
      </c>
      <c r="E3009" s="21"/>
      <c r="F3009" s="22"/>
      <c r="G3009" s="5"/>
      <c r="I3009" s="29"/>
      <c r="J3009" s="30"/>
    </row>
    <row r="3010" spans="1:10" x14ac:dyDescent="0.3">
      <c r="A3010" s="41" t="s">
        <v>32</v>
      </c>
      <c r="B3010" s="42" t="str">
        <f>+VLOOKUP(BD_Capas[[#This Row],[idcapa]],Capas[],2,0)</f>
        <v>publico_reciclaje_vidrio</v>
      </c>
      <c r="C3010" s="43">
        <v>1</v>
      </c>
      <c r="D3010" s="42" t="s">
        <v>232</v>
      </c>
      <c r="E3010" s="21">
        <v>1</v>
      </c>
      <c r="F3010" s="22" t="str">
        <f>+BD_Capas[[#This Row],[descripcion_capa]]</f>
        <v>Público: Reciclaje Vidrio</v>
      </c>
      <c r="G3010" s="45">
        <v>7</v>
      </c>
      <c r="H3010" s="42" t="s">
        <v>1328</v>
      </c>
      <c r="I3010" s="46" t="str">
        <f>BD_Capas[[#This Row],[idcapa]]&amp;"-"&amp;BD_Capas[[#This Row],[posición_capa]]</f>
        <v>300-0</v>
      </c>
      <c r="J3010" s="47">
        <v>0</v>
      </c>
    </row>
    <row r="3011" spans="1:10" x14ac:dyDescent="0.3">
      <c r="A3011" s="2" t="str">
        <f t="shared" ref="A3011:A3029" si="134">+A3010</f>
        <v>300</v>
      </c>
      <c r="B3011" t="str">
        <f>+VLOOKUP(BD_Capas[[#This Row],[idcapa]],Capas[],2,0)</f>
        <v>publico_reciclaje_vidrio</v>
      </c>
      <c r="C3011" s="4">
        <v>2</v>
      </c>
      <c r="D3011" t="s">
        <v>40</v>
      </c>
      <c r="E3011" s="21"/>
      <c r="F3011" s="22"/>
      <c r="G3011" s="5"/>
      <c r="I3011" s="6"/>
      <c r="J3011" s="7"/>
    </row>
    <row r="3012" spans="1:10" x14ac:dyDescent="0.3">
      <c r="A3012" s="2" t="str">
        <f t="shared" si="134"/>
        <v>300</v>
      </c>
      <c r="B3012" t="str">
        <f>+VLOOKUP(BD_Capas[[#This Row],[idcapa]],Capas[],2,0)</f>
        <v>publico_reciclaje_vidrio</v>
      </c>
      <c r="C3012" s="4">
        <v>3</v>
      </c>
      <c r="D3012" t="s">
        <v>233</v>
      </c>
      <c r="E3012" s="21"/>
      <c r="F3012" s="22"/>
      <c r="G3012" s="5"/>
      <c r="I3012" s="6"/>
      <c r="J3012" s="7"/>
    </row>
    <row r="3013" spans="1:10" x14ac:dyDescent="0.3">
      <c r="A3013" s="2" t="str">
        <f t="shared" si="134"/>
        <v>300</v>
      </c>
      <c r="B3013" t="str">
        <f>+VLOOKUP(BD_Capas[[#This Row],[idcapa]],Capas[],2,0)</f>
        <v>publico_reciclaje_vidrio</v>
      </c>
      <c r="C3013" s="4">
        <v>4</v>
      </c>
      <c r="D3013" t="s">
        <v>234</v>
      </c>
      <c r="E3013" s="21"/>
      <c r="F3013" s="22"/>
      <c r="G3013" s="5"/>
      <c r="I3013" s="6"/>
      <c r="J3013" s="7"/>
    </row>
    <row r="3014" spans="1:10" x14ac:dyDescent="0.3">
      <c r="A3014" s="2" t="str">
        <f t="shared" si="134"/>
        <v>300</v>
      </c>
      <c r="B3014" t="str">
        <f>+VLOOKUP(BD_Capas[[#This Row],[idcapa]],Capas[],2,0)</f>
        <v>publico_reciclaje_vidrio</v>
      </c>
      <c r="C3014" s="4">
        <v>5</v>
      </c>
      <c r="D3014" t="s">
        <v>235</v>
      </c>
      <c r="E3014" s="21">
        <v>1</v>
      </c>
      <c r="F3014" s="22" t="s">
        <v>433</v>
      </c>
      <c r="G3014" s="5">
        <v>3</v>
      </c>
      <c r="H3014" t="str">
        <f>+H3010&amp;" - Detalle"</f>
        <v>Público: Reciclaje Vidrio - Detalle</v>
      </c>
      <c r="I3014" s="29" t="str">
        <f>BD_Capas[[#This Row],[idcapa]]&amp;"-"&amp;BD_Capas[[#This Row],[posición_capa]]</f>
        <v>300-1</v>
      </c>
      <c r="J3014" s="30">
        <v>1</v>
      </c>
    </row>
    <row r="3015" spans="1:10" x14ac:dyDescent="0.3">
      <c r="A3015" s="2" t="str">
        <f t="shared" si="134"/>
        <v>300</v>
      </c>
      <c r="B3015" t="str">
        <f>+VLOOKUP(BD_Capas[[#This Row],[idcapa]],Capas[],2,0)</f>
        <v>publico_reciclaje_vidrio</v>
      </c>
      <c r="C3015" s="4">
        <v>6</v>
      </c>
      <c r="D3015" t="s">
        <v>236</v>
      </c>
      <c r="E3015" s="21"/>
      <c r="F3015" s="22"/>
      <c r="G3015" s="5"/>
      <c r="I3015" s="6"/>
      <c r="J3015" s="7"/>
    </row>
    <row r="3016" spans="1:10" x14ac:dyDescent="0.3">
      <c r="A3016" s="2" t="str">
        <f t="shared" si="134"/>
        <v>300</v>
      </c>
      <c r="B3016" t="str">
        <f>+VLOOKUP(BD_Capas[[#This Row],[idcapa]],Capas[],2,0)</f>
        <v>publico_reciclaje_vidrio</v>
      </c>
      <c r="C3016" s="4">
        <v>7</v>
      </c>
      <c r="D3016" t="s">
        <v>237</v>
      </c>
      <c r="E3016" s="21"/>
      <c r="F3016" s="22"/>
      <c r="G3016" s="5"/>
      <c r="I3016" s="6"/>
      <c r="J3016" s="7"/>
    </row>
    <row r="3017" spans="1:10" x14ac:dyDescent="0.3">
      <c r="A3017" s="2" t="str">
        <f t="shared" si="134"/>
        <v>300</v>
      </c>
      <c r="B3017" t="str">
        <f>+VLOOKUP(BD_Capas[[#This Row],[idcapa]],Capas[],2,0)</f>
        <v>publico_reciclaje_vidrio</v>
      </c>
      <c r="C3017" s="4">
        <v>8</v>
      </c>
      <c r="D3017" t="s">
        <v>2</v>
      </c>
      <c r="E3017" s="21"/>
      <c r="F3017" s="22"/>
      <c r="G3017" s="5"/>
      <c r="I3017" s="6"/>
      <c r="J3017" s="7"/>
    </row>
    <row r="3018" spans="1:10" x14ac:dyDescent="0.3">
      <c r="A3018" s="2" t="str">
        <f t="shared" si="134"/>
        <v>300</v>
      </c>
      <c r="B3018" t="str">
        <f>+VLOOKUP(BD_Capas[[#This Row],[idcapa]],Capas[],2,0)</f>
        <v>publico_reciclaje_vidrio</v>
      </c>
      <c r="C3018" s="4">
        <v>9</v>
      </c>
      <c r="D3018" t="s">
        <v>238</v>
      </c>
      <c r="E3018" s="21">
        <v>1</v>
      </c>
      <c r="F3018" s="22" t="s">
        <v>12</v>
      </c>
      <c r="G3018" s="5">
        <v>4</v>
      </c>
      <c r="I3018" s="6"/>
      <c r="J3018" s="7"/>
    </row>
    <row r="3019" spans="1:10" x14ac:dyDescent="0.3">
      <c r="A3019" s="2" t="str">
        <f t="shared" si="134"/>
        <v>300</v>
      </c>
      <c r="B3019" t="str">
        <f>+VLOOKUP(BD_Capas[[#This Row],[idcapa]],Capas[],2,0)</f>
        <v>publico_reciclaje_vidrio</v>
      </c>
      <c r="C3019" s="4">
        <v>10</v>
      </c>
      <c r="D3019" t="s">
        <v>3</v>
      </c>
      <c r="E3019" s="21"/>
      <c r="F3019" s="22"/>
      <c r="G3019" s="5"/>
      <c r="I3019" s="6"/>
      <c r="J3019" s="7"/>
    </row>
    <row r="3020" spans="1:10" x14ac:dyDescent="0.3">
      <c r="A3020" s="2" t="str">
        <f t="shared" si="134"/>
        <v>300</v>
      </c>
      <c r="B3020" t="str">
        <f>+VLOOKUP(BD_Capas[[#This Row],[idcapa]],Capas[],2,0)</f>
        <v>publico_reciclaje_vidrio</v>
      </c>
      <c r="C3020" s="4">
        <v>11</v>
      </c>
      <c r="D3020" t="s">
        <v>239</v>
      </c>
      <c r="E3020" s="21">
        <v>1</v>
      </c>
      <c r="F3020" s="22" t="s">
        <v>13</v>
      </c>
      <c r="G3020" s="5">
        <v>5</v>
      </c>
      <c r="I3020" s="6"/>
      <c r="J3020" s="7"/>
    </row>
    <row r="3021" spans="1:10" x14ac:dyDescent="0.3">
      <c r="A3021" s="2" t="str">
        <f t="shared" si="134"/>
        <v>300</v>
      </c>
      <c r="B3021" t="str">
        <f>+VLOOKUP(BD_Capas[[#This Row],[idcapa]],Capas[],2,0)</f>
        <v>publico_reciclaje_vidrio</v>
      </c>
      <c r="C3021" s="4">
        <v>12</v>
      </c>
      <c r="D3021" t="s">
        <v>4</v>
      </c>
      <c r="E3021" s="21"/>
      <c r="F3021" s="22"/>
      <c r="G3021" s="5"/>
      <c r="I3021" s="6"/>
      <c r="J3021" s="7"/>
    </row>
    <row r="3022" spans="1:10" x14ac:dyDescent="0.3">
      <c r="A3022" s="2" t="str">
        <f t="shared" si="134"/>
        <v>300</v>
      </c>
      <c r="B3022" t="str">
        <f>+VLOOKUP(BD_Capas[[#This Row],[idcapa]],Capas[],2,0)</f>
        <v>publico_reciclaje_vidrio</v>
      </c>
      <c r="C3022" s="4">
        <v>13</v>
      </c>
      <c r="D3022" t="s">
        <v>240</v>
      </c>
      <c r="E3022" s="21">
        <v>1</v>
      </c>
      <c r="F3022" s="22" t="s">
        <v>14</v>
      </c>
      <c r="G3022" s="5">
        <v>6</v>
      </c>
      <c r="I3022" s="6"/>
      <c r="J3022" s="7"/>
    </row>
    <row r="3023" spans="1:10" x14ac:dyDescent="0.3">
      <c r="A3023" s="2" t="str">
        <f t="shared" si="134"/>
        <v>300</v>
      </c>
      <c r="B3023" t="str">
        <f>+VLOOKUP(BD_Capas[[#This Row],[idcapa]],Capas[],2,0)</f>
        <v>publico_reciclaje_vidrio</v>
      </c>
      <c r="C3023" s="4">
        <v>14</v>
      </c>
      <c r="D3023" t="s">
        <v>241</v>
      </c>
      <c r="E3023" s="21"/>
      <c r="F3023" s="22"/>
      <c r="G3023" s="5"/>
      <c r="I3023" s="6"/>
      <c r="J3023" s="7"/>
    </row>
    <row r="3024" spans="1:10" x14ac:dyDescent="0.3">
      <c r="A3024" s="2" t="str">
        <f t="shared" si="134"/>
        <v>300</v>
      </c>
      <c r="B3024" t="str">
        <f>+VLOOKUP(BD_Capas[[#This Row],[idcapa]],Capas[],2,0)</f>
        <v>publico_reciclaje_vidrio</v>
      </c>
      <c r="C3024" s="4">
        <v>15</v>
      </c>
      <c r="D3024" t="s">
        <v>1</v>
      </c>
      <c r="E3024" s="21"/>
      <c r="F3024" s="22"/>
      <c r="G3024" s="5"/>
      <c r="I3024" s="29"/>
      <c r="J3024" s="30"/>
    </row>
    <row r="3025" spans="1:10" x14ac:dyDescent="0.3">
      <c r="A3025" s="2" t="str">
        <f t="shared" si="134"/>
        <v>300</v>
      </c>
      <c r="B3025" t="str">
        <f>+VLOOKUP(BD_Capas[[#This Row],[idcapa]],Capas[],2,0)</f>
        <v>publico_reciclaje_vidrio</v>
      </c>
      <c r="C3025" s="4">
        <v>16</v>
      </c>
      <c r="D3025" t="s">
        <v>5</v>
      </c>
      <c r="E3025" s="21"/>
      <c r="F3025" s="22"/>
      <c r="G3025" s="5"/>
      <c r="I3025" s="29"/>
      <c r="J3025" s="30"/>
    </row>
    <row r="3026" spans="1:10" x14ac:dyDescent="0.3">
      <c r="A3026" s="2" t="str">
        <f t="shared" si="134"/>
        <v>300</v>
      </c>
      <c r="B3026" t="str">
        <f>+VLOOKUP(BD_Capas[[#This Row],[idcapa]],Capas[],2,0)</f>
        <v>publico_reciclaje_vidrio</v>
      </c>
      <c r="C3026" s="4">
        <v>17</v>
      </c>
      <c r="D3026" t="s">
        <v>19</v>
      </c>
      <c r="E3026" s="21">
        <v>1</v>
      </c>
      <c r="F3026" s="22" t="s">
        <v>19</v>
      </c>
      <c r="G3026" s="5">
        <v>2</v>
      </c>
      <c r="I3026" s="29"/>
      <c r="J3026" s="30"/>
    </row>
    <row r="3027" spans="1:10" x14ac:dyDescent="0.3">
      <c r="A3027" s="2" t="str">
        <f t="shared" si="134"/>
        <v>300</v>
      </c>
      <c r="B3027" t="str">
        <f>+VLOOKUP(BD_Capas[[#This Row],[idcapa]],Capas[],2,0)</f>
        <v>publico_reciclaje_vidrio</v>
      </c>
      <c r="C3027" s="4">
        <v>18</v>
      </c>
      <c r="D3027" t="s">
        <v>27</v>
      </c>
      <c r="E3027" s="21">
        <v>1</v>
      </c>
      <c r="F3027" s="22" t="s">
        <v>27</v>
      </c>
      <c r="G3027" s="5">
        <v>1</v>
      </c>
      <c r="I3027" s="29"/>
      <c r="J3027" s="30"/>
    </row>
    <row r="3028" spans="1:10" x14ac:dyDescent="0.3">
      <c r="A3028" s="2" t="str">
        <f t="shared" si="134"/>
        <v>300</v>
      </c>
      <c r="B3028" t="str">
        <f>+VLOOKUP(BD_Capas[[#This Row],[idcapa]],Capas[],2,0)</f>
        <v>publico_reciclaje_vidrio</v>
      </c>
      <c r="C3028" s="4">
        <v>19</v>
      </c>
      <c r="D3028" t="s">
        <v>242</v>
      </c>
      <c r="E3028" s="21"/>
      <c r="F3028" s="22"/>
      <c r="G3028" s="5"/>
      <c r="I3028" s="29"/>
      <c r="J3028" s="30"/>
    </row>
    <row r="3029" spans="1:10" x14ac:dyDescent="0.3">
      <c r="A3029" s="2" t="str">
        <f t="shared" si="134"/>
        <v>300</v>
      </c>
      <c r="B3029" t="str">
        <f>+VLOOKUP(BD_Capas[[#This Row],[idcapa]],Capas[],2,0)</f>
        <v>publico_reciclaje_vidrio</v>
      </c>
      <c r="C3029" s="4">
        <v>20</v>
      </c>
      <c r="D3029" t="s">
        <v>243</v>
      </c>
      <c r="E3029" s="21"/>
      <c r="F3029" s="22"/>
      <c r="G3029" s="5"/>
      <c r="I3029" s="29"/>
      <c r="J3029" s="30"/>
    </row>
    <row r="3030" spans="1:10" x14ac:dyDescent="0.3">
      <c r="A3030" s="41" t="s">
        <v>387</v>
      </c>
      <c r="B3030" s="42" t="str">
        <f>+VLOOKUP(BD_Capas[[#This Row],[idcapa]],Capas[],2,0)</f>
        <v>turismo_-_destinos_cruce_de_camino</v>
      </c>
      <c r="C3030" s="43">
        <v>1</v>
      </c>
      <c r="D3030" s="42" t="s">
        <v>232</v>
      </c>
      <c r="E3030" s="21">
        <v>1</v>
      </c>
      <c r="F3030" s="22" t="str">
        <f>+BD_Capas[[#This Row],[descripcion_capa]]</f>
        <v>Turismo: Cruce Camino</v>
      </c>
      <c r="G3030" s="45">
        <v>7</v>
      </c>
      <c r="H3030" s="42" t="s">
        <v>1329</v>
      </c>
      <c r="I3030" s="46" t="str">
        <f>BD_Capas[[#This Row],[idcapa]]&amp;"-"&amp;BD_Capas[[#This Row],[posición_capa]]</f>
        <v>301-0</v>
      </c>
      <c r="J3030" s="47">
        <v>0</v>
      </c>
    </row>
    <row r="3031" spans="1:10" x14ac:dyDescent="0.3">
      <c r="A3031" s="2" t="str">
        <f t="shared" ref="A3031:A3049" si="135">+A3030</f>
        <v>301</v>
      </c>
      <c r="B3031" t="str">
        <f>+VLOOKUP(BD_Capas[[#This Row],[idcapa]],Capas[],2,0)</f>
        <v>turismo_-_destinos_cruce_de_camino</v>
      </c>
      <c r="C3031" s="4">
        <v>2</v>
      </c>
      <c r="D3031" t="s">
        <v>40</v>
      </c>
      <c r="E3031" s="21"/>
      <c r="F3031" s="22"/>
      <c r="G3031" s="5"/>
      <c r="I3031" s="6"/>
      <c r="J3031" s="7"/>
    </row>
    <row r="3032" spans="1:10" x14ac:dyDescent="0.3">
      <c r="A3032" s="2" t="str">
        <f t="shared" si="135"/>
        <v>301</v>
      </c>
      <c r="B3032" t="str">
        <f>+VLOOKUP(BD_Capas[[#This Row],[idcapa]],Capas[],2,0)</f>
        <v>turismo_-_destinos_cruce_de_camino</v>
      </c>
      <c r="C3032" s="4">
        <v>3</v>
      </c>
      <c r="D3032" t="s">
        <v>233</v>
      </c>
      <c r="E3032" s="21"/>
      <c r="F3032" s="22"/>
      <c r="G3032" s="5"/>
      <c r="I3032" s="6"/>
      <c r="J3032" s="7"/>
    </row>
    <row r="3033" spans="1:10" x14ac:dyDescent="0.3">
      <c r="A3033" s="2" t="str">
        <f t="shared" si="135"/>
        <v>301</v>
      </c>
      <c r="B3033" t="str">
        <f>+VLOOKUP(BD_Capas[[#This Row],[idcapa]],Capas[],2,0)</f>
        <v>turismo_-_destinos_cruce_de_camino</v>
      </c>
      <c r="C3033" s="4">
        <v>4</v>
      </c>
      <c r="D3033" t="s">
        <v>234</v>
      </c>
      <c r="E3033" s="21"/>
      <c r="F3033" s="22"/>
      <c r="G3033" s="5"/>
      <c r="I3033" s="6"/>
      <c r="J3033" s="7"/>
    </row>
    <row r="3034" spans="1:10" x14ac:dyDescent="0.3">
      <c r="A3034" s="2" t="str">
        <f t="shared" si="135"/>
        <v>301</v>
      </c>
      <c r="B3034" t="str">
        <f>+VLOOKUP(BD_Capas[[#This Row],[idcapa]],Capas[],2,0)</f>
        <v>turismo_-_destinos_cruce_de_camino</v>
      </c>
      <c r="C3034" s="4">
        <v>5</v>
      </c>
      <c r="D3034" t="s">
        <v>235</v>
      </c>
      <c r="E3034" s="21">
        <v>1</v>
      </c>
      <c r="F3034" s="22" t="s">
        <v>433</v>
      </c>
      <c r="G3034" s="5">
        <v>3</v>
      </c>
      <c r="H3034" t="str">
        <f>+H3030&amp;" - Detalle"</f>
        <v>Turismo: Cruce Camino - Detalle</v>
      </c>
      <c r="I3034" s="29" t="str">
        <f>BD_Capas[[#This Row],[idcapa]]&amp;"-"&amp;BD_Capas[[#This Row],[posición_capa]]</f>
        <v>301-1</v>
      </c>
      <c r="J3034" s="30">
        <v>1</v>
      </c>
    </row>
    <row r="3035" spans="1:10" x14ac:dyDescent="0.3">
      <c r="A3035" s="2" t="str">
        <f t="shared" si="135"/>
        <v>301</v>
      </c>
      <c r="B3035" t="str">
        <f>+VLOOKUP(BD_Capas[[#This Row],[idcapa]],Capas[],2,0)</f>
        <v>turismo_-_destinos_cruce_de_camino</v>
      </c>
      <c r="C3035" s="4">
        <v>6</v>
      </c>
      <c r="D3035" t="s">
        <v>236</v>
      </c>
      <c r="E3035" s="21"/>
      <c r="F3035" s="22"/>
      <c r="G3035" s="5"/>
      <c r="I3035" s="6"/>
      <c r="J3035" s="7"/>
    </row>
    <row r="3036" spans="1:10" x14ac:dyDescent="0.3">
      <c r="A3036" s="2" t="str">
        <f t="shared" si="135"/>
        <v>301</v>
      </c>
      <c r="B3036" t="str">
        <f>+VLOOKUP(BD_Capas[[#This Row],[idcapa]],Capas[],2,0)</f>
        <v>turismo_-_destinos_cruce_de_camino</v>
      </c>
      <c r="C3036" s="4">
        <v>7</v>
      </c>
      <c r="D3036" t="s">
        <v>237</v>
      </c>
      <c r="E3036" s="21"/>
      <c r="F3036" s="22"/>
      <c r="G3036" s="5"/>
      <c r="I3036" s="6"/>
      <c r="J3036" s="7"/>
    </row>
    <row r="3037" spans="1:10" x14ac:dyDescent="0.3">
      <c r="A3037" s="2" t="str">
        <f t="shared" si="135"/>
        <v>301</v>
      </c>
      <c r="B3037" t="str">
        <f>+VLOOKUP(BD_Capas[[#This Row],[idcapa]],Capas[],2,0)</f>
        <v>turismo_-_destinos_cruce_de_camino</v>
      </c>
      <c r="C3037" s="4">
        <v>8</v>
      </c>
      <c r="D3037" t="s">
        <v>2</v>
      </c>
      <c r="E3037" s="21"/>
      <c r="F3037" s="22"/>
      <c r="G3037" s="5"/>
      <c r="I3037" s="6"/>
      <c r="J3037" s="7"/>
    </row>
    <row r="3038" spans="1:10" x14ac:dyDescent="0.3">
      <c r="A3038" s="2" t="str">
        <f t="shared" si="135"/>
        <v>301</v>
      </c>
      <c r="B3038" t="str">
        <f>+VLOOKUP(BD_Capas[[#This Row],[idcapa]],Capas[],2,0)</f>
        <v>turismo_-_destinos_cruce_de_camino</v>
      </c>
      <c r="C3038" s="4">
        <v>9</v>
      </c>
      <c r="D3038" t="s">
        <v>238</v>
      </c>
      <c r="E3038" s="21">
        <v>1</v>
      </c>
      <c r="F3038" s="22" t="s">
        <v>12</v>
      </c>
      <c r="G3038" s="5">
        <v>4</v>
      </c>
      <c r="I3038" s="6"/>
      <c r="J3038" s="7"/>
    </row>
    <row r="3039" spans="1:10" x14ac:dyDescent="0.3">
      <c r="A3039" s="2" t="str">
        <f t="shared" si="135"/>
        <v>301</v>
      </c>
      <c r="B3039" t="str">
        <f>+VLOOKUP(BD_Capas[[#This Row],[idcapa]],Capas[],2,0)</f>
        <v>turismo_-_destinos_cruce_de_camino</v>
      </c>
      <c r="C3039" s="4">
        <v>10</v>
      </c>
      <c r="D3039" t="s">
        <v>3</v>
      </c>
      <c r="E3039" s="21"/>
      <c r="F3039" s="22"/>
      <c r="G3039" s="5"/>
      <c r="I3039" s="6"/>
      <c r="J3039" s="7"/>
    </row>
    <row r="3040" spans="1:10" x14ac:dyDescent="0.3">
      <c r="A3040" s="2" t="str">
        <f t="shared" si="135"/>
        <v>301</v>
      </c>
      <c r="B3040" t="str">
        <f>+VLOOKUP(BD_Capas[[#This Row],[idcapa]],Capas[],2,0)</f>
        <v>turismo_-_destinos_cruce_de_camino</v>
      </c>
      <c r="C3040" s="4">
        <v>11</v>
      </c>
      <c r="D3040" t="s">
        <v>239</v>
      </c>
      <c r="E3040" s="21">
        <v>1</v>
      </c>
      <c r="F3040" s="22" t="s">
        <v>13</v>
      </c>
      <c r="G3040" s="5">
        <v>5</v>
      </c>
      <c r="I3040" s="6"/>
      <c r="J3040" s="7"/>
    </row>
    <row r="3041" spans="1:10" x14ac:dyDescent="0.3">
      <c r="A3041" s="2" t="str">
        <f t="shared" si="135"/>
        <v>301</v>
      </c>
      <c r="B3041" t="str">
        <f>+VLOOKUP(BD_Capas[[#This Row],[idcapa]],Capas[],2,0)</f>
        <v>turismo_-_destinos_cruce_de_camino</v>
      </c>
      <c r="C3041" s="4">
        <v>12</v>
      </c>
      <c r="D3041" t="s">
        <v>4</v>
      </c>
      <c r="E3041" s="21"/>
      <c r="F3041" s="22"/>
      <c r="G3041" s="5"/>
      <c r="I3041" s="6"/>
      <c r="J3041" s="7"/>
    </row>
    <row r="3042" spans="1:10" x14ac:dyDescent="0.3">
      <c r="A3042" s="2" t="str">
        <f t="shared" si="135"/>
        <v>301</v>
      </c>
      <c r="B3042" t="str">
        <f>+VLOOKUP(BD_Capas[[#This Row],[idcapa]],Capas[],2,0)</f>
        <v>turismo_-_destinos_cruce_de_camino</v>
      </c>
      <c r="C3042" s="4">
        <v>13</v>
      </c>
      <c r="D3042" t="s">
        <v>240</v>
      </c>
      <c r="E3042" s="21">
        <v>1</v>
      </c>
      <c r="F3042" s="22" t="s">
        <v>14</v>
      </c>
      <c r="G3042" s="5">
        <v>6</v>
      </c>
      <c r="I3042" s="6"/>
      <c r="J3042" s="7"/>
    </row>
    <row r="3043" spans="1:10" x14ac:dyDescent="0.3">
      <c r="A3043" s="2" t="str">
        <f t="shared" si="135"/>
        <v>301</v>
      </c>
      <c r="B3043" t="str">
        <f>+VLOOKUP(BD_Capas[[#This Row],[idcapa]],Capas[],2,0)</f>
        <v>turismo_-_destinos_cruce_de_camino</v>
      </c>
      <c r="C3043" s="4">
        <v>14</v>
      </c>
      <c r="D3043" t="s">
        <v>241</v>
      </c>
      <c r="E3043" s="21"/>
      <c r="F3043" s="22"/>
      <c r="G3043" s="5"/>
      <c r="I3043" s="6"/>
      <c r="J3043" s="7"/>
    </row>
    <row r="3044" spans="1:10" x14ac:dyDescent="0.3">
      <c r="A3044" s="2" t="str">
        <f t="shared" si="135"/>
        <v>301</v>
      </c>
      <c r="B3044" t="str">
        <f>+VLOOKUP(BD_Capas[[#This Row],[idcapa]],Capas[],2,0)</f>
        <v>turismo_-_destinos_cruce_de_camino</v>
      </c>
      <c r="C3044" s="4">
        <v>15</v>
      </c>
      <c r="D3044" t="s">
        <v>1</v>
      </c>
      <c r="E3044" s="21"/>
      <c r="F3044" s="22"/>
      <c r="G3044" s="5"/>
      <c r="I3044" s="29"/>
      <c r="J3044" s="30"/>
    </row>
    <row r="3045" spans="1:10" x14ac:dyDescent="0.3">
      <c r="A3045" s="2" t="str">
        <f t="shared" si="135"/>
        <v>301</v>
      </c>
      <c r="B3045" t="str">
        <f>+VLOOKUP(BD_Capas[[#This Row],[idcapa]],Capas[],2,0)</f>
        <v>turismo_-_destinos_cruce_de_camino</v>
      </c>
      <c r="C3045" s="4">
        <v>16</v>
      </c>
      <c r="D3045" t="s">
        <v>5</v>
      </c>
      <c r="E3045" s="21"/>
      <c r="F3045" s="22"/>
      <c r="G3045" s="5"/>
      <c r="I3045" s="29"/>
      <c r="J3045" s="30"/>
    </row>
    <row r="3046" spans="1:10" x14ac:dyDescent="0.3">
      <c r="A3046" s="2" t="str">
        <f t="shared" si="135"/>
        <v>301</v>
      </c>
      <c r="B3046" t="str">
        <f>+VLOOKUP(BD_Capas[[#This Row],[idcapa]],Capas[],2,0)</f>
        <v>turismo_-_destinos_cruce_de_camino</v>
      </c>
      <c r="C3046" s="4">
        <v>17</v>
      </c>
      <c r="D3046" t="s">
        <v>19</v>
      </c>
      <c r="E3046" s="21">
        <v>1</v>
      </c>
      <c r="F3046" s="22" t="s">
        <v>19</v>
      </c>
      <c r="G3046" s="5">
        <v>2</v>
      </c>
      <c r="I3046" s="29"/>
      <c r="J3046" s="30"/>
    </row>
    <row r="3047" spans="1:10" x14ac:dyDescent="0.3">
      <c r="A3047" s="2" t="str">
        <f t="shared" si="135"/>
        <v>301</v>
      </c>
      <c r="B3047" t="str">
        <f>+VLOOKUP(BD_Capas[[#This Row],[idcapa]],Capas[],2,0)</f>
        <v>turismo_-_destinos_cruce_de_camino</v>
      </c>
      <c r="C3047" s="4">
        <v>18</v>
      </c>
      <c r="D3047" t="s">
        <v>27</v>
      </c>
      <c r="E3047" s="21">
        <v>1</v>
      </c>
      <c r="F3047" s="22" t="s">
        <v>27</v>
      </c>
      <c r="G3047" s="5">
        <v>1</v>
      </c>
      <c r="I3047" s="29"/>
      <c r="J3047" s="30"/>
    </row>
    <row r="3048" spans="1:10" x14ac:dyDescent="0.3">
      <c r="A3048" s="2" t="str">
        <f t="shared" si="135"/>
        <v>301</v>
      </c>
      <c r="B3048" t="str">
        <f>+VLOOKUP(BD_Capas[[#This Row],[idcapa]],Capas[],2,0)</f>
        <v>turismo_-_destinos_cruce_de_camino</v>
      </c>
      <c r="C3048" s="4">
        <v>19</v>
      </c>
      <c r="D3048" t="s">
        <v>242</v>
      </c>
      <c r="E3048" s="21"/>
      <c r="F3048" s="22"/>
      <c r="G3048" s="5"/>
      <c r="I3048" s="29"/>
      <c r="J3048" s="30"/>
    </row>
    <row r="3049" spans="1:10" x14ac:dyDescent="0.3">
      <c r="A3049" s="2" t="str">
        <f t="shared" si="135"/>
        <v>301</v>
      </c>
      <c r="B3049" t="str">
        <f>+VLOOKUP(BD_Capas[[#This Row],[idcapa]],Capas[],2,0)</f>
        <v>turismo_-_destinos_cruce_de_camino</v>
      </c>
      <c r="C3049" s="4">
        <v>20</v>
      </c>
      <c r="D3049" t="s">
        <v>243</v>
      </c>
      <c r="E3049" s="21"/>
      <c r="F3049" s="22"/>
      <c r="G3049" s="5"/>
      <c r="I3049" s="29"/>
      <c r="J3049" s="30"/>
    </row>
    <row r="3050" spans="1:10" x14ac:dyDescent="0.3">
      <c r="A3050" s="41" t="s">
        <v>388</v>
      </c>
      <c r="B3050" s="42" t="str">
        <f>+VLOOKUP(BD_Capas[[#This Row],[idcapa]],Capas[],2,0)</f>
        <v>compras_quimico</v>
      </c>
      <c r="C3050" s="43">
        <v>1</v>
      </c>
      <c r="D3050" s="42" t="s">
        <v>232</v>
      </c>
      <c r="E3050" s="21">
        <v>1</v>
      </c>
      <c r="F3050" s="22" t="str">
        <f>+BD_Capas[[#This Row],[descripcion_capa]]</f>
        <v>Compras: Químicos</v>
      </c>
      <c r="G3050" s="45">
        <v>7</v>
      </c>
      <c r="H3050" s="42" t="s">
        <v>1330</v>
      </c>
      <c r="I3050" s="46" t="str">
        <f>BD_Capas[[#This Row],[idcapa]]&amp;"-"&amp;BD_Capas[[#This Row],[posición_capa]]</f>
        <v>302-0</v>
      </c>
      <c r="J3050" s="47">
        <v>0</v>
      </c>
    </row>
    <row r="3051" spans="1:10" x14ac:dyDescent="0.3">
      <c r="A3051" s="2" t="str">
        <f t="shared" ref="A3051:A3069" si="136">+A3050</f>
        <v>302</v>
      </c>
      <c r="B3051" t="str">
        <f>+VLOOKUP(BD_Capas[[#This Row],[idcapa]],Capas[],2,0)</f>
        <v>compras_quimico</v>
      </c>
      <c r="C3051" s="4">
        <v>2</v>
      </c>
      <c r="D3051" t="s">
        <v>40</v>
      </c>
      <c r="E3051" s="21"/>
      <c r="F3051" s="22"/>
      <c r="G3051" s="5"/>
      <c r="I3051" s="6"/>
      <c r="J3051" s="7"/>
    </row>
    <row r="3052" spans="1:10" x14ac:dyDescent="0.3">
      <c r="A3052" s="2" t="str">
        <f t="shared" si="136"/>
        <v>302</v>
      </c>
      <c r="B3052" t="str">
        <f>+VLOOKUP(BD_Capas[[#This Row],[idcapa]],Capas[],2,0)</f>
        <v>compras_quimico</v>
      </c>
      <c r="C3052" s="4">
        <v>3</v>
      </c>
      <c r="D3052" t="s">
        <v>233</v>
      </c>
      <c r="E3052" s="21"/>
      <c r="F3052" s="22"/>
      <c r="G3052" s="5"/>
      <c r="I3052" s="6"/>
      <c r="J3052" s="7"/>
    </row>
    <row r="3053" spans="1:10" x14ac:dyDescent="0.3">
      <c r="A3053" s="2" t="str">
        <f t="shared" si="136"/>
        <v>302</v>
      </c>
      <c r="B3053" t="str">
        <f>+VLOOKUP(BD_Capas[[#This Row],[idcapa]],Capas[],2,0)</f>
        <v>compras_quimico</v>
      </c>
      <c r="C3053" s="4">
        <v>4</v>
      </c>
      <c r="D3053" t="s">
        <v>234</v>
      </c>
      <c r="E3053" s="21"/>
      <c r="F3053" s="22"/>
      <c r="G3053" s="5"/>
      <c r="I3053" s="6"/>
      <c r="J3053" s="7"/>
    </row>
    <row r="3054" spans="1:10" x14ac:dyDescent="0.3">
      <c r="A3054" s="2" t="str">
        <f t="shared" si="136"/>
        <v>302</v>
      </c>
      <c r="B3054" t="str">
        <f>+VLOOKUP(BD_Capas[[#This Row],[idcapa]],Capas[],2,0)</f>
        <v>compras_quimico</v>
      </c>
      <c r="C3054" s="4">
        <v>5</v>
      </c>
      <c r="D3054" t="s">
        <v>235</v>
      </c>
      <c r="E3054" s="21">
        <v>1</v>
      </c>
      <c r="F3054" s="22" t="s">
        <v>433</v>
      </c>
      <c r="G3054" s="5">
        <v>3</v>
      </c>
      <c r="H3054" t="str">
        <f>+H3050&amp;" - Detalle"</f>
        <v>Compras: Químicos - Detalle</v>
      </c>
      <c r="I3054" s="29" t="str">
        <f>BD_Capas[[#This Row],[idcapa]]&amp;"-"&amp;BD_Capas[[#This Row],[posición_capa]]</f>
        <v>302-1</v>
      </c>
      <c r="J3054" s="30">
        <v>1</v>
      </c>
    </row>
    <row r="3055" spans="1:10" x14ac:dyDescent="0.3">
      <c r="A3055" s="2" t="str">
        <f t="shared" si="136"/>
        <v>302</v>
      </c>
      <c r="B3055" t="str">
        <f>+VLOOKUP(BD_Capas[[#This Row],[idcapa]],Capas[],2,0)</f>
        <v>compras_quimico</v>
      </c>
      <c r="C3055" s="4">
        <v>6</v>
      </c>
      <c r="D3055" t="s">
        <v>236</v>
      </c>
      <c r="E3055" s="21"/>
      <c r="F3055" s="22"/>
      <c r="G3055" s="5"/>
      <c r="I3055" s="6"/>
      <c r="J3055" s="7"/>
    </row>
    <row r="3056" spans="1:10" x14ac:dyDescent="0.3">
      <c r="A3056" s="2" t="str">
        <f t="shared" si="136"/>
        <v>302</v>
      </c>
      <c r="B3056" t="str">
        <f>+VLOOKUP(BD_Capas[[#This Row],[idcapa]],Capas[],2,0)</f>
        <v>compras_quimico</v>
      </c>
      <c r="C3056" s="4">
        <v>7</v>
      </c>
      <c r="D3056" t="s">
        <v>237</v>
      </c>
      <c r="E3056" s="21"/>
      <c r="F3056" s="22"/>
      <c r="G3056" s="5"/>
      <c r="I3056" s="6"/>
      <c r="J3056" s="7"/>
    </row>
    <row r="3057" spans="1:10" x14ac:dyDescent="0.3">
      <c r="A3057" s="2" t="str">
        <f t="shared" si="136"/>
        <v>302</v>
      </c>
      <c r="B3057" t="str">
        <f>+VLOOKUP(BD_Capas[[#This Row],[idcapa]],Capas[],2,0)</f>
        <v>compras_quimico</v>
      </c>
      <c r="C3057" s="4">
        <v>8</v>
      </c>
      <c r="D3057" t="s">
        <v>2</v>
      </c>
      <c r="E3057" s="21"/>
      <c r="F3057" s="22"/>
      <c r="G3057" s="5"/>
      <c r="I3057" s="6"/>
      <c r="J3057" s="7"/>
    </row>
    <row r="3058" spans="1:10" x14ac:dyDescent="0.3">
      <c r="A3058" s="2" t="str">
        <f t="shared" si="136"/>
        <v>302</v>
      </c>
      <c r="B3058" t="str">
        <f>+VLOOKUP(BD_Capas[[#This Row],[idcapa]],Capas[],2,0)</f>
        <v>compras_quimico</v>
      </c>
      <c r="C3058" s="4">
        <v>9</v>
      </c>
      <c r="D3058" t="s">
        <v>238</v>
      </c>
      <c r="E3058" s="21">
        <v>1</v>
      </c>
      <c r="F3058" s="22" t="s">
        <v>12</v>
      </c>
      <c r="G3058" s="5">
        <v>4</v>
      </c>
      <c r="I3058" s="6"/>
      <c r="J3058" s="7"/>
    </row>
    <row r="3059" spans="1:10" x14ac:dyDescent="0.3">
      <c r="A3059" s="2" t="str">
        <f t="shared" si="136"/>
        <v>302</v>
      </c>
      <c r="B3059" t="str">
        <f>+VLOOKUP(BD_Capas[[#This Row],[idcapa]],Capas[],2,0)</f>
        <v>compras_quimico</v>
      </c>
      <c r="C3059" s="4">
        <v>10</v>
      </c>
      <c r="D3059" t="s">
        <v>3</v>
      </c>
      <c r="E3059" s="21"/>
      <c r="F3059" s="22"/>
      <c r="G3059" s="5"/>
      <c r="I3059" s="6"/>
      <c r="J3059" s="7"/>
    </row>
    <row r="3060" spans="1:10" x14ac:dyDescent="0.3">
      <c r="A3060" s="2" t="str">
        <f t="shared" si="136"/>
        <v>302</v>
      </c>
      <c r="B3060" t="str">
        <f>+VLOOKUP(BD_Capas[[#This Row],[idcapa]],Capas[],2,0)</f>
        <v>compras_quimico</v>
      </c>
      <c r="C3060" s="4">
        <v>11</v>
      </c>
      <c r="D3060" t="s">
        <v>239</v>
      </c>
      <c r="E3060" s="21">
        <v>1</v>
      </c>
      <c r="F3060" s="22" t="s">
        <v>13</v>
      </c>
      <c r="G3060" s="5">
        <v>5</v>
      </c>
      <c r="I3060" s="6"/>
      <c r="J3060" s="7"/>
    </row>
    <row r="3061" spans="1:10" x14ac:dyDescent="0.3">
      <c r="A3061" s="2" t="str">
        <f t="shared" si="136"/>
        <v>302</v>
      </c>
      <c r="B3061" t="str">
        <f>+VLOOKUP(BD_Capas[[#This Row],[idcapa]],Capas[],2,0)</f>
        <v>compras_quimico</v>
      </c>
      <c r="C3061" s="4">
        <v>12</v>
      </c>
      <c r="D3061" t="s">
        <v>4</v>
      </c>
      <c r="E3061" s="21"/>
      <c r="F3061" s="22"/>
      <c r="G3061" s="5"/>
      <c r="I3061" s="6"/>
      <c r="J3061" s="7"/>
    </row>
    <row r="3062" spans="1:10" x14ac:dyDescent="0.3">
      <c r="A3062" s="2" t="str">
        <f t="shared" si="136"/>
        <v>302</v>
      </c>
      <c r="B3062" t="str">
        <f>+VLOOKUP(BD_Capas[[#This Row],[idcapa]],Capas[],2,0)</f>
        <v>compras_quimico</v>
      </c>
      <c r="C3062" s="4">
        <v>13</v>
      </c>
      <c r="D3062" t="s">
        <v>240</v>
      </c>
      <c r="E3062" s="21">
        <v>1</v>
      </c>
      <c r="F3062" s="22" t="s">
        <v>14</v>
      </c>
      <c r="G3062" s="5">
        <v>6</v>
      </c>
      <c r="I3062" s="6"/>
      <c r="J3062" s="7"/>
    </row>
    <row r="3063" spans="1:10" x14ac:dyDescent="0.3">
      <c r="A3063" s="2" t="str">
        <f t="shared" si="136"/>
        <v>302</v>
      </c>
      <c r="B3063" t="str">
        <f>+VLOOKUP(BD_Capas[[#This Row],[idcapa]],Capas[],2,0)</f>
        <v>compras_quimico</v>
      </c>
      <c r="C3063" s="4">
        <v>14</v>
      </c>
      <c r="D3063" t="s">
        <v>241</v>
      </c>
      <c r="E3063" s="21"/>
      <c r="F3063" s="22"/>
      <c r="G3063" s="5"/>
      <c r="I3063" s="6"/>
      <c r="J3063" s="7"/>
    </row>
    <row r="3064" spans="1:10" x14ac:dyDescent="0.3">
      <c r="A3064" s="2" t="str">
        <f t="shared" si="136"/>
        <v>302</v>
      </c>
      <c r="B3064" t="str">
        <f>+VLOOKUP(BD_Capas[[#This Row],[idcapa]],Capas[],2,0)</f>
        <v>compras_quimico</v>
      </c>
      <c r="C3064" s="4">
        <v>15</v>
      </c>
      <c r="D3064" t="s">
        <v>1</v>
      </c>
      <c r="E3064" s="21"/>
      <c r="F3064" s="22"/>
      <c r="G3064" s="5"/>
      <c r="I3064" s="29"/>
      <c r="J3064" s="30"/>
    </row>
    <row r="3065" spans="1:10" x14ac:dyDescent="0.3">
      <c r="A3065" s="2" t="str">
        <f t="shared" si="136"/>
        <v>302</v>
      </c>
      <c r="B3065" t="str">
        <f>+VLOOKUP(BD_Capas[[#This Row],[idcapa]],Capas[],2,0)</f>
        <v>compras_quimico</v>
      </c>
      <c r="C3065" s="4">
        <v>16</v>
      </c>
      <c r="D3065" t="s">
        <v>5</v>
      </c>
      <c r="E3065" s="21"/>
      <c r="F3065" s="22"/>
      <c r="G3065" s="5"/>
      <c r="I3065" s="29"/>
      <c r="J3065" s="30"/>
    </row>
    <row r="3066" spans="1:10" x14ac:dyDescent="0.3">
      <c r="A3066" s="2" t="str">
        <f t="shared" si="136"/>
        <v>302</v>
      </c>
      <c r="B3066" t="str">
        <f>+VLOOKUP(BD_Capas[[#This Row],[idcapa]],Capas[],2,0)</f>
        <v>compras_quimico</v>
      </c>
      <c r="C3066" s="4">
        <v>17</v>
      </c>
      <c r="D3066" t="s">
        <v>19</v>
      </c>
      <c r="E3066" s="21">
        <v>1</v>
      </c>
      <c r="F3066" s="22" t="s">
        <v>19</v>
      </c>
      <c r="G3066" s="5">
        <v>2</v>
      </c>
      <c r="I3066" s="29"/>
      <c r="J3066" s="30"/>
    </row>
    <row r="3067" spans="1:10" x14ac:dyDescent="0.3">
      <c r="A3067" s="2" t="str">
        <f t="shared" si="136"/>
        <v>302</v>
      </c>
      <c r="B3067" t="str">
        <f>+VLOOKUP(BD_Capas[[#This Row],[idcapa]],Capas[],2,0)</f>
        <v>compras_quimico</v>
      </c>
      <c r="C3067" s="4">
        <v>18</v>
      </c>
      <c r="D3067" t="s">
        <v>27</v>
      </c>
      <c r="E3067" s="21">
        <v>1</v>
      </c>
      <c r="F3067" s="22" t="s">
        <v>27</v>
      </c>
      <c r="G3067" s="5">
        <v>1</v>
      </c>
      <c r="I3067" s="29"/>
      <c r="J3067" s="30"/>
    </row>
    <row r="3068" spans="1:10" x14ac:dyDescent="0.3">
      <c r="A3068" s="2" t="str">
        <f t="shared" si="136"/>
        <v>302</v>
      </c>
      <c r="B3068" t="str">
        <f>+VLOOKUP(BD_Capas[[#This Row],[idcapa]],Capas[],2,0)</f>
        <v>compras_quimico</v>
      </c>
      <c r="C3068" s="4">
        <v>19</v>
      </c>
      <c r="D3068" t="s">
        <v>242</v>
      </c>
      <c r="E3068" s="21"/>
      <c r="F3068" s="22"/>
      <c r="G3068" s="5"/>
      <c r="I3068" s="29"/>
      <c r="J3068" s="30"/>
    </row>
    <row r="3069" spans="1:10" x14ac:dyDescent="0.3">
      <c r="A3069" s="2" t="str">
        <f t="shared" si="136"/>
        <v>302</v>
      </c>
      <c r="B3069" t="str">
        <f>+VLOOKUP(BD_Capas[[#This Row],[idcapa]],Capas[],2,0)</f>
        <v>compras_quimico</v>
      </c>
      <c r="C3069" s="4">
        <v>20</v>
      </c>
      <c r="D3069" t="s">
        <v>243</v>
      </c>
      <c r="E3069" s="21"/>
      <c r="F3069" s="22"/>
      <c r="G3069" s="5"/>
      <c r="I3069" s="29"/>
      <c r="J3069" s="30"/>
    </row>
    <row r="3070" spans="1:10" x14ac:dyDescent="0.3">
      <c r="A3070" s="41" t="s">
        <v>389</v>
      </c>
      <c r="B3070" s="42" t="str">
        <f>+VLOOKUP(BD_Capas[[#This Row],[idcapa]],Capas[],2,0)</f>
        <v>turismo_-_destinos_castillo</v>
      </c>
      <c r="C3070" s="43">
        <v>1</v>
      </c>
      <c r="D3070" s="42" t="s">
        <v>232</v>
      </c>
      <c r="E3070" s="21">
        <v>1</v>
      </c>
      <c r="F3070" s="22" t="str">
        <f>+BD_Capas[[#This Row],[descripcion_capa]]</f>
        <v>Turismo: Castillo</v>
      </c>
      <c r="G3070" s="45">
        <v>7</v>
      </c>
      <c r="H3070" s="42" t="s">
        <v>1331</v>
      </c>
      <c r="I3070" s="46" t="str">
        <f>BD_Capas[[#This Row],[idcapa]]&amp;"-"&amp;BD_Capas[[#This Row],[posición_capa]]</f>
        <v>303-0</v>
      </c>
      <c r="J3070" s="47">
        <v>0</v>
      </c>
    </row>
    <row r="3071" spans="1:10" x14ac:dyDescent="0.3">
      <c r="A3071" s="2" t="str">
        <f t="shared" ref="A3071:A3089" si="137">+A3070</f>
        <v>303</v>
      </c>
      <c r="B3071" t="str">
        <f>+VLOOKUP(BD_Capas[[#This Row],[idcapa]],Capas[],2,0)</f>
        <v>turismo_-_destinos_castillo</v>
      </c>
      <c r="C3071" s="4">
        <v>2</v>
      </c>
      <c r="D3071" t="s">
        <v>40</v>
      </c>
      <c r="E3071" s="21"/>
      <c r="F3071" s="22"/>
      <c r="G3071" s="5"/>
      <c r="I3071" s="6"/>
      <c r="J3071" s="7"/>
    </row>
    <row r="3072" spans="1:10" x14ac:dyDescent="0.3">
      <c r="A3072" s="2" t="str">
        <f t="shared" si="137"/>
        <v>303</v>
      </c>
      <c r="B3072" t="str">
        <f>+VLOOKUP(BD_Capas[[#This Row],[idcapa]],Capas[],2,0)</f>
        <v>turismo_-_destinos_castillo</v>
      </c>
      <c r="C3072" s="4">
        <v>3</v>
      </c>
      <c r="D3072" t="s">
        <v>233</v>
      </c>
      <c r="E3072" s="21"/>
      <c r="F3072" s="22"/>
      <c r="G3072" s="5"/>
      <c r="I3072" s="6"/>
      <c r="J3072" s="7"/>
    </row>
    <row r="3073" spans="1:10" x14ac:dyDescent="0.3">
      <c r="A3073" s="2" t="str">
        <f t="shared" si="137"/>
        <v>303</v>
      </c>
      <c r="B3073" t="str">
        <f>+VLOOKUP(BD_Capas[[#This Row],[idcapa]],Capas[],2,0)</f>
        <v>turismo_-_destinos_castillo</v>
      </c>
      <c r="C3073" s="4">
        <v>4</v>
      </c>
      <c r="D3073" t="s">
        <v>234</v>
      </c>
      <c r="E3073" s="21"/>
      <c r="F3073" s="22"/>
      <c r="G3073" s="5"/>
      <c r="I3073" s="6"/>
      <c r="J3073" s="7"/>
    </row>
    <row r="3074" spans="1:10" x14ac:dyDescent="0.3">
      <c r="A3074" s="2" t="str">
        <f t="shared" si="137"/>
        <v>303</v>
      </c>
      <c r="B3074" t="str">
        <f>+VLOOKUP(BD_Capas[[#This Row],[idcapa]],Capas[],2,0)</f>
        <v>turismo_-_destinos_castillo</v>
      </c>
      <c r="C3074" s="4">
        <v>5</v>
      </c>
      <c r="D3074" t="s">
        <v>235</v>
      </c>
      <c r="E3074" s="21">
        <v>1</v>
      </c>
      <c r="F3074" s="22" t="s">
        <v>433</v>
      </c>
      <c r="G3074" s="5">
        <v>3</v>
      </c>
      <c r="H3074" t="str">
        <f>+H3070&amp;" - Detalle"</f>
        <v>Turismo: Castillo - Detalle</v>
      </c>
      <c r="I3074" s="29" t="str">
        <f>BD_Capas[[#This Row],[idcapa]]&amp;"-"&amp;BD_Capas[[#This Row],[posición_capa]]</f>
        <v>303-1</v>
      </c>
      <c r="J3074" s="30">
        <v>1</v>
      </c>
    </row>
    <row r="3075" spans="1:10" x14ac:dyDescent="0.3">
      <c r="A3075" s="2" t="str">
        <f t="shared" si="137"/>
        <v>303</v>
      </c>
      <c r="B3075" t="str">
        <f>+VLOOKUP(BD_Capas[[#This Row],[idcapa]],Capas[],2,0)</f>
        <v>turismo_-_destinos_castillo</v>
      </c>
      <c r="C3075" s="4">
        <v>6</v>
      </c>
      <c r="D3075" t="s">
        <v>236</v>
      </c>
      <c r="E3075" s="21"/>
      <c r="F3075" s="22"/>
      <c r="G3075" s="5"/>
      <c r="I3075" s="6"/>
      <c r="J3075" s="7"/>
    </row>
    <row r="3076" spans="1:10" x14ac:dyDescent="0.3">
      <c r="A3076" s="2" t="str">
        <f t="shared" si="137"/>
        <v>303</v>
      </c>
      <c r="B3076" t="str">
        <f>+VLOOKUP(BD_Capas[[#This Row],[idcapa]],Capas[],2,0)</f>
        <v>turismo_-_destinos_castillo</v>
      </c>
      <c r="C3076" s="4">
        <v>7</v>
      </c>
      <c r="D3076" t="s">
        <v>237</v>
      </c>
      <c r="E3076" s="21"/>
      <c r="F3076" s="22"/>
      <c r="G3076" s="5"/>
      <c r="I3076" s="6"/>
      <c r="J3076" s="7"/>
    </row>
    <row r="3077" spans="1:10" x14ac:dyDescent="0.3">
      <c r="A3077" s="2" t="str">
        <f t="shared" si="137"/>
        <v>303</v>
      </c>
      <c r="B3077" t="str">
        <f>+VLOOKUP(BD_Capas[[#This Row],[idcapa]],Capas[],2,0)</f>
        <v>turismo_-_destinos_castillo</v>
      </c>
      <c r="C3077" s="4">
        <v>8</v>
      </c>
      <c r="D3077" t="s">
        <v>2</v>
      </c>
      <c r="E3077" s="21"/>
      <c r="F3077" s="22"/>
      <c r="G3077" s="5"/>
      <c r="I3077" s="6"/>
      <c r="J3077" s="7"/>
    </row>
    <row r="3078" spans="1:10" x14ac:dyDescent="0.3">
      <c r="A3078" s="2" t="str">
        <f t="shared" si="137"/>
        <v>303</v>
      </c>
      <c r="B3078" t="str">
        <f>+VLOOKUP(BD_Capas[[#This Row],[idcapa]],Capas[],2,0)</f>
        <v>turismo_-_destinos_castillo</v>
      </c>
      <c r="C3078" s="4">
        <v>9</v>
      </c>
      <c r="D3078" t="s">
        <v>238</v>
      </c>
      <c r="E3078" s="21">
        <v>1</v>
      </c>
      <c r="F3078" s="22" t="s">
        <v>12</v>
      </c>
      <c r="G3078" s="5">
        <v>4</v>
      </c>
      <c r="I3078" s="6"/>
      <c r="J3078" s="7"/>
    </row>
    <row r="3079" spans="1:10" x14ac:dyDescent="0.3">
      <c r="A3079" s="2" t="str">
        <f t="shared" si="137"/>
        <v>303</v>
      </c>
      <c r="B3079" t="str">
        <f>+VLOOKUP(BD_Capas[[#This Row],[idcapa]],Capas[],2,0)</f>
        <v>turismo_-_destinos_castillo</v>
      </c>
      <c r="C3079" s="4">
        <v>10</v>
      </c>
      <c r="D3079" t="s">
        <v>3</v>
      </c>
      <c r="E3079" s="21"/>
      <c r="F3079" s="22"/>
      <c r="G3079" s="5"/>
      <c r="I3079" s="6"/>
      <c r="J3079" s="7"/>
    </row>
    <row r="3080" spans="1:10" x14ac:dyDescent="0.3">
      <c r="A3080" s="2" t="str">
        <f t="shared" si="137"/>
        <v>303</v>
      </c>
      <c r="B3080" t="str">
        <f>+VLOOKUP(BD_Capas[[#This Row],[idcapa]],Capas[],2,0)</f>
        <v>turismo_-_destinos_castillo</v>
      </c>
      <c r="C3080" s="4">
        <v>11</v>
      </c>
      <c r="D3080" t="s">
        <v>239</v>
      </c>
      <c r="E3080" s="21">
        <v>1</v>
      </c>
      <c r="F3080" s="22" t="s">
        <v>13</v>
      </c>
      <c r="G3080" s="5">
        <v>5</v>
      </c>
      <c r="I3080" s="6"/>
      <c r="J3080" s="7"/>
    </row>
    <row r="3081" spans="1:10" x14ac:dyDescent="0.3">
      <c r="A3081" s="2" t="str">
        <f t="shared" si="137"/>
        <v>303</v>
      </c>
      <c r="B3081" t="str">
        <f>+VLOOKUP(BD_Capas[[#This Row],[idcapa]],Capas[],2,0)</f>
        <v>turismo_-_destinos_castillo</v>
      </c>
      <c r="C3081" s="4">
        <v>12</v>
      </c>
      <c r="D3081" t="s">
        <v>4</v>
      </c>
      <c r="E3081" s="21"/>
      <c r="F3081" s="22"/>
      <c r="G3081" s="5"/>
      <c r="I3081" s="6"/>
      <c r="J3081" s="7"/>
    </row>
    <row r="3082" spans="1:10" x14ac:dyDescent="0.3">
      <c r="A3082" s="2" t="str">
        <f t="shared" si="137"/>
        <v>303</v>
      </c>
      <c r="B3082" t="str">
        <f>+VLOOKUP(BD_Capas[[#This Row],[idcapa]],Capas[],2,0)</f>
        <v>turismo_-_destinos_castillo</v>
      </c>
      <c r="C3082" s="4">
        <v>13</v>
      </c>
      <c r="D3082" t="s">
        <v>240</v>
      </c>
      <c r="E3082" s="21">
        <v>1</v>
      </c>
      <c r="F3082" s="22" t="s">
        <v>14</v>
      </c>
      <c r="G3082" s="5">
        <v>6</v>
      </c>
      <c r="I3082" s="6"/>
      <c r="J3082" s="7"/>
    </row>
    <row r="3083" spans="1:10" x14ac:dyDescent="0.3">
      <c r="A3083" s="2" t="str">
        <f t="shared" si="137"/>
        <v>303</v>
      </c>
      <c r="B3083" t="str">
        <f>+VLOOKUP(BD_Capas[[#This Row],[idcapa]],Capas[],2,0)</f>
        <v>turismo_-_destinos_castillo</v>
      </c>
      <c r="C3083" s="4">
        <v>14</v>
      </c>
      <c r="D3083" t="s">
        <v>241</v>
      </c>
      <c r="E3083" s="21"/>
      <c r="F3083" s="22"/>
      <c r="G3083" s="5"/>
      <c r="I3083" s="6"/>
      <c r="J3083" s="7"/>
    </row>
    <row r="3084" spans="1:10" x14ac:dyDescent="0.3">
      <c r="A3084" s="2" t="str">
        <f t="shared" si="137"/>
        <v>303</v>
      </c>
      <c r="B3084" t="str">
        <f>+VLOOKUP(BD_Capas[[#This Row],[idcapa]],Capas[],2,0)</f>
        <v>turismo_-_destinos_castillo</v>
      </c>
      <c r="C3084" s="4">
        <v>15</v>
      </c>
      <c r="D3084" t="s">
        <v>1</v>
      </c>
      <c r="E3084" s="21"/>
      <c r="F3084" s="22"/>
      <c r="G3084" s="5"/>
      <c r="I3084" s="29"/>
      <c r="J3084" s="30"/>
    </row>
    <row r="3085" spans="1:10" x14ac:dyDescent="0.3">
      <c r="A3085" s="2" t="str">
        <f t="shared" si="137"/>
        <v>303</v>
      </c>
      <c r="B3085" t="str">
        <f>+VLOOKUP(BD_Capas[[#This Row],[idcapa]],Capas[],2,0)</f>
        <v>turismo_-_destinos_castillo</v>
      </c>
      <c r="C3085" s="4">
        <v>16</v>
      </c>
      <c r="D3085" t="s">
        <v>5</v>
      </c>
      <c r="E3085" s="21"/>
      <c r="F3085" s="22"/>
      <c r="G3085" s="5"/>
      <c r="I3085" s="29"/>
      <c r="J3085" s="30"/>
    </row>
    <row r="3086" spans="1:10" x14ac:dyDescent="0.3">
      <c r="A3086" s="2" t="str">
        <f t="shared" si="137"/>
        <v>303</v>
      </c>
      <c r="B3086" t="str">
        <f>+VLOOKUP(BD_Capas[[#This Row],[idcapa]],Capas[],2,0)</f>
        <v>turismo_-_destinos_castillo</v>
      </c>
      <c r="C3086" s="4">
        <v>17</v>
      </c>
      <c r="D3086" t="s">
        <v>19</v>
      </c>
      <c r="E3086" s="21">
        <v>1</v>
      </c>
      <c r="F3086" s="22" t="s">
        <v>19</v>
      </c>
      <c r="G3086" s="5">
        <v>2</v>
      </c>
      <c r="I3086" s="29"/>
      <c r="J3086" s="30"/>
    </row>
    <row r="3087" spans="1:10" x14ac:dyDescent="0.3">
      <c r="A3087" s="2" t="str">
        <f t="shared" si="137"/>
        <v>303</v>
      </c>
      <c r="B3087" t="str">
        <f>+VLOOKUP(BD_Capas[[#This Row],[idcapa]],Capas[],2,0)</f>
        <v>turismo_-_destinos_castillo</v>
      </c>
      <c r="C3087" s="4">
        <v>18</v>
      </c>
      <c r="D3087" t="s">
        <v>27</v>
      </c>
      <c r="E3087" s="21">
        <v>1</v>
      </c>
      <c r="F3087" s="22" t="s">
        <v>27</v>
      </c>
      <c r="G3087" s="5">
        <v>1</v>
      </c>
      <c r="I3087" s="29"/>
      <c r="J3087" s="30"/>
    </row>
    <row r="3088" spans="1:10" x14ac:dyDescent="0.3">
      <c r="A3088" s="2" t="str">
        <f t="shared" si="137"/>
        <v>303</v>
      </c>
      <c r="B3088" t="str">
        <f>+VLOOKUP(BD_Capas[[#This Row],[idcapa]],Capas[],2,0)</f>
        <v>turismo_-_destinos_castillo</v>
      </c>
      <c r="C3088" s="4">
        <v>19</v>
      </c>
      <c r="D3088" t="s">
        <v>242</v>
      </c>
      <c r="E3088" s="21"/>
      <c r="F3088" s="22"/>
      <c r="G3088" s="5"/>
      <c r="I3088" s="29"/>
      <c r="J3088" s="30"/>
    </row>
    <row r="3089" spans="1:10" x14ac:dyDescent="0.3">
      <c r="A3089" s="2" t="str">
        <f t="shared" si="137"/>
        <v>303</v>
      </c>
      <c r="B3089" t="str">
        <f>+VLOOKUP(BD_Capas[[#This Row],[idcapa]],Capas[],2,0)</f>
        <v>turismo_-_destinos_castillo</v>
      </c>
      <c r="C3089" s="4">
        <v>20</v>
      </c>
      <c r="D3089" t="s">
        <v>243</v>
      </c>
      <c r="E3089" s="21"/>
      <c r="F3089" s="22"/>
      <c r="G3089" s="5"/>
      <c r="I3089" s="29"/>
      <c r="J3089" s="30"/>
    </row>
    <row r="3090" spans="1:10" x14ac:dyDescent="0.3">
      <c r="A3090" s="41" t="s">
        <v>390</v>
      </c>
      <c r="B3090" s="42" t="str">
        <f>+VLOOKUP(BD_Capas[[#This Row],[idcapa]],Capas[],2,0)</f>
        <v>compras_venta_periodicos</v>
      </c>
      <c r="C3090" s="43">
        <v>1</v>
      </c>
      <c r="D3090" s="42" t="s">
        <v>232</v>
      </c>
      <c r="E3090" s="21">
        <v>1</v>
      </c>
      <c r="F3090" s="22" t="str">
        <f>+BD_Capas[[#This Row],[descripcion_capa]]</f>
        <v>Compras: Venta Periódicos</v>
      </c>
      <c r="G3090" s="45">
        <v>7</v>
      </c>
      <c r="H3090" s="42" t="s">
        <v>1332</v>
      </c>
      <c r="I3090" s="46" t="str">
        <f>BD_Capas[[#This Row],[idcapa]]&amp;"-"&amp;BD_Capas[[#This Row],[posición_capa]]</f>
        <v>304-0</v>
      </c>
      <c r="J3090" s="47">
        <v>0</v>
      </c>
    </row>
    <row r="3091" spans="1:10" x14ac:dyDescent="0.3">
      <c r="A3091" s="2" t="str">
        <f t="shared" ref="A3091:A3109" si="138">+A3090</f>
        <v>304</v>
      </c>
      <c r="B3091" t="str">
        <f>+VLOOKUP(BD_Capas[[#This Row],[idcapa]],Capas[],2,0)</f>
        <v>compras_venta_periodicos</v>
      </c>
      <c r="C3091" s="4">
        <v>2</v>
      </c>
      <c r="D3091" t="s">
        <v>40</v>
      </c>
      <c r="E3091" s="21"/>
      <c r="F3091" s="22"/>
      <c r="G3091" s="5"/>
      <c r="I3091" s="6"/>
      <c r="J3091" s="7"/>
    </row>
    <row r="3092" spans="1:10" x14ac:dyDescent="0.3">
      <c r="A3092" s="2" t="str">
        <f t="shared" si="138"/>
        <v>304</v>
      </c>
      <c r="B3092" t="str">
        <f>+VLOOKUP(BD_Capas[[#This Row],[idcapa]],Capas[],2,0)</f>
        <v>compras_venta_periodicos</v>
      </c>
      <c r="C3092" s="4">
        <v>3</v>
      </c>
      <c r="D3092" t="s">
        <v>233</v>
      </c>
      <c r="E3092" s="21"/>
      <c r="F3092" s="22"/>
      <c r="G3092" s="5"/>
      <c r="I3092" s="6"/>
      <c r="J3092" s="7"/>
    </row>
    <row r="3093" spans="1:10" x14ac:dyDescent="0.3">
      <c r="A3093" s="2" t="str">
        <f t="shared" si="138"/>
        <v>304</v>
      </c>
      <c r="B3093" t="str">
        <f>+VLOOKUP(BD_Capas[[#This Row],[idcapa]],Capas[],2,0)</f>
        <v>compras_venta_periodicos</v>
      </c>
      <c r="C3093" s="4">
        <v>4</v>
      </c>
      <c r="D3093" t="s">
        <v>234</v>
      </c>
      <c r="E3093" s="21"/>
      <c r="F3093" s="22"/>
      <c r="G3093" s="5"/>
      <c r="I3093" s="6"/>
      <c r="J3093" s="7"/>
    </row>
    <row r="3094" spans="1:10" x14ac:dyDescent="0.3">
      <c r="A3094" s="2" t="str">
        <f t="shared" si="138"/>
        <v>304</v>
      </c>
      <c r="B3094" t="str">
        <f>+VLOOKUP(BD_Capas[[#This Row],[idcapa]],Capas[],2,0)</f>
        <v>compras_venta_periodicos</v>
      </c>
      <c r="C3094" s="4">
        <v>5</v>
      </c>
      <c r="D3094" t="s">
        <v>235</v>
      </c>
      <c r="E3094" s="21">
        <v>1</v>
      </c>
      <c r="F3094" s="22" t="s">
        <v>433</v>
      </c>
      <c r="G3094" s="5">
        <v>3</v>
      </c>
      <c r="H3094" t="str">
        <f>+H3090&amp;" - Detalle"</f>
        <v>Compras: Venta Periódicos - Detalle</v>
      </c>
      <c r="I3094" s="29" t="str">
        <f>BD_Capas[[#This Row],[idcapa]]&amp;"-"&amp;BD_Capas[[#This Row],[posición_capa]]</f>
        <v>304-1</v>
      </c>
      <c r="J3094" s="30">
        <v>1</v>
      </c>
    </row>
    <row r="3095" spans="1:10" x14ac:dyDescent="0.3">
      <c r="A3095" s="2" t="str">
        <f t="shared" si="138"/>
        <v>304</v>
      </c>
      <c r="B3095" t="str">
        <f>+VLOOKUP(BD_Capas[[#This Row],[idcapa]],Capas[],2,0)</f>
        <v>compras_venta_periodicos</v>
      </c>
      <c r="C3095" s="4">
        <v>6</v>
      </c>
      <c r="D3095" t="s">
        <v>236</v>
      </c>
      <c r="E3095" s="21"/>
      <c r="F3095" s="22"/>
      <c r="G3095" s="5"/>
      <c r="I3095" s="6"/>
      <c r="J3095" s="7"/>
    </row>
    <row r="3096" spans="1:10" x14ac:dyDescent="0.3">
      <c r="A3096" s="2" t="str">
        <f t="shared" si="138"/>
        <v>304</v>
      </c>
      <c r="B3096" t="str">
        <f>+VLOOKUP(BD_Capas[[#This Row],[idcapa]],Capas[],2,0)</f>
        <v>compras_venta_periodicos</v>
      </c>
      <c r="C3096" s="4">
        <v>7</v>
      </c>
      <c r="D3096" t="s">
        <v>237</v>
      </c>
      <c r="E3096" s="21"/>
      <c r="F3096" s="22"/>
      <c r="G3096" s="5"/>
      <c r="I3096" s="6"/>
      <c r="J3096" s="7"/>
    </row>
    <row r="3097" spans="1:10" x14ac:dyDescent="0.3">
      <c r="A3097" s="2" t="str">
        <f t="shared" si="138"/>
        <v>304</v>
      </c>
      <c r="B3097" t="str">
        <f>+VLOOKUP(BD_Capas[[#This Row],[idcapa]],Capas[],2,0)</f>
        <v>compras_venta_periodicos</v>
      </c>
      <c r="C3097" s="4">
        <v>8</v>
      </c>
      <c r="D3097" t="s">
        <v>2</v>
      </c>
      <c r="E3097" s="21"/>
      <c r="F3097" s="22"/>
      <c r="G3097" s="5"/>
      <c r="I3097" s="6"/>
      <c r="J3097" s="7"/>
    </row>
    <row r="3098" spans="1:10" x14ac:dyDescent="0.3">
      <c r="A3098" s="2" t="str">
        <f t="shared" si="138"/>
        <v>304</v>
      </c>
      <c r="B3098" t="str">
        <f>+VLOOKUP(BD_Capas[[#This Row],[idcapa]],Capas[],2,0)</f>
        <v>compras_venta_periodicos</v>
      </c>
      <c r="C3098" s="4">
        <v>9</v>
      </c>
      <c r="D3098" t="s">
        <v>238</v>
      </c>
      <c r="E3098" s="21">
        <v>1</v>
      </c>
      <c r="F3098" s="22" t="s">
        <v>12</v>
      </c>
      <c r="G3098" s="5">
        <v>4</v>
      </c>
      <c r="I3098" s="6"/>
      <c r="J3098" s="7"/>
    </row>
    <row r="3099" spans="1:10" x14ac:dyDescent="0.3">
      <c r="A3099" s="2" t="str">
        <f t="shared" si="138"/>
        <v>304</v>
      </c>
      <c r="B3099" t="str">
        <f>+VLOOKUP(BD_Capas[[#This Row],[idcapa]],Capas[],2,0)</f>
        <v>compras_venta_periodicos</v>
      </c>
      <c r="C3099" s="4">
        <v>10</v>
      </c>
      <c r="D3099" t="s">
        <v>3</v>
      </c>
      <c r="E3099" s="21"/>
      <c r="F3099" s="22"/>
      <c r="G3099" s="5"/>
      <c r="I3099" s="6"/>
      <c r="J3099" s="7"/>
    </row>
    <row r="3100" spans="1:10" x14ac:dyDescent="0.3">
      <c r="A3100" s="2" t="str">
        <f t="shared" si="138"/>
        <v>304</v>
      </c>
      <c r="B3100" t="str">
        <f>+VLOOKUP(BD_Capas[[#This Row],[idcapa]],Capas[],2,0)</f>
        <v>compras_venta_periodicos</v>
      </c>
      <c r="C3100" s="4">
        <v>11</v>
      </c>
      <c r="D3100" t="s">
        <v>239</v>
      </c>
      <c r="E3100" s="21">
        <v>1</v>
      </c>
      <c r="F3100" s="22" t="s">
        <v>13</v>
      </c>
      <c r="G3100" s="5">
        <v>5</v>
      </c>
      <c r="I3100" s="6"/>
      <c r="J3100" s="7"/>
    </row>
    <row r="3101" spans="1:10" x14ac:dyDescent="0.3">
      <c r="A3101" s="2" t="str">
        <f t="shared" si="138"/>
        <v>304</v>
      </c>
      <c r="B3101" t="str">
        <f>+VLOOKUP(BD_Capas[[#This Row],[idcapa]],Capas[],2,0)</f>
        <v>compras_venta_periodicos</v>
      </c>
      <c r="C3101" s="4">
        <v>12</v>
      </c>
      <c r="D3101" t="s">
        <v>4</v>
      </c>
      <c r="E3101" s="21"/>
      <c r="F3101" s="22"/>
      <c r="G3101" s="5"/>
      <c r="I3101" s="6"/>
      <c r="J3101" s="7"/>
    </row>
    <row r="3102" spans="1:10" x14ac:dyDescent="0.3">
      <c r="A3102" s="2" t="str">
        <f t="shared" si="138"/>
        <v>304</v>
      </c>
      <c r="B3102" t="str">
        <f>+VLOOKUP(BD_Capas[[#This Row],[idcapa]],Capas[],2,0)</f>
        <v>compras_venta_periodicos</v>
      </c>
      <c r="C3102" s="4">
        <v>13</v>
      </c>
      <c r="D3102" t="s">
        <v>240</v>
      </c>
      <c r="E3102" s="21">
        <v>1</v>
      </c>
      <c r="F3102" s="22" t="s">
        <v>14</v>
      </c>
      <c r="G3102" s="5">
        <v>6</v>
      </c>
      <c r="I3102" s="6"/>
      <c r="J3102" s="7"/>
    </row>
    <row r="3103" spans="1:10" x14ac:dyDescent="0.3">
      <c r="A3103" s="2" t="str">
        <f t="shared" si="138"/>
        <v>304</v>
      </c>
      <c r="B3103" t="str">
        <f>+VLOOKUP(BD_Capas[[#This Row],[idcapa]],Capas[],2,0)</f>
        <v>compras_venta_periodicos</v>
      </c>
      <c r="C3103" s="4">
        <v>14</v>
      </c>
      <c r="D3103" t="s">
        <v>241</v>
      </c>
      <c r="E3103" s="21"/>
      <c r="F3103" s="22"/>
      <c r="G3103" s="5"/>
      <c r="I3103" s="6"/>
      <c r="J3103" s="7"/>
    </row>
    <row r="3104" spans="1:10" x14ac:dyDescent="0.3">
      <c r="A3104" s="2" t="str">
        <f t="shared" si="138"/>
        <v>304</v>
      </c>
      <c r="B3104" t="str">
        <f>+VLOOKUP(BD_Capas[[#This Row],[idcapa]],Capas[],2,0)</f>
        <v>compras_venta_periodicos</v>
      </c>
      <c r="C3104" s="4">
        <v>15</v>
      </c>
      <c r="D3104" t="s">
        <v>1</v>
      </c>
      <c r="E3104" s="21"/>
      <c r="F3104" s="22"/>
      <c r="G3104" s="5"/>
      <c r="I3104" s="29"/>
      <c r="J3104" s="30"/>
    </row>
    <row r="3105" spans="1:10" x14ac:dyDescent="0.3">
      <c r="A3105" s="2" t="str">
        <f t="shared" si="138"/>
        <v>304</v>
      </c>
      <c r="B3105" t="str">
        <f>+VLOOKUP(BD_Capas[[#This Row],[idcapa]],Capas[],2,0)</f>
        <v>compras_venta_periodicos</v>
      </c>
      <c r="C3105" s="4">
        <v>16</v>
      </c>
      <c r="D3105" t="s">
        <v>5</v>
      </c>
      <c r="E3105" s="21"/>
      <c r="F3105" s="22"/>
      <c r="G3105" s="5"/>
      <c r="I3105" s="29"/>
      <c r="J3105" s="30"/>
    </row>
    <row r="3106" spans="1:10" x14ac:dyDescent="0.3">
      <c r="A3106" s="2" t="str">
        <f t="shared" si="138"/>
        <v>304</v>
      </c>
      <c r="B3106" t="str">
        <f>+VLOOKUP(BD_Capas[[#This Row],[idcapa]],Capas[],2,0)</f>
        <v>compras_venta_periodicos</v>
      </c>
      <c r="C3106" s="4">
        <v>17</v>
      </c>
      <c r="D3106" t="s">
        <v>19</v>
      </c>
      <c r="E3106" s="21">
        <v>1</v>
      </c>
      <c r="F3106" s="22" t="s">
        <v>19</v>
      </c>
      <c r="G3106" s="5">
        <v>2</v>
      </c>
      <c r="I3106" s="29"/>
      <c r="J3106" s="30"/>
    </row>
    <row r="3107" spans="1:10" x14ac:dyDescent="0.3">
      <c r="A3107" s="2" t="str">
        <f t="shared" si="138"/>
        <v>304</v>
      </c>
      <c r="B3107" t="str">
        <f>+VLOOKUP(BD_Capas[[#This Row],[idcapa]],Capas[],2,0)</f>
        <v>compras_venta_periodicos</v>
      </c>
      <c r="C3107" s="4">
        <v>18</v>
      </c>
      <c r="D3107" t="s">
        <v>27</v>
      </c>
      <c r="E3107" s="21">
        <v>1</v>
      </c>
      <c r="F3107" s="22" t="s">
        <v>27</v>
      </c>
      <c r="G3107" s="5">
        <v>1</v>
      </c>
      <c r="I3107" s="29"/>
      <c r="J3107" s="30"/>
    </row>
    <row r="3108" spans="1:10" x14ac:dyDescent="0.3">
      <c r="A3108" s="2" t="str">
        <f t="shared" si="138"/>
        <v>304</v>
      </c>
      <c r="B3108" t="str">
        <f>+VLOOKUP(BD_Capas[[#This Row],[idcapa]],Capas[],2,0)</f>
        <v>compras_venta_periodicos</v>
      </c>
      <c r="C3108" s="4">
        <v>19</v>
      </c>
      <c r="D3108" t="s">
        <v>242</v>
      </c>
      <c r="E3108" s="21"/>
      <c r="F3108" s="22"/>
      <c r="G3108" s="5"/>
      <c r="I3108" s="29"/>
      <c r="J3108" s="30"/>
    </row>
    <row r="3109" spans="1:10" x14ac:dyDescent="0.3">
      <c r="A3109" s="2" t="str">
        <f t="shared" si="138"/>
        <v>304</v>
      </c>
      <c r="B3109" t="str">
        <f>+VLOOKUP(BD_Capas[[#This Row],[idcapa]],Capas[],2,0)</f>
        <v>compras_venta_periodicos</v>
      </c>
      <c r="C3109" s="4">
        <v>20</v>
      </c>
      <c r="D3109" t="s">
        <v>243</v>
      </c>
      <c r="E3109" s="21"/>
      <c r="F3109" s="22"/>
      <c r="G3109" s="5"/>
      <c r="I3109" s="29"/>
      <c r="J3109" s="30"/>
    </row>
    <row r="3110" spans="1:10" x14ac:dyDescent="0.3">
      <c r="A3110" s="41" t="s">
        <v>391</v>
      </c>
      <c r="B3110" s="42" t="str">
        <f>+VLOOKUP(BD_Capas[[#This Row],[idcapa]],Capas[],2,0)</f>
        <v>punto_de_interes_puesto_de_caza</v>
      </c>
      <c r="C3110" s="43">
        <v>1</v>
      </c>
      <c r="D3110" s="42" t="s">
        <v>232</v>
      </c>
      <c r="E3110" s="21">
        <v>1</v>
      </c>
      <c r="F3110" s="22" t="str">
        <f>+BD_Capas[[#This Row],[descripcion_capa]]</f>
        <v>Punto Interés: Puesto Caza</v>
      </c>
      <c r="G3110" s="45">
        <v>7</v>
      </c>
      <c r="H3110" s="42" t="s">
        <v>1333</v>
      </c>
      <c r="I3110" s="46" t="str">
        <f>BD_Capas[[#This Row],[idcapa]]&amp;"-"&amp;BD_Capas[[#This Row],[posición_capa]]</f>
        <v>305-0</v>
      </c>
      <c r="J3110" s="47">
        <v>0</v>
      </c>
    </row>
    <row r="3111" spans="1:10" x14ac:dyDescent="0.3">
      <c r="A3111" s="2" t="str">
        <f t="shared" ref="A3111:A3129" si="139">+A3110</f>
        <v>305</v>
      </c>
      <c r="B3111" t="str">
        <f>+VLOOKUP(BD_Capas[[#This Row],[idcapa]],Capas[],2,0)</f>
        <v>punto_de_interes_puesto_de_caza</v>
      </c>
      <c r="C3111" s="4">
        <v>2</v>
      </c>
      <c r="D3111" t="s">
        <v>40</v>
      </c>
      <c r="E3111" s="21"/>
      <c r="F3111" s="22"/>
      <c r="G3111" s="5"/>
      <c r="I3111" s="6"/>
      <c r="J3111" s="7"/>
    </row>
    <row r="3112" spans="1:10" x14ac:dyDescent="0.3">
      <c r="A3112" s="2" t="str">
        <f t="shared" si="139"/>
        <v>305</v>
      </c>
      <c r="B3112" t="str">
        <f>+VLOOKUP(BD_Capas[[#This Row],[idcapa]],Capas[],2,0)</f>
        <v>punto_de_interes_puesto_de_caza</v>
      </c>
      <c r="C3112" s="4">
        <v>3</v>
      </c>
      <c r="D3112" t="s">
        <v>233</v>
      </c>
      <c r="E3112" s="21"/>
      <c r="F3112" s="22"/>
      <c r="G3112" s="5"/>
      <c r="I3112" s="6"/>
      <c r="J3112" s="7"/>
    </row>
    <row r="3113" spans="1:10" x14ac:dyDescent="0.3">
      <c r="A3113" s="2" t="str">
        <f t="shared" si="139"/>
        <v>305</v>
      </c>
      <c r="B3113" t="str">
        <f>+VLOOKUP(BD_Capas[[#This Row],[idcapa]],Capas[],2,0)</f>
        <v>punto_de_interes_puesto_de_caza</v>
      </c>
      <c r="C3113" s="4">
        <v>4</v>
      </c>
      <c r="D3113" t="s">
        <v>234</v>
      </c>
      <c r="E3113" s="21"/>
      <c r="F3113" s="22"/>
      <c r="G3113" s="5"/>
      <c r="I3113" s="6"/>
      <c r="J3113" s="7"/>
    </row>
    <row r="3114" spans="1:10" x14ac:dyDescent="0.3">
      <c r="A3114" s="2" t="str">
        <f t="shared" si="139"/>
        <v>305</v>
      </c>
      <c r="B3114" t="str">
        <f>+VLOOKUP(BD_Capas[[#This Row],[idcapa]],Capas[],2,0)</f>
        <v>punto_de_interes_puesto_de_caza</v>
      </c>
      <c r="C3114" s="4">
        <v>5</v>
      </c>
      <c r="D3114" t="s">
        <v>235</v>
      </c>
      <c r="E3114" s="21">
        <v>1</v>
      </c>
      <c r="F3114" s="22" t="s">
        <v>433</v>
      </c>
      <c r="G3114" s="5">
        <v>3</v>
      </c>
      <c r="H3114" t="str">
        <f>+H3110&amp;" - Detalle"</f>
        <v>Punto Interés: Puesto Caza - Detalle</v>
      </c>
      <c r="I3114" s="29" t="str">
        <f>BD_Capas[[#This Row],[idcapa]]&amp;"-"&amp;BD_Capas[[#This Row],[posición_capa]]</f>
        <v>305-1</v>
      </c>
      <c r="J3114" s="30">
        <v>1</v>
      </c>
    </row>
    <row r="3115" spans="1:10" x14ac:dyDescent="0.3">
      <c r="A3115" s="2" t="str">
        <f t="shared" si="139"/>
        <v>305</v>
      </c>
      <c r="B3115" t="str">
        <f>+VLOOKUP(BD_Capas[[#This Row],[idcapa]],Capas[],2,0)</f>
        <v>punto_de_interes_puesto_de_caza</v>
      </c>
      <c r="C3115" s="4">
        <v>6</v>
      </c>
      <c r="D3115" t="s">
        <v>236</v>
      </c>
      <c r="E3115" s="21"/>
      <c r="F3115" s="22"/>
      <c r="G3115" s="5"/>
      <c r="I3115" s="6"/>
      <c r="J3115" s="7"/>
    </row>
    <row r="3116" spans="1:10" x14ac:dyDescent="0.3">
      <c r="A3116" s="2" t="str">
        <f t="shared" si="139"/>
        <v>305</v>
      </c>
      <c r="B3116" t="str">
        <f>+VLOOKUP(BD_Capas[[#This Row],[idcapa]],Capas[],2,0)</f>
        <v>punto_de_interes_puesto_de_caza</v>
      </c>
      <c r="C3116" s="4">
        <v>7</v>
      </c>
      <c r="D3116" t="s">
        <v>237</v>
      </c>
      <c r="E3116" s="21"/>
      <c r="F3116" s="22"/>
      <c r="G3116" s="5"/>
      <c r="I3116" s="6"/>
      <c r="J3116" s="7"/>
    </row>
    <row r="3117" spans="1:10" x14ac:dyDescent="0.3">
      <c r="A3117" s="2" t="str">
        <f t="shared" si="139"/>
        <v>305</v>
      </c>
      <c r="B3117" t="str">
        <f>+VLOOKUP(BD_Capas[[#This Row],[idcapa]],Capas[],2,0)</f>
        <v>punto_de_interes_puesto_de_caza</v>
      </c>
      <c r="C3117" s="4">
        <v>8</v>
      </c>
      <c r="D3117" t="s">
        <v>2</v>
      </c>
      <c r="E3117" s="21"/>
      <c r="F3117" s="22"/>
      <c r="G3117" s="5"/>
      <c r="I3117" s="6"/>
      <c r="J3117" s="7"/>
    </row>
    <row r="3118" spans="1:10" x14ac:dyDescent="0.3">
      <c r="A3118" s="2" t="str">
        <f t="shared" si="139"/>
        <v>305</v>
      </c>
      <c r="B3118" t="str">
        <f>+VLOOKUP(BD_Capas[[#This Row],[idcapa]],Capas[],2,0)</f>
        <v>punto_de_interes_puesto_de_caza</v>
      </c>
      <c r="C3118" s="4">
        <v>9</v>
      </c>
      <c r="D3118" t="s">
        <v>238</v>
      </c>
      <c r="E3118" s="21">
        <v>1</v>
      </c>
      <c r="F3118" s="22" t="s">
        <v>12</v>
      </c>
      <c r="G3118" s="5">
        <v>4</v>
      </c>
      <c r="I3118" s="6"/>
      <c r="J3118" s="7"/>
    </row>
    <row r="3119" spans="1:10" x14ac:dyDescent="0.3">
      <c r="A3119" s="2" t="str">
        <f t="shared" si="139"/>
        <v>305</v>
      </c>
      <c r="B3119" t="str">
        <f>+VLOOKUP(BD_Capas[[#This Row],[idcapa]],Capas[],2,0)</f>
        <v>punto_de_interes_puesto_de_caza</v>
      </c>
      <c r="C3119" s="4">
        <v>10</v>
      </c>
      <c r="D3119" t="s">
        <v>3</v>
      </c>
      <c r="E3119" s="21"/>
      <c r="F3119" s="22"/>
      <c r="G3119" s="5"/>
      <c r="I3119" s="6"/>
      <c r="J3119" s="7"/>
    </row>
    <row r="3120" spans="1:10" x14ac:dyDescent="0.3">
      <c r="A3120" s="2" t="str">
        <f t="shared" si="139"/>
        <v>305</v>
      </c>
      <c r="B3120" t="str">
        <f>+VLOOKUP(BD_Capas[[#This Row],[idcapa]],Capas[],2,0)</f>
        <v>punto_de_interes_puesto_de_caza</v>
      </c>
      <c r="C3120" s="4">
        <v>11</v>
      </c>
      <c r="D3120" t="s">
        <v>239</v>
      </c>
      <c r="E3120" s="21">
        <v>1</v>
      </c>
      <c r="F3120" s="22" t="s">
        <v>13</v>
      </c>
      <c r="G3120" s="5">
        <v>5</v>
      </c>
      <c r="I3120" s="6"/>
      <c r="J3120" s="7"/>
    </row>
    <row r="3121" spans="1:10" x14ac:dyDescent="0.3">
      <c r="A3121" s="2" t="str">
        <f t="shared" si="139"/>
        <v>305</v>
      </c>
      <c r="B3121" t="str">
        <f>+VLOOKUP(BD_Capas[[#This Row],[idcapa]],Capas[],2,0)</f>
        <v>punto_de_interes_puesto_de_caza</v>
      </c>
      <c r="C3121" s="4">
        <v>12</v>
      </c>
      <c r="D3121" t="s">
        <v>4</v>
      </c>
      <c r="E3121" s="21"/>
      <c r="F3121" s="22"/>
      <c r="G3121" s="5"/>
      <c r="I3121" s="6"/>
      <c r="J3121" s="7"/>
    </row>
    <row r="3122" spans="1:10" x14ac:dyDescent="0.3">
      <c r="A3122" s="2" t="str">
        <f t="shared" si="139"/>
        <v>305</v>
      </c>
      <c r="B3122" t="str">
        <f>+VLOOKUP(BD_Capas[[#This Row],[idcapa]],Capas[],2,0)</f>
        <v>punto_de_interes_puesto_de_caza</v>
      </c>
      <c r="C3122" s="4">
        <v>13</v>
      </c>
      <c r="D3122" t="s">
        <v>240</v>
      </c>
      <c r="E3122" s="21">
        <v>1</v>
      </c>
      <c r="F3122" s="22" t="s">
        <v>14</v>
      </c>
      <c r="G3122" s="5">
        <v>6</v>
      </c>
      <c r="I3122" s="6"/>
      <c r="J3122" s="7"/>
    </row>
    <row r="3123" spans="1:10" x14ac:dyDescent="0.3">
      <c r="A3123" s="2" t="str">
        <f t="shared" si="139"/>
        <v>305</v>
      </c>
      <c r="B3123" t="str">
        <f>+VLOOKUP(BD_Capas[[#This Row],[idcapa]],Capas[],2,0)</f>
        <v>punto_de_interes_puesto_de_caza</v>
      </c>
      <c r="C3123" s="4">
        <v>14</v>
      </c>
      <c r="D3123" t="s">
        <v>241</v>
      </c>
      <c r="E3123" s="21"/>
      <c r="F3123" s="22"/>
      <c r="G3123" s="5"/>
      <c r="I3123" s="6"/>
      <c r="J3123" s="7"/>
    </row>
    <row r="3124" spans="1:10" x14ac:dyDescent="0.3">
      <c r="A3124" s="2" t="str">
        <f t="shared" si="139"/>
        <v>305</v>
      </c>
      <c r="B3124" t="str">
        <f>+VLOOKUP(BD_Capas[[#This Row],[idcapa]],Capas[],2,0)</f>
        <v>punto_de_interes_puesto_de_caza</v>
      </c>
      <c r="C3124" s="4">
        <v>15</v>
      </c>
      <c r="D3124" t="s">
        <v>1</v>
      </c>
      <c r="E3124" s="21"/>
      <c r="F3124" s="22"/>
      <c r="G3124" s="5"/>
      <c r="I3124" s="29"/>
      <c r="J3124" s="30"/>
    </row>
    <row r="3125" spans="1:10" x14ac:dyDescent="0.3">
      <c r="A3125" s="2" t="str">
        <f t="shared" si="139"/>
        <v>305</v>
      </c>
      <c r="B3125" t="str">
        <f>+VLOOKUP(BD_Capas[[#This Row],[idcapa]],Capas[],2,0)</f>
        <v>punto_de_interes_puesto_de_caza</v>
      </c>
      <c r="C3125" s="4">
        <v>16</v>
      </c>
      <c r="D3125" t="s">
        <v>5</v>
      </c>
      <c r="E3125" s="21"/>
      <c r="F3125" s="22"/>
      <c r="G3125" s="5"/>
      <c r="I3125" s="29"/>
      <c r="J3125" s="30"/>
    </row>
    <row r="3126" spans="1:10" x14ac:dyDescent="0.3">
      <c r="A3126" s="2" t="str">
        <f t="shared" si="139"/>
        <v>305</v>
      </c>
      <c r="B3126" t="str">
        <f>+VLOOKUP(BD_Capas[[#This Row],[idcapa]],Capas[],2,0)</f>
        <v>punto_de_interes_puesto_de_caza</v>
      </c>
      <c r="C3126" s="4">
        <v>17</v>
      </c>
      <c r="D3126" t="s">
        <v>19</v>
      </c>
      <c r="E3126" s="21">
        <v>1</v>
      </c>
      <c r="F3126" s="22" t="s">
        <v>19</v>
      </c>
      <c r="G3126" s="5">
        <v>2</v>
      </c>
      <c r="I3126" s="29"/>
      <c r="J3126" s="30"/>
    </row>
    <row r="3127" spans="1:10" x14ac:dyDescent="0.3">
      <c r="A3127" s="2" t="str">
        <f t="shared" si="139"/>
        <v>305</v>
      </c>
      <c r="B3127" t="str">
        <f>+VLOOKUP(BD_Capas[[#This Row],[idcapa]],Capas[],2,0)</f>
        <v>punto_de_interes_puesto_de_caza</v>
      </c>
      <c r="C3127" s="4">
        <v>18</v>
      </c>
      <c r="D3127" t="s">
        <v>27</v>
      </c>
      <c r="E3127" s="21">
        <v>1</v>
      </c>
      <c r="F3127" s="22" t="s">
        <v>27</v>
      </c>
      <c r="G3127" s="5">
        <v>1</v>
      </c>
      <c r="I3127" s="29"/>
      <c r="J3127" s="30"/>
    </row>
    <row r="3128" spans="1:10" x14ac:dyDescent="0.3">
      <c r="A3128" s="2" t="str">
        <f t="shared" si="139"/>
        <v>305</v>
      </c>
      <c r="B3128" t="str">
        <f>+VLOOKUP(BD_Capas[[#This Row],[idcapa]],Capas[],2,0)</f>
        <v>punto_de_interes_puesto_de_caza</v>
      </c>
      <c r="C3128" s="4">
        <v>19</v>
      </c>
      <c r="D3128" t="s">
        <v>242</v>
      </c>
      <c r="E3128" s="21"/>
      <c r="F3128" s="22"/>
      <c r="G3128" s="5"/>
      <c r="I3128" s="29"/>
      <c r="J3128" s="30"/>
    </row>
    <row r="3129" spans="1:10" x14ac:dyDescent="0.3">
      <c r="A3129" s="2" t="str">
        <f t="shared" si="139"/>
        <v>305</v>
      </c>
      <c r="B3129" t="str">
        <f>+VLOOKUP(BD_Capas[[#This Row],[idcapa]],Capas[],2,0)</f>
        <v>punto_de_interes_puesto_de_caza</v>
      </c>
      <c r="C3129" s="4">
        <v>20</v>
      </c>
      <c r="D3129" t="s">
        <v>243</v>
      </c>
      <c r="E3129" s="21"/>
      <c r="F3129" s="22"/>
      <c r="G3129" s="5"/>
      <c r="I3129" s="29"/>
      <c r="J3129" s="30"/>
    </row>
    <row r="3130" spans="1:10" x14ac:dyDescent="0.3">
      <c r="A3130" s="41" t="s">
        <v>392</v>
      </c>
      <c r="B3130" s="42" t="str">
        <f>+VLOOKUP(BD_Capas[[#This Row],[idcapa]],Capas[],2,0)</f>
        <v>turismo_-_destinos_fuerte</v>
      </c>
      <c r="C3130" s="43">
        <v>1</v>
      </c>
      <c r="D3130" s="42" t="s">
        <v>232</v>
      </c>
      <c r="E3130" s="21">
        <v>1</v>
      </c>
      <c r="F3130" s="22" t="str">
        <f>+BD_Capas[[#This Row],[descripcion_capa]]</f>
        <v>Turismo: Fuerte</v>
      </c>
      <c r="G3130" s="45">
        <v>7</v>
      </c>
      <c r="H3130" s="42" t="s">
        <v>1334</v>
      </c>
      <c r="I3130" s="46" t="str">
        <f>BD_Capas[[#This Row],[idcapa]]&amp;"-"&amp;BD_Capas[[#This Row],[posición_capa]]</f>
        <v>306-0</v>
      </c>
      <c r="J3130" s="47">
        <v>0</v>
      </c>
    </row>
    <row r="3131" spans="1:10" x14ac:dyDescent="0.3">
      <c r="A3131" s="2" t="str">
        <f t="shared" ref="A3131:A3149" si="140">+A3130</f>
        <v>306</v>
      </c>
      <c r="B3131" t="str">
        <f>+VLOOKUP(BD_Capas[[#This Row],[idcapa]],Capas[],2,0)</f>
        <v>turismo_-_destinos_fuerte</v>
      </c>
      <c r="C3131" s="4">
        <v>2</v>
      </c>
      <c r="D3131" t="s">
        <v>40</v>
      </c>
      <c r="E3131" s="21"/>
      <c r="F3131" s="22"/>
      <c r="G3131" s="5"/>
      <c r="I3131" s="6"/>
      <c r="J3131" s="7"/>
    </row>
    <row r="3132" spans="1:10" x14ac:dyDescent="0.3">
      <c r="A3132" s="2" t="str">
        <f t="shared" si="140"/>
        <v>306</v>
      </c>
      <c r="B3132" t="str">
        <f>+VLOOKUP(BD_Capas[[#This Row],[idcapa]],Capas[],2,0)</f>
        <v>turismo_-_destinos_fuerte</v>
      </c>
      <c r="C3132" s="4">
        <v>3</v>
      </c>
      <c r="D3132" t="s">
        <v>233</v>
      </c>
      <c r="E3132" s="21"/>
      <c r="F3132" s="22"/>
      <c r="G3132" s="5"/>
      <c r="I3132" s="6"/>
      <c r="J3132" s="7"/>
    </row>
    <row r="3133" spans="1:10" x14ac:dyDescent="0.3">
      <c r="A3133" s="2" t="str">
        <f t="shared" si="140"/>
        <v>306</v>
      </c>
      <c r="B3133" t="str">
        <f>+VLOOKUP(BD_Capas[[#This Row],[idcapa]],Capas[],2,0)</f>
        <v>turismo_-_destinos_fuerte</v>
      </c>
      <c r="C3133" s="4">
        <v>4</v>
      </c>
      <c r="D3133" t="s">
        <v>234</v>
      </c>
      <c r="E3133" s="21"/>
      <c r="F3133" s="22"/>
      <c r="G3133" s="5"/>
      <c r="I3133" s="6"/>
      <c r="J3133" s="7"/>
    </row>
    <row r="3134" spans="1:10" x14ac:dyDescent="0.3">
      <c r="A3134" s="2" t="str">
        <f t="shared" si="140"/>
        <v>306</v>
      </c>
      <c r="B3134" t="str">
        <f>+VLOOKUP(BD_Capas[[#This Row],[idcapa]],Capas[],2,0)</f>
        <v>turismo_-_destinos_fuerte</v>
      </c>
      <c r="C3134" s="4">
        <v>5</v>
      </c>
      <c r="D3134" t="s">
        <v>235</v>
      </c>
      <c r="E3134" s="21">
        <v>1</v>
      </c>
      <c r="F3134" s="22" t="s">
        <v>433</v>
      </c>
      <c r="G3134" s="5">
        <v>3</v>
      </c>
      <c r="H3134" t="str">
        <f>+H3130&amp;" - Detalle"</f>
        <v>Turismo: Fuerte - Detalle</v>
      </c>
      <c r="I3134" s="29" t="str">
        <f>BD_Capas[[#This Row],[idcapa]]&amp;"-"&amp;BD_Capas[[#This Row],[posición_capa]]</f>
        <v>306-1</v>
      </c>
      <c r="J3134" s="30">
        <v>1</v>
      </c>
    </row>
    <row r="3135" spans="1:10" x14ac:dyDescent="0.3">
      <c r="A3135" s="2" t="str">
        <f t="shared" si="140"/>
        <v>306</v>
      </c>
      <c r="B3135" t="str">
        <f>+VLOOKUP(BD_Capas[[#This Row],[idcapa]],Capas[],2,0)</f>
        <v>turismo_-_destinos_fuerte</v>
      </c>
      <c r="C3135" s="4">
        <v>6</v>
      </c>
      <c r="D3135" t="s">
        <v>236</v>
      </c>
      <c r="E3135" s="21"/>
      <c r="F3135" s="22"/>
      <c r="G3135" s="5"/>
      <c r="I3135" s="6"/>
      <c r="J3135" s="7"/>
    </row>
    <row r="3136" spans="1:10" x14ac:dyDescent="0.3">
      <c r="A3136" s="2" t="str">
        <f t="shared" si="140"/>
        <v>306</v>
      </c>
      <c r="B3136" t="str">
        <f>+VLOOKUP(BD_Capas[[#This Row],[idcapa]],Capas[],2,0)</f>
        <v>turismo_-_destinos_fuerte</v>
      </c>
      <c r="C3136" s="4">
        <v>7</v>
      </c>
      <c r="D3136" t="s">
        <v>237</v>
      </c>
      <c r="E3136" s="21"/>
      <c r="F3136" s="22"/>
      <c r="G3136" s="5"/>
      <c r="I3136" s="6"/>
      <c r="J3136" s="7"/>
    </row>
    <row r="3137" spans="1:10" x14ac:dyDescent="0.3">
      <c r="A3137" s="2" t="str">
        <f t="shared" si="140"/>
        <v>306</v>
      </c>
      <c r="B3137" t="str">
        <f>+VLOOKUP(BD_Capas[[#This Row],[idcapa]],Capas[],2,0)</f>
        <v>turismo_-_destinos_fuerte</v>
      </c>
      <c r="C3137" s="4">
        <v>8</v>
      </c>
      <c r="D3137" t="s">
        <v>2</v>
      </c>
      <c r="E3137" s="21"/>
      <c r="F3137" s="22"/>
      <c r="G3137" s="5"/>
      <c r="I3137" s="6"/>
      <c r="J3137" s="7"/>
    </row>
    <row r="3138" spans="1:10" x14ac:dyDescent="0.3">
      <c r="A3138" s="2" t="str">
        <f t="shared" si="140"/>
        <v>306</v>
      </c>
      <c r="B3138" t="str">
        <f>+VLOOKUP(BD_Capas[[#This Row],[idcapa]],Capas[],2,0)</f>
        <v>turismo_-_destinos_fuerte</v>
      </c>
      <c r="C3138" s="4">
        <v>9</v>
      </c>
      <c r="D3138" t="s">
        <v>238</v>
      </c>
      <c r="E3138" s="21">
        <v>1</v>
      </c>
      <c r="F3138" s="22" t="s">
        <v>12</v>
      </c>
      <c r="G3138" s="5">
        <v>4</v>
      </c>
      <c r="I3138" s="6"/>
      <c r="J3138" s="7"/>
    </row>
    <row r="3139" spans="1:10" x14ac:dyDescent="0.3">
      <c r="A3139" s="2" t="str">
        <f t="shared" si="140"/>
        <v>306</v>
      </c>
      <c r="B3139" t="str">
        <f>+VLOOKUP(BD_Capas[[#This Row],[idcapa]],Capas[],2,0)</f>
        <v>turismo_-_destinos_fuerte</v>
      </c>
      <c r="C3139" s="4">
        <v>10</v>
      </c>
      <c r="D3139" t="s">
        <v>3</v>
      </c>
      <c r="E3139" s="21"/>
      <c r="F3139" s="22"/>
      <c r="G3139" s="5"/>
      <c r="I3139" s="6"/>
      <c r="J3139" s="7"/>
    </row>
    <row r="3140" spans="1:10" x14ac:dyDescent="0.3">
      <c r="A3140" s="2" t="str">
        <f t="shared" si="140"/>
        <v>306</v>
      </c>
      <c r="B3140" t="str">
        <f>+VLOOKUP(BD_Capas[[#This Row],[idcapa]],Capas[],2,0)</f>
        <v>turismo_-_destinos_fuerte</v>
      </c>
      <c r="C3140" s="4">
        <v>11</v>
      </c>
      <c r="D3140" t="s">
        <v>239</v>
      </c>
      <c r="E3140" s="21">
        <v>1</v>
      </c>
      <c r="F3140" s="22" t="s">
        <v>13</v>
      </c>
      <c r="G3140" s="5">
        <v>5</v>
      </c>
      <c r="I3140" s="6"/>
      <c r="J3140" s="7"/>
    </row>
    <row r="3141" spans="1:10" x14ac:dyDescent="0.3">
      <c r="A3141" s="2" t="str">
        <f t="shared" si="140"/>
        <v>306</v>
      </c>
      <c r="B3141" t="str">
        <f>+VLOOKUP(BD_Capas[[#This Row],[idcapa]],Capas[],2,0)</f>
        <v>turismo_-_destinos_fuerte</v>
      </c>
      <c r="C3141" s="4">
        <v>12</v>
      </c>
      <c r="D3141" t="s">
        <v>4</v>
      </c>
      <c r="E3141" s="21"/>
      <c r="F3141" s="22"/>
      <c r="G3141" s="5"/>
      <c r="I3141" s="6"/>
      <c r="J3141" s="7"/>
    </row>
    <row r="3142" spans="1:10" x14ac:dyDescent="0.3">
      <c r="A3142" s="2" t="str">
        <f t="shared" si="140"/>
        <v>306</v>
      </c>
      <c r="B3142" t="str">
        <f>+VLOOKUP(BD_Capas[[#This Row],[idcapa]],Capas[],2,0)</f>
        <v>turismo_-_destinos_fuerte</v>
      </c>
      <c r="C3142" s="4">
        <v>13</v>
      </c>
      <c r="D3142" t="s">
        <v>240</v>
      </c>
      <c r="E3142" s="21">
        <v>1</v>
      </c>
      <c r="F3142" s="22" t="s">
        <v>14</v>
      </c>
      <c r="G3142" s="5">
        <v>6</v>
      </c>
      <c r="I3142" s="6"/>
      <c r="J3142" s="7"/>
    </row>
    <row r="3143" spans="1:10" x14ac:dyDescent="0.3">
      <c r="A3143" s="2" t="str">
        <f t="shared" si="140"/>
        <v>306</v>
      </c>
      <c r="B3143" t="str">
        <f>+VLOOKUP(BD_Capas[[#This Row],[idcapa]],Capas[],2,0)</f>
        <v>turismo_-_destinos_fuerte</v>
      </c>
      <c r="C3143" s="4">
        <v>14</v>
      </c>
      <c r="D3143" t="s">
        <v>241</v>
      </c>
      <c r="E3143" s="21"/>
      <c r="F3143" s="22"/>
      <c r="G3143" s="5"/>
      <c r="I3143" s="6"/>
      <c r="J3143" s="7"/>
    </row>
    <row r="3144" spans="1:10" x14ac:dyDescent="0.3">
      <c r="A3144" s="2" t="str">
        <f t="shared" si="140"/>
        <v>306</v>
      </c>
      <c r="B3144" t="str">
        <f>+VLOOKUP(BD_Capas[[#This Row],[idcapa]],Capas[],2,0)</f>
        <v>turismo_-_destinos_fuerte</v>
      </c>
      <c r="C3144" s="4">
        <v>15</v>
      </c>
      <c r="D3144" t="s">
        <v>1</v>
      </c>
      <c r="E3144" s="21"/>
      <c r="F3144" s="22"/>
      <c r="G3144" s="5"/>
      <c r="I3144" s="29"/>
      <c r="J3144" s="30"/>
    </row>
    <row r="3145" spans="1:10" x14ac:dyDescent="0.3">
      <c r="A3145" s="2" t="str">
        <f t="shared" si="140"/>
        <v>306</v>
      </c>
      <c r="B3145" t="str">
        <f>+VLOOKUP(BD_Capas[[#This Row],[idcapa]],Capas[],2,0)</f>
        <v>turismo_-_destinos_fuerte</v>
      </c>
      <c r="C3145" s="4">
        <v>16</v>
      </c>
      <c r="D3145" t="s">
        <v>5</v>
      </c>
      <c r="E3145" s="21"/>
      <c r="F3145" s="22"/>
      <c r="G3145" s="5"/>
      <c r="I3145" s="29"/>
      <c r="J3145" s="30"/>
    </row>
    <row r="3146" spans="1:10" x14ac:dyDescent="0.3">
      <c r="A3146" s="2" t="str">
        <f t="shared" si="140"/>
        <v>306</v>
      </c>
      <c r="B3146" t="str">
        <f>+VLOOKUP(BD_Capas[[#This Row],[idcapa]],Capas[],2,0)</f>
        <v>turismo_-_destinos_fuerte</v>
      </c>
      <c r="C3146" s="4">
        <v>17</v>
      </c>
      <c r="D3146" t="s">
        <v>19</v>
      </c>
      <c r="E3146" s="21">
        <v>1</v>
      </c>
      <c r="F3146" s="22" t="s">
        <v>19</v>
      </c>
      <c r="G3146" s="5">
        <v>2</v>
      </c>
      <c r="I3146" s="29"/>
      <c r="J3146" s="30"/>
    </row>
    <row r="3147" spans="1:10" x14ac:dyDescent="0.3">
      <c r="A3147" s="2" t="str">
        <f t="shared" si="140"/>
        <v>306</v>
      </c>
      <c r="B3147" t="str">
        <f>+VLOOKUP(BD_Capas[[#This Row],[idcapa]],Capas[],2,0)</f>
        <v>turismo_-_destinos_fuerte</v>
      </c>
      <c r="C3147" s="4">
        <v>18</v>
      </c>
      <c r="D3147" t="s">
        <v>27</v>
      </c>
      <c r="E3147" s="21">
        <v>1</v>
      </c>
      <c r="F3147" s="22" t="s">
        <v>27</v>
      </c>
      <c r="G3147" s="5">
        <v>1</v>
      </c>
      <c r="I3147" s="29"/>
      <c r="J3147" s="30"/>
    </row>
    <row r="3148" spans="1:10" x14ac:dyDescent="0.3">
      <c r="A3148" s="2" t="str">
        <f t="shared" si="140"/>
        <v>306</v>
      </c>
      <c r="B3148" t="str">
        <f>+VLOOKUP(BD_Capas[[#This Row],[idcapa]],Capas[],2,0)</f>
        <v>turismo_-_destinos_fuerte</v>
      </c>
      <c r="C3148" s="4">
        <v>19</v>
      </c>
      <c r="D3148" t="s">
        <v>242</v>
      </c>
      <c r="E3148" s="21"/>
      <c r="F3148" s="22"/>
      <c r="G3148" s="5"/>
      <c r="I3148" s="29"/>
      <c r="J3148" s="30"/>
    </row>
    <row r="3149" spans="1:10" x14ac:dyDescent="0.3">
      <c r="A3149" s="2" t="str">
        <f t="shared" si="140"/>
        <v>306</v>
      </c>
      <c r="B3149" t="str">
        <f>+VLOOKUP(BD_Capas[[#This Row],[idcapa]],Capas[],2,0)</f>
        <v>turismo_-_destinos_fuerte</v>
      </c>
      <c r="C3149" s="4">
        <v>20</v>
      </c>
      <c r="D3149" t="s">
        <v>243</v>
      </c>
      <c r="E3149" s="21"/>
      <c r="F3149" s="22"/>
      <c r="G3149" s="5"/>
      <c r="I3149" s="29"/>
      <c r="J3149" s="30"/>
    </row>
    <row r="3150" spans="1:10" x14ac:dyDescent="0.3">
      <c r="A3150" s="41" t="s">
        <v>393</v>
      </c>
      <c r="B3150" s="42" t="str">
        <f>+VLOOKUP(BD_Capas[[#This Row],[idcapa]],Capas[],2,0)</f>
        <v>compras_tienda_de_videos</v>
      </c>
      <c r="C3150" s="43">
        <v>1</v>
      </c>
      <c r="D3150" s="42" t="s">
        <v>232</v>
      </c>
      <c r="E3150" s="21">
        <v>1</v>
      </c>
      <c r="F3150" s="22" t="str">
        <f>+BD_Capas[[#This Row],[descripcion_capa]]</f>
        <v>Compras: Tienda Videos</v>
      </c>
      <c r="G3150" s="45">
        <v>7</v>
      </c>
      <c r="H3150" s="42" t="s">
        <v>1335</v>
      </c>
      <c r="I3150" s="46" t="str">
        <f>BD_Capas[[#This Row],[idcapa]]&amp;"-"&amp;BD_Capas[[#This Row],[posición_capa]]</f>
        <v>307-0</v>
      </c>
      <c r="J3150" s="47">
        <v>0</v>
      </c>
    </row>
    <row r="3151" spans="1:10" x14ac:dyDescent="0.3">
      <c r="A3151" s="2" t="str">
        <f t="shared" ref="A3151:A3169" si="141">+A3150</f>
        <v>307</v>
      </c>
      <c r="B3151" t="str">
        <f>+VLOOKUP(BD_Capas[[#This Row],[idcapa]],Capas[],2,0)</f>
        <v>compras_tienda_de_videos</v>
      </c>
      <c r="C3151" s="4">
        <v>2</v>
      </c>
      <c r="D3151" t="s">
        <v>40</v>
      </c>
      <c r="E3151" s="21"/>
      <c r="F3151" s="22"/>
      <c r="G3151" s="5"/>
      <c r="I3151" s="6"/>
      <c r="J3151" s="7"/>
    </row>
    <row r="3152" spans="1:10" x14ac:dyDescent="0.3">
      <c r="A3152" s="2" t="str">
        <f t="shared" si="141"/>
        <v>307</v>
      </c>
      <c r="B3152" t="str">
        <f>+VLOOKUP(BD_Capas[[#This Row],[idcapa]],Capas[],2,0)</f>
        <v>compras_tienda_de_videos</v>
      </c>
      <c r="C3152" s="4">
        <v>3</v>
      </c>
      <c r="D3152" t="s">
        <v>233</v>
      </c>
      <c r="E3152" s="21"/>
      <c r="F3152" s="22"/>
      <c r="G3152" s="5"/>
      <c r="I3152" s="6"/>
      <c r="J3152" s="7"/>
    </row>
    <row r="3153" spans="1:10" x14ac:dyDescent="0.3">
      <c r="A3153" s="2" t="str">
        <f t="shared" si="141"/>
        <v>307</v>
      </c>
      <c r="B3153" t="str">
        <f>+VLOOKUP(BD_Capas[[#This Row],[idcapa]],Capas[],2,0)</f>
        <v>compras_tienda_de_videos</v>
      </c>
      <c r="C3153" s="4">
        <v>4</v>
      </c>
      <c r="D3153" t="s">
        <v>234</v>
      </c>
      <c r="E3153" s="21"/>
      <c r="F3153" s="22"/>
      <c r="G3153" s="5"/>
      <c r="I3153" s="6"/>
      <c r="J3153" s="7"/>
    </row>
    <row r="3154" spans="1:10" x14ac:dyDescent="0.3">
      <c r="A3154" s="2" t="str">
        <f t="shared" si="141"/>
        <v>307</v>
      </c>
      <c r="B3154" t="str">
        <f>+VLOOKUP(BD_Capas[[#This Row],[idcapa]],Capas[],2,0)</f>
        <v>compras_tienda_de_videos</v>
      </c>
      <c r="C3154" s="4">
        <v>5</v>
      </c>
      <c r="D3154" t="s">
        <v>235</v>
      </c>
      <c r="E3154" s="21">
        <v>1</v>
      </c>
      <c r="F3154" s="22" t="s">
        <v>433</v>
      </c>
      <c r="G3154" s="5">
        <v>3</v>
      </c>
      <c r="H3154" t="str">
        <f>+H3150&amp;" - Detalle"</f>
        <v>Compras: Tienda Videos - Detalle</v>
      </c>
      <c r="I3154" s="29" t="str">
        <f>BD_Capas[[#This Row],[idcapa]]&amp;"-"&amp;BD_Capas[[#This Row],[posición_capa]]</f>
        <v>307-1</v>
      </c>
      <c r="J3154" s="30">
        <v>1</v>
      </c>
    </row>
    <row r="3155" spans="1:10" x14ac:dyDescent="0.3">
      <c r="A3155" s="2" t="str">
        <f t="shared" si="141"/>
        <v>307</v>
      </c>
      <c r="B3155" t="str">
        <f>+VLOOKUP(BD_Capas[[#This Row],[idcapa]],Capas[],2,0)</f>
        <v>compras_tienda_de_videos</v>
      </c>
      <c r="C3155" s="4">
        <v>6</v>
      </c>
      <c r="D3155" t="s">
        <v>236</v>
      </c>
      <c r="E3155" s="21"/>
      <c r="F3155" s="22"/>
      <c r="G3155" s="5"/>
      <c r="I3155" s="6"/>
      <c r="J3155" s="7"/>
    </row>
    <row r="3156" spans="1:10" x14ac:dyDescent="0.3">
      <c r="A3156" s="2" t="str">
        <f t="shared" si="141"/>
        <v>307</v>
      </c>
      <c r="B3156" t="str">
        <f>+VLOOKUP(BD_Capas[[#This Row],[idcapa]],Capas[],2,0)</f>
        <v>compras_tienda_de_videos</v>
      </c>
      <c r="C3156" s="4">
        <v>7</v>
      </c>
      <c r="D3156" t="s">
        <v>237</v>
      </c>
      <c r="E3156" s="21"/>
      <c r="F3156" s="22"/>
      <c r="G3156" s="5"/>
      <c r="I3156" s="6"/>
      <c r="J3156" s="7"/>
    </row>
    <row r="3157" spans="1:10" x14ac:dyDescent="0.3">
      <c r="A3157" s="2" t="str">
        <f t="shared" si="141"/>
        <v>307</v>
      </c>
      <c r="B3157" t="str">
        <f>+VLOOKUP(BD_Capas[[#This Row],[idcapa]],Capas[],2,0)</f>
        <v>compras_tienda_de_videos</v>
      </c>
      <c r="C3157" s="4">
        <v>8</v>
      </c>
      <c r="D3157" t="s">
        <v>2</v>
      </c>
      <c r="E3157" s="21"/>
      <c r="F3157" s="22"/>
      <c r="G3157" s="5"/>
      <c r="I3157" s="6"/>
      <c r="J3157" s="7"/>
    </row>
    <row r="3158" spans="1:10" x14ac:dyDescent="0.3">
      <c r="A3158" s="2" t="str">
        <f t="shared" si="141"/>
        <v>307</v>
      </c>
      <c r="B3158" t="str">
        <f>+VLOOKUP(BD_Capas[[#This Row],[idcapa]],Capas[],2,0)</f>
        <v>compras_tienda_de_videos</v>
      </c>
      <c r="C3158" s="4">
        <v>9</v>
      </c>
      <c r="D3158" t="s">
        <v>238</v>
      </c>
      <c r="E3158" s="21">
        <v>1</v>
      </c>
      <c r="F3158" s="22" t="s">
        <v>12</v>
      </c>
      <c r="G3158" s="5">
        <v>4</v>
      </c>
      <c r="I3158" s="6"/>
      <c r="J3158" s="7"/>
    </row>
    <row r="3159" spans="1:10" x14ac:dyDescent="0.3">
      <c r="A3159" s="2" t="str">
        <f t="shared" si="141"/>
        <v>307</v>
      </c>
      <c r="B3159" t="str">
        <f>+VLOOKUP(BD_Capas[[#This Row],[idcapa]],Capas[],2,0)</f>
        <v>compras_tienda_de_videos</v>
      </c>
      <c r="C3159" s="4">
        <v>10</v>
      </c>
      <c r="D3159" t="s">
        <v>3</v>
      </c>
      <c r="E3159" s="21"/>
      <c r="F3159" s="22"/>
      <c r="G3159" s="5"/>
      <c r="I3159" s="6"/>
      <c r="J3159" s="7"/>
    </row>
    <row r="3160" spans="1:10" x14ac:dyDescent="0.3">
      <c r="A3160" s="2" t="str">
        <f t="shared" si="141"/>
        <v>307</v>
      </c>
      <c r="B3160" t="str">
        <f>+VLOOKUP(BD_Capas[[#This Row],[idcapa]],Capas[],2,0)</f>
        <v>compras_tienda_de_videos</v>
      </c>
      <c r="C3160" s="4">
        <v>11</v>
      </c>
      <c r="D3160" t="s">
        <v>239</v>
      </c>
      <c r="E3160" s="21">
        <v>1</v>
      </c>
      <c r="F3160" s="22" t="s">
        <v>13</v>
      </c>
      <c r="G3160" s="5">
        <v>5</v>
      </c>
      <c r="I3160" s="6"/>
      <c r="J3160" s="7"/>
    </row>
    <row r="3161" spans="1:10" x14ac:dyDescent="0.3">
      <c r="A3161" s="2" t="str">
        <f t="shared" si="141"/>
        <v>307</v>
      </c>
      <c r="B3161" t="str">
        <f>+VLOOKUP(BD_Capas[[#This Row],[idcapa]],Capas[],2,0)</f>
        <v>compras_tienda_de_videos</v>
      </c>
      <c r="C3161" s="4">
        <v>12</v>
      </c>
      <c r="D3161" t="s">
        <v>4</v>
      </c>
      <c r="E3161" s="21"/>
      <c r="F3161" s="22"/>
      <c r="G3161" s="5"/>
      <c r="I3161" s="6"/>
      <c r="J3161" s="7"/>
    </row>
    <row r="3162" spans="1:10" x14ac:dyDescent="0.3">
      <c r="A3162" s="2" t="str">
        <f t="shared" si="141"/>
        <v>307</v>
      </c>
      <c r="B3162" t="str">
        <f>+VLOOKUP(BD_Capas[[#This Row],[idcapa]],Capas[],2,0)</f>
        <v>compras_tienda_de_videos</v>
      </c>
      <c r="C3162" s="4">
        <v>13</v>
      </c>
      <c r="D3162" t="s">
        <v>240</v>
      </c>
      <c r="E3162" s="21">
        <v>1</v>
      </c>
      <c r="F3162" s="22" t="s">
        <v>14</v>
      </c>
      <c r="G3162" s="5">
        <v>6</v>
      </c>
      <c r="I3162" s="6"/>
      <c r="J3162" s="7"/>
    </row>
    <row r="3163" spans="1:10" x14ac:dyDescent="0.3">
      <c r="A3163" s="2" t="str">
        <f t="shared" si="141"/>
        <v>307</v>
      </c>
      <c r="B3163" t="str">
        <f>+VLOOKUP(BD_Capas[[#This Row],[idcapa]],Capas[],2,0)</f>
        <v>compras_tienda_de_videos</v>
      </c>
      <c r="C3163" s="4">
        <v>14</v>
      </c>
      <c r="D3163" t="s">
        <v>241</v>
      </c>
      <c r="E3163" s="21"/>
      <c r="F3163" s="22"/>
      <c r="G3163" s="5"/>
      <c r="I3163" s="6"/>
      <c r="J3163" s="7"/>
    </row>
    <row r="3164" spans="1:10" x14ac:dyDescent="0.3">
      <c r="A3164" s="2" t="str">
        <f t="shared" si="141"/>
        <v>307</v>
      </c>
      <c r="B3164" t="str">
        <f>+VLOOKUP(BD_Capas[[#This Row],[idcapa]],Capas[],2,0)</f>
        <v>compras_tienda_de_videos</v>
      </c>
      <c r="C3164" s="4">
        <v>15</v>
      </c>
      <c r="D3164" t="s">
        <v>1</v>
      </c>
      <c r="E3164" s="21"/>
      <c r="F3164" s="22"/>
      <c r="G3164" s="5"/>
      <c r="I3164" s="29"/>
      <c r="J3164" s="30"/>
    </row>
    <row r="3165" spans="1:10" x14ac:dyDescent="0.3">
      <c r="A3165" s="2" t="str">
        <f t="shared" si="141"/>
        <v>307</v>
      </c>
      <c r="B3165" t="str">
        <f>+VLOOKUP(BD_Capas[[#This Row],[idcapa]],Capas[],2,0)</f>
        <v>compras_tienda_de_videos</v>
      </c>
      <c r="C3165" s="4">
        <v>16</v>
      </c>
      <c r="D3165" t="s">
        <v>5</v>
      </c>
      <c r="E3165" s="21"/>
      <c r="F3165" s="22"/>
      <c r="G3165" s="5"/>
      <c r="I3165" s="29"/>
      <c r="J3165" s="30"/>
    </row>
    <row r="3166" spans="1:10" x14ac:dyDescent="0.3">
      <c r="A3166" s="2" t="str">
        <f t="shared" si="141"/>
        <v>307</v>
      </c>
      <c r="B3166" t="str">
        <f>+VLOOKUP(BD_Capas[[#This Row],[idcapa]],Capas[],2,0)</f>
        <v>compras_tienda_de_videos</v>
      </c>
      <c r="C3166" s="4">
        <v>17</v>
      </c>
      <c r="D3166" t="s">
        <v>19</v>
      </c>
      <c r="E3166" s="21">
        <v>1</v>
      </c>
      <c r="F3166" s="22" t="s">
        <v>19</v>
      </c>
      <c r="G3166" s="5">
        <v>2</v>
      </c>
      <c r="I3166" s="29"/>
      <c r="J3166" s="30"/>
    </row>
    <row r="3167" spans="1:10" x14ac:dyDescent="0.3">
      <c r="A3167" s="2" t="str">
        <f t="shared" si="141"/>
        <v>307</v>
      </c>
      <c r="B3167" t="str">
        <f>+VLOOKUP(BD_Capas[[#This Row],[idcapa]],Capas[],2,0)</f>
        <v>compras_tienda_de_videos</v>
      </c>
      <c r="C3167" s="4">
        <v>18</v>
      </c>
      <c r="D3167" t="s">
        <v>27</v>
      </c>
      <c r="E3167" s="21">
        <v>1</v>
      </c>
      <c r="F3167" s="22" t="s">
        <v>27</v>
      </c>
      <c r="G3167" s="5">
        <v>1</v>
      </c>
      <c r="I3167" s="29"/>
      <c r="J3167" s="30"/>
    </row>
    <row r="3168" spans="1:10" x14ac:dyDescent="0.3">
      <c r="A3168" s="2" t="str">
        <f t="shared" si="141"/>
        <v>307</v>
      </c>
      <c r="B3168" t="str">
        <f>+VLOOKUP(BD_Capas[[#This Row],[idcapa]],Capas[],2,0)</f>
        <v>compras_tienda_de_videos</v>
      </c>
      <c r="C3168" s="4">
        <v>19</v>
      </c>
      <c r="D3168" t="s">
        <v>242</v>
      </c>
      <c r="E3168" s="21"/>
      <c r="F3168" s="22"/>
      <c r="G3168" s="5"/>
      <c r="I3168" s="29"/>
      <c r="J3168" s="30"/>
    </row>
    <row r="3169" spans="1:10" x14ac:dyDescent="0.3">
      <c r="A3169" s="2" t="str">
        <f t="shared" si="141"/>
        <v>307</v>
      </c>
      <c r="B3169" t="str">
        <f>+VLOOKUP(BD_Capas[[#This Row],[idcapa]],Capas[],2,0)</f>
        <v>compras_tienda_de_videos</v>
      </c>
      <c r="C3169" s="4">
        <v>20</v>
      </c>
      <c r="D3169" t="s">
        <v>243</v>
      </c>
      <c r="E3169" s="21"/>
      <c r="F3169" s="22"/>
      <c r="G3169" s="5"/>
      <c r="I3169" s="29"/>
      <c r="J3169" s="30"/>
    </row>
    <row r="3170" spans="1:10" x14ac:dyDescent="0.3">
      <c r="A3170" s="41" t="s">
        <v>394</v>
      </c>
      <c r="B3170" s="42" t="str">
        <f>+VLOOKUP(BD_Capas[[#This Row],[idcapa]],Capas[],2,0)</f>
        <v>compras_maquina_expendedora</v>
      </c>
      <c r="C3170" s="43">
        <v>1</v>
      </c>
      <c r="D3170" s="42" t="s">
        <v>232</v>
      </c>
      <c r="E3170" s="21">
        <v>1</v>
      </c>
      <c r="F3170" s="22" t="str">
        <f>+BD_Capas[[#This Row],[descripcion_capa]]</f>
        <v>Compras: Máquina Expendedora</v>
      </c>
      <c r="G3170" s="45">
        <v>7</v>
      </c>
      <c r="H3170" s="42" t="s">
        <v>1336</v>
      </c>
      <c r="I3170" s="46" t="str">
        <f>BD_Capas[[#This Row],[idcapa]]&amp;"-"&amp;BD_Capas[[#This Row],[posición_capa]]</f>
        <v>308-0</v>
      </c>
      <c r="J3170" s="47">
        <v>0</v>
      </c>
    </row>
    <row r="3171" spans="1:10" x14ac:dyDescent="0.3">
      <c r="A3171" s="2" t="str">
        <f t="shared" ref="A3171:A3189" si="142">+A3170</f>
        <v>308</v>
      </c>
      <c r="B3171" t="str">
        <f>+VLOOKUP(BD_Capas[[#This Row],[idcapa]],Capas[],2,0)</f>
        <v>compras_maquina_expendedora</v>
      </c>
      <c r="C3171" s="4">
        <v>2</v>
      </c>
      <c r="D3171" t="s">
        <v>40</v>
      </c>
      <c r="E3171" s="21"/>
      <c r="F3171" s="22"/>
      <c r="G3171" s="5"/>
      <c r="I3171" s="6"/>
      <c r="J3171" s="7"/>
    </row>
    <row r="3172" spans="1:10" x14ac:dyDescent="0.3">
      <c r="A3172" s="2" t="str">
        <f t="shared" si="142"/>
        <v>308</v>
      </c>
      <c r="B3172" t="str">
        <f>+VLOOKUP(BD_Capas[[#This Row],[idcapa]],Capas[],2,0)</f>
        <v>compras_maquina_expendedora</v>
      </c>
      <c r="C3172" s="4">
        <v>3</v>
      </c>
      <c r="D3172" t="s">
        <v>233</v>
      </c>
      <c r="E3172" s="21"/>
      <c r="F3172" s="22"/>
      <c r="G3172" s="5"/>
      <c r="I3172" s="6"/>
      <c r="J3172" s="7"/>
    </row>
    <row r="3173" spans="1:10" x14ac:dyDescent="0.3">
      <c r="A3173" s="2" t="str">
        <f t="shared" si="142"/>
        <v>308</v>
      </c>
      <c r="B3173" t="str">
        <f>+VLOOKUP(BD_Capas[[#This Row],[idcapa]],Capas[],2,0)</f>
        <v>compras_maquina_expendedora</v>
      </c>
      <c r="C3173" s="4">
        <v>4</v>
      </c>
      <c r="D3173" t="s">
        <v>234</v>
      </c>
      <c r="E3173" s="21"/>
      <c r="F3173" s="22"/>
      <c r="G3173" s="5"/>
      <c r="I3173" s="6"/>
      <c r="J3173" s="7"/>
    </row>
    <row r="3174" spans="1:10" x14ac:dyDescent="0.3">
      <c r="A3174" s="2" t="str">
        <f t="shared" si="142"/>
        <v>308</v>
      </c>
      <c r="B3174" t="str">
        <f>+VLOOKUP(BD_Capas[[#This Row],[idcapa]],Capas[],2,0)</f>
        <v>compras_maquina_expendedora</v>
      </c>
      <c r="C3174" s="4">
        <v>5</v>
      </c>
      <c r="D3174" t="s">
        <v>235</v>
      </c>
      <c r="E3174" s="21">
        <v>1</v>
      </c>
      <c r="F3174" s="22" t="s">
        <v>433</v>
      </c>
      <c r="G3174" s="5">
        <v>3</v>
      </c>
      <c r="H3174" t="str">
        <f>+H3170&amp;" - Detalle"</f>
        <v>Compras: Máquina Expendedora - Detalle</v>
      </c>
      <c r="I3174" s="29" t="str">
        <f>BD_Capas[[#This Row],[idcapa]]&amp;"-"&amp;BD_Capas[[#This Row],[posición_capa]]</f>
        <v>308-1</v>
      </c>
      <c r="J3174" s="30">
        <v>1</v>
      </c>
    </row>
    <row r="3175" spans="1:10" x14ac:dyDescent="0.3">
      <c r="A3175" s="2" t="str">
        <f t="shared" si="142"/>
        <v>308</v>
      </c>
      <c r="B3175" t="str">
        <f>+VLOOKUP(BD_Capas[[#This Row],[idcapa]],Capas[],2,0)</f>
        <v>compras_maquina_expendedora</v>
      </c>
      <c r="C3175" s="4">
        <v>6</v>
      </c>
      <c r="D3175" t="s">
        <v>236</v>
      </c>
      <c r="E3175" s="21"/>
      <c r="F3175" s="22"/>
      <c r="G3175" s="5"/>
      <c r="I3175" s="6"/>
      <c r="J3175" s="7"/>
    </row>
    <row r="3176" spans="1:10" x14ac:dyDescent="0.3">
      <c r="A3176" s="2" t="str">
        <f t="shared" si="142"/>
        <v>308</v>
      </c>
      <c r="B3176" t="str">
        <f>+VLOOKUP(BD_Capas[[#This Row],[idcapa]],Capas[],2,0)</f>
        <v>compras_maquina_expendedora</v>
      </c>
      <c r="C3176" s="4">
        <v>7</v>
      </c>
      <c r="D3176" t="s">
        <v>237</v>
      </c>
      <c r="E3176" s="21"/>
      <c r="F3176" s="22"/>
      <c r="G3176" s="5"/>
      <c r="I3176" s="6"/>
      <c r="J3176" s="7"/>
    </row>
    <row r="3177" spans="1:10" x14ac:dyDescent="0.3">
      <c r="A3177" s="2" t="str">
        <f t="shared" si="142"/>
        <v>308</v>
      </c>
      <c r="B3177" t="str">
        <f>+VLOOKUP(BD_Capas[[#This Row],[idcapa]],Capas[],2,0)</f>
        <v>compras_maquina_expendedora</v>
      </c>
      <c r="C3177" s="4">
        <v>8</v>
      </c>
      <c r="D3177" t="s">
        <v>2</v>
      </c>
      <c r="E3177" s="21"/>
      <c r="F3177" s="22"/>
      <c r="G3177" s="5"/>
      <c r="I3177" s="6"/>
      <c r="J3177" s="7"/>
    </row>
    <row r="3178" spans="1:10" x14ac:dyDescent="0.3">
      <c r="A3178" s="2" t="str">
        <f t="shared" si="142"/>
        <v>308</v>
      </c>
      <c r="B3178" t="str">
        <f>+VLOOKUP(BD_Capas[[#This Row],[idcapa]],Capas[],2,0)</f>
        <v>compras_maquina_expendedora</v>
      </c>
      <c r="C3178" s="4">
        <v>9</v>
      </c>
      <c r="D3178" t="s">
        <v>238</v>
      </c>
      <c r="E3178" s="21">
        <v>1</v>
      </c>
      <c r="F3178" s="22" t="s">
        <v>12</v>
      </c>
      <c r="G3178" s="5">
        <v>4</v>
      </c>
      <c r="I3178" s="6"/>
      <c r="J3178" s="7"/>
    </row>
    <row r="3179" spans="1:10" x14ac:dyDescent="0.3">
      <c r="A3179" s="2" t="str">
        <f t="shared" si="142"/>
        <v>308</v>
      </c>
      <c r="B3179" t="str">
        <f>+VLOOKUP(BD_Capas[[#This Row],[idcapa]],Capas[],2,0)</f>
        <v>compras_maquina_expendedora</v>
      </c>
      <c r="C3179" s="4">
        <v>10</v>
      </c>
      <c r="D3179" t="s">
        <v>3</v>
      </c>
      <c r="E3179" s="21"/>
      <c r="F3179" s="22"/>
      <c r="G3179" s="5"/>
      <c r="I3179" s="6"/>
      <c r="J3179" s="7"/>
    </row>
    <row r="3180" spans="1:10" x14ac:dyDescent="0.3">
      <c r="A3180" s="2" t="str">
        <f t="shared" si="142"/>
        <v>308</v>
      </c>
      <c r="B3180" t="str">
        <f>+VLOOKUP(BD_Capas[[#This Row],[idcapa]],Capas[],2,0)</f>
        <v>compras_maquina_expendedora</v>
      </c>
      <c r="C3180" s="4">
        <v>11</v>
      </c>
      <c r="D3180" t="s">
        <v>239</v>
      </c>
      <c r="E3180" s="21">
        <v>1</v>
      </c>
      <c r="F3180" s="22" t="s">
        <v>13</v>
      </c>
      <c r="G3180" s="5">
        <v>5</v>
      </c>
      <c r="I3180" s="6"/>
      <c r="J3180" s="7"/>
    </row>
    <row r="3181" spans="1:10" x14ac:dyDescent="0.3">
      <c r="A3181" s="2" t="str">
        <f t="shared" si="142"/>
        <v>308</v>
      </c>
      <c r="B3181" t="str">
        <f>+VLOOKUP(BD_Capas[[#This Row],[idcapa]],Capas[],2,0)</f>
        <v>compras_maquina_expendedora</v>
      </c>
      <c r="C3181" s="4">
        <v>12</v>
      </c>
      <c r="D3181" t="s">
        <v>4</v>
      </c>
      <c r="E3181" s="21"/>
      <c r="F3181" s="22"/>
      <c r="G3181" s="5"/>
      <c r="I3181" s="6"/>
      <c r="J3181" s="7"/>
    </row>
    <row r="3182" spans="1:10" x14ac:dyDescent="0.3">
      <c r="A3182" s="2" t="str">
        <f t="shared" si="142"/>
        <v>308</v>
      </c>
      <c r="B3182" t="str">
        <f>+VLOOKUP(BD_Capas[[#This Row],[idcapa]],Capas[],2,0)</f>
        <v>compras_maquina_expendedora</v>
      </c>
      <c r="C3182" s="4">
        <v>13</v>
      </c>
      <c r="D3182" t="s">
        <v>240</v>
      </c>
      <c r="E3182" s="21">
        <v>1</v>
      </c>
      <c r="F3182" s="22" t="s">
        <v>14</v>
      </c>
      <c r="G3182" s="5">
        <v>6</v>
      </c>
      <c r="I3182" s="6"/>
      <c r="J3182" s="7"/>
    </row>
    <row r="3183" spans="1:10" x14ac:dyDescent="0.3">
      <c r="A3183" s="2" t="str">
        <f t="shared" si="142"/>
        <v>308</v>
      </c>
      <c r="B3183" t="str">
        <f>+VLOOKUP(BD_Capas[[#This Row],[idcapa]],Capas[],2,0)</f>
        <v>compras_maquina_expendedora</v>
      </c>
      <c r="C3183" s="4">
        <v>14</v>
      </c>
      <c r="D3183" t="s">
        <v>241</v>
      </c>
      <c r="E3183" s="21"/>
      <c r="F3183" s="22"/>
      <c r="G3183" s="5"/>
      <c r="I3183" s="6"/>
      <c r="J3183" s="7"/>
    </row>
    <row r="3184" spans="1:10" x14ac:dyDescent="0.3">
      <c r="A3184" s="2" t="str">
        <f t="shared" si="142"/>
        <v>308</v>
      </c>
      <c r="B3184" t="str">
        <f>+VLOOKUP(BD_Capas[[#This Row],[idcapa]],Capas[],2,0)</f>
        <v>compras_maquina_expendedora</v>
      </c>
      <c r="C3184" s="4">
        <v>15</v>
      </c>
      <c r="D3184" t="s">
        <v>1</v>
      </c>
      <c r="E3184" s="21"/>
      <c r="F3184" s="22"/>
      <c r="G3184" s="5"/>
      <c r="I3184" s="29"/>
      <c r="J3184" s="30"/>
    </row>
    <row r="3185" spans="1:10" x14ac:dyDescent="0.3">
      <c r="A3185" s="2" t="str">
        <f t="shared" si="142"/>
        <v>308</v>
      </c>
      <c r="B3185" t="str">
        <f>+VLOOKUP(BD_Capas[[#This Row],[idcapa]],Capas[],2,0)</f>
        <v>compras_maquina_expendedora</v>
      </c>
      <c r="C3185" s="4">
        <v>16</v>
      </c>
      <c r="D3185" t="s">
        <v>5</v>
      </c>
      <c r="E3185" s="21"/>
      <c r="F3185" s="22"/>
      <c r="G3185" s="5"/>
      <c r="I3185" s="29"/>
      <c r="J3185" s="30"/>
    </row>
    <row r="3186" spans="1:10" x14ac:dyDescent="0.3">
      <c r="A3186" s="2" t="str">
        <f t="shared" si="142"/>
        <v>308</v>
      </c>
      <c r="B3186" t="str">
        <f>+VLOOKUP(BD_Capas[[#This Row],[idcapa]],Capas[],2,0)</f>
        <v>compras_maquina_expendedora</v>
      </c>
      <c r="C3186" s="4">
        <v>17</v>
      </c>
      <c r="D3186" t="s">
        <v>19</v>
      </c>
      <c r="E3186" s="21">
        <v>1</v>
      </c>
      <c r="F3186" s="22" t="s">
        <v>19</v>
      </c>
      <c r="G3186" s="5">
        <v>2</v>
      </c>
      <c r="I3186" s="29"/>
      <c r="J3186" s="30"/>
    </row>
    <row r="3187" spans="1:10" x14ac:dyDescent="0.3">
      <c r="A3187" s="2" t="str">
        <f t="shared" si="142"/>
        <v>308</v>
      </c>
      <c r="B3187" t="str">
        <f>+VLOOKUP(BD_Capas[[#This Row],[idcapa]],Capas[],2,0)</f>
        <v>compras_maquina_expendedora</v>
      </c>
      <c r="C3187" s="4">
        <v>18</v>
      </c>
      <c r="D3187" t="s">
        <v>27</v>
      </c>
      <c r="E3187" s="21">
        <v>1</v>
      </c>
      <c r="F3187" s="22" t="s">
        <v>27</v>
      </c>
      <c r="G3187" s="5">
        <v>1</v>
      </c>
      <c r="I3187" s="29"/>
      <c r="J3187" s="30"/>
    </row>
    <row r="3188" spans="1:10" x14ac:dyDescent="0.3">
      <c r="A3188" s="2" t="str">
        <f t="shared" si="142"/>
        <v>308</v>
      </c>
      <c r="B3188" t="str">
        <f>+VLOOKUP(BD_Capas[[#This Row],[idcapa]],Capas[],2,0)</f>
        <v>compras_maquina_expendedora</v>
      </c>
      <c r="C3188" s="4">
        <v>19</v>
      </c>
      <c r="D3188" t="s">
        <v>242</v>
      </c>
      <c r="E3188" s="21"/>
      <c r="F3188" s="22"/>
      <c r="G3188" s="5"/>
      <c r="I3188" s="29"/>
      <c r="J3188" s="30"/>
    </row>
    <row r="3189" spans="1:10" x14ac:dyDescent="0.3">
      <c r="A3189" s="2" t="str">
        <f t="shared" si="142"/>
        <v>308</v>
      </c>
      <c r="B3189" t="str">
        <f>+VLOOKUP(BD_Capas[[#This Row],[idcapa]],Capas[],2,0)</f>
        <v>compras_maquina_expendedora</v>
      </c>
      <c r="C3189" s="4">
        <v>20</v>
      </c>
      <c r="D3189" t="s">
        <v>243</v>
      </c>
      <c r="E3189" s="21"/>
      <c r="F3189" s="22"/>
      <c r="G3189" s="5"/>
      <c r="I3189" s="29"/>
      <c r="J3189" s="30"/>
    </row>
    <row r="3190" spans="1:10" x14ac:dyDescent="0.3">
      <c r="A3190" s="41" t="s">
        <v>395</v>
      </c>
      <c r="B3190" s="42" t="str">
        <f>+VLOOKUP(BD_Capas[[#This Row],[idcapa]],Capas[],2,0)</f>
        <v>carreteras-muy_pequenias_pista</v>
      </c>
      <c r="C3190" s="43">
        <v>1</v>
      </c>
      <c r="D3190" s="42" t="s">
        <v>232</v>
      </c>
      <c r="E3190" s="21">
        <v>1</v>
      </c>
      <c r="F3190" s="22" t="str">
        <f>+BD_Capas[[#This Row],[descripcion_capa]]</f>
        <v>Carreteras: Pista Pequeña</v>
      </c>
      <c r="G3190" s="45">
        <v>7</v>
      </c>
      <c r="H3190" s="42" t="s">
        <v>1337</v>
      </c>
      <c r="I3190" s="46" t="str">
        <f>BD_Capas[[#This Row],[idcapa]]&amp;"-"&amp;BD_Capas[[#This Row],[posición_capa]]</f>
        <v>309-0</v>
      </c>
      <c r="J3190" s="47">
        <v>0</v>
      </c>
    </row>
    <row r="3191" spans="1:10" x14ac:dyDescent="0.3">
      <c r="A3191" s="2" t="str">
        <f t="shared" ref="A3191:A3209" si="143">+A3190</f>
        <v>309</v>
      </c>
      <c r="B3191" t="str">
        <f>+VLOOKUP(BD_Capas[[#This Row],[idcapa]],Capas[],2,0)</f>
        <v>carreteras-muy_pequenias_pista</v>
      </c>
      <c r="C3191" s="4">
        <v>2</v>
      </c>
      <c r="D3191" t="s">
        <v>40</v>
      </c>
      <c r="E3191" s="21"/>
      <c r="F3191" s="22"/>
      <c r="G3191" s="5"/>
      <c r="I3191" s="6"/>
      <c r="J3191" s="7"/>
    </row>
    <row r="3192" spans="1:10" x14ac:dyDescent="0.3">
      <c r="A3192" s="2" t="str">
        <f t="shared" si="143"/>
        <v>309</v>
      </c>
      <c r="B3192" t="str">
        <f>+VLOOKUP(BD_Capas[[#This Row],[idcapa]],Capas[],2,0)</f>
        <v>carreteras-muy_pequenias_pista</v>
      </c>
      <c r="C3192" s="4">
        <v>3</v>
      </c>
      <c r="D3192" t="s">
        <v>233</v>
      </c>
      <c r="E3192" s="21"/>
      <c r="F3192" s="22"/>
      <c r="G3192" s="5"/>
      <c r="I3192" s="6"/>
      <c r="J3192" s="7"/>
    </row>
    <row r="3193" spans="1:10" x14ac:dyDescent="0.3">
      <c r="A3193" s="2" t="str">
        <f t="shared" si="143"/>
        <v>309</v>
      </c>
      <c r="B3193" t="str">
        <f>+VLOOKUP(BD_Capas[[#This Row],[idcapa]],Capas[],2,0)</f>
        <v>carreteras-muy_pequenias_pista</v>
      </c>
      <c r="C3193" s="4">
        <v>4</v>
      </c>
      <c r="D3193" t="s">
        <v>234</v>
      </c>
      <c r="E3193" s="21"/>
      <c r="F3193" s="22"/>
      <c r="G3193" s="5"/>
      <c r="I3193" s="6"/>
      <c r="J3193" s="7"/>
    </row>
    <row r="3194" spans="1:10" x14ac:dyDescent="0.3">
      <c r="A3194" s="2" t="str">
        <f t="shared" si="143"/>
        <v>309</v>
      </c>
      <c r="B3194" t="str">
        <f>+VLOOKUP(BD_Capas[[#This Row],[idcapa]],Capas[],2,0)</f>
        <v>carreteras-muy_pequenias_pista</v>
      </c>
      <c r="C3194" s="4">
        <v>5</v>
      </c>
      <c r="D3194" t="s">
        <v>235</v>
      </c>
      <c r="E3194" s="21">
        <v>1</v>
      </c>
      <c r="F3194" s="22" t="s">
        <v>433</v>
      </c>
      <c r="G3194" s="5">
        <v>3</v>
      </c>
      <c r="H3194" t="str">
        <f>+H3190&amp;" - Detalle"</f>
        <v>Carreteras: Pista Pequeña - Detalle</v>
      </c>
      <c r="I3194" s="29" t="str">
        <f>BD_Capas[[#This Row],[idcapa]]&amp;"-"&amp;BD_Capas[[#This Row],[posición_capa]]</f>
        <v>309-1</v>
      </c>
      <c r="J3194" s="30">
        <v>1</v>
      </c>
    </row>
    <row r="3195" spans="1:10" x14ac:dyDescent="0.3">
      <c r="A3195" s="2" t="str">
        <f t="shared" si="143"/>
        <v>309</v>
      </c>
      <c r="B3195" t="str">
        <f>+VLOOKUP(BD_Capas[[#This Row],[idcapa]],Capas[],2,0)</f>
        <v>carreteras-muy_pequenias_pista</v>
      </c>
      <c r="C3195" s="4">
        <v>6</v>
      </c>
      <c r="D3195" t="s">
        <v>236</v>
      </c>
      <c r="E3195" s="21"/>
      <c r="F3195" s="22"/>
      <c r="G3195" s="5"/>
      <c r="I3195" s="6"/>
      <c r="J3195" s="7"/>
    </row>
    <row r="3196" spans="1:10" x14ac:dyDescent="0.3">
      <c r="A3196" s="2" t="str">
        <f t="shared" si="143"/>
        <v>309</v>
      </c>
      <c r="B3196" t="str">
        <f>+VLOOKUP(BD_Capas[[#This Row],[idcapa]],Capas[],2,0)</f>
        <v>carreteras-muy_pequenias_pista</v>
      </c>
      <c r="C3196" s="4">
        <v>7</v>
      </c>
      <c r="D3196" t="s">
        <v>237</v>
      </c>
      <c r="E3196" s="21"/>
      <c r="F3196" s="22"/>
      <c r="G3196" s="5"/>
      <c r="I3196" s="6"/>
      <c r="J3196" s="7"/>
    </row>
    <row r="3197" spans="1:10" x14ac:dyDescent="0.3">
      <c r="A3197" s="2" t="str">
        <f t="shared" si="143"/>
        <v>309</v>
      </c>
      <c r="B3197" t="str">
        <f>+VLOOKUP(BD_Capas[[#This Row],[idcapa]],Capas[],2,0)</f>
        <v>carreteras-muy_pequenias_pista</v>
      </c>
      <c r="C3197" s="4">
        <v>8</v>
      </c>
      <c r="D3197" t="s">
        <v>2</v>
      </c>
      <c r="E3197" s="21"/>
      <c r="F3197" s="22"/>
      <c r="G3197" s="5"/>
      <c r="I3197" s="6"/>
      <c r="J3197" s="7"/>
    </row>
    <row r="3198" spans="1:10" x14ac:dyDescent="0.3">
      <c r="A3198" s="2" t="str">
        <f t="shared" si="143"/>
        <v>309</v>
      </c>
      <c r="B3198" t="str">
        <f>+VLOOKUP(BD_Capas[[#This Row],[idcapa]],Capas[],2,0)</f>
        <v>carreteras-muy_pequenias_pista</v>
      </c>
      <c r="C3198" s="4">
        <v>9</v>
      </c>
      <c r="D3198" t="s">
        <v>238</v>
      </c>
      <c r="E3198" s="21">
        <v>1</v>
      </c>
      <c r="F3198" s="22" t="s">
        <v>12</v>
      </c>
      <c r="G3198" s="5">
        <v>4</v>
      </c>
      <c r="I3198" s="6"/>
      <c r="J3198" s="7"/>
    </row>
    <row r="3199" spans="1:10" x14ac:dyDescent="0.3">
      <c r="A3199" s="2" t="str">
        <f t="shared" si="143"/>
        <v>309</v>
      </c>
      <c r="B3199" t="str">
        <f>+VLOOKUP(BD_Capas[[#This Row],[idcapa]],Capas[],2,0)</f>
        <v>carreteras-muy_pequenias_pista</v>
      </c>
      <c r="C3199" s="4">
        <v>10</v>
      </c>
      <c r="D3199" t="s">
        <v>3</v>
      </c>
      <c r="E3199" s="21"/>
      <c r="F3199" s="22"/>
      <c r="G3199" s="5"/>
      <c r="I3199" s="6"/>
      <c r="J3199" s="7"/>
    </row>
    <row r="3200" spans="1:10" x14ac:dyDescent="0.3">
      <c r="A3200" s="2" t="str">
        <f t="shared" si="143"/>
        <v>309</v>
      </c>
      <c r="B3200" t="str">
        <f>+VLOOKUP(BD_Capas[[#This Row],[idcapa]],Capas[],2,0)</f>
        <v>carreteras-muy_pequenias_pista</v>
      </c>
      <c r="C3200" s="4">
        <v>11</v>
      </c>
      <c r="D3200" t="s">
        <v>239</v>
      </c>
      <c r="E3200" s="21">
        <v>1</v>
      </c>
      <c r="F3200" s="22" t="s">
        <v>13</v>
      </c>
      <c r="G3200" s="5">
        <v>5</v>
      </c>
      <c r="I3200" s="6"/>
      <c r="J3200" s="7"/>
    </row>
    <row r="3201" spans="1:10" x14ac:dyDescent="0.3">
      <c r="A3201" s="2" t="str">
        <f t="shared" si="143"/>
        <v>309</v>
      </c>
      <c r="B3201" t="str">
        <f>+VLOOKUP(BD_Capas[[#This Row],[idcapa]],Capas[],2,0)</f>
        <v>carreteras-muy_pequenias_pista</v>
      </c>
      <c r="C3201" s="4">
        <v>12</v>
      </c>
      <c r="D3201" t="s">
        <v>4</v>
      </c>
      <c r="E3201" s="21"/>
      <c r="F3201" s="22"/>
      <c r="G3201" s="5"/>
      <c r="I3201" s="6"/>
      <c r="J3201" s="7"/>
    </row>
    <row r="3202" spans="1:10" x14ac:dyDescent="0.3">
      <c r="A3202" s="2" t="str">
        <f t="shared" si="143"/>
        <v>309</v>
      </c>
      <c r="B3202" t="str">
        <f>+VLOOKUP(BD_Capas[[#This Row],[idcapa]],Capas[],2,0)</f>
        <v>carreteras-muy_pequenias_pista</v>
      </c>
      <c r="C3202" s="4">
        <v>13</v>
      </c>
      <c r="D3202" t="s">
        <v>240</v>
      </c>
      <c r="E3202" s="21">
        <v>1</v>
      </c>
      <c r="F3202" s="22" t="s">
        <v>14</v>
      </c>
      <c r="G3202" s="5">
        <v>6</v>
      </c>
      <c r="I3202" s="6"/>
      <c r="J3202" s="7"/>
    </row>
    <row r="3203" spans="1:10" x14ac:dyDescent="0.3">
      <c r="A3203" s="2" t="str">
        <f t="shared" si="143"/>
        <v>309</v>
      </c>
      <c r="B3203" t="str">
        <f>+VLOOKUP(BD_Capas[[#This Row],[idcapa]],Capas[],2,0)</f>
        <v>carreteras-muy_pequenias_pista</v>
      </c>
      <c r="C3203" s="4">
        <v>14</v>
      </c>
      <c r="D3203" t="s">
        <v>241</v>
      </c>
      <c r="E3203" s="21"/>
      <c r="F3203" s="22"/>
      <c r="G3203" s="5"/>
      <c r="I3203" s="6"/>
      <c r="J3203" s="7"/>
    </row>
    <row r="3204" spans="1:10" x14ac:dyDescent="0.3">
      <c r="A3204" s="2" t="str">
        <f t="shared" si="143"/>
        <v>309</v>
      </c>
      <c r="B3204" t="str">
        <f>+VLOOKUP(BD_Capas[[#This Row],[idcapa]],Capas[],2,0)</f>
        <v>carreteras-muy_pequenias_pista</v>
      </c>
      <c r="C3204" s="4">
        <v>15</v>
      </c>
      <c r="D3204" t="s">
        <v>1</v>
      </c>
      <c r="E3204" s="21"/>
      <c r="F3204" s="22"/>
      <c r="G3204" s="5"/>
      <c r="I3204" s="29"/>
      <c r="J3204" s="30"/>
    </row>
    <row r="3205" spans="1:10" x14ac:dyDescent="0.3">
      <c r="A3205" s="2" t="str">
        <f t="shared" si="143"/>
        <v>309</v>
      </c>
      <c r="B3205" t="str">
        <f>+VLOOKUP(BD_Capas[[#This Row],[idcapa]],Capas[],2,0)</f>
        <v>carreteras-muy_pequenias_pista</v>
      </c>
      <c r="C3205" s="4">
        <v>16</v>
      </c>
      <c r="D3205" t="s">
        <v>5</v>
      </c>
      <c r="E3205" s="21"/>
      <c r="F3205" s="22"/>
      <c r="G3205" s="5"/>
      <c r="I3205" s="29"/>
      <c r="J3205" s="30"/>
    </row>
    <row r="3206" spans="1:10" x14ac:dyDescent="0.3">
      <c r="A3206" s="2" t="str">
        <f t="shared" si="143"/>
        <v>309</v>
      </c>
      <c r="B3206" t="str">
        <f>+VLOOKUP(BD_Capas[[#This Row],[idcapa]],Capas[],2,0)</f>
        <v>carreteras-muy_pequenias_pista</v>
      </c>
      <c r="C3206" s="4">
        <v>17</v>
      </c>
      <c r="D3206" t="s">
        <v>19</v>
      </c>
      <c r="E3206" s="21">
        <v>1</v>
      </c>
      <c r="F3206" s="22" t="s">
        <v>19</v>
      </c>
      <c r="G3206" s="5">
        <v>2</v>
      </c>
      <c r="I3206" s="29"/>
      <c r="J3206" s="30"/>
    </row>
    <row r="3207" spans="1:10" x14ac:dyDescent="0.3">
      <c r="A3207" s="2" t="str">
        <f t="shared" si="143"/>
        <v>309</v>
      </c>
      <c r="B3207" t="str">
        <f>+VLOOKUP(BD_Capas[[#This Row],[idcapa]],Capas[],2,0)</f>
        <v>carreteras-muy_pequenias_pista</v>
      </c>
      <c r="C3207" s="4">
        <v>18</v>
      </c>
      <c r="D3207" t="s">
        <v>27</v>
      </c>
      <c r="E3207" s="21">
        <v>1</v>
      </c>
      <c r="F3207" s="22" t="s">
        <v>27</v>
      </c>
      <c r="G3207" s="5">
        <v>1</v>
      </c>
      <c r="I3207" s="29"/>
      <c r="J3207" s="30"/>
    </row>
    <row r="3208" spans="1:10" x14ac:dyDescent="0.3">
      <c r="A3208" s="2" t="str">
        <f t="shared" si="143"/>
        <v>309</v>
      </c>
      <c r="B3208" t="str">
        <f>+VLOOKUP(BD_Capas[[#This Row],[idcapa]],Capas[],2,0)</f>
        <v>carreteras-muy_pequenias_pista</v>
      </c>
      <c r="C3208" s="4">
        <v>19</v>
      </c>
      <c r="D3208" t="s">
        <v>242</v>
      </c>
      <c r="E3208" s="21"/>
      <c r="F3208" s="22"/>
      <c r="G3208" s="5"/>
      <c r="I3208" s="29"/>
      <c r="J3208" s="30"/>
    </row>
    <row r="3209" spans="1:10" x14ac:dyDescent="0.3">
      <c r="A3209" s="2" t="str">
        <f t="shared" si="143"/>
        <v>309</v>
      </c>
      <c r="B3209" t="str">
        <f>+VLOOKUP(BD_Capas[[#This Row],[idcapa]],Capas[],2,0)</f>
        <v>carreteras-muy_pequenias_pista</v>
      </c>
      <c r="C3209" s="4">
        <v>20</v>
      </c>
      <c r="D3209" t="s">
        <v>243</v>
      </c>
      <c r="E3209" s="21"/>
      <c r="F3209" s="22"/>
      <c r="G3209" s="5"/>
      <c r="I3209" s="29"/>
      <c r="J3209" s="30"/>
    </row>
    <row r="3210" spans="1:10" x14ac:dyDescent="0.3">
      <c r="A3210" s="41" t="s">
        <v>396</v>
      </c>
      <c r="B3210" s="42" t="str">
        <f>+VLOOKUP(BD_Capas[[#This Row],[idcapa]],Capas[],2,0)</f>
        <v>publico_reciclaje_metal</v>
      </c>
      <c r="C3210" s="43">
        <v>1</v>
      </c>
      <c r="D3210" s="42" t="s">
        <v>232</v>
      </c>
      <c r="E3210" s="21">
        <v>1</v>
      </c>
      <c r="F3210" s="22" t="str">
        <f>+BD_Capas[[#This Row],[descripcion_capa]]</f>
        <v>Público: Reciclaje Metal</v>
      </c>
      <c r="G3210" s="45">
        <v>7</v>
      </c>
      <c r="H3210" s="42" t="s">
        <v>1338</v>
      </c>
      <c r="I3210" s="46" t="str">
        <f>BD_Capas[[#This Row],[idcapa]]&amp;"-"&amp;BD_Capas[[#This Row],[posición_capa]]</f>
        <v>310-0</v>
      </c>
      <c r="J3210" s="47">
        <v>0</v>
      </c>
    </row>
    <row r="3211" spans="1:10" x14ac:dyDescent="0.3">
      <c r="A3211" s="2" t="str">
        <f t="shared" ref="A3211:A3229" si="144">+A3210</f>
        <v>310</v>
      </c>
      <c r="B3211" t="str">
        <f>+VLOOKUP(BD_Capas[[#This Row],[idcapa]],Capas[],2,0)</f>
        <v>publico_reciclaje_metal</v>
      </c>
      <c r="C3211" s="4">
        <v>2</v>
      </c>
      <c r="D3211" t="s">
        <v>40</v>
      </c>
      <c r="E3211" s="21"/>
      <c r="F3211" s="22"/>
      <c r="G3211" s="5"/>
      <c r="I3211" s="6"/>
      <c r="J3211" s="7"/>
    </row>
    <row r="3212" spans="1:10" x14ac:dyDescent="0.3">
      <c r="A3212" s="2" t="str">
        <f t="shared" si="144"/>
        <v>310</v>
      </c>
      <c r="B3212" t="str">
        <f>+VLOOKUP(BD_Capas[[#This Row],[idcapa]],Capas[],2,0)</f>
        <v>publico_reciclaje_metal</v>
      </c>
      <c r="C3212" s="4">
        <v>3</v>
      </c>
      <c r="D3212" t="s">
        <v>233</v>
      </c>
      <c r="E3212" s="21"/>
      <c r="F3212" s="22"/>
      <c r="G3212" s="5"/>
      <c r="I3212" s="6"/>
      <c r="J3212" s="7"/>
    </row>
    <row r="3213" spans="1:10" x14ac:dyDescent="0.3">
      <c r="A3213" s="2" t="str">
        <f t="shared" si="144"/>
        <v>310</v>
      </c>
      <c r="B3213" t="str">
        <f>+VLOOKUP(BD_Capas[[#This Row],[idcapa]],Capas[],2,0)</f>
        <v>publico_reciclaje_metal</v>
      </c>
      <c r="C3213" s="4">
        <v>4</v>
      </c>
      <c r="D3213" t="s">
        <v>234</v>
      </c>
      <c r="E3213" s="21"/>
      <c r="F3213" s="22"/>
      <c r="G3213" s="5"/>
      <c r="I3213" s="6"/>
      <c r="J3213" s="7"/>
    </row>
    <row r="3214" spans="1:10" x14ac:dyDescent="0.3">
      <c r="A3214" s="2" t="str">
        <f t="shared" si="144"/>
        <v>310</v>
      </c>
      <c r="B3214" t="str">
        <f>+VLOOKUP(BD_Capas[[#This Row],[idcapa]],Capas[],2,0)</f>
        <v>publico_reciclaje_metal</v>
      </c>
      <c r="C3214" s="4">
        <v>5</v>
      </c>
      <c r="D3214" t="s">
        <v>235</v>
      </c>
      <c r="E3214" s="21">
        <v>1</v>
      </c>
      <c r="F3214" s="22" t="s">
        <v>433</v>
      </c>
      <c r="G3214" s="5">
        <v>3</v>
      </c>
      <c r="H3214" t="str">
        <f>+H3210&amp;" - Detalle"</f>
        <v>Público: Reciclaje Metal - Detalle</v>
      </c>
      <c r="I3214" s="29" t="str">
        <f>BD_Capas[[#This Row],[idcapa]]&amp;"-"&amp;BD_Capas[[#This Row],[posición_capa]]</f>
        <v>310-1</v>
      </c>
      <c r="J3214" s="30">
        <v>1</v>
      </c>
    </row>
    <row r="3215" spans="1:10" x14ac:dyDescent="0.3">
      <c r="A3215" s="2" t="str">
        <f t="shared" si="144"/>
        <v>310</v>
      </c>
      <c r="B3215" t="str">
        <f>+VLOOKUP(BD_Capas[[#This Row],[idcapa]],Capas[],2,0)</f>
        <v>publico_reciclaje_metal</v>
      </c>
      <c r="C3215" s="4">
        <v>6</v>
      </c>
      <c r="D3215" t="s">
        <v>236</v>
      </c>
      <c r="E3215" s="21"/>
      <c r="F3215" s="22"/>
      <c r="G3215" s="5"/>
      <c r="I3215" s="6"/>
      <c r="J3215" s="7"/>
    </row>
    <row r="3216" spans="1:10" x14ac:dyDescent="0.3">
      <c r="A3216" s="2" t="str">
        <f t="shared" si="144"/>
        <v>310</v>
      </c>
      <c r="B3216" t="str">
        <f>+VLOOKUP(BD_Capas[[#This Row],[idcapa]],Capas[],2,0)</f>
        <v>publico_reciclaje_metal</v>
      </c>
      <c r="C3216" s="4">
        <v>7</v>
      </c>
      <c r="D3216" t="s">
        <v>237</v>
      </c>
      <c r="E3216" s="21"/>
      <c r="F3216" s="22"/>
      <c r="G3216" s="5"/>
      <c r="I3216" s="6"/>
      <c r="J3216" s="7"/>
    </row>
    <row r="3217" spans="1:10" x14ac:dyDescent="0.3">
      <c r="A3217" s="2" t="str">
        <f t="shared" si="144"/>
        <v>310</v>
      </c>
      <c r="B3217" t="str">
        <f>+VLOOKUP(BD_Capas[[#This Row],[idcapa]],Capas[],2,0)</f>
        <v>publico_reciclaje_metal</v>
      </c>
      <c r="C3217" s="4">
        <v>8</v>
      </c>
      <c r="D3217" t="s">
        <v>2</v>
      </c>
      <c r="E3217" s="21"/>
      <c r="F3217" s="22"/>
      <c r="G3217" s="5"/>
      <c r="I3217" s="6"/>
      <c r="J3217" s="7"/>
    </row>
    <row r="3218" spans="1:10" x14ac:dyDescent="0.3">
      <c r="A3218" s="2" t="str">
        <f t="shared" si="144"/>
        <v>310</v>
      </c>
      <c r="B3218" t="str">
        <f>+VLOOKUP(BD_Capas[[#This Row],[idcapa]],Capas[],2,0)</f>
        <v>publico_reciclaje_metal</v>
      </c>
      <c r="C3218" s="4">
        <v>9</v>
      </c>
      <c r="D3218" t="s">
        <v>238</v>
      </c>
      <c r="E3218" s="21">
        <v>1</v>
      </c>
      <c r="F3218" s="22" t="s">
        <v>12</v>
      </c>
      <c r="G3218" s="5">
        <v>4</v>
      </c>
      <c r="I3218" s="6"/>
      <c r="J3218" s="7"/>
    </row>
    <row r="3219" spans="1:10" x14ac:dyDescent="0.3">
      <c r="A3219" s="2" t="str">
        <f t="shared" si="144"/>
        <v>310</v>
      </c>
      <c r="B3219" t="str">
        <f>+VLOOKUP(BD_Capas[[#This Row],[idcapa]],Capas[],2,0)</f>
        <v>publico_reciclaje_metal</v>
      </c>
      <c r="C3219" s="4">
        <v>10</v>
      </c>
      <c r="D3219" t="s">
        <v>3</v>
      </c>
      <c r="E3219" s="21"/>
      <c r="F3219" s="22"/>
      <c r="G3219" s="5"/>
      <c r="I3219" s="6"/>
      <c r="J3219" s="7"/>
    </row>
    <row r="3220" spans="1:10" x14ac:dyDescent="0.3">
      <c r="A3220" s="2" t="str">
        <f t="shared" si="144"/>
        <v>310</v>
      </c>
      <c r="B3220" t="str">
        <f>+VLOOKUP(BD_Capas[[#This Row],[idcapa]],Capas[],2,0)</f>
        <v>publico_reciclaje_metal</v>
      </c>
      <c r="C3220" s="4">
        <v>11</v>
      </c>
      <c r="D3220" t="s">
        <v>239</v>
      </c>
      <c r="E3220" s="21">
        <v>1</v>
      </c>
      <c r="F3220" s="22" t="s">
        <v>13</v>
      </c>
      <c r="G3220" s="5">
        <v>5</v>
      </c>
      <c r="I3220" s="6"/>
      <c r="J3220" s="7"/>
    </row>
    <row r="3221" spans="1:10" x14ac:dyDescent="0.3">
      <c r="A3221" s="2" t="str">
        <f t="shared" si="144"/>
        <v>310</v>
      </c>
      <c r="B3221" t="str">
        <f>+VLOOKUP(BD_Capas[[#This Row],[idcapa]],Capas[],2,0)</f>
        <v>publico_reciclaje_metal</v>
      </c>
      <c r="C3221" s="4">
        <v>12</v>
      </c>
      <c r="D3221" t="s">
        <v>4</v>
      </c>
      <c r="E3221" s="21"/>
      <c r="F3221" s="22"/>
      <c r="G3221" s="5"/>
      <c r="I3221" s="6"/>
      <c r="J3221" s="7"/>
    </row>
    <row r="3222" spans="1:10" x14ac:dyDescent="0.3">
      <c r="A3222" s="2" t="str">
        <f t="shared" si="144"/>
        <v>310</v>
      </c>
      <c r="B3222" t="str">
        <f>+VLOOKUP(BD_Capas[[#This Row],[idcapa]],Capas[],2,0)</f>
        <v>publico_reciclaje_metal</v>
      </c>
      <c r="C3222" s="4">
        <v>13</v>
      </c>
      <c r="D3222" t="s">
        <v>240</v>
      </c>
      <c r="E3222" s="21">
        <v>1</v>
      </c>
      <c r="F3222" s="22" t="s">
        <v>14</v>
      </c>
      <c r="G3222" s="5">
        <v>6</v>
      </c>
      <c r="I3222" s="6"/>
      <c r="J3222" s="7"/>
    </row>
    <row r="3223" spans="1:10" x14ac:dyDescent="0.3">
      <c r="A3223" s="2" t="str">
        <f t="shared" si="144"/>
        <v>310</v>
      </c>
      <c r="B3223" t="str">
        <f>+VLOOKUP(BD_Capas[[#This Row],[idcapa]],Capas[],2,0)</f>
        <v>publico_reciclaje_metal</v>
      </c>
      <c r="C3223" s="4">
        <v>14</v>
      </c>
      <c r="D3223" t="s">
        <v>241</v>
      </c>
      <c r="E3223" s="21"/>
      <c r="F3223" s="22"/>
      <c r="G3223" s="5"/>
      <c r="I3223" s="6"/>
      <c r="J3223" s="7"/>
    </row>
    <row r="3224" spans="1:10" x14ac:dyDescent="0.3">
      <c r="A3224" s="2" t="str">
        <f t="shared" si="144"/>
        <v>310</v>
      </c>
      <c r="B3224" t="str">
        <f>+VLOOKUP(BD_Capas[[#This Row],[idcapa]],Capas[],2,0)</f>
        <v>publico_reciclaje_metal</v>
      </c>
      <c r="C3224" s="4">
        <v>15</v>
      </c>
      <c r="D3224" t="s">
        <v>1</v>
      </c>
      <c r="E3224" s="21"/>
      <c r="F3224" s="22"/>
      <c r="G3224" s="5"/>
      <c r="I3224" s="29"/>
      <c r="J3224" s="30"/>
    </row>
    <row r="3225" spans="1:10" x14ac:dyDescent="0.3">
      <c r="A3225" s="2" t="str">
        <f t="shared" si="144"/>
        <v>310</v>
      </c>
      <c r="B3225" t="str">
        <f>+VLOOKUP(BD_Capas[[#This Row],[idcapa]],Capas[],2,0)</f>
        <v>publico_reciclaje_metal</v>
      </c>
      <c r="C3225" s="4">
        <v>16</v>
      </c>
      <c r="D3225" t="s">
        <v>5</v>
      </c>
      <c r="E3225" s="21"/>
      <c r="F3225" s="22"/>
      <c r="G3225" s="5"/>
      <c r="I3225" s="29"/>
      <c r="J3225" s="30"/>
    </row>
    <row r="3226" spans="1:10" x14ac:dyDescent="0.3">
      <c r="A3226" s="2" t="str">
        <f t="shared" si="144"/>
        <v>310</v>
      </c>
      <c r="B3226" t="str">
        <f>+VLOOKUP(BD_Capas[[#This Row],[idcapa]],Capas[],2,0)</f>
        <v>publico_reciclaje_metal</v>
      </c>
      <c r="C3226" s="4">
        <v>17</v>
      </c>
      <c r="D3226" t="s">
        <v>19</v>
      </c>
      <c r="E3226" s="21">
        <v>1</v>
      </c>
      <c r="F3226" s="22" t="s">
        <v>19</v>
      </c>
      <c r="G3226" s="5">
        <v>2</v>
      </c>
      <c r="I3226" s="29"/>
      <c r="J3226" s="30"/>
    </row>
    <row r="3227" spans="1:10" x14ac:dyDescent="0.3">
      <c r="A3227" s="2" t="str">
        <f t="shared" si="144"/>
        <v>310</v>
      </c>
      <c r="B3227" t="str">
        <f>+VLOOKUP(BD_Capas[[#This Row],[idcapa]],Capas[],2,0)</f>
        <v>publico_reciclaje_metal</v>
      </c>
      <c r="C3227" s="4">
        <v>18</v>
      </c>
      <c r="D3227" t="s">
        <v>27</v>
      </c>
      <c r="E3227" s="21">
        <v>1</v>
      </c>
      <c r="F3227" s="22" t="s">
        <v>27</v>
      </c>
      <c r="G3227" s="5">
        <v>1</v>
      </c>
      <c r="I3227" s="29"/>
      <c r="J3227" s="30"/>
    </row>
    <row r="3228" spans="1:10" x14ac:dyDescent="0.3">
      <c r="A3228" s="2" t="str">
        <f t="shared" si="144"/>
        <v>310</v>
      </c>
      <c r="B3228" t="str">
        <f>+VLOOKUP(BD_Capas[[#This Row],[idcapa]],Capas[],2,0)</f>
        <v>publico_reciclaje_metal</v>
      </c>
      <c r="C3228" s="4">
        <v>19</v>
      </c>
      <c r="D3228" t="s">
        <v>242</v>
      </c>
      <c r="E3228" s="21"/>
      <c r="F3228" s="22"/>
      <c r="G3228" s="5"/>
      <c r="I3228" s="29"/>
      <c r="J3228" s="30"/>
    </row>
    <row r="3229" spans="1:10" x14ac:dyDescent="0.3">
      <c r="A3229" s="2" t="str">
        <f t="shared" si="144"/>
        <v>310</v>
      </c>
      <c r="B3229" t="str">
        <f>+VLOOKUP(BD_Capas[[#This Row],[idcapa]],Capas[],2,0)</f>
        <v>publico_reciclaje_metal</v>
      </c>
      <c r="C3229" s="4">
        <v>20</v>
      </c>
      <c r="D3229" t="s">
        <v>243</v>
      </c>
      <c r="E3229" s="21"/>
      <c r="F3229" s="22"/>
      <c r="G3229" s="5"/>
      <c r="I3229" s="29"/>
      <c r="J3229" s="30"/>
    </row>
    <row r="3230" spans="1:10" x14ac:dyDescent="0.3">
      <c r="A3230" s="41" t="s">
        <v>397</v>
      </c>
      <c r="B3230" s="42" t="str">
        <f>+VLOOKUP(BD_Capas[[#This Row],[idcapa]],Capas[],2,0)</f>
        <v>publico_papel_reciclado</v>
      </c>
      <c r="C3230" s="43">
        <v>1</v>
      </c>
      <c r="D3230" s="42" t="s">
        <v>232</v>
      </c>
      <c r="E3230" s="21">
        <v>1</v>
      </c>
      <c r="F3230" s="22" t="str">
        <f>+BD_Capas[[#This Row],[descripcion_capa]]</f>
        <v>Público: Reciclaje Papel</v>
      </c>
      <c r="G3230" s="45">
        <v>7</v>
      </c>
      <c r="H3230" s="42" t="s">
        <v>1339</v>
      </c>
      <c r="I3230" s="46" t="str">
        <f>BD_Capas[[#This Row],[idcapa]]&amp;"-"&amp;BD_Capas[[#This Row],[posición_capa]]</f>
        <v>311-0</v>
      </c>
      <c r="J3230" s="47">
        <v>0</v>
      </c>
    </row>
    <row r="3231" spans="1:10" x14ac:dyDescent="0.3">
      <c r="A3231" s="2" t="str">
        <f t="shared" ref="A3231:A3249" si="145">+A3230</f>
        <v>311</v>
      </c>
      <c r="B3231" t="str">
        <f>+VLOOKUP(BD_Capas[[#This Row],[idcapa]],Capas[],2,0)</f>
        <v>publico_papel_reciclado</v>
      </c>
      <c r="C3231" s="4">
        <v>2</v>
      </c>
      <c r="D3231" t="s">
        <v>40</v>
      </c>
      <c r="E3231" s="21"/>
      <c r="F3231" s="22"/>
      <c r="G3231" s="5"/>
      <c r="I3231" s="6"/>
      <c r="J3231" s="7"/>
    </row>
    <row r="3232" spans="1:10" x14ac:dyDescent="0.3">
      <c r="A3232" s="2" t="str">
        <f t="shared" si="145"/>
        <v>311</v>
      </c>
      <c r="B3232" t="str">
        <f>+VLOOKUP(BD_Capas[[#This Row],[idcapa]],Capas[],2,0)</f>
        <v>publico_papel_reciclado</v>
      </c>
      <c r="C3232" s="4">
        <v>3</v>
      </c>
      <c r="D3232" t="s">
        <v>233</v>
      </c>
      <c r="E3232" s="21"/>
      <c r="F3232" s="22"/>
      <c r="G3232" s="5"/>
      <c r="I3232" s="6"/>
      <c r="J3232" s="7"/>
    </row>
    <row r="3233" spans="1:10" x14ac:dyDescent="0.3">
      <c r="A3233" s="2" t="str">
        <f t="shared" si="145"/>
        <v>311</v>
      </c>
      <c r="B3233" t="str">
        <f>+VLOOKUP(BD_Capas[[#This Row],[idcapa]],Capas[],2,0)</f>
        <v>publico_papel_reciclado</v>
      </c>
      <c r="C3233" s="4">
        <v>4</v>
      </c>
      <c r="D3233" t="s">
        <v>234</v>
      </c>
      <c r="E3233" s="21"/>
      <c r="F3233" s="22"/>
      <c r="G3233" s="5"/>
      <c r="I3233" s="6"/>
      <c r="J3233" s="7"/>
    </row>
    <row r="3234" spans="1:10" x14ac:dyDescent="0.3">
      <c r="A3234" s="2" t="str">
        <f t="shared" si="145"/>
        <v>311</v>
      </c>
      <c r="B3234" t="str">
        <f>+VLOOKUP(BD_Capas[[#This Row],[idcapa]],Capas[],2,0)</f>
        <v>publico_papel_reciclado</v>
      </c>
      <c r="C3234" s="4">
        <v>5</v>
      </c>
      <c r="D3234" t="s">
        <v>235</v>
      </c>
      <c r="E3234" s="21">
        <v>1</v>
      </c>
      <c r="F3234" s="22" t="s">
        <v>433</v>
      </c>
      <c r="G3234" s="5">
        <v>3</v>
      </c>
      <c r="H3234" t="str">
        <f>+H3230&amp;" - Detalle"</f>
        <v>Público: Reciclaje Papel - Detalle</v>
      </c>
      <c r="I3234" s="29" t="str">
        <f>BD_Capas[[#This Row],[idcapa]]&amp;"-"&amp;BD_Capas[[#This Row],[posición_capa]]</f>
        <v>311-1</v>
      </c>
      <c r="J3234" s="30">
        <v>1</v>
      </c>
    </row>
    <row r="3235" spans="1:10" x14ac:dyDescent="0.3">
      <c r="A3235" s="2" t="str">
        <f t="shared" si="145"/>
        <v>311</v>
      </c>
      <c r="B3235" t="str">
        <f>+VLOOKUP(BD_Capas[[#This Row],[idcapa]],Capas[],2,0)</f>
        <v>publico_papel_reciclado</v>
      </c>
      <c r="C3235" s="4">
        <v>6</v>
      </c>
      <c r="D3235" t="s">
        <v>236</v>
      </c>
      <c r="E3235" s="21"/>
      <c r="F3235" s="22"/>
      <c r="G3235" s="5"/>
      <c r="I3235" s="6"/>
      <c r="J3235" s="7"/>
    </row>
    <row r="3236" spans="1:10" x14ac:dyDescent="0.3">
      <c r="A3236" s="2" t="str">
        <f t="shared" si="145"/>
        <v>311</v>
      </c>
      <c r="B3236" t="str">
        <f>+VLOOKUP(BD_Capas[[#This Row],[idcapa]],Capas[],2,0)</f>
        <v>publico_papel_reciclado</v>
      </c>
      <c r="C3236" s="4">
        <v>7</v>
      </c>
      <c r="D3236" t="s">
        <v>237</v>
      </c>
      <c r="E3236" s="21"/>
      <c r="F3236" s="22"/>
      <c r="G3236" s="5"/>
      <c r="I3236" s="6"/>
      <c r="J3236" s="7"/>
    </row>
    <row r="3237" spans="1:10" x14ac:dyDescent="0.3">
      <c r="A3237" s="2" t="str">
        <f t="shared" si="145"/>
        <v>311</v>
      </c>
      <c r="B3237" t="str">
        <f>+VLOOKUP(BD_Capas[[#This Row],[idcapa]],Capas[],2,0)</f>
        <v>publico_papel_reciclado</v>
      </c>
      <c r="C3237" s="4">
        <v>8</v>
      </c>
      <c r="D3237" t="s">
        <v>2</v>
      </c>
      <c r="E3237" s="21"/>
      <c r="F3237" s="22"/>
      <c r="G3237" s="5"/>
      <c r="I3237" s="6"/>
      <c r="J3237" s="7"/>
    </row>
    <row r="3238" spans="1:10" x14ac:dyDescent="0.3">
      <c r="A3238" s="2" t="str">
        <f t="shared" si="145"/>
        <v>311</v>
      </c>
      <c r="B3238" t="str">
        <f>+VLOOKUP(BD_Capas[[#This Row],[idcapa]],Capas[],2,0)</f>
        <v>publico_papel_reciclado</v>
      </c>
      <c r="C3238" s="4">
        <v>9</v>
      </c>
      <c r="D3238" t="s">
        <v>238</v>
      </c>
      <c r="E3238" s="21">
        <v>1</v>
      </c>
      <c r="F3238" s="22" t="s">
        <v>12</v>
      </c>
      <c r="G3238" s="5">
        <v>4</v>
      </c>
      <c r="I3238" s="6"/>
      <c r="J3238" s="7"/>
    </row>
    <row r="3239" spans="1:10" x14ac:dyDescent="0.3">
      <c r="A3239" s="2" t="str">
        <f t="shared" si="145"/>
        <v>311</v>
      </c>
      <c r="B3239" t="str">
        <f>+VLOOKUP(BD_Capas[[#This Row],[idcapa]],Capas[],2,0)</f>
        <v>publico_papel_reciclado</v>
      </c>
      <c r="C3239" s="4">
        <v>10</v>
      </c>
      <c r="D3239" t="s">
        <v>3</v>
      </c>
      <c r="E3239" s="21"/>
      <c r="F3239" s="22"/>
      <c r="G3239" s="5"/>
      <c r="I3239" s="6"/>
      <c r="J3239" s="7"/>
    </row>
    <row r="3240" spans="1:10" x14ac:dyDescent="0.3">
      <c r="A3240" s="2" t="str">
        <f t="shared" si="145"/>
        <v>311</v>
      </c>
      <c r="B3240" t="str">
        <f>+VLOOKUP(BD_Capas[[#This Row],[idcapa]],Capas[],2,0)</f>
        <v>publico_papel_reciclado</v>
      </c>
      <c r="C3240" s="4">
        <v>11</v>
      </c>
      <c r="D3240" t="s">
        <v>239</v>
      </c>
      <c r="E3240" s="21">
        <v>1</v>
      </c>
      <c r="F3240" s="22" t="s">
        <v>13</v>
      </c>
      <c r="G3240" s="5">
        <v>5</v>
      </c>
      <c r="I3240" s="6"/>
      <c r="J3240" s="7"/>
    </row>
    <row r="3241" spans="1:10" x14ac:dyDescent="0.3">
      <c r="A3241" s="2" t="str">
        <f t="shared" si="145"/>
        <v>311</v>
      </c>
      <c r="B3241" t="str">
        <f>+VLOOKUP(BD_Capas[[#This Row],[idcapa]],Capas[],2,0)</f>
        <v>publico_papel_reciclado</v>
      </c>
      <c r="C3241" s="4">
        <v>12</v>
      </c>
      <c r="D3241" t="s">
        <v>4</v>
      </c>
      <c r="E3241" s="21"/>
      <c r="F3241" s="22"/>
      <c r="G3241" s="5"/>
      <c r="I3241" s="6"/>
      <c r="J3241" s="7"/>
    </row>
    <row r="3242" spans="1:10" x14ac:dyDescent="0.3">
      <c r="A3242" s="2" t="str">
        <f t="shared" si="145"/>
        <v>311</v>
      </c>
      <c r="B3242" t="str">
        <f>+VLOOKUP(BD_Capas[[#This Row],[idcapa]],Capas[],2,0)</f>
        <v>publico_papel_reciclado</v>
      </c>
      <c r="C3242" s="4">
        <v>13</v>
      </c>
      <c r="D3242" t="s">
        <v>240</v>
      </c>
      <c r="E3242" s="21">
        <v>1</v>
      </c>
      <c r="F3242" s="22" t="s">
        <v>14</v>
      </c>
      <c r="G3242" s="5">
        <v>6</v>
      </c>
      <c r="I3242" s="6"/>
      <c r="J3242" s="7"/>
    </row>
    <row r="3243" spans="1:10" x14ac:dyDescent="0.3">
      <c r="A3243" s="2" t="str">
        <f t="shared" si="145"/>
        <v>311</v>
      </c>
      <c r="B3243" t="str">
        <f>+VLOOKUP(BD_Capas[[#This Row],[idcapa]],Capas[],2,0)</f>
        <v>publico_papel_reciclado</v>
      </c>
      <c r="C3243" s="4">
        <v>14</v>
      </c>
      <c r="D3243" t="s">
        <v>241</v>
      </c>
      <c r="E3243" s="21"/>
      <c r="F3243" s="22"/>
      <c r="G3243" s="5"/>
      <c r="I3243" s="6"/>
      <c r="J3243" s="7"/>
    </row>
    <row r="3244" spans="1:10" x14ac:dyDescent="0.3">
      <c r="A3244" s="2" t="str">
        <f t="shared" si="145"/>
        <v>311</v>
      </c>
      <c r="B3244" t="str">
        <f>+VLOOKUP(BD_Capas[[#This Row],[idcapa]],Capas[],2,0)</f>
        <v>publico_papel_reciclado</v>
      </c>
      <c r="C3244" s="4">
        <v>15</v>
      </c>
      <c r="D3244" t="s">
        <v>1</v>
      </c>
      <c r="E3244" s="21"/>
      <c r="F3244" s="22"/>
      <c r="G3244" s="5"/>
      <c r="I3244" s="29"/>
      <c r="J3244" s="30"/>
    </row>
    <row r="3245" spans="1:10" x14ac:dyDescent="0.3">
      <c r="A3245" s="2" t="str">
        <f t="shared" si="145"/>
        <v>311</v>
      </c>
      <c r="B3245" t="str">
        <f>+VLOOKUP(BD_Capas[[#This Row],[idcapa]],Capas[],2,0)</f>
        <v>publico_papel_reciclado</v>
      </c>
      <c r="C3245" s="4">
        <v>16</v>
      </c>
      <c r="D3245" t="s">
        <v>5</v>
      </c>
      <c r="E3245" s="21"/>
      <c r="F3245" s="22"/>
      <c r="G3245" s="5"/>
      <c r="I3245" s="29"/>
      <c r="J3245" s="30"/>
    </row>
    <row r="3246" spans="1:10" x14ac:dyDescent="0.3">
      <c r="A3246" s="2" t="str">
        <f t="shared" si="145"/>
        <v>311</v>
      </c>
      <c r="B3246" t="str">
        <f>+VLOOKUP(BD_Capas[[#This Row],[idcapa]],Capas[],2,0)</f>
        <v>publico_papel_reciclado</v>
      </c>
      <c r="C3246" s="4">
        <v>17</v>
      </c>
      <c r="D3246" t="s">
        <v>19</v>
      </c>
      <c r="E3246" s="21">
        <v>1</v>
      </c>
      <c r="F3246" s="22" t="s">
        <v>19</v>
      </c>
      <c r="G3246" s="5">
        <v>2</v>
      </c>
      <c r="I3246" s="29"/>
      <c r="J3246" s="30"/>
    </row>
    <row r="3247" spans="1:10" x14ac:dyDescent="0.3">
      <c r="A3247" s="2" t="str">
        <f t="shared" si="145"/>
        <v>311</v>
      </c>
      <c r="B3247" t="str">
        <f>+VLOOKUP(BD_Capas[[#This Row],[idcapa]],Capas[],2,0)</f>
        <v>publico_papel_reciclado</v>
      </c>
      <c r="C3247" s="4">
        <v>18</v>
      </c>
      <c r="D3247" t="s">
        <v>27</v>
      </c>
      <c r="E3247" s="21">
        <v>1</v>
      </c>
      <c r="F3247" s="22" t="s">
        <v>27</v>
      </c>
      <c r="G3247" s="5">
        <v>1</v>
      </c>
      <c r="I3247" s="29"/>
      <c r="J3247" s="30"/>
    </row>
    <row r="3248" spans="1:10" x14ac:dyDescent="0.3">
      <c r="A3248" s="2" t="str">
        <f t="shared" si="145"/>
        <v>311</v>
      </c>
      <c r="B3248" t="str">
        <f>+VLOOKUP(BD_Capas[[#This Row],[idcapa]],Capas[],2,0)</f>
        <v>publico_papel_reciclado</v>
      </c>
      <c r="C3248" s="4">
        <v>19</v>
      </c>
      <c r="D3248" t="s">
        <v>242</v>
      </c>
      <c r="E3248" s="21"/>
      <c r="F3248" s="22"/>
      <c r="G3248" s="5"/>
      <c r="I3248" s="29"/>
      <c r="J3248" s="30"/>
    </row>
    <row r="3249" spans="1:10" x14ac:dyDescent="0.3">
      <c r="A3249" s="2" t="str">
        <f t="shared" si="145"/>
        <v>311</v>
      </c>
      <c r="B3249" t="str">
        <f>+VLOOKUP(BD_Capas[[#This Row],[idcapa]],Capas[],2,0)</f>
        <v>publico_papel_reciclado</v>
      </c>
      <c r="C3249" s="4">
        <v>20</v>
      </c>
      <c r="D3249" t="s">
        <v>243</v>
      </c>
      <c r="E3249" s="21"/>
      <c r="F3249" s="22"/>
      <c r="G3249" s="5"/>
      <c r="I3249" s="29"/>
      <c r="J3249" s="30"/>
    </row>
    <row r="3250" spans="1:10" x14ac:dyDescent="0.3">
      <c r="A3250" s="41" t="s">
        <v>398</v>
      </c>
      <c r="B3250" s="42" t="str">
        <f>+VLOOKUP(BD_Capas[[#This Row],[idcapa]],Capas[],2,0)</f>
        <v>ocio_parque_para_perro</v>
      </c>
      <c r="C3250" s="43">
        <v>1</v>
      </c>
      <c r="D3250" s="42" t="s">
        <v>232</v>
      </c>
      <c r="E3250" s="21">
        <v>1</v>
      </c>
      <c r="F3250" s="22" t="str">
        <f>+BD_Capas[[#This Row],[descripcion_capa]]</f>
        <v>Ocio: Parque Perros</v>
      </c>
      <c r="G3250" s="45">
        <v>7</v>
      </c>
      <c r="H3250" s="42" t="s">
        <v>1340</v>
      </c>
      <c r="I3250" s="46" t="str">
        <f>BD_Capas[[#This Row],[idcapa]]&amp;"-"&amp;BD_Capas[[#This Row],[posición_capa]]</f>
        <v>312-0</v>
      </c>
      <c r="J3250" s="47">
        <v>0</v>
      </c>
    </row>
    <row r="3251" spans="1:10" x14ac:dyDescent="0.3">
      <c r="A3251" s="2" t="str">
        <f t="shared" ref="A3251:A3269" si="146">+A3250</f>
        <v>312</v>
      </c>
      <c r="B3251" t="str">
        <f>+VLOOKUP(BD_Capas[[#This Row],[idcapa]],Capas[],2,0)</f>
        <v>ocio_parque_para_perro</v>
      </c>
      <c r="C3251" s="4">
        <v>2</v>
      </c>
      <c r="D3251" t="s">
        <v>40</v>
      </c>
      <c r="E3251" s="21"/>
      <c r="F3251" s="22"/>
      <c r="G3251" s="5"/>
      <c r="I3251" s="6"/>
      <c r="J3251" s="7"/>
    </row>
    <row r="3252" spans="1:10" x14ac:dyDescent="0.3">
      <c r="A3252" s="2" t="str">
        <f t="shared" si="146"/>
        <v>312</v>
      </c>
      <c r="B3252" t="str">
        <f>+VLOOKUP(BD_Capas[[#This Row],[idcapa]],Capas[],2,0)</f>
        <v>ocio_parque_para_perro</v>
      </c>
      <c r="C3252" s="4">
        <v>3</v>
      </c>
      <c r="D3252" t="s">
        <v>233</v>
      </c>
      <c r="E3252" s="21"/>
      <c r="F3252" s="22"/>
      <c r="G3252" s="5"/>
      <c r="I3252" s="6"/>
      <c r="J3252" s="7"/>
    </row>
    <row r="3253" spans="1:10" x14ac:dyDescent="0.3">
      <c r="A3253" s="2" t="str">
        <f t="shared" si="146"/>
        <v>312</v>
      </c>
      <c r="B3253" t="str">
        <f>+VLOOKUP(BD_Capas[[#This Row],[idcapa]],Capas[],2,0)</f>
        <v>ocio_parque_para_perro</v>
      </c>
      <c r="C3253" s="4">
        <v>4</v>
      </c>
      <c r="D3253" t="s">
        <v>234</v>
      </c>
      <c r="E3253" s="21"/>
      <c r="F3253" s="22"/>
      <c r="G3253" s="5"/>
      <c r="I3253" s="6"/>
      <c r="J3253" s="7"/>
    </row>
    <row r="3254" spans="1:10" x14ac:dyDescent="0.3">
      <c r="A3254" s="2" t="str">
        <f t="shared" si="146"/>
        <v>312</v>
      </c>
      <c r="B3254" t="str">
        <f>+VLOOKUP(BD_Capas[[#This Row],[idcapa]],Capas[],2,0)</f>
        <v>ocio_parque_para_perro</v>
      </c>
      <c r="C3254" s="4">
        <v>5</v>
      </c>
      <c r="D3254" t="s">
        <v>235</v>
      </c>
      <c r="E3254" s="21">
        <v>1</v>
      </c>
      <c r="F3254" s="22" t="s">
        <v>433</v>
      </c>
      <c r="G3254" s="5">
        <v>3</v>
      </c>
      <c r="H3254" t="str">
        <f>+H3250&amp;" - Detalle"</f>
        <v>Ocio: Parque Perros - Detalle</v>
      </c>
      <c r="I3254" s="29" t="str">
        <f>BD_Capas[[#This Row],[idcapa]]&amp;"-"&amp;BD_Capas[[#This Row],[posición_capa]]</f>
        <v>312-1</v>
      </c>
      <c r="J3254" s="30">
        <v>1</v>
      </c>
    </row>
    <row r="3255" spans="1:10" x14ac:dyDescent="0.3">
      <c r="A3255" s="2" t="str">
        <f t="shared" si="146"/>
        <v>312</v>
      </c>
      <c r="B3255" t="str">
        <f>+VLOOKUP(BD_Capas[[#This Row],[idcapa]],Capas[],2,0)</f>
        <v>ocio_parque_para_perro</v>
      </c>
      <c r="C3255" s="4">
        <v>6</v>
      </c>
      <c r="D3255" t="s">
        <v>236</v>
      </c>
      <c r="E3255" s="21"/>
      <c r="F3255" s="22"/>
      <c r="G3255" s="5"/>
      <c r="I3255" s="6"/>
      <c r="J3255" s="7"/>
    </row>
    <row r="3256" spans="1:10" x14ac:dyDescent="0.3">
      <c r="A3256" s="2" t="str">
        <f t="shared" si="146"/>
        <v>312</v>
      </c>
      <c r="B3256" t="str">
        <f>+VLOOKUP(BD_Capas[[#This Row],[idcapa]],Capas[],2,0)</f>
        <v>ocio_parque_para_perro</v>
      </c>
      <c r="C3256" s="4">
        <v>7</v>
      </c>
      <c r="D3256" t="s">
        <v>237</v>
      </c>
      <c r="E3256" s="21"/>
      <c r="F3256" s="22"/>
      <c r="G3256" s="5"/>
      <c r="I3256" s="6"/>
      <c r="J3256" s="7"/>
    </row>
    <row r="3257" spans="1:10" x14ac:dyDescent="0.3">
      <c r="A3257" s="2" t="str">
        <f t="shared" si="146"/>
        <v>312</v>
      </c>
      <c r="B3257" t="str">
        <f>+VLOOKUP(BD_Capas[[#This Row],[idcapa]],Capas[],2,0)</f>
        <v>ocio_parque_para_perro</v>
      </c>
      <c r="C3257" s="4">
        <v>8</v>
      </c>
      <c r="D3257" t="s">
        <v>2</v>
      </c>
      <c r="E3257" s="21"/>
      <c r="F3257" s="22"/>
      <c r="G3257" s="5"/>
      <c r="I3257" s="6"/>
      <c r="J3257" s="7"/>
    </row>
    <row r="3258" spans="1:10" x14ac:dyDescent="0.3">
      <c r="A3258" s="2" t="str">
        <f t="shared" si="146"/>
        <v>312</v>
      </c>
      <c r="B3258" t="str">
        <f>+VLOOKUP(BD_Capas[[#This Row],[idcapa]],Capas[],2,0)</f>
        <v>ocio_parque_para_perro</v>
      </c>
      <c r="C3258" s="4">
        <v>9</v>
      </c>
      <c r="D3258" t="s">
        <v>238</v>
      </c>
      <c r="E3258" s="21">
        <v>1</v>
      </c>
      <c r="F3258" s="22" t="s">
        <v>12</v>
      </c>
      <c r="G3258" s="5">
        <v>4</v>
      </c>
      <c r="I3258" s="6"/>
      <c r="J3258" s="7"/>
    </row>
    <row r="3259" spans="1:10" x14ac:dyDescent="0.3">
      <c r="A3259" s="2" t="str">
        <f t="shared" si="146"/>
        <v>312</v>
      </c>
      <c r="B3259" t="str">
        <f>+VLOOKUP(BD_Capas[[#This Row],[idcapa]],Capas[],2,0)</f>
        <v>ocio_parque_para_perro</v>
      </c>
      <c r="C3259" s="4">
        <v>10</v>
      </c>
      <c r="D3259" t="s">
        <v>3</v>
      </c>
      <c r="E3259" s="21"/>
      <c r="F3259" s="22"/>
      <c r="G3259" s="5"/>
      <c r="I3259" s="6"/>
      <c r="J3259" s="7"/>
    </row>
    <row r="3260" spans="1:10" x14ac:dyDescent="0.3">
      <c r="A3260" s="2" t="str">
        <f t="shared" si="146"/>
        <v>312</v>
      </c>
      <c r="B3260" t="str">
        <f>+VLOOKUP(BD_Capas[[#This Row],[idcapa]],Capas[],2,0)</f>
        <v>ocio_parque_para_perro</v>
      </c>
      <c r="C3260" s="4">
        <v>11</v>
      </c>
      <c r="D3260" t="s">
        <v>239</v>
      </c>
      <c r="E3260" s="21">
        <v>1</v>
      </c>
      <c r="F3260" s="22" t="s">
        <v>13</v>
      </c>
      <c r="G3260" s="5">
        <v>5</v>
      </c>
      <c r="I3260" s="6"/>
      <c r="J3260" s="7"/>
    </row>
    <row r="3261" spans="1:10" x14ac:dyDescent="0.3">
      <c r="A3261" s="2" t="str">
        <f t="shared" si="146"/>
        <v>312</v>
      </c>
      <c r="B3261" t="str">
        <f>+VLOOKUP(BD_Capas[[#This Row],[idcapa]],Capas[],2,0)</f>
        <v>ocio_parque_para_perro</v>
      </c>
      <c r="C3261" s="4">
        <v>12</v>
      </c>
      <c r="D3261" t="s">
        <v>4</v>
      </c>
      <c r="E3261" s="21"/>
      <c r="F3261" s="22"/>
      <c r="G3261" s="5"/>
      <c r="I3261" s="6"/>
      <c r="J3261" s="7"/>
    </row>
    <row r="3262" spans="1:10" x14ac:dyDescent="0.3">
      <c r="A3262" s="2" t="str">
        <f t="shared" si="146"/>
        <v>312</v>
      </c>
      <c r="B3262" t="str">
        <f>+VLOOKUP(BD_Capas[[#This Row],[idcapa]],Capas[],2,0)</f>
        <v>ocio_parque_para_perro</v>
      </c>
      <c r="C3262" s="4">
        <v>13</v>
      </c>
      <c r="D3262" t="s">
        <v>240</v>
      </c>
      <c r="E3262" s="21">
        <v>1</v>
      </c>
      <c r="F3262" s="22" t="s">
        <v>14</v>
      </c>
      <c r="G3262" s="5">
        <v>6</v>
      </c>
      <c r="I3262" s="6"/>
      <c r="J3262" s="7"/>
    </row>
    <row r="3263" spans="1:10" x14ac:dyDescent="0.3">
      <c r="A3263" s="2" t="str">
        <f t="shared" si="146"/>
        <v>312</v>
      </c>
      <c r="B3263" t="str">
        <f>+VLOOKUP(BD_Capas[[#This Row],[idcapa]],Capas[],2,0)</f>
        <v>ocio_parque_para_perro</v>
      </c>
      <c r="C3263" s="4">
        <v>14</v>
      </c>
      <c r="D3263" t="s">
        <v>241</v>
      </c>
      <c r="E3263" s="21"/>
      <c r="F3263" s="22"/>
      <c r="G3263" s="5"/>
      <c r="I3263" s="6"/>
      <c r="J3263" s="7"/>
    </row>
    <row r="3264" spans="1:10" x14ac:dyDescent="0.3">
      <c r="A3264" s="2" t="str">
        <f t="shared" si="146"/>
        <v>312</v>
      </c>
      <c r="B3264" t="str">
        <f>+VLOOKUP(BD_Capas[[#This Row],[idcapa]],Capas[],2,0)</f>
        <v>ocio_parque_para_perro</v>
      </c>
      <c r="C3264" s="4">
        <v>15</v>
      </c>
      <c r="D3264" t="s">
        <v>1</v>
      </c>
      <c r="E3264" s="21"/>
      <c r="F3264" s="22"/>
      <c r="G3264" s="5"/>
      <c r="I3264" s="29"/>
      <c r="J3264" s="30"/>
    </row>
    <row r="3265" spans="1:10" x14ac:dyDescent="0.3">
      <c r="A3265" s="2" t="str">
        <f t="shared" si="146"/>
        <v>312</v>
      </c>
      <c r="B3265" t="str">
        <f>+VLOOKUP(BD_Capas[[#This Row],[idcapa]],Capas[],2,0)</f>
        <v>ocio_parque_para_perro</v>
      </c>
      <c r="C3265" s="4">
        <v>16</v>
      </c>
      <c r="D3265" t="s">
        <v>5</v>
      </c>
      <c r="E3265" s="21"/>
      <c r="F3265" s="22"/>
      <c r="G3265" s="5"/>
      <c r="I3265" s="29"/>
      <c r="J3265" s="30"/>
    </row>
    <row r="3266" spans="1:10" x14ac:dyDescent="0.3">
      <c r="A3266" s="2" t="str">
        <f t="shared" si="146"/>
        <v>312</v>
      </c>
      <c r="B3266" t="str">
        <f>+VLOOKUP(BD_Capas[[#This Row],[idcapa]],Capas[],2,0)</f>
        <v>ocio_parque_para_perro</v>
      </c>
      <c r="C3266" s="4">
        <v>17</v>
      </c>
      <c r="D3266" t="s">
        <v>19</v>
      </c>
      <c r="E3266" s="21">
        <v>1</v>
      </c>
      <c r="F3266" s="22" t="s">
        <v>19</v>
      </c>
      <c r="G3266" s="5">
        <v>2</v>
      </c>
      <c r="I3266" s="29"/>
      <c r="J3266" s="30"/>
    </row>
    <row r="3267" spans="1:10" x14ac:dyDescent="0.3">
      <c r="A3267" s="2" t="str">
        <f t="shared" si="146"/>
        <v>312</v>
      </c>
      <c r="B3267" t="str">
        <f>+VLOOKUP(BD_Capas[[#This Row],[idcapa]],Capas[],2,0)</f>
        <v>ocio_parque_para_perro</v>
      </c>
      <c r="C3267" s="4">
        <v>18</v>
      </c>
      <c r="D3267" t="s">
        <v>27</v>
      </c>
      <c r="E3267" s="21">
        <v>1</v>
      </c>
      <c r="F3267" s="22" t="s">
        <v>27</v>
      </c>
      <c r="G3267" s="5">
        <v>1</v>
      </c>
      <c r="I3267" s="29"/>
      <c r="J3267" s="30"/>
    </row>
    <row r="3268" spans="1:10" x14ac:dyDescent="0.3">
      <c r="A3268" s="2" t="str">
        <f t="shared" si="146"/>
        <v>312</v>
      </c>
      <c r="B3268" t="str">
        <f>+VLOOKUP(BD_Capas[[#This Row],[idcapa]],Capas[],2,0)</f>
        <v>ocio_parque_para_perro</v>
      </c>
      <c r="C3268" s="4">
        <v>19</v>
      </c>
      <c r="D3268" t="s">
        <v>242</v>
      </c>
      <c r="E3268" s="21"/>
      <c r="F3268" s="22"/>
      <c r="G3268" s="5"/>
      <c r="I3268" s="29"/>
      <c r="J3268" s="30"/>
    </row>
    <row r="3269" spans="1:10" x14ac:dyDescent="0.3">
      <c r="A3269" s="2" t="str">
        <f t="shared" si="146"/>
        <v>312</v>
      </c>
      <c r="B3269" t="str">
        <f>+VLOOKUP(BD_Capas[[#This Row],[idcapa]],Capas[],2,0)</f>
        <v>ocio_parque_para_perro</v>
      </c>
      <c r="C3269" s="4">
        <v>20</v>
      </c>
      <c r="D3269" t="s">
        <v>243</v>
      </c>
      <c r="E3269" s="21"/>
      <c r="F3269" s="22"/>
      <c r="G3269" s="5"/>
      <c r="I3269" s="29"/>
      <c r="J3269" s="30"/>
    </row>
    <row r="3270" spans="1:10" x14ac:dyDescent="0.3">
      <c r="A3270" s="41" t="s">
        <v>399</v>
      </c>
      <c r="B3270" s="42" t="str">
        <f>+VLOOKUP(BD_Capas[[#This Row],[idcapa]],Capas[],2,0)</f>
        <v>combustible_y_estacionamiento_expendedor_estacionamiento</v>
      </c>
      <c r="C3270" s="43">
        <v>1</v>
      </c>
      <c r="D3270" s="42" t="s">
        <v>232</v>
      </c>
      <c r="E3270" s="21">
        <v>1</v>
      </c>
      <c r="F3270" s="22" t="str">
        <f>+BD_Capas[[#This Row],[descripcion_capa]]</f>
        <v>Combustible: Expendedor Estacionamiento</v>
      </c>
      <c r="G3270" s="45">
        <v>7</v>
      </c>
      <c r="H3270" s="42" t="s">
        <v>1341</v>
      </c>
      <c r="I3270" s="46" t="str">
        <f>BD_Capas[[#This Row],[idcapa]]&amp;"-"&amp;BD_Capas[[#This Row],[posición_capa]]</f>
        <v>313-0</v>
      </c>
      <c r="J3270" s="47">
        <v>0</v>
      </c>
    </row>
    <row r="3271" spans="1:10" x14ac:dyDescent="0.3">
      <c r="A3271" s="2" t="str">
        <f t="shared" ref="A3271:A3289" si="147">+A3270</f>
        <v>313</v>
      </c>
      <c r="B3271" t="str">
        <f>+VLOOKUP(BD_Capas[[#This Row],[idcapa]],Capas[],2,0)</f>
        <v>combustible_y_estacionamiento_expendedor_estacionamiento</v>
      </c>
      <c r="C3271" s="4">
        <v>2</v>
      </c>
      <c r="D3271" t="s">
        <v>40</v>
      </c>
      <c r="E3271" s="21"/>
      <c r="F3271" s="22"/>
      <c r="G3271" s="5"/>
      <c r="I3271" s="6"/>
      <c r="J3271" s="7"/>
    </row>
    <row r="3272" spans="1:10" x14ac:dyDescent="0.3">
      <c r="A3272" s="2" t="str">
        <f t="shared" si="147"/>
        <v>313</v>
      </c>
      <c r="B3272" t="str">
        <f>+VLOOKUP(BD_Capas[[#This Row],[idcapa]],Capas[],2,0)</f>
        <v>combustible_y_estacionamiento_expendedor_estacionamiento</v>
      </c>
      <c r="C3272" s="4">
        <v>3</v>
      </c>
      <c r="D3272" t="s">
        <v>233</v>
      </c>
      <c r="E3272" s="21"/>
      <c r="F3272" s="22"/>
      <c r="G3272" s="5"/>
      <c r="I3272" s="6"/>
      <c r="J3272" s="7"/>
    </row>
    <row r="3273" spans="1:10" x14ac:dyDescent="0.3">
      <c r="A3273" s="2" t="str">
        <f t="shared" si="147"/>
        <v>313</v>
      </c>
      <c r="B3273" t="str">
        <f>+VLOOKUP(BD_Capas[[#This Row],[idcapa]],Capas[],2,0)</f>
        <v>combustible_y_estacionamiento_expendedor_estacionamiento</v>
      </c>
      <c r="C3273" s="4">
        <v>4</v>
      </c>
      <c r="D3273" t="s">
        <v>234</v>
      </c>
      <c r="E3273" s="21"/>
      <c r="F3273" s="22"/>
      <c r="G3273" s="5"/>
      <c r="I3273" s="6"/>
      <c r="J3273" s="7"/>
    </row>
    <row r="3274" spans="1:10" x14ac:dyDescent="0.3">
      <c r="A3274" s="2" t="str">
        <f t="shared" si="147"/>
        <v>313</v>
      </c>
      <c r="B3274" t="str">
        <f>+VLOOKUP(BD_Capas[[#This Row],[idcapa]],Capas[],2,0)</f>
        <v>combustible_y_estacionamiento_expendedor_estacionamiento</v>
      </c>
      <c r="C3274" s="4">
        <v>5</v>
      </c>
      <c r="D3274" t="s">
        <v>235</v>
      </c>
      <c r="E3274" s="21">
        <v>1</v>
      </c>
      <c r="F3274" s="22" t="s">
        <v>433</v>
      </c>
      <c r="G3274" s="5">
        <v>3</v>
      </c>
      <c r="H3274" t="str">
        <f>+H3270&amp;" - Detalle"</f>
        <v>Combustible: Expendedor Estacionamiento - Detalle</v>
      </c>
      <c r="I3274" s="29" t="str">
        <f>BD_Capas[[#This Row],[idcapa]]&amp;"-"&amp;BD_Capas[[#This Row],[posición_capa]]</f>
        <v>313-1</v>
      </c>
      <c r="J3274" s="30">
        <v>1</v>
      </c>
    </row>
    <row r="3275" spans="1:10" x14ac:dyDescent="0.3">
      <c r="A3275" s="2" t="str">
        <f t="shared" si="147"/>
        <v>313</v>
      </c>
      <c r="B3275" t="str">
        <f>+VLOOKUP(BD_Capas[[#This Row],[idcapa]],Capas[],2,0)</f>
        <v>combustible_y_estacionamiento_expendedor_estacionamiento</v>
      </c>
      <c r="C3275" s="4">
        <v>6</v>
      </c>
      <c r="D3275" t="s">
        <v>236</v>
      </c>
      <c r="E3275" s="21"/>
      <c r="F3275" s="22"/>
      <c r="G3275" s="5"/>
      <c r="I3275" s="6"/>
      <c r="J3275" s="7"/>
    </row>
    <row r="3276" spans="1:10" x14ac:dyDescent="0.3">
      <c r="A3276" s="2" t="str">
        <f t="shared" si="147"/>
        <v>313</v>
      </c>
      <c r="B3276" t="str">
        <f>+VLOOKUP(BD_Capas[[#This Row],[idcapa]],Capas[],2,0)</f>
        <v>combustible_y_estacionamiento_expendedor_estacionamiento</v>
      </c>
      <c r="C3276" s="4">
        <v>7</v>
      </c>
      <c r="D3276" t="s">
        <v>237</v>
      </c>
      <c r="E3276" s="21"/>
      <c r="F3276" s="22"/>
      <c r="G3276" s="5"/>
      <c r="I3276" s="6"/>
      <c r="J3276" s="7"/>
    </row>
    <row r="3277" spans="1:10" x14ac:dyDescent="0.3">
      <c r="A3277" s="2" t="str">
        <f t="shared" si="147"/>
        <v>313</v>
      </c>
      <c r="B3277" t="str">
        <f>+VLOOKUP(BD_Capas[[#This Row],[idcapa]],Capas[],2,0)</f>
        <v>combustible_y_estacionamiento_expendedor_estacionamiento</v>
      </c>
      <c r="C3277" s="4">
        <v>8</v>
      </c>
      <c r="D3277" t="s">
        <v>2</v>
      </c>
      <c r="E3277" s="21"/>
      <c r="F3277" s="22"/>
      <c r="G3277" s="5"/>
      <c r="I3277" s="6"/>
      <c r="J3277" s="7"/>
    </row>
    <row r="3278" spans="1:10" x14ac:dyDescent="0.3">
      <c r="A3278" s="2" t="str">
        <f t="shared" si="147"/>
        <v>313</v>
      </c>
      <c r="B3278" t="str">
        <f>+VLOOKUP(BD_Capas[[#This Row],[idcapa]],Capas[],2,0)</f>
        <v>combustible_y_estacionamiento_expendedor_estacionamiento</v>
      </c>
      <c r="C3278" s="4">
        <v>9</v>
      </c>
      <c r="D3278" t="s">
        <v>238</v>
      </c>
      <c r="E3278" s="21">
        <v>1</v>
      </c>
      <c r="F3278" s="22" t="s">
        <v>12</v>
      </c>
      <c r="G3278" s="5">
        <v>4</v>
      </c>
      <c r="I3278" s="6"/>
      <c r="J3278" s="7"/>
    </row>
    <row r="3279" spans="1:10" x14ac:dyDescent="0.3">
      <c r="A3279" s="2" t="str">
        <f t="shared" si="147"/>
        <v>313</v>
      </c>
      <c r="B3279" t="str">
        <f>+VLOOKUP(BD_Capas[[#This Row],[idcapa]],Capas[],2,0)</f>
        <v>combustible_y_estacionamiento_expendedor_estacionamiento</v>
      </c>
      <c r="C3279" s="4">
        <v>10</v>
      </c>
      <c r="D3279" t="s">
        <v>3</v>
      </c>
      <c r="E3279" s="21"/>
      <c r="F3279" s="22"/>
      <c r="G3279" s="5"/>
      <c r="I3279" s="6"/>
      <c r="J3279" s="7"/>
    </row>
    <row r="3280" spans="1:10" x14ac:dyDescent="0.3">
      <c r="A3280" s="2" t="str">
        <f t="shared" si="147"/>
        <v>313</v>
      </c>
      <c r="B3280" t="str">
        <f>+VLOOKUP(BD_Capas[[#This Row],[idcapa]],Capas[],2,0)</f>
        <v>combustible_y_estacionamiento_expendedor_estacionamiento</v>
      </c>
      <c r="C3280" s="4">
        <v>11</v>
      </c>
      <c r="D3280" t="s">
        <v>239</v>
      </c>
      <c r="E3280" s="21">
        <v>1</v>
      </c>
      <c r="F3280" s="22" t="s">
        <v>13</v>
      </c>
      <c r="G3280" s="5">
        <v>5</v>
      </c>
      <c r="I3280" s="6"/>
      <c r="J3280" s="7"/>
    </row>
    <row r="3281" spans="1:10" x14ac:dyDescent="0.3">
      <c r="A3281" s="2" t="str">
        <f t="shared" si="147"/>
        <v>313</v>
      </c>
      <c r="B3281" t="str">
        <f>+VLOOKUP(BD_Capas[[#This Row],[idcapa]],Capas[],2,0)</f>
        <v>combustible_y_estacionamiento_expendedor_estacionamiento</v>
      </c>
      <c r="C3281" s="4">
        <v>12</v>
      </c>
      <c r="D3281" t="s">
        <v>4</v>
      </c>
      <c r="E3281" s="21"/>
      <c r="F3281" s="22"/>
      <c r="G3281" s="5"/>
      <c r="I3281" s="6"/>
      <c r="J3281" s="7"/>
    </row>
    <row r="3282" spans="1:10" x14ac:dyDescent="0.3">
      <c r="A3282" s="2" t="str">
        <f t="shared" si="147"/>
        <v>313</v>
      </c>
      <c r="B3282" t="str">
        <f>+VLOOKUP(BD_Capas[[#This Row],[idcapa]],Capas[],2,0)</f>
        <v>combustible_y_estacionamiento_expendedor_estacionamiento</v>
      </c>
      <c r="C3282" s="4">
        <v>13</v>
      </c>
      <c r="D3282" t="s">
        <v>240</v>
      </c>
      <c r="E3282" s="21">
        <v>1</v>
      </c>
      <c r="F3282" s="22" t="s">
        <v>14</v>
      </c>
      <c r="G3282" s="5">
        <v>6</v>
      </c>
      <c r="I3282" s="6"/>
      <c r="J3282" s="7"/>
    </row>
    <row r="3283" spans="1:10" x14ac:dyDescent="0.3">
      <c r="A3283" s="2" t="str">
        <f t="shared" si="147"/>
        <v>313</v>
      </c>
      <c r="B3283" t="str">
        <f>+VLOOKUP(BD_Capas[[#This Row],[idcapa]],Capas[],2,0)</f>
        <v>combustible_y_estacionamiento_expendedor_estacionamiento</v>
      </c>
      <c r="C3283" s="4">
        <v>14</v>
      </c>
      <c r="D3283" t="s">
        <v>241</v>
      </c>
      <c r="E3283" s="21"/>
      <c r="F3283" s="22"/>
      <c r="G3283" s="5"/>
      <c r="I3283" s="6"/>
      <c r="J3283" s="7"/>
    </row>
    <row r="3284" spans="1:10" x14ac:dyDescent="0.3">
      <c r="A3284" s="2" t="str">
        <f t="shared" si="147"/>
        <v>313</v>
      </c>
      <c r="B3284" t="str">
        <f>+VLOOKUP(BD_Capas[[#This Row],[idcapa]],Capas[],2,0)</f>
        <v>combustible_y_estacionamiento_expendedor_estacionamiento</v>
      </c>
      <c r="C3284" s="4">
        <v>15</v>
      </c>
      <c r="D3284" t="s">
        <v>1</v>
      </c>
      <c r="E3284" s="21"/>
      <c r="F3284" s="22"/>
      <c r="G3284" s="5"/>
      <c r="I3284" s="29"/>
      <c r="J3284" s="30"/>
    </row>
    <row r="3285" spans="1:10" x14ac:dyDescent="0.3">
      <c r="A3285" s="2" t="str">
        <f t="shared" si="147"/>
        <v>313</v>
      </c>
      <c r="B3285" t="str">
        <f>+VLOOKUP(BD_Capas[[#This Row],[idcapa]],Capas[],2,0)</f>
        <v>combustible_y_estacionamiento_expendedor_estacionamiento</v>
      </c>
      <c r="C3285" s="4">
        <v>16</v>
      </c>
      <c r="D3285" t="s">
        <v>5</v>
      </c>
      <c r="E3285" s="21"/>
      <c r="F3285" s="22"/>
      <c r="G3285" s="5"/>
      <c r="I3285" s="29"/>
      <c r="J3285" s="30"/>
    </row>
    <row r="3286" spans="1:10" x14ac:dyDescent="0.3">
      <c r="A3286" s="2" t="str">
        <f t="shared" si="147"/>
        <v>313</v>
      </c>
      <c r="B3286" t="str">
        <f>+VLOOKUP(BD_Capas[[#This Row],[idcapa]],Capas[],2,0)</f>
        <v>combustible_y_estacionamiento_expendedor_estacionamiento</v>
      </c>
      <c r="C3286" s="4">
        <v>17</v>
      </c>
      <c r="D3286" t="s">
        <v>19</v>
      </c>
      <c r="E3286" s="21">
        <v>1</v>
      </c>
      <c r="F3286" s="22" t="s">
        <v>19</v>
      </c>
      <c r="G3286" s="5">
        <v>2</v>
      </c>
      <c r="I3286" s="29"/>
      <c r="J3286" s="30"/>
    </row>
    <row r="3287" spans="1:10" x14ac:dyDescent="0.3">
      <c r="A3287" s="2" t="str">
        <f t="shared" si="147"/>
        <v>313</v>
      </c>
      <c r="B3287" t="str">
        <f>+VLOOKUP(BD_Capas[[#This Row],[idcapa]],Capas[],2,0)</f>
        <v>combustible_y_estacionamiento_expendedor_estacionamiento</v>
      </c>
      <c r="C3287" s="4">
        <v>18</v>
      </c>
      <c r="D3287" t="s">
        <v>27</v>
      </c>
      <c r="E3287" s="21">
        <v>1</v>
      </c>
      <c r="F3287" s="22" t="s">
        <v>27</v>
      </c>
      <c r="G3287" s="5">
        <v>1</v>
      </c>
      <c r="I3287" s="29"/>
      <c r="J3287" s="30"/>
    </row>
    <row r="3288" spans="1:10" x14ac:dyDescent="0.3">
      <c r="A3288" s="2" t="str">
        <f t="shared" si="147"/>
        <v>313</v>
      </c>
      <c r="B3288" t="str">
        <f>+VLOOKUP(BD_Capas[[#This Row],[idcapa]],Capas[],2,0)</f>
        <v>combustible_y_estacionamiento_expendedor_estacionamiento</v>
      </c>
      <c r="C3288" s="4">
        <v>19</v>
      </c>
      <c r="D3288" t="s">
        <v>242</v>
      </c>
      <c r="E3288" s="21"/>
      <c r="F3288" s="22"/>
      <c r="G3288" s="5"/>
      <c r="I3288" s="29"/>
      <c r="J3288" s="30"/>
    </row>
    <row r="3289" spans="1:10" x14ac:dyDescent="0.3">
      <c r="A3289" s="2" t="str">
        <f t="shared" si="147"/>
        <v>313</v>
      </c>
      <c r="B3289" t="str">
        <f>+VLOOKUP(BD_Capas[[#This Row],[idcapa]],Capas[],2,0)</f>
        <v>combustible_y_estacionamiento_expendedor_estacionamiento</v>
      </c>
      <c r="C3289" s="4">
        <v>20</v>
      </c>
      <c r="D3289" t="s">
        <v>243</v>
      </c>
      <c r="E3289" s="21"/>
      <c r="F3289" s="22"/>
      <c r="G3289" s="5"/>
      <c r="I3289" s="29"/>
      <c r="J3289" s="30"/>
    </row>
    <row r="3290" spans="1:10" x14ac:dyDescent="0.3">
      <c r="A3290" s="41" t="s">
        <v>400</v>
      </c>
      <c r="B3290" s="42" t="str">
        <f>+VLOOKUP(BD_Capas[[#This Row],[idcapa]],Capas[],2,0)</f>
        <v>ocio-deporte_campo_de_golf</v>
      </c>
      <c r="C3290" s="43">
        <v>1</v>
      </c>
      <c r="D3290" s="42" t="s">
        <v>232</v>
      </c>
      <c r="E3290" s="21">
        <v>1</v>
      </c>
      <c r="F3290" s="22" t="str">
        <f>+BD_Capas[[#This Row],[descripcion_capa]]</f>
        <v>Ocio-Deporte: Campo Golf</v>
      </c>
      <c r="G3290" s="45">
        <v>7</v>
      </c>
      <c r="H3290" s="42" t="s">
        <v>1342</v>
      </c>
      <c r="I3290" s="46" t="str">
        <f>BD_Capas[[#This Row],[idcapa]]&amp;"-"&amp;BD_Capas[[#This Row],[posición_capa]]</f>
        <v>314-0</v>
      </c>
      <c r="J3290" s="47">
        <v>0</v>
      </c>
    </row>
    <row r="3291" spans="1:10" x14ac:dyDescent="0.3">
      <c r="A3291" s="2" t="str">
        <f t="shared" ref="A3291:A3309" si="148">+A3290</f>
        <v>314</v>
      </c>
      <c r="B3291" t="str">
        <f>+VLOOKUP(BD_Capas[[#This Row],[idcapa]],Capas[],2,0)</f>
        <v>ocio-deporte_campo_de_golf</v>
      </c>
      <c r="C3291" s="4">
        <v>2</v>
      </c>
      <c r="D3291" t="s">
        <v>40</v>
      </c>
      <c r="E3291" s="21"/>
      <c r="F3291" s="22"/>
      <c r="G3291" s="5"/>
      <c r="I3291" s="6"/>
      <c r="J3291" s="7"/>
    </row>
    <row r="3292" spans="1:10" x14ac:dyDescent="0.3">
      <c r="A3292" s="2" t="str">
        <f t="shared" si="148"/>
        <v>314</v>
      </c>
      <c r="B3292" t="str">
        <f>+VLOOKUP(BD_Capas[[#This Row],[idcapa]],Capas[],2,0)</f>
        <v>ocio-deporte_campo_de_golf</v>
      </c>
      <c r="C3292" s="4">
        <v>3</v>
      </c>
      <c r="D3292" t="s">
        <v>233</v>
      </c>
      <c r="E3292" s="21"/>
      <c r="F3292" s="22"/>
      <c r="G3292" s="5"/>
      <c r="I3292" s="6"/>
      <c r="J3292" s="7"/>
    </row>
    <row r="3293" spans="1:10" x14ac:dyDescent="0.3">
      <c r="A3293" s="2" t="str">
        <f t="shared" si="148"/>
        <v>314</v>
      </c>
      <c r="B3293" t="str">
        <f>+VLOOKUP(BD_Capas[[#This Row],[idcapa]],Capas[],2,0)</f>
        <v>ocio-deporte_campo_de_golf</v>
      </c>
      <c r="C3293" s="4">
        <v>4</v>
      </c>
      <c r="D3293" t="s">
        <v>234</v>
      </c>
      <c r="E3293" s="21"/>
      <c r="F3293" s="22"/>
      <c r="G3293" s="5"/>
      <c r="I3293" s="6"/>
      <c r="J3293" s="7"/>
    </row>
    <row r="3294" spans="1:10" x14ac:dyDescent="0.3">
      <c r="A3294" s="2" t="str">
        <f t="shared" si="148"/>
        <v>314</v>
      </c>
      <c r="B3294" t="str">
        <f>+VLOOKUP(BD_Capas[[#This Row],[idcapa]],Capas[],2,0)</f>
        <v>ocio-deporte_campo_de_golf</v>
      </c>
      <c r="C3294" s="4">
        <v>5</v>
      </c>
      <c r="D3294" t="s">
        <v>235</v>
      </c>
      <c r="E3294" s="21">
        <v>1</v>
      </c>
      <c r="F3294" s="22" t="s">
        <v>433</v>
      </c>
      <c r="G3294" s="5">
        <v>3</v>
      </c>
      <c r="H3294" t="str">
        <f>+H3290&amp;" - Detalle"</f>
        <v>Ocio-Deporte: Campo Golf - Detalle</v>
      </c>
      <c r="I3294" s="29" t="str">
        <f>BD_Capas[[#This Row],[idcapa]]&amp;"-"&amp;BD_Capas[[#This Row],[posición_capa]]</f>
        <v>314-1</v>
      </c>
      <c r="J3294" s="30">
        <v>1</v>
      </c>
    </row>
    <row r="3295" spans="1:10" x14ac:dyDescent="0.3">
      <c r="A3295" s="2" t="str">
        <f t="shared" si="148"/>
        <v>314</v>
      </c>
      <c r="B3295" t="str">
        <f>+VLOOKUP(BD_Capas[[#This Row],[idcapa]],Capas[],2,0)</f>
        <v>ocio-deporte_campo_de_golf</v>
      </c>
      <c r="C3295" s="4">
        <v>6</v>
      </c>
      <c r="D3295" t="s">
        <v>236</v>
      </c>
      <c r="E3295" s="21"/>
      <c r="F3295" s="22"/>
      <c r="G3295" s="5"/>
      <c r="I3295" s="6"/>
      <c r="J3295" s="7"/>
    </row>
    <row r="3296" spans="1:10" x14ac:dyDescent="0.3">
      <c r="A3296" s="2" t="str">
        <f t="shared" si="148"/>
        <v>314</v>
      </c>
      <c r="B3296" t="str">
        <f>+VLOOKUP(BD_Capas[[#This Row],[idcapa]],Capas[],2,0)</f>
        <v>ocio-deporte_campo_de_golf</v>
      </c>
      <c r="C3296" s="4">
        <v>7</v>
      </c>
      <c r="D3296" t="s">
        <v>237</v>
      </c>
      <c r="E3296" s="21"/>
      <c r="F3296" s="22"/>
      <c r="G3296" s="5"/>
      <c r="I3296" s="6"/>
      <c r="J3296" s="7"/>
    </row>
    <row r="3297" spans="1:10" x14ac:dyDescent="0.3">
      <c r="A3297" s="2" t="str">
        <f t="shared" si="148"/>
        <v>314</v>
      </c>
      <c r="B3297" t="str">
        <f>+VLOOKUP(BD_Capas[[#This Row],[idcapa]],Capas[],2,0)</f>
        <v>ocio-deporte_campo_de_golf</v>
      </c>
      <c r="C3297" s="4">
        <v>8</v>
      </c>
      <c r="D3297" t="s">
        <v>2</v>
      </c>
      <c r="E3297" s="21"/>
      <c r="F3297" s="22"/>
      <c r="G3297" s="5"/>
      <c r="I3297" s="6"/>
      <c r="J3297" s="7"/>
    </row>
    <row r="3298" spans="1:10" x14ac:dyDescent="0.3">
      <c r="A3298" s="2" t="str">
        <f t="shared" si="148"/>
        <v>314</v>
      </c>
      <c r="B3298" t="str">
        <f>+VLOOKUP(BD_Capas[[#This Row],[idcapa]],Capas[],2,0)</f>
        <v>ocio-deporte_campo_de_golf</v>
      </c>
      <c r="C3298" s="4">
        <v>9</v>
      </c>
      <c r="D3298" t="s">
        <v>238</v>
      </c>
      <c r="E3298" s="21">
        <v>1</v>
      </c>
      <c r="F3298" s="22" t="s">
        <v>12</v>
      </c>
      <c r="G3298" s="5">
        <v>4</v>
      </c>
      <c r="I3298" s="6"/>
      <c r="J3298" s="7"/>
    </row>
    <row r="3299" spans="1:10" x14ac:dyDescent="0.3">
      <c r="A3299" s="2" t="str">
        <f t="shared" si="148"/>
        <v>314</v>
      </c>
      <c r="B3299" t="str">
        <f>+VLOOKUP(BD_Capas[[#This Row],[idcapa]],Capas[],2,0)</f>
        <v>ocio-deporte_campo_de_golf</v>
      </c>
      <c r="C3299" s="4">
        <v>10</v>
      </c>
      <c r="D3299" t="s">
        <v>3</v>
      </c>
      <c r="E3299" s="21"/>
      <c r="F3299" s="22"/>
      <c r="G3299" s="5"/>
      <c r="I3299" s="6"/>
      <c r="J3299" s="7"/>
    </row>
    <row r="3300" spans="1:10" x14ac:dyDescent="0.3">
      <c r="A3300" s="2" t="str">
        <f t="shared" si="148"/>
        <v>314</v>
      </c>
      <c r="B3300" t="str">
        <f>+VLOOKUP(BD_Capas[[#This Row],[idcapa]],Capas[],2,0)</f>
        <v>ocio-deporte_campo_de_golf</v>
      </c>
      <c r="C3300" s="4">
        <v>11</v>
      </c>
      <c r="D3300" t="s">
        <v>239</v>
      </c>
      <c r="E3300" s="21">
        <v>1</v>
      </c>
      <c r="F3300" s="22" t="s">
        <v>13</v>
      </c>
      <c r="G3300" s="5">
        <v>5</v>
      </c>
      <c r="I3300" s="6"/>
      <c r="J3300" s="7"/>
    </row>
    <row r="3301" spans="1:10" x14ac:dyDescent="0.3">
      <c r="A3301" s="2" t="str">
        <f t="shared" si="148"/>
        <v>314</v>
      </c>
      <c r="B3301" t="str">
        <f>+VLOOKUP(BD_Capas[[#This Row],[idcapa]],Capas[],2,0)</f>
        <v>ocio-deporte_campo_de_golf</v>
      </c>
      <c r="C3301" s="4">
        <v>12</v>
      </c>
      <c r="D3301" t="s">
        <v>4</v>
      </c>
      <c r="E3301" s="21"/>
      <c r="F3301" s="22"/>
      <c r="G3301" s="5"/>
      <c r="I3301" s="6"/>
      <c r="J3301" s="7"/>
    </row>
    <row r="3302" spans="1:10" x14ac:dyDescent="0.3">
      <c r="A3302" s="2" t="str">
        <f t="shared" si="148"/>
        <v>314</v>
      </c>
      <c r="B3302" t="str">
        <f>+VLOOKUP(BD_Capas[[#This Row],[idcapa]],Capas[],2,0)</f>
        <v>ocio-deporte_campo_de_golf</v>
      </c>
      <c r="C3302" s="4">
        <v>13</v>
      </c>
      <c r="D3302" t="s">
        <v>240</v>
      </c>
      <c r="E3302" s="21">
        <v>1</v>
      </c>
      <c r="F3302" s="22" t="s">
        <v>14</v>
      </c>
      <c r="G3302" s="5">
        <v>6</v>
      </c>
      <c r="I3302" s="6"/>
      <c r="J3302" s="7"/>
    </row>
    <row r="3303" spans="1:10" x14ac:dyDescent="0.3">
      <c r="A3303" s="2" t="str">
        <f t="shared" si="148"/>
        <v>314</v>
      </c>
      <c r="B3303" t="str">
        <f>+VLOOKUP(BD_Capas[[#This Row],[idcapa]],Capas[],2,0)</f>
        <v>ocio-deporte_campo_de_golf</v>
      </c>
      <c r="C3303" s="4">
        <v>14</v>
      </c>
      <c r="D3303" t="s">
        <v>241</v>
      </c>
      <c r="E3303" s="21"/>
      <c r="F3303" s="22"/>
      <c r="G3303" s="5"/>
      <c r="I3303" s="6"/>
      <c r="J3303" s="7"/>
    </row>
    <row r="3304" spans="1:10" x14ac:dyDescent="0.3">
      <c r="A3304" s="2" t="str">
        <f t="shared" si="148"/>
        <v>314</v>
      </c>
      <c r="B3304" t="str">
        <f>+VLOOKUP(BD_Capas[[#This Row],[idcapa]],Capas[],2,0)</f>
        <v>ocio-deporte_campo_de_golf</v>
      </c>
      <c r="C3304" s="4">
        <v>15</v>
      </c>
      <c r="D3304" t="s">
        <v>1</v>
      </c>
      <c r="E3304" s="21"/>
      <c r="F3304" s="22"/>
      <c r="G3304" s="5"/>
      <c r="I3304" s="29"/>
      <c r="J3304" s="30"/>
    </row>
    <row r="3305" spans="1:10" x14ac:dyDescent="0.3">
      <c r="A3305" s="2" t="str">
        <f t="shared" si="148"/>
        <v>314</v>
      </c>
      <c r="B3305" t="str">
        <f>+VLOOKUP(BD_Capas[[#This Row],[idcapa]],Capas[],2,0)</f>
        <v>ocio-deporte_campo_de_golf</v>
      </c>
      <c r="C3305" s="4">
        <v>16</v>
      </c>
      <c r="D3305" t="s">
        <v>5</v>
      </c>
      <c r="E3305" s="21"/>
      <c r="F3305" s="22"/>
      <c r="G3305" s="5"/>
      <c r="I3305" s="29"/>
      <c r="J3305" s="30"/>
    </row>
    <row r="3306" spans="1:10" x14ac:dyDescent="0.3">
      <c r="A3306" s="2" t="str">
        <f t="shared" si="148"/>
        <v>314</v>
      </c>
      <c r="B3306" t="str">
        <f>+VLOOKUP(BD_Capas[[#This Row],[idcapa]],Capas[],2,0)</f>
        <v>ocio-deporte_campo_de_golf</v>
      </c>
      <c r="C3306" s="4">
        <v>17</v>
      </c>
      <c r="D3306" t="s">
        <v>19</v>
      </c>
      <c r="E3306" s="21">
        <v>1</v>
      </c>
      <c r="F3306" s="22" t="s">
        <v>19</v>
      </c>
      <c r="G3306" s="5">
        <v>2</v>
      </c>
      <c r="I3306" s="29"/>
      <c r="J3306" s="30"/>
    </row>
    <row r="3307" spans="1:10" x14ac:dyDescent="0.3">
      <c r="A3307" s="2" t="str">
        <f t="shared" si="148"/>
        <v>314</v>
      </c>
      <c r="B3307" t="str">
        <f>+VLOOKUP(BD_Capas[[#This Row],[idcapa]],Capas[],2,0)</f>
        <v>ocio-deporte_campo_de_golf</v>
      </c>
      <c r="C3307" s="4">
        <v>18</v>
      </c>
      <c r="D3307" t="s">
        <v>27</v>
      </c>
      <c r="E3307" s="21">
        <v>1</v>
      </c>
      <c r="F3307" s="22" t="s">
        <v>27</v>
      </c>
      <c r="G3307" s="5">
        <v>1</v>
      </c>
      <c r="I3307" s="29"/>
      <c r="J3307" s="30"/>
    </row>
    <row r="3308" spans="1:10" x14ac:dyDescent="0.3">
      <c r="A3308" s="2" t="str">
        <f t="shared" si="148"/>
        <v>314</v>
      </c>
      <c r="B3308" t="str">
        <f>+VLOOKUP(BD_Capas[[#This Row],[idcapa]],Capas[],2,0)</f>
        <v>ocio-deporte_campo_de_golf</v>
      </c>
      <c r="C3308" s="4">
        <v>19</v>
      </c>
      <c r="D3308" t="s">
        <v>242</v>
      </c>
      <c r="E3308" s="21"/>
      <c r="F3308" s="22"/>
      <c r="G3308" s="5"/>
      <c r="I3308" s="29"/>
      <c r="J3308" s="30"/>
    </row>
    <row r="3309" spans="1:10" x14ac:dyDescent="0.3">
      <c r="A3309" s="2" t="str">
        <f t="shared" si="148"/>
        <v>314</v>
      </c>
      <c r="B3309" t="str">
        <f>+VLOOKUP(BD_Capas[[#This Row],[idcapa]],Capas[],2,0)</f>
        <v>ocio-deporte_campo_de_golf</v>
      </c>
      <c r="C3309" s="4">
        <v>20</v>
      </c>
      <c r="D3309" t="s">
        <v>243</v>
      </c>
      <c r="E3309" s="21"/>
      <c r="F3309" s="22"/>
      <c r="G3309" s="5"/>
      <c r="I3309" s="29"/>
      <c r="J3309" s="30"/>
    </row>
    <row r="3310" spans="1:10" x14ac:dyDescent="0.3">
      <c r="A3310" s="41" t="s">
        <v>401</v>
      </c>
      <c r="B3310" s="42" t="str">
        <f>+VLOOKUP(BD_Capas[[#This Row],[idcapa]],Capas[],2,0)</f>
        <v>punto_de_interes_en_agua_tranque</v>
      </c>
      <c r="C3310" s="43">
        <v>1</v>
      </c>
      <c r="D3310" s="42" t="s">
        <v>232</v>
      </c>
      <c r="E3310" s="21">
        <v>1</v>
      </c>
      <c r="F3310" s="22" t="str">
        <f>+BD_Capas[[#This Row],[descripcion_capa]]</f>
        <v>Punto Interés: Tranque Agua</v>
      </c>
      <c r="G3310" s="45">
        <v>7</v>
      </c>
      <c r="H3310" s="42" t="s">
        <v>1343</v>
      </c>
      <c r="I3310" s="46" t="str">
        <f>BD_Capas[[#This Row],[idcapa]]&amp;"-"&amp;BD_Capas[[#This Row],[posición_capa]]</f>
        <v>362-0</v>
      </c>
      <c r="J3310" s="47">
        <v>0</v>
      </c>
    </row>
    <row r="3311" spans="1:10" x14ac:dyDescent="0.3">
      <c r="A3311" s="2" t="str">
        <f t="shared" ref="A3311:A3329" si="149">+A3310</f>
        <v>362</v>
      </c>
      <c r="B3311" t="str">
        <f>+VLOOKUP(BD_Capas[[#This Row],[idcapa]],Capas[],2,0)</f>
        <v>punto_de_interes_en_agua_tranque</v>
      </c>
      <c r="C3311" s="4">
        <v>2</v>
      </c>
      <c r="D3311" t="s">
        <v>40</v>
      </c>
      <c r="E3311" s="21"/>
      <c r="F3311" s="22"/>
      <c r="G3311" s="5"/>
      <c r="I3311" s="6"/>
      <c r="J3311" s="7"/>
    </row>
    <row r="3312" spans="1:10" x14ac:dyDescent="0.3">
      <c r="A3312" s="2" t="str">
        <f t="shared" si="149"/>
        <v>362</v>
      </c>
      <c r="B3312" t="str">
        <f>+VLOOKUP(BD_Capas[[#This Row],[idcapa]],Capas[],2,0)</f>
        <v>punto_de_interes_en_agua_tranque</v>
      </c>
      <c r="C3312" s="4">
        <v>3</v>
      </c>
      <c r="D3312" t="s">
        <v>233</v>
      </c>
      <c r="E3312" s="21"/>
      <c r="F3312" s="22"/>
      <c r="G3312" s="5"/>
      <c r="I3312" s="6"/>
      <c r="J3312" s="7"/>
    </row>
    <row r="3313" spans="1:10" x14ac:dyDescent="0.3">
      <c r="A3313" s="2" t="str">
        <f t="shared" si="149"/>
        <v>362</v>
      </c>
      <c r="B3313" t="str">
        <f>+VLOOKUP(BD_Capas[[#This Row],[idcapa]],Capas[],2,0)</f>
        <v>punto_de_interes_en_agua_tranque</v>
      </c>
      <c r="C3313" s="4">
        <v>4</v>
      </c>
      <c r="D3313" t="s">
        <v>234</v>
      </c>
      <c r="E3313" s="21"/>
      <c r="F3313" s="22"/>
      <c r="G3313" s="5"/>
      <c r="I3313" s="6"/>
      <c r="J3313" s="7"/>
    </row>
    <row r="3314" spans="1:10" x14ac:dyDescent="0.3">
      <c r="A3314" s="2" t="str">
        <f t="shared" si="149"/>
        <v>362</v>
      </c>
      <c r="B3314" t="str">
        <f>+VLOOKUP(BD_Capas[[#This Row],[idcapa]],Capas[],2,0)</f>
        <v>punto_de_interes_en_agua_tranque</v>
      </c>
      <c r="C3314" s="4">
        <v>5</v>
      </c>
      <c r="D3314" t="s">
        <v>235</v>
      </c>
      <c r="E3314" s="21">
        <v>1</v>
      </c>
      <c r="F3314" s="22" t="s">
        <v>433</v>
      </c>
      <c r="G3314" s="5">
        <v>3</v>
      </c>
      <c r="H3314" t="str">
        <f>+H3310&amp;" - Detalle"</f>
        <v>Punto Interés: Tranque Agua - Detalle</v>
      </c>
      <c r="I3314" s="29" t="str">
        <f>BD_Capas[[#This Row],[idcapa]]&amp;"-"&amp;BD_Capas[[#This Row],[posición_capa]]</f>
        <v>362-1</v>
      </c>
      <c r="J3314" s="30">
        <v>1</v>
      </c>
    </row>
    <row r="3315" spans="1:10" x14ac:dyDescent="0.3">
      <c r="A3315" s="2" t="str">
        <f t="shared" si="149"/>
        <v>362</v>
      </c>
      <c r="B3315" t="str">
        <f>+VLOOKUP(BD_Capas[[#This Row],[idcapa]],Capas[],2,0)</f>
        <v>punto_de_interes_en_agua_tranque</v>
      </c>
      <c r="C3315" s="4">
        <v>6</v>
      </c>
      <c r="D3315" t="s">
        <v>236</v>
      </c>
      <c r="E3315" s="21"/>
      <c r="F3315" s="22"/>
      <c r="G3315" s="5"/>
      <c r="I3315" s="6"/>
      <c r="J3315" s="7"/>
    </row>
    <row r="3316" spans="1:10" x14ac:dyDescent="0.3">
      <c r="A3316" s="2" t="str">
        <f t="shared" si="149"/>
        <v>362</v>
      </c>
      <c r="B3316" t="str">
        <f>+VLOOKUP(BD_Capas[[#This Row],[idcapa]],Capas[],2,0)</f>
        <v>punto_de_interes_en_agua_tranque</v>
      </c>
      <c r="C3316" s="4">
        <v>7</v>
      </c>
      <c r="D3316" t="s">
        <v>237</v>
      </c>
      <c r="E3316" s="21"/>
      <c r="F3316" s="22"/>
      <c r="G3316" s="5"/>
      <c r="I3316" s="6"/>
      <c r="J3316" s="7"/>
    </row>
    <row r="3317" spans="1:10" x14ac:dyDescent="0.3">
      <c r="A3317" s="2" t="str">
        <f t="shared" si="149"/>
        <v>362</v>
      </c>
      <c r="B3317" t="str">
        <f>+VLOOKUP(BD_Capas[[#This Row],[idcapa]],Capas[],2,0)</f>
        <v>punto_de_interes_en_agua_tranque</v>
      </c>
      <c r="C3317" s="4">
        <v>8</v>
      </c>
      <c r="D3317" t="s">
        <v>2</v>
      </c>
      <c r="E3317" s="21"/>
      <c r="F3317" s="22"/>
      <c r="G3317" s="5"/>
      <c r="I3317" s="6"/>
      <c r="J3317" s="7"/>
    </row>
    <row r="3318" spans="1:10" x14ac:dyDescent="0.3">
      <c r="A3318" s="2" t="str">
        <f t="shared" si="149"/>
        <v>362</v>
      </c>
      <c r="B3318" t="str">
        <f>+VLOOKUP(BD_Capas[[#This Row],[idcapa]],Capas[],2,0)</f>
        <v>punto_de_interes_en_agua_tranque</v>
      </c>
      <c r="C3318" s="4">
        <v>9</v>
      </c>
      <c r="D3318" t="s">
        <v>238</v>
      </c>
      <c r="E3318" s="21">
        <v>1</v>
      </c>
      <c r="F3318" s="22" t="s">
        <v>12</v>
      </c>
      <c r="G3318" s="5">
        <v>4</v>
      </c>
      <c r="I3318" s="6"/>
      <c r="J3318" s="7"/>
    </row>
    <row r="3319" spans="1:10" x14ac:dyDescent="0.3">
      <c r="A3319" s="2" t="str">
        <f t="shared" si="149"/>
        <v>362</v>
      </c>
      <c r="B3319" t="str">
        <f>+VLOOKUP(BD_Capas[[#This Row],[idcapa]],Capas[],2,0)</f>
        <v>punto_de_interes_en_agua_tranque</v>
      </c>
      <c r="C3319" s="4">
        <v>10</v>
      </c>
      <c r="D3319" t="s">
        <v>3</v>
      </c>
      <c r="E3319" s="21"/>
      <c r="F3319" s="22"/>
      <c r="G3319" s="5"/>
      <c r="I3319" s="6"/>
      <c r="J3319" s="7"/>
    </row>
    <row r="3320" spans="1:10" x14ac:dyDescent="0.3">
      <c r="A3320" s="2" t="str">
        <f t="shared" si="149"/>
        <v>362</v>
      </c>
      <c r="B3320" t="str">
        <f>+VLOOKUP(BD_Capas[[#This Row],[idcapa]],Capas[],2,0)</f>
        <v>punto_de_interes_en_agua_tranque</v>
      </c>
      <c r="C3320" s="4">
        <v>11</v>
      </c>
      <c r="D3320" t="s">
        <v>239</v>
      </c>
      <c r="E3320" s="21">
        <v>1</v>
      </c>
      <c r="F3320" s="22" t="s">
        <v>13</v>
      </c>
      <c r="G3320" s="5">
        <v>5</v>
      </c>
      <c r="I3320" s="6"/>
      <c r="J3320" s="7"/>
    </row>
    <row r="3321" spans="1:10" x14ac:dyDescent="0.3">
      <c r="A3321" s="2" t="str">
        <f t="shared" si="149"/>
        <v>362</v>
      </c>
      <c r="B3321" t="str">
        <f>+VLOOKUP(BD_Capas[[#This Row],[idcapa]],Capas[],2,0)</f>
        <v>punto_de_interes_en_agua_tranque</v>
      </c>
      <c r="C3321" s="4">
        <v>12</v>
      </c>
      <c r="D3321" t="s">
        <v>4</v>
      </c>
      <c r="E3321" s="21"/>
      <c r="F3321" s="22"/>
      <c r="G3321" s="5"/>
      <c r="I3321" s="6"/>
      <c r="J3321" s="7"/>
    </row>
    <row r="3322" spans="1:10" x14ac:dyDescent="0.3">
      <c r="A3322" s="2" t="str">
        <f t="shared" si="149"/>
        <v>362</v>
      </c>
      <c r="B3322" t="str">
        <f>+VLOOKUP(BD_Capas[[#This Row],[idcapa]],Capas[],2,0)</f>
        <v>punto_de_interes_en_agua_tranque</v>
      </c>
      <c r="C3322" s="4">
        <v>13</v>
      </c>
      <c r="D3322" t="s">
        <v>240</v>
      </c>
      <c r="E3322" s="21">
        <v>1</v>
      </c>
      <c r="F3322" s="22" t="s">
        <v>14</v>
      </c>
      <c r="G3322" s="5">
        <v>6</v>
      </c>
      <c r="I3322" s="6"/>
      <c r="J3322" s="7"/>
    </row>
    <row r="3323" spans="1:10" x14ac:dyDescent="0.3">
      <c r="A3323" s="2" t="str">
        <f t="shared" si="149"/>
        <v>362</v>
      </c>
      <c r="B3323" t="str">
        <f>+VLOOKUP(BD_Capas[[#This Row],[idcapa]],Capas[],2,0)</f>
        <v>punto_de_interes_en_agua_tranque</v>
      </c>
      <c r="C3323" s="4">
        <v>14</v>
      </c>
      <c r="D3323" t="s">
        <v>241</v>
      </c>
      <c r="E3323" s="21"/>
      <c r="F3323" s="22"/>
      <c r="G3323" s="5"/>
      <c r="I3323" s="6"/>
      <c r="J3323" s="7"/>
    </row>
    <row r="3324" spans="1:10" x14ac:dyDescent="0.3">
      <c r="A3324" s="2" t="str">
        <f t="shared" si="149"/>
        <v>362</v>
      </c>
      <c r="B3324" t="str">
        <f>+VLOOKUP(BD_Capas[[#This Row],[idcapa]],Capas[],2,0)</f>
        <v>punto_de_interes_en_agua_tranque</v>
      </c>
      <c r="C3324" s="4">
        <v>15</v>
      </c>
      <c r="D3324" t="s">
        <v>1</v>
      </c>
      <c r="E3324" s="21"/>
      <c r="F3324" s="22"/>
      <c r="G3324" s="5"/>
      <c r="I3324" s="29"/>
      <c r="J3324" s="30"/>
    </row>
    <row r="3325" spans="1:10" x14ac:dyDescent="0.3">
      <c r="A3325" s="2" t="str">
        <f t="shared" si="149"/>
        <v>362</v>
      </c>
      <c r="B3325" t="str">
        <f>+VLOOKUP(BD_Capas[[#This Row],[idcapa]],Capas[],2,0)</f>
        <v>punto_de_interes_en_agua_tranque</v>
      </c>
      <c r="C3325" s="4">
        <v>16</v>
      </c>
      <c r="D3325" t="s">
        <v>5</v>
      </c>
      <c r="E3325" s="21"/>
      <c r="F3325" s="22"/>
      <c r="G3325" s="5"/>
      <c r="I3325" s="29"/>
      <c r="J3325" s="30"/>
    </row>
    <row r="3326" spans="1:10" x14ac:dyDescent="0.3">
      <c r="A3326" s="2" t="str">
        <f t="shared" si="149"/>
        <v>362</v>
      </c>
      <c r="B3326" t="str">
        <f>+VLOOKUP(BD_Capas[[#This Row],[idcapa]],Capas[],2,0)</f>
        <v>punto_de_interes_en_agua_tranque</v>
      </c>
      <c r="C3326" s="4">
        <v>17</v>
      </c>
      <c r="D3326" t="s">
        <v>19</v>
      </c>
      <c r="E3326" s="21">
        <v>1</v>
      </c>
      <c r="F3326" s="22" t="s">
        <v>19</v>
      </c>
      <c r="G3326" s="5">
        <v>2</v>
      </c>
      <c r="I3326" s="29"/>
      <c r="J3326" s="30"/>
    </row>
    <row r="3327" spans="1:10" x14ac:dyDescent="0.3">
      <c r="A3327" s="2" t="str">
        <f t="shared" si="149"/>
        <v>362</v>
      </c>
      <c r="B3327" t="str">
        <f>+VLOOKUP(BD_Capas[[#This Row],[idcapa]],Capas[],2,0)</f>
        <v>punto_de_interes_en_agua_tranque</v>
      </c>
      <c r="C3327" s="4">
        <v>18</v>
      </c>
      <c r="D3327" t="s">
        <v>27</v>
      </c>
      <c r="E3327" s="21">
        <v>1</v>
      </c>
      <c r="F3327" s="22" t="s">
        <v>27</v>
      </c>
      <c r="G3327" s="5">
        <v>1</v>
      </c>
      <c r="I3327" s="29"/>
      <c r="J3327" s="30"/>
    </row>
    <row r="3328" spans="1:10" x14ac:dyDescent="0.3">
      <c r="A3328" s="2" t="str">
        <f t="shared" si="149"/>
        <v>362</v>
      </c>
      <c r="B3328" t="str">
        <f>+VLOOKUP(BD_Capas[[#This Row],[idcapa]],Capas[],2,0)</f>
        <v>punto_de_interes_en_agua_tranque</v>
      </c>
      <c r="C3328" s="4">
        <v>19</v>
      </c>
      <c r="D3328" t="s">
        <v>242</v>
      </c>
      <c r="E3328" s="21"/>
      <c r="F3328" s="22"/>
      <c r="G3328" s="5"/>
      <c r="I3328" s="29"/>
      <c r="J3328" s="30"/>
    </row>
    <row r="3329" spans="1:10" x14ac:dyDescent="0.3">
      <c r="A3329" s="2" t="str">
        <f t="shared" si="149"/>
        <v>362</v>
      </c>
      <c r="B3329" t="str">
        <f>+VLOOKUP(BD_Capas[[#This Row],[idcapa]],Capas[],2,0)</f>
        <v>punto_de_interes_en_agua_tranque</v>
      </c>
      <c r="C3329" s="4">
        <v>20</v>
      </c>
      <c r="D3329" t="s">
        <v>243</v>
      </c>
      <c r="E3329" s="21"/>
      <c r="F3329" s="22"/>
      <c r="G3329" s="5"/>
      <c r="I3329" s="29"/>
      <c r="J3329" s="30"/>
    </row>
    <row r="3330" spans="1:10" x14ac:dyDescent="0.3">
      <c r="A3330" s="41" t="s">
        <v>402</v>
      </c>
      <c r="B3330" s="42" t="str">
        <f>+VLOOKUP(BD_Capas[[#This Row],[idcapa]],Capas[],2,0)</f>
        <v>punto_de_interes_en_agua_cascada</v>
      </c>
      <c r="C3330" s="43">
        <v>1</v>
      </c>
      <c r="D3330" s="42" t="s">
        <v>232</v>
      </c>
      <c r="E3330" s="21">
        <v>1</v>
      </c>
      <c r="F3330" s="22" t="str">
        <f>+BD_Capas[[#This Row],[descripcion_capa]]</f>
        <v>Punto Interés: Cascada</v>
      </c>
      <c r="G3330" s="45">
        <v>7</v>
      </c>
      <c r="H3330" s="42" t="s">
        <v>1344</v>
      </c>
      <c r="I3330" s="46" t="str">
        <f>BD_Capas[[#This Row],[idcapa]]&amp;"-"&amp;BD_Capas[[#This Row],[posición_capa]]</f>
        <v>363-0</v>
      </c>
      <c r="J3330" s="47">
        <v>0</v>
      </c>
    </row>
    <row r="3331" spans="1:10" x14ac:dyDescent="0.3">
      <c r="A3331" s="2" t="str">
        <f t="shared" ref="A3331:A3349" si="150">+A3330</f>
        <v>363</v>
      </c>
      <c r="B3331" t="str">
        <f>+VLOOKUP(BD_Capas[[#This Row],[idcapa]],Capas[],2,0)</f>
        <v>punto_de_interes_en_agua_cascada</v>
      </c>
      <c r="C3331" s="4">
        <v>2</v>
      </c>
      <c r="D3331" t="s">
        <v>40</v>
      </c>
      <c r="E3331" s="21"/>
      <c r="F3331" s="22"/>
      <c r="G3331" s="5"/>
      <c r="I3331" s="6"/>
      <c r="J3331" s="7"/>
    </row>
    <row r="3332" spans="1:10" x14ac:dyDescent="0.3">
      <c r="A3332" s="2" t="str">
        <f t="shared" si="150"/>
        <v>363</v>
      </c>
      <c r="B3332" t="str">
        <f>+VLOOKUP(BD_Capas[[#This Row],[idcapa]],Capas[],2,0)</f>
        <v>punto_de_interes_en_agua_cascada</v>
      </c>
      <c r="C3332" s="4">
        <v>3</v>
      </c>
      <c r="D3332" t="s">
        <v>233</v>
      </c>
      <c r="E3332" s="21"/>
      <c r="F3332" s="22"/>
      <c r="G3332" s="5"/>
      <c r="I3332" s="6"/>
      <c r="J3332" s="7"/>
    </row>
    <row r="3333" spans="1:10" x14ac:dyDescent="0.3">
      <c r="A3333" s="2" t="str">
        <f t="shared" si="150"/>
        <v>363</v>
      </c>
      <c r="B3333" t="str">
        <f>+VLOOKUP(BD_Capas[[#This Row],[idcapa]],Capas[],2,0)</f>
        <v>punto_de_interes_en_agua_cascada</v>
      </c>
      <c r="C3333" s="4">
        <v>4</v>
      </c>
      <c r="D3333" t="s">
        <v>234</v>
      </c>
      <c r="E3333" s="21"/>
      <c r="F3333" s="22"/>
      <c r="G3333" s="5"/>
      <c r="I3333" s="6"/>
      <c r="J3333" s="7"/>
    </row>
    <row r="3334" spans="1:10" x14ac:dyDescent="0.3">
      <c r="A3334" s="2" t="str">
        <f t="shared" si="150"/>
        <v>363</v>
      </c>
      <c r="B3334" t="str">
        <f>+VLOOKUP(BD_Capas[[#This Row],[idcapa]],Capas[],2,0)</f>
        <v>punto_de_interes_en_agua_cascada</v>
      </c>
      <c r="C3334" s="4">
        <v>5</v>
      </c>
      <c r="D3334" t="s">
        <v>235</v>
      </c>
      <c r="E3334" s="21">
        <v>1</v>
      </c>
      <c r="F3334" s="22" t="s">
        <v>433</v>
      </c>
      <c r="G3334" s="5">
        <v>3</v>
      </c>
      <c r="H3334" t="str">
        <f>+H3330&amp;" - Detalle"</f>
        <v>Punto Interés: Cascada - Detalle</v>
      </c>
      <c r="I3334" s="29" t="str">
        <f>BD_Capas[[#This Row],[idcapa]]&amp;"-"&amp;BD_Capas[[#This Row],[posición_capa]]</f>
        <v>363-1</v>
      </c>
      <c r="J3334" s="30">
        <v>1</v>
      </c>
    </row>
    <row r="3335" spans="1:10" x14ac:dyDescent="0.3">
      <c r="A3335" s="2" t="str">
        <f t="shared" si="150"/>
        <v>363</v>
      </c>
      <c r="B3335" t="str">
        <f>+VLOOKUP(BD_Capas[[#This Row],[idcapa]],Capas[],2,0)</f>
        <v>punto_de_interes_en_agua_cascada</v>
      </c>
      <c r="C3335" s="4">
        <v>6</v>
      </c>
      <c r="D3335" t="s">
        <v>236</v>
      </c>
      <c r="E3335" s="21"/>
      <c r="F3335" s="22"/>
      <c r="G3335" s="5"/>
      <c r="I3335" s="6"/>
      <c r="J3335" s="7"/>
    </row>
    <row r="3336" spans="1:10" x14ac:dyDescent="0.3">
      <c r="A3336" s="2" t="str">
        <f t="shared" si="150"/>
        <v>363</v>
      </c>
      <c r="B3336" t="str">
        <f>+VLOOKUP(BD_Capas[[#This Row],[idcapa]],Capas[],2,0)</f>
        <v>punto_de_interes_en_agua_cascada</v>
      </c>
      <c r="C3336" s="4">
        <v>7</v>
      </c>
      <c r="D3336" t="s">
        <v>237</v>
      </c>
      <c r="E3336" s="21"/>
      <c r="F3336" s="22"/>
      <c r="G3336" s="5"/>
      <c r="I3336" s="6"/>
      <c r="J3336" s="7"/>
    </row>
    <row r="3337" spans="1:10" x14ac:dyDescent="0.3">
      <c r="A3337" s="2" t="str">
        <f t="shared" si="150"/>
        <v>363</v>
      </c>
      <c r="B3337" t="str">
        <f>+VLOOKUP(BD_Capas[[#This Row],[idcapa]],Capas[],2,0)</f>
        <v>punto_de_interes_en_agua_cascada</v>
      </c>
      <c r="C3337" s="4">
        <v>8</v>
      </c>
      <c r="D3337" t="s">
        <v>2</v>
      </c>
      <c r="E3337" s="21"/>
      <c r="F3337" s="22"/>
      <c r="G3337" s="5"/>
      <c r="I3337" s="6"/>
      <c r="J3337" s="7"/>
    </row>
    <row r="3338" spans="1:10" x14ac:dyDescent="0.3">
      <c r="A3338" s="2" t="str">
        <f t="shared" si="150"/>
        <v>363</v>
      </c>
      <c r="B3338" t="str">
        <f>+VLOOKUP(BD_Capas[[#This Row],[idcapa]],Capas[],2,0)</f>
        <v>punto_de_interes_en_agua_cascada</v>
      </c>
      <c r="C3338" s="4">
        <v>9</v>
      </c>
      <c r="D3338" t="s">
        <v>238</v>
      </c>
      <c r="E3338" s="21">
        <v>1</v>
      </c>
      <c r="F3338" s="22" t="s">
        <v>12</v>
      </c>
      <c r="G3338" s="5">
        <v>4</v>
      </c>
      <c r="I3338" s="6"/>
      <c r="J3338" s="7"/>
    </row>
    <row r="3339" spans="1:10" x14ac:dyDescent="0.3">
      <c r="A3339" s="2" t="str">
        <f t="shared" si="150"/>
        <v>363</v>
      </c>
      <c r="B3339" t="str">
        <f>+VLOOKUP(BD_Capas[[#This Row],[idcapa]],Capas[],2,0)</f>
        <v>punto_de_interes_en_agua_cascada</v>
      </c>
      <c r="C3339" s="4">
        <v>10</v>
      </c>
      <c r="D3339" t="s">
        <v>3</v>
      </c>
      <c r="E3339" s="21"/>
      <c r="F3339" s="22"/>
      <c r="G3339" s="5"/>
      <c r="I3339" s="6"/>
      <c r="J3339" s="7"/>
    </row>
    <row r="3340" spans="1:10" x14ac:dyDescent="0.3">
      <c r="A3340" s="2" t="str">
        <f t="shared" si="150"/>
        <v>363</v>
      </c>
      <c r="B3340" t="str">
        <f>+VLOOKUP(BD_Capas[[#This Row],[idcapa]],Capas[],2,0)</f>
        <v>punto_de_interes_en_agua_cascada</v>
      </c>
      <c r="C3340" s="4">
        <v>11</v>
      </c>
      <c r="D3340" t="s">
        <v>239</v>
      </c>
      <c r="E3340" s="21">
        <v>1</v>
      </c>
      <c r="F3340" s="22" t="s">
        <v>13</v>
      </c>
      <c r="G3340" s="5">
        <v>5</v>
      </c>
      <c r="I3340" s="6"/>
      <c r="J3340" s="7"/>
    </row>
    <row r="3341" spans="1:10" x14ac:dyDescent="0.3">
      <c r="A3341" s="2" t="str">
        <f t="shared" si="150"/>
        <v>363</v>
      </c>
      <c r="B3341" t="str">
        <f>+VLOOKUP(BD_Capas[[#This Row],[idcapa]],Capas[],2,0)</f>
        <v>punto_de_interes_en_agua_cascada</v>
      </c>
      <c r="C3341" s="4">
        <v>12</v>
      </c>
      <c r="D3341" t="s">
        <v>4</v>
      </c>
      <c r="E3341" s="21"/>
      <c r="F3341" s="22"/>
      <c r="G3341" s="5"/>
      <c r="I3341" s="6"/>
      <c r="J3341" s="7"/>
    </row>
    <row r="3342" spans="1:10" x14ac:dyDescent="0.3">
      <c r="A3342" s="2" t="str">
        <f t="shared" si="150"/>
        <v>363</v>
      </c>
      <c r="B3342" t="str">
        <f>+VLOOKUP(BD_Capas[[#This Row],[idcapa]],Capas[],2,0)</f>
        <v>punto_de_interes_en_agua_cascada</v>
      </c>
      <c r="C3342" s="4">
        <v>13</v>
      </c>
      <c r="D3342" t="s">
        <v>240</v>
      </c>
      <c r="E3342" s="21">
        <v>1</v>
      </c>
      <c r="F3342" s="22" t="s">
        <v>14</v>
      </c>
      <c r="G3342" s="5">
        <v>6</v>
      </c>
      <c r="I3342" s="6"/>
      <c r="J3342" s="7"/>
    </row>
    <row r="3343" spans="1:10" x14ac:dyDescent="0.3">
      <c r="A3343" s="2" t="str">
        <f t="shared" si="150"/>
        <v>363</v>
      </c>
      <c r="B3343" t="str">
        <f>+VLOOKUP(BD_Capas[[#This Row],[idcapa]],Capas[],2,0)</f>
        <v>punto_de_interes_en_agua_cascada</v>
      </c>
      <c r="C3343" s="4">
        <v>14</v>
      </c>
      <c r="D3343" t="s">
        <v>241</v>
      </c>
      <c r="E3343" s="21"/>
      <c r="F3343" s="22"/>
      <c r="G3343" s="5"/>
      <c r="I3343" s="6"/>
      <c r="J3343" s="7"/>
    </row>
    <row r="3344" spans="1:10" x14ac:dyDescent="0.3">
      <c r="A3344" s="2" t="str">
        <f t="shared" si="150"/>
        <v>363</v>
      </c>
      <c r="B3344" t="str">
        <f>+VLOOKUP(BD_Capas[[#This Row],[idcapa]],Capas[],2,0)</f>
        <v>punto_de_interes_en_agua_cascada</v>
      </c>
      <c r="C3344" s="4">
        <v>15</v>
      </c>
      <c r="D3344" t="s">
        <v>1</v>
      </c>
      <c r="E3344" s="21"/>
      <c r="F3344" s="22"/>
      <c r="G3344" s="5"/>
      <c r="I3344" s="29"/>
      <c r="J3344" s="30"/>
    </row>
    <row r="3345" spans="1:10" x14ac:dyDescent="0.3">
      <c r="A3345" s="2" t="str">
        <f t="shared" si="150"/>
        <v>363</v>
      </c>
      <c r="B3345" t="str">
        <f>+VLOOKUP(BD_Capas[[#This Row],[idcapa]],Capas[],2,0)</f>
        <v>punto_de_interes_en_agua_cascada</v>
      </c>
      <c r="C3345" s="4">
        <v>16</v>
      </c>
      <c r="D3345" t="s">
        <v>5</v>
      </c>
      <c r="E3345" s="21"/>
      <c r="F3345" s="22"/>
      <c r="G3345" s="5"/>
      <c r="I3345" s="29"/>
      <c r="J3345" s="30"/>
    </row>
    <row r="3346" spans="1:10" x14ac:dyDescent="0.3">
      <c r="A3346" s="2" t="str">
        <f t="shared" si="150"/>
        <v>363</v>
      </c>
      <c r="B3346" t="str">
        <f>+VLOOKUP(BD_Capas[[#This Row],[idcapa]],Capas[],2,0)</f>
        <v>punto_de_interes_en_agua_cascada</v>
      </c>
      <c r="C3346" s="4">
        <v>17</v>
      </c>
      <c r="D3346" t="s">
        <v>19</v>
      </c>
      <c r="E3346" s="21">
        <v>1</v>
      </c>
      <c r="F3346" s="22" t="s">
        <v>19</v>
      </c>
      <c r="G3346" s="5">
        <v>2</v>
      </c>
      <c r="I3346" s="29"/>
      <c r="J3346" s="30"/>
    </row>
    <row r="3347" spans="1:10" x14ac:dyDescent="0.3">
      <c r="A3347" s="2" t="str">
        <f t="shared" si="150"/>
        <v>363</v>
      </c>
      <c r="B3347" t="str">
        <f>+VLOOKUP(BD_Capas[[#This Row],[idcapa]],Capas[],2,0)</f>
        <v>punto_de_interes_en_agua_cascada</v>
      </c>
      <c r="C3347" s="4">
        <v>18</v>
      </c>
      <c r="D3347" t="s">
        <v>27</v>
      </c>
      <c r="E3347" s="21">
        <v>1</v>
      </c>
      <c r="F3347" s="22" t="s">
        <v>27</v>
      </c>
      <c r="G3347" s="5">
        <v>1</v>
      </c>
      <c r="I3347" s="29"/>
      <c r="J3347" s="30"/>
    </row>
    <row r="3348" spans="1:10" x14ac:dyDescent="0.3">
      <c r="A3348" s="2" t="str">
        <f t="shared" si="150"/>
        <v>363</v>
      </c>
      <c r="B3348" t="str">
        <f>+VLOOKUP(BD_Capas[[#This Row],[idcapa]],Capas[],2,0)</f>
        <v>punto_de_interes_en_agua_cascada</v>
      </c>
      <c r="C3348" s="4">
        <v>19</v>
      </c>
      <c r="D3348" t="s">
        <v>242</v>
      </c>
      <c r="E3348" s="21"/>
      <c r="F3348" s="22"/>
      <c r="G3348" s="5"/>
      <c r="I3348" s="29"/>
      <c r="J3348" s="30"/>
    </row>
    <row r="3349" spans="1:10" x14ac:dyDescent="0.3">
      <c r="A3349" s="2" t="str">
        <f t="shared" si="150"/>
        <v>363</v>
      </c>
      <c r="B3349" t="str">
        <f>+VLOOKUP(BD_Capas[[#This Row],[idcapa]],Capas[],2,0)</f>
        <v>punto_de_interes_en_agua_cascada</v>
      </c>
      <c r="C3349" s="4">
        <v>20</v>
      </c>
      <c r="D3349" t="s">
        <v>243</v>
      </c>
      <c r="E3349" s="21"/>
      <c r="F3349" s="22"/>
      <c r="G3349" s="5"/>
      <c r="I3349" s="29"/>
      <c r="J3349" s="30"/>
    </row>
    <row r="3350" spans="1:10" x14ac:dyDescent="0.3">
      <c r="A3350" s="41" t="s">
        <v>403</v>
      </c>
      <c r="B3350" s="42" t="str">
        <f>+VLOOKUP(BD_Capas[[#This Row],[idcapa]],Capas[],2,0)</f>
        <v>combustible_y_estacionamiento_estacionamiento</v>
      </c>
      <c r="C3350" s="43">
        <v>1</v>
      </c>
      <c r="D3350" s="42" t="s">
        <v>232</v>
      </c>
      <c r="E3350" s="21">
        <v>1</v>
      </c>
      <c r="F3350" s="22" t="str">
        <f>+BD_Capas[[#This Row],[descripcion_capa]]</f>
        <v>Combustible: Estacionamiento</v>
      </c>
      <c r="G3350" s="45">
        <v>7</v>
      </c>
      <c r="H3350" s="42" t="s">
        <v>1345</v>
      </c>
      <c r="I3350" s="46" t="str">
        <f>BD_Capas[[#This Row],[idcapa]]&amp;"-"&amp;BD_Capas[[#This Row],[posición_capa]]</f>
        <v>364-0</v>
      </c>
      <c r="J3350" s="47">
        <v>0</v>
      </c>
    </row>
    <row r="3351" spans="1:10" x14ac:dyDescent="0.3">
      <c r="A3351" s="2" t="str">
        <f t="shared" ref="A3351:A3369" si="151">+A3350</f>
        <v>364</v>
      </c>
      <c r="B3351" t="str">
        <f>+VLOOKUP(BD_Capas[[#This Row],[idcapa]],Capas[],2,0)</f>
        <v>combustible_y_estacionamiento_estacionamiento</v>
      </c>
      <c r="C3351" s="4">
        <v>2</v>
      </c>
      <c r="D3351" t="s">
        <v>40</v>
      </c>
      <c r="E3351" s="21"/>
      <c r="F3351" s="22"/>
      <c r="G3351" s="5"/>
      <c r="I3351" s="6"/>
      <c r="J3351" s="7"/>
    </row>
    <row r="3352" spans="1:10" x14ac:dyDescent="0.3">
      <c r="A3352" s="2" t="str">
        <f t="shared" si="151"/>
        <v>364</v>
      </c>
      <c r="B3352" t="str">
        <f>+VLOOKUP(BD_Capas[[#This Row],[idcapa]],Capas[],2,0)</f>
        <v>combustible_y_estacionamiento_estacionamiento</v>
      </c>
      <c r="C3352" s="4">
        <v>3</v>
      </c>
      <c r="D3352" t="s">
        <v>233</v>
      </c>
      <c r="E3352" s="21"/>
      <c r="F3352" s="22"/>
      <c r="G3352" s="5"/>
      <c r="I3352" s="6"/>
      <c r="J3352" s="7"/>
    </row>
    <row r="3353" spans="1:10" x14ac:dyDescent="0.3">
      <c r="A3353" s="2" t="str">
        <f t="shared" si="151"/>
        <v>364</v>
      </c>
      <c r="B3353" t="str">
        <f>+VLOOKUP(BD_Capas[[#This Row],[idcapa]],Capas[],2,0)</f>
        <v>combustible_y_estacionamiento_estacionamiento</v>
      </c>
      <c r="C3353" s="4">
        <v>4</v>
      </c>
      <c r="D3353" t="s">
        <v>234</v>
      </c>
      <c r="E3353" s="21"/>
      <c r="F3353" s="22"/>
      <c r="G3353" s="5"/>
      <c r="I3353" s="6"/>
      <c r="J3353" s="7"/>
    </row>
    <row r="3354" spans="1:10" x14ac:dyDescent="0.3">
      <c r="A3354" s="2" t="str">
        <f t="shared" si="151"/>
        <v>364</v>
      </c>
      <c r="B3354" t="str">
        <f>+VLOOKUP(BD_Capas[[#This Row],[idcapa]],Capas[],2,0)</f>
        <v>combustible_y_estacionamiento_estacionamiento</v>
      </c>
      <c r="C3354" s="4">
        <v>5</v>
      </c>
      <c r="D3354" t="s">
        <v>235</v>
      </c>
      <c r="E3354" s="21">
        <v>1</v>
      </c>
      <c r="F3354" s="22" t="s">
        <v>433</v>
      </c>
      <c r="G3354" s="5">
        <v>3</v>
      </c>
      <c r="H3354" t="str">
        <f>+H3350&amp;" - Detalle"</f>
        <v>Combustible: Estacionamiento - Detalle</v>
      </c>
      <c r="I3354" s="29" t="str">
        <f>BD_Capas[[#This Row],[idcapa]]&amp;"-"&amp;BD_Capas[[#This Row],[posición_capa]]</f>
        <v>364-1</v>
      </c>
      <c r="J3354" s="30">
        <v>1</v>
      </c>
    </row>
    <row r="3355" spans="1:10" x14ac:dyDescent="0.3">
      <c r="A3355" s="2" t="str">
        <f t="shared" si="151"/>
        <v>364</v>
      </c>
      <c r="B3355" t="str">
        <f>+VLOOKUP(BD_Capas[[#This Row],[idcapa]],Capas[],2,0)</f>
        <v>combustible_y_estacionamiento_estacionamiento</v>
      </c>
      <c r="C3355" s="4">
        <v>6</v>
      </c>
      <c r="D3355" t="s">
        <v>236</v>
      </c>
      <c r="E3355" s="21"/>
      <c r="F3355" s="22"/>
      <c r="G3355" s="5"/>
      <c r="I3355" s="6"/>
      <c r="J3355" s="7"/>
    </row>
    <row r="3356" spans="1:10" x14ac:dyDescent="0.3">
      <c r="A3356" s="2" t="str">
        <f t="shared" si="151"/>
        <v>364</v>
      </c>
      <c r="B3356" t="str">
        <f>+VLOOKUP(BD_Capas[[#This Row],[idcapa]],Capas[],2,0)</f>
        <v>combustible_y_estacionamiento_estacionamiento</v>
      </c>
      <c r="C3356" s="4">
        <v>7</v>
      </c>
      <c r="D3356" t="s">
        <v>237</v>
      </c>
      <c r="E3356" s="21"/>
      <c r="F3356" s="22"/>
      <c r="G3356" s="5"/>
      <c r="I3356" s="6"/>
      <c r="J3356" s="7"/>
    </row>
    <row r="3357" spans="1:10" x14ac:dyDescent="0.3">
      <c r="A3357" s="2" t="str">
        <f t="shared" si="151"/>
        <v>364</v>
      </c>
      <c r="B3357" t="str">
        <f>+VLOOKUP(BD_Capas[[#This Row],[idcapa]],Capas[],2,0)</f>
        <v>combustible_y_estacionamiento_estacionamiento</v>
      </c>
      <c r="C3357" s="4">
        <v>8</v>
      </c>
      <c r="D3357" t="s">
        <v>2</v>
      </c>
      <c r="E3357" s="21"/>
      <c r="F3357" s="22"/>
      <c r="G3357" s="5"/>
      <c r="I3357" s="6"/>
      <c r="J3357" s="7"/>
    </row>
    <row r="3358" spans="1:10" x14ac:dyDescent="0.3">
      <c r="A3358" s="2" t="str">
        <f t="shared" si="151"/>
        <v>364</v>
      </c>
      <c r="B3358" t="str">
        <f>+VLOOKUP(BD_Capas[[#This Row],[idcapa]],Capas[],2,0)</f>
        <v>combustible_y_estacionamiento_estacionamiento</v>
      </c>
      <c r="C3358" s="4">
        <v>9</v>
      </c>
      <c r="D3358" t="s">
        <v>238</v>
      </c>
      <c r="E3358" s="21">
        <v>1</v>
      </c>
      <c r="F3358" s="22" t="s">
        <v>12</v>
      </c>
      <c r="G3358" s="5">
        <v>4</v>
      </c>
      <c r="I3358" s="6"/>
      <c r="J3358" s="7"/>
    </row>
    <row r="3359" spans="1:10" x14ac:dyDescent="0.3">
      <c r="A3359" s="2" t="str">
        <f t="shared" si="151"/>
        <v>364</v>
      </c>
      <c r="B3359" t="str">
        <f>+VLOOKUP(BD_Capas[[#This Row],[idcapa]],Capas[],2,0)</f>
        <v>combustible_y_estacionamiento_estacionamiento</v>
      </c>
      <c r="C3359" s="4">
        <v>10</v>
      </c>
      <c r="D3359" t="s">
        <v>3</v>
      </c>
      <c r="E3359" s="21"/>
      <c r="F3359" s="22"/>
      <c r="G3359" s="5"/>
      <c r="I3359" s="6"/>
      <c r="J3359" s="7"/>
    </row>
    <row r="3360" spans="1:10" x14ac:dyDescent="0.3">
      <c r="A3360" s="2" t="str">
        <f t="shared" si="151"/>
        <v>364</v>
      </c>
      <c r="B3360" t="str">
        <f>+VLOOKUP(BD_Capas[[#This Row],[idcapa]],Capas[],2,0)</f>
        <v>combustible_y_estacionamiento_estacionamiento</v>
      </c>
      <c r="C3360" s="4">
        <v>11</v>
      </c>
      <c r="D3360" t="s">
        <v>239</v>
      </c>
      <c r="E3360" s="21">
        <v>1</v>
      </c>
      <c r="F3360" s="22" t="s">
        <v>13</v>
      </c>
      <c r="G3360" s="5">
        <v>5</v>
      </c>
      <c r="I3360" s="6"/>
      <c r="J3360" s="7"/>
    </row>
    <row r="3361" spans="1:10" x14ac:dyDescent="0.3">
      <c r="A3361" s="2" t="str">
        <f t="shared" si="151"/>
        <v>364</v>
      </c>
      <c r="B3361" t="str">
        <f>+VLOOKUP(BD_Capas[[#This Row],[idcapa]],Capas[],2,0)</f>
        <v>combustible_y_estacionamiento_estacionamiento</v>
      </c>
      <c r="C3361" s="4">
        <v>12</v>
      </c>
      <c r="D3361" t="s">
        <v>4</v>
      </c>
      <c r="E3361" s="21"/>
      <c r="F3361" s="22"/>
      <c r="G3361" s="5"/>
      <c r="I3361" s="6"/>
      <c r="J3361" s="7"/>
    </row>
    <row r="3362" spans="1:10" x14ac:dyDescent="0.3">
      <c r="A3362" s="2" t="str">
        <f t="shared" si="151"/>
        <v>364</v>
      </c>
      <c r="B3362" t="str">
        <f>+VLOOKUP(BD_Capas[[#This Row],[idcapa]],Capas[],2,0)</f>
        <v>combustible_y_estacionamiento_estacionamiento</v>
      </c>
      <c r="C3362" s="4">
        <v>13</v>
      </c>
      <c r="D3362" t="s">
        <v>240</v>
      </c>
      <c r="E3362" s="21">
        <v>1</v>
      </c>
      <c r="F3362" s="22" t="s">
        <v>14</v>
      </c>
      <c r="G3362" s="5">
        <v>6</v>
      </c>
      <c r="I3362" s="6"/>
      <c r="J3362" s="7"/>
    </row>
    <row r="3363" spans="1:10" x14ac:dyDescent="0.3">
      <c r="A3363" s="2" t="str">
        <f t="shared" si="151"/>
        <v>364</v>
      </c>
      <c r="B3363" t="str">
        <f>+VLOOKUP(BD_Capas[[#This Row],[idcapa]],Capas[],2,0)</f>
        <v>combustible_y_estacionamiento_estacionamiento</v>
      </c>
      <c r="C3363" s="4">
        <v>14</v>
      </c>
      <c r="D3363" t="s">
        <v>241</v>
      </c>
      <c r="E3363" s="21"/>
      <c r="F3363" s="22"/>
      <c r="G3363" s="5"/>
      <c r="I3363" s="6"/>
      <c r="J3363" s="7"/>
    </row>
    <row r="3364" spans="1:10" x14ac:dyDescent="0.3">
      <c r="A3364" s="2" t="str">
        <f t="shared" si="151"/>
        <v>364</v>
      </c>
      <c r="B3364" t="str">
        <f>+VLOOKUP(BD_Capas[[#This Row],[idcapa]],Capas[],2,0)</f>
        <v>combustible_y_estacionamiento_estacionamiento</v>
      </c>
      <c r="C3364" s="4">
        <v>15</v>
      </c>
      <c r="D3364" t="s">
        <v>1</v>
      </c>
      <c r="E3364" s="21"/>
      <c r="F3364" s="22"/>
      <c r="G3364" s="5"/>
      <c r="I3364" s="29"/>
      <c r="J3364" s="30"/>
    </row>
    <row r="3365" spans="1:10" x14ac:dyDescent="0.3">
      <c r="A3365" s="2" t="str">
        <f t="shared" si="151"/>
        <v>364</v>
      </c>
      <c r="B3365" t="str">
        <f>+VLOOKUP(BD_Capas[[#This Row],[idcapa]],Capas[],2,0)</f>
        <v>combustible_y_estacionamiento_estacionamiento</v>
      </c>
      <c r="C3365" s="4">
        <v>16</v>
      </c>
      <c r="D3365" t="s">
        <v>5</v>
      </c>
      <c r="E3365" s="21"/>
      <c r="F3365" s="22"/>
      <c r="G3365" s="5"/>
      <c r="I3365" s="29"/>
      <c r="J3365" s="30"/>
    </row>
    <row r="3366" spans="1:10" x14ac:dyDescent="0.3">
      <c r="A3366" s="2" t="str">
        <f t="shared" si="151"/>
        <v>364</v>
      </c>
      <c r="B3366" t="str">
        <f>+VLOOKUP(BD_Capas[[#This Row],[idcapa]],Capas[],2,0)</f>
        <v>combustible_y_estacionamiento_estacionamiento</v>
      </c>
      <c r="C3366" s="4">
        <v>17</v>
      </c>
      <c r="D3366" t="s">
        <v>19</v>
      </c>
      <c r="E3366" s="21">
        <v>1</v>
      </c>
      <c r="F3366" s="22" t="s">
        <v>19</v>
      </c>
      <c r="G3366" s="5">
        <v>2</v>
      </c>
      <c r="I3366" s="29"/>
      <c r="J3366" s="30"/>
    </row>
    <row r="3367" spans="1:10" x14ac:dyDescent="0.3">
      <c r="A3367" s="2" t="str">
        <f t="shared" si="151"/>
        <v>364</v>
      </c>
      <c r="B3367" t="str">
        <f>+VLOOKUP(BD_Capas[[#This Row],[idcapa]],Capas[],2,0)</f>
        <v>combustible_y_estacionamiento_estacionamiento</v>
      </c>
      <c r="C3367" s="4">
        <v>18</v>
      </c>
      <c r="D3367" t="s">
        <v>27</v>
      </c>
      <c r="E3367" s="21">
        <v>1</v>
      </c>
      <c r="F3367" s="22" t="s">
        <v>27</v>
      </c>
      <c r="G3367" s="5">
        <v>1</v>
      </c>
      <c r="I3367" s="29"/>
      <c r="J3367" s="30"/>
    </row>
    <row r="3368" spans="1:10" x14ac:dyDescent="0.3">
      <c r="A3368" s="2" t="str">
        <f t="shared" si="151"/>
        <v>364</v>
      </c>
      <c r="B3368" t="str">
        <f>+VLOOKUP(BD_Capas[[#This Row],[idcapa]],Capas[],2,0)</f>
        <v>combustible_y_estacionamiento_estacionamiento</v>
      </c>
      <c r="C3368" s="4">
        <v>19</v>
      </c>
      <c r="D3368" t="s">
        <v>242</v>
      </c>
      <c r="E3368" s="21"/>
      <c r="F3368" s="22"/>
      <c r="G3368" s="5"/>
      <c r="I3368" s="29"/>
      <c r="J3368" s="30"/>
    </row>
    <row r="3369" spans="1:10" x14ac:dyDescent="0.3">
      <c r="A3369" s="2" t="str">
        <f t="shared" si="151"/>
        <v>364</v>
      </c>
      <c r="B3369" t="str">
        <f>+VLOOKUP(BD_Capas[[#This Row],[idcapa]],Capas[],2,0)</f>
        <v>combustible_y_estacionamiento_estacionamiento</v>
      </c>
      <c r="C3369" s="4">
        <v>20</v>
      </c>
      <c r="D3369" t="s">
        <v>243</v>
      </c>
      <c r="E3369" s="21"/>
      <c r="F3369" s="22"/>
      <c r="G3369" s="5"/>
      <c r="I3369" s="29"/>
      <c r="J3369" s="30"/>
    </row>
    <row r="3370" spans="1:10" x14ac:dyDescent="0.3">
      <c r="A3370" s="41" t="s">
        <v>404</v>
      </c>
      <c r="B3370" s="42" t="str">
        <f>+VLOOKUP(BD_Capas[[#This Row],[idcapa]],Capas[],2,0)</f>
        <v>combustible_y_estacionamiento_gasolinera</v>
      </c>
      <c r="C3370" s="43">
        <v>1</v>
      </c>
      <c r="D3370" s="42" t="s">
        <v>232</v>
      </c>
      <c r="E3370" s="21">
        <v>1</v>
      </c>
      <c r="F3370" s="22" t="str">
        <f>+BD_Capas[[#This Row],[descripcion_capa]]</f>
        <v>Combustible: Gasolinera</v>
      </c>
      <c r="G3370" s="45">
        <v>7</v>
      </c>
      <c r="H3370" s="42" t="s">
        <v>1346</v>
      </c>
      <c r="I3370" s="46" t="str">
        <f>BD_Capas[[#This Row],[idcapa]]&amp;"-"&amp;BD_Capas[[#This Row],[posición_capa]]</f>
        <v>365-0</v>
      </c>
      <c r="J3370" s="47">
        <v>0</v>
      </c>
    </row>
    <row r="3371" spans="1:10" x14ac:dyDescent="0.3">
      <c r="A3371" s="2" t="str">
        <f t="shared" ref="A3371:A3389" si="152">+A3370</f>
        <v>365</v>
      </c>
      <c r="B3371" t="str">
        <f>+VLOOKUP(BD_Capas[[#This Row],[idcapa]],Capas[],2,0)</f>
        <v>combustible_y_estacionamiento_gasolinera</v>
      </c>
      <c r="C3371" s="4">
        <v>2</v>
      </c>
      <c r="D3371" t="s">
        <v>40</v>
      </c>
      <c r="E3371" s="21"/>
      <c r="F3371" s="22"/>
      <c r="G3371" s="5"/>
      <c r="I3371" s="6"/>
      <c r="J3371" s="7"/>
    </row>
    <row r="3372" spans="1:10" x14ac:dyDescent="0.3">
      <c r="A3372" s="2" t="str">
        <f t="shared" si="152"/>
        <v>365</v>
      </c>
      <c r="B3372" t="str">
        <f>+VLOOKUP(BD_Capas[[#This Row],[idcapa]],Capas[],2,0)</f>
        <v>combustible_y_estacionamiento_gasolinera</v>
      </c>
      <c r="C3372" s="4">
        <v>3</v>
      </c>
      <c r="D3372" t="s">
        <v>233</v>
      </c>
      <c r="E3372" s="21"/>
      <c r="F3372" s="22"/>
      <c r="G3372" s="5"/>
      <c r="I3372" s="6"/>
      <c r="J3372" s="7"/>
    </row>
    <row r="3373" spans="1:10" x14ac:dyDescent="0.3">
      <c r="A3373" s="2" t="str">
        <f t="shared" si="152"/>
        <v>365</v>
      </c>
      <c r="B3373" t="str">
        <f>+VLOOKUP(BD_Capas[[#This Row],[idcapa]],Capas[],2,0)</f>
        <v>combustible_y_estacionamiento_gasolinera</v>
      </c>
      <c r="C3373" s="4">
        <v>4</v>
      </c>
      <c r="D3373" t="s">
        <v>234</v>
      </c>
      <c r="E3373" s="21"/>
      <c r="F3373" s="22"/>
      <c r="G3373" s="5"/>
      <c r="I3373" s="6"/>
      <c r="J3373" s="7"/>
    </row>
    <row r="3374" spans="1:10" x14ac:dyDescent="0.3">
      <c r="A3374" s="2" t="str">
        <f t="shared" si="152"/>
        <v>365</v>
      </c>
      <c r="B3374" t="str">
        <f>+VLOOKUP(BD_Capas[[#This Row],[idcapa]],Capas[],2,0)</f>
        <v>combustible_y_estacionamiento_gasolinera</v>
      </c>
      <c r="C3374" s="4">
        <v>5</v>
      </c>
      <c r="D3374" t="s">
        <v>235</v>
      </c>
      <c r="E3374" s="21">
        <v>1</v>
      </c>
      <c r="F3374" s="22" t="s">
        <v>433</v>
      </c>
      <c r="G3374" s="5">
        <v>3</v>
      </c>
      <c r="H3374" t="str">
        <f>+H3370&amp;" - Detalle"</f>
        <v>Combustible: Gasolinera - Detalle</v>
      </c>
      <c r="I3374" s="29" t="str">
        <f>BD_Capas[[#This Row],[idcapa]]&amp;"-"&amp;BD_Capas[[#This Row],[posición_capa]]</f>
        <v>365-1</v>
      </c>
      <c r="J3374" s="30">
        <v>1</v>
      </c>
    </row>
    <row r="3375" spans="1:10" x14ac:dyDescent="0.3">
      <c r="A3375" s="2" t="str">
        <f t="shared" si="152"/>
        <v>365</v>
      </c>
      <c r="B3375" t="str">
        <f>+VLOOKUP(BD_Capas[[#This Row],[idcapa]],Capas[],2,0)</f>
        <v>combustible_y_estacionamiento_gasolinera</v>
      </c>
      <c r="C3375" s="4">
        <v>6</v>
      </c>
      <c r="D3375" t="s">
        <v>236</v>
      </c>
      <c r="E3375" s="21"/>
      <c r="F3375" s="22"/>
      <c r="G3375" s="5"/>
      <c r="I3375" s="6"/>
      <c r="J3375" s="7"/>
    </row>
    <row r="3376" spans="1:10" x14ac:dyDescent="0.3">
      <c r="A3376" s="2" t="str">
        <f t="shared" si="152"/>
        <v>365</v>
      </c>
      <c r="B3376" t="str">
        <f>+VLOOKUP(BD_Capas[[#This Row],[idcapa]],Capas[],2,0)</f>
        <v>combustible_y_estacionamiento_gasolinera</v>
      </c>
      <c r="C3376" s="4">
        <v>7</v>
      </c>
      <c r="D3376" t="s">
        <v>237</v>
      </c>
      <c r="E3376" s="21"/>
      <c r="F3376" s="22"/>
      <c r="G3376" s="5"/>
      <c r="I3376" s="6"/>
      <c r="J3376" s="7"/>
    </row>
    <row r="3377" spans="1:10" x14ac:dyDescent="0.3">
      <c r="A3377" s="2" t="str">
        <f t="shared" si="152"/>
        <v>365</v>
      </c>
      <c r="B3377" t="str">
        <f>+VLOOKUP(BD_Capas[[#This Row],[idcapa]],Capas[],2,0)</f>
        <v>combustible_y_estacionamiento_gasolinera</v>
      </c>
      <c r="C3377" s="4">
        <v>8</v>
      </c>
      <c r="D3377" t="s">
        <v>2</v>
      </c>
      <c r="E3377" s="21"/>
      <c r="F3377" s="22"/>
      <c r="G3377" s="5"/>
      <c r="I3377" s="6"/>
      <c r="J3377" s="7"/>
    </row>
    <row r="3378" spans="1:10" x14ac:dyDescent="0.3">
      <c r="A3378" s="2" t="str">
        <f t="shared" si="152"/>
        <v>365</v>
      </c>
      <c r="B3378" t="str">
        <f>+VLOOKUP(BD_Capas[[#This Row],[idcapa]],Capas[],2,0)</f>
        <v>combustible_y_estacionamiento_gasolinera</v>
      </c>
      <c r="C3378" s="4">
        <v>9</v>
      </c>
      <c r="D3378" t="s">
        <v>238</v>
      </c>
      <c r="E3378" s="21">
        <v>1</v>
      </c>
      <c r="F3378" s="22" t="s">
        <v>12</v>
      </c>
      <c r="G3378" s="5">
        <v>4</v>
      </c>
      <c r="I3378" s="6"/>
      <c r="J3378" s="7"/>
    </row>
    <row r="3379" spans="1:10" x14ac:dyDescent="0.3">
      <c r="A3379" s="2" t="str">
        <f t="shared" si="152"/>
        <v>365</v>
      </c>
      <c r="B3379" t="str">
        <f>+VLOOKUP(BD_Capas[[#This Row],[idcapa]],Capas[],2,0)</f>
        <v>combustible_y_estacionamiento_gasolinera</v>
      </c>
      <c r="C3379" s="4">
        <v>10</v>
      </c>
      <c r="D3379" t="s">
        <v>3</v>
      </c>
      <c r="E3379" s="21"/>
      <c r="F3379" s="22"/>
      <c r="G3379" s="5"/>
      <c r="I3379" s="6"/>
      <c r="J3379" s="7"/>
    </row>
    <row r="3380" spans="1:10" x14ac:dyDescent="0.3">
      <c r="A3380" s="2" t="str">
        <f t="shared" si="152"/>
        <v>365</v>
      </c>
      <c r="B3380" t="str">
        <f>+VLOOKUP(BD_Capas[[#This Row],[idcapa]],Capas[],2,0)</f>
        <v>combustible_y_estacionamiento_gasolinera</v>
      </c>
      <c r="C3380" s="4">
        <v>11</v>
      </c>
      <c r="D3380" t="s">
        <v>239</v>
      </c>
      <c r="E3380" s="21">
        <v>1</v>
      </c>
      <c r="F3380" s="22" t="s">
        <v>13</v>
      </c>
      <c r="G3380" s="5">
        <v>5</v>
      </c>
      <c r="I3380" s="6"/>
      <c r="J3380" s="7"/>
    </row>
    <row r="3381" spans="1:10" x14ac:dyDescent="0.3">
      <c r="A3381" s="2" t="str">
        <f t="shared" si="152"/>
        <v>365</v>
      </c>
      <c r="B3381" t="str">
        <f>+VLOOKUP(BD_Capas[[#This Row],[idcapa]],Capas[],2,0)</f>
        <v>combustible_y_estacionamiento_gasolinera</v>
      </c>
      <c r="C3381" s="4">
        <v>12</v>
      </c>
      <c r="D3381" t="s">
        <v>4</v>
      </c>
      <c r="E3381" s="21"/>
      <c r="F3381" s="22"/>
      <c r="G3381" s="5"/>
      <c r="I3381" s="6"/>
      <c r="J3381" s="7"/>
    </row>
    <row r="3382" spans="1:10" x14ac:dyDescent="0.3">
      <c r="A3382" s="2" t="str">
        <f t="shared" si="152"/>
        <v>365</v>
      </c>
      <c r="B3382" t="str">
        <f>+VLOOKUP(BD_Capas[[#This Row],[idcapa]],Capas[],2,0)</f>
        <v>combustible_y_estacionamiento_gasolinera</v>
      </c>
      <c r="C3382" s="4">
        <v>13</v>
      </c>
      <c r="D3382" t="s">
        <v>240</v>
      </c>
      <c r="E3382" s="21">
        <v>1</v>
      </c>
      <c r="F3382" s="22" t="s">
        <v>14</v>
      </c>
      <c r="G3382" s="5">
        <v>6</v>
      </c>
      <c r="I3382" s="6"/>
      <c r="J3382" s="7"/>
    </row>
    <row r="3383" spans="1:10" x14ac:dyDescent="0.3">
      <c r="A3383" s="2" t="str">
        <f t="shared" si="152"/>
        <v>365</v>
      </c>
      <c r="B3383" t="str">
        <f>+VLOOKUP(BD_Capas[[#This Row],[idcapa]],Capas[],2,0)</f>
        <v>combustible_y_estacionamiento_gasolinera</v>
      </c>
      <c r="C3383" s="4">
        <v>14</v>
      </c>
      <c r="D3383" t="s">
        <v>241</v>
      </c>
      <c r="E3383" s="21"/>
      <c r="F3383" s="22"/>
      <c r="G3383" s="5"/>
      <c r="I3383" s="6"/>
      <c r="J3383" s="7"/>
    </row>
    <row r="3384" spans="1:10" x14ac:dyDescent="0.3">
      <c r="A3384" s="2" t="str">
        <f t="shared" si="152"/>
        <v>365</v>
      </c>
      <c r="B3384" t="str">
        <f>+VLOOKUP(BD_Capas[[#This Row],[idcapa]],Capas[],2,0)</f>
        <v>combustible_y_estacionamiento_gasolinera</v>
      </c>
      <c r="C3384" s="4">
        <v>15</v>
      </c>
      <c r="D3384" t="s">
        <v>1</v>
      </c>
      <c r="E3384" s="21"/>
      <c r="F3384" s="22"/>
      <c r="G3384" s="5"/>
      <c r="I3384" s="29"/>
      <c r="J3384" s="30"/>
    </row>
    <row r="3385" spans="1:10" x14ac:dyDescent="0.3">
      <c r="A3385" s="2" t="str">
        <f t="shared" si="152"/>
        <v>365</v>
      </c>
      <c r="B3385" t="str">
        <f>+VLOOKUP(BD_Capas[[#This Row],[idcapa]],Capas[],2,0)</f>
        <v>combustible_y_estacionamiento_gasolinera</v>
      </c>
      <c r="C3385" s="4">
        <v>16</v>
      </c>
      <c r="D3385" t="s">
        <v>5</v>
      </c>
      <c r="E3385" s="21"/>
      <c r="F3385" s="22"/>
      <c r="G3385" s="5"/>
      <c r="I3385" s="29"/>
      <c r="J3385" s="30"/>
    </row>
    <row r="3386" spans="1:10" x14ac:dyDescent="0.3">
      <c r="A3386" s="2" t="str">
        <f t="shared" si="152"/>
        <v>365</v>
      </c>
      <c r="B3386" t="str">
        <f>+VLOOKUP(BD_Capas[[#This Row],[idcapa]],Capas[],2,0)</f>
        <v>combustible_y_estacionamiento_gasolinera</v>
      </c>
      <c r="C3386" s="4">
        <v>17</v>
      </c>
      <c r="D3386" t="s">
        <v>19</v>
      </c>
      <c r="E3386" s="21">
        <v>1</v>
      </c>
      <c r="F3386" s="22" t="s">
        <v>19</v>
      </c>
      <c r="G3386" s="5">
        <v>2</v>
      </c>
      <c r="I3386" s="29"/>
      <c r="J3386" s="30"/>
    </row>
    <row r="3387" spans="1:10" x14ac:dyDescent="0.3">
      <c r="A3387" s="2" t="str">
        <f t="shared" si="152"/>
        <v>365</v>
      </c>
      <c r="B3387" t="str">
        <f>+VLOOKUP(BD_Capas[[#This Row],[idcapa]],Capas[],2,0)</f>
        <v>combustible_y_estacionamiento_gasolinera</v>
      </c>
      <c r="C3387" s="4">
        <v>18</v>
      </c>
      <c r="D3387" t="s">
        <v>27</v>
      </c>
      <c r="E3387" s="21">
        <v>1</v>
      </c>
      <c r="F3387" s="22" t="s">
        <v>27</v>
      </c>
      <c r="G3387" s="5">
        <v>1</v>
      </c>
      <c r="I3387" s="29"/>
      <c r="J3387" s="30"/>
    </row>
    <row r="3388" spans="1:10" x14ac:dyDescent="0.3">
      <c r="A3388" s="2" t="str">
        <f t="shared" si="152"/>
        <v>365</v>
      </c>
      <c r="B3388" t="str">
        <f>+VLOOKUP(BD_Capas[[#This Row],[idcapa]],Capas[],2,0)</f>
        <v>combustible_y_estacionamiento_gasolinera</v>
      </c>
      <c r="C3388" s="4">
        <v>19</v>
      </c>
      <c r="D3388" t="s">
        <v>242</v>
      </c>
      <c r="E3388" s="21"/>
      <c r="F3388" s="22"/>
      <c r="G3388" s="5"/>
      <c r="I3388" s="29"/>
      <c r="J3388" s="30"/>
    </row>
    <row r="3389" spans="1:10" x14ac:dyDescent="0.3">
      <c r="A3389" s="2" t="str">
        <f t="shared" si="152"/>
        <v>365</v>
      </c>
      <c r="B3389" t="str">
        <f>+VLOOKUP(BD_Capas[[#This Row],[idcapa]],Capas[],2,0)</f>
        <v>combustible_y_estacionamiento_gasolinera</v>
      </c>
      <c r="C3389" s="4">
        <v>20</v>
      </c>
      <c r="D3389" t="s">
        <v>243</v>
      </c>
      <c r="E3389" s="21"/>
      <c r="F3389" s="22"/>
      <c r="G3389" s="5"/>
      <c r="I3389" s="29"/>
      <c r="J3389" s="30"/>
    </row>
    <row r="3390" spans="1:10" x14ac:dyDescent="0.3">
      <c r="A3390" s="41" t="s">
        <v>405</v>
      </c>
      <c r="B3390" s="42" t="str">
        <f>+VLOOKUP(BD_Capas[[#This Row],[idcapa]],Capas[],2,0)</f>
        <v>trafico_radio_de_giro_de_auto</v>
      </c>
      <c r="C3390" s="43">
        <v>1</v>
      </c>
      <c r="D3390" s="42" t="s">
        <v>232</v>
      </c>
      <c r="E3390" s="21">
        <v>1</v>
      </c>
      <c r="F3390" s="22" t="str">
        <f>+BD_Capas[[#This Row],[descripcion_capa]]</f>
        <v>Tráfico: Giro Autos</v>
      </c>
      <c r="G3390" s="45">
        <v>7</v>
      </c>
      <c r="H3390" s="42" t="s">
        <v>1347</v>
      </c>
      <c r="I3390" s="46" t="str">
        <f>BD_Capas[[#This Row],[idcapa]]&amp;"-"&amp;BD_Capas[[#This Row],[posición_capa]]</f>
        <v>366-0</v>
      </c>
      <c r="J3390" s="47">
        <v>0</v>
      </c>
    </row>
    <row r="3391" spans="1:10" x14ac:dyDescent="0.3">
      <c r="A3391" s="2" t="str">
        <f t="shared" ref="A3391:A3409" si="153">+A3390</f>
        <v>366</v>
      </c>
      <c r="B3391" t="str">
        <f>+VLOOKUP(BD_Capas[[#This Row],[idcapa]],Capas[],2,0)</f>
        <v>trafico_radio_de_giro_de_auto</v>
      </c>
      <c r="C3391" s="4">
        <v>2</v>
      </c>
      <c r="D3391" t="s">
        <v>40</v>
      </c>
      <c r="E3391" s="21"/>
      <c r="F3391" s="22"/>
      <c r="G3391" s="5"/>
      <c r="I3391" s="6"/>
      <c r="J3391" s="7"/>
    </row>
    <row r="3392" spans="1:10" x14ac:dyDescent="0.3">
      <c r="A3392" s="2" t="str">
        <f t="shared" si="153"/>
        <v>366</v>
      </c>
      <c r="B3392" t="str">
        <f>+VLOOKUP(BD_Capas[[#This Row],[idcapa]],Capas[],2,0)</f>
        <v>trafico_radio_de_giro_de_auto</v>
      </c>
      <c r="C3392" s="4">
        <v>3</v>
      </c>
      <c r="D3392" t="s">
        <v>233</v>
      </c>
      <c r="E3392" s="21"/>
      <c r="F3392" s="22"/>
      <c r="G3392" s="5"/>
      <c r="I3392" s="6"/>
      <c r="J3392" s="7"/>
    </row>
    <row r="3393" spans="1:10" x14ac:dyDescent="0.3">
      <c r="A3393" s="2" t="str">
        <f t="shared" si="153"/>
        <v>366</v>
      </c>
      <c r="B3393" t="str">
        <f>+VLOOKUP(BD_Capas[[#This Row],[idcapa]],Capas[],2,0)</f>
        <v>trafico_radio_de_giro_de_auto</v>
      </c>
      <c r="C3393" s="4">
        <v>4</v>
      </c>
      <c r="D3393" t="s">
        <v>234</v>
      </c>
      <c r="E3393" s="21"/>
      <c r="F3393" s="22"/>
      <c r="G3393" s="5"/>
      <c r="I3393" s="6"/>
      <c r="J3393" s="7"/>
    </row>
    <row r="3394" spans="1:10" x14ac:dyDescent="0.3">
      <c r="A3394" s="2" t="str">
        <f t="shared" si="153"/>
        <v>366</v>
      </c>
      <c r="B3394" t="str">
        <f>+VLOOKUP(BD_Capas[[#This Row],[idcapa]],Capas[],2,0)</f>
        <v>trafico_radio_de_giro_de_auto</v>
      </c>
      <c r="C3394" s="4">
        <v>5</v>
      </c>
      <c r="D3394" t="s">
        <v>235</v>
      </c>
      <c r="E3394" s="21">
        <v>1</v>
      </c>
      <c r="F3394" s="22" t="s">
        <v>433</v>
      </c>
      <c r="G3394" s="5">
        <v>3</v>
      </c>
      <c r="H3394" t="str">
        <f>+H3390&amp;" - Detalle"</f>
        <v>Tráfico: Giro Autos - Detalle</v>
      </c>
      <c r="I3394" s="29" t="str">
        <f>BD_Capas[[#This Row],[idcapa]]&amp;"-"&amp;BD_Capas[[#This Row],[posición_capa]]</f>
        <v>366-1</v>
      </c>
      <c r="J3394" s="30">
        <v>1</v>
      </c>
    </row>
    <row r="3395" spans="1:10" x14ac:dyDescent="0.3">
      <c r="A3395" s="2" t="str">
        <f t="shared" si="153"/>
        <v>366</v>
      </c>
      <c r="B3395" t="str">
        <f>+VLOOKUP(BD_Capas[[#This Row],[idcapa]],Capas[],2,0)</f>
        <v>trafico_radio_de_giro_de_auto</v>
      </c>
      <c r="C3395" s="4">
        <v>6</v>
      </c>
      <c r="D3395" t="s">
        <v>236</v>
      </c>
      <c r="E3395" s="21"/>
      <c r="F3395" s="22"/>
      <c r="G3395" s="5"/>
      <c r="I3395" s="6"/>
      <c r="J3395" s="7"/>
    </row>
    <row r="3396" spans="1:10" x14ac:dyDescent="0.3">
      <c r="A3396" s="2" t="str">
        <f t="shared" si="153"/>
        <v>366</v>
      </c>
      <c r="B3396" t="str">
        <f>+VLOOKUP(BD_Capas[[#This Row],[idcapa]],Capas[],2,0)</f>
        <v>trafico_radio_de_giro_de_auto</v>
      </c>
      <c r="C3396" s="4">
        <v>7</v>
      </c>
      <c r="D3396" t="s">
        <v>237</v>
      </c>
      <c r="E3396" s="21"/>
      <c r="F3396" s="22"/>
      <c r="G3396" s="5"/>
      <c r="I3396" s="6"/>
      <c r="J3396" s="7"/>
    </row>
    <row r="3397" spans="1:10" x14ac:dyDescent="0.3">
      <c r="A3397" s="2" t="str">
        <f t="shared" si="153"/>
        <v>366</v>
      </c>
      <c r="B3397" t="str">
        <f>+VLOOKUP(BD_Capas[[#This Row],[idcapa]],Capas[],2,0)</f>
        <v>trafico_radio_de_giro_de_auto</v>
      </c>
      <c r="C3397" s="4">
        <v>8</v>
      </c>
      <c r="D3397" t="s">
        <v>2</v>
      </c>
      <c r="E3397" s="21"/>
      <c r="F3397" s="22"/>
      <c r="G3397" s="5"/>
      <c r="I3397" s="6"/>
      <c r="J3397" s="7"/>
    </row>
    <row r="3398" spans="1:10" x14ac:dyDescent="0.3">
      <c r="A3398" s="2" t="str">
        <f t="shared" si="153"/>
        <v>366</v>
      </c>
      <c r="B3398" t="str">
        <f>+VLOOKUP(BD_Capas[[#This Row],[idcapa]],Capas[],2,0)</f>
        <v>trafico_radio_de_giro_de_auto</v>
      </c>
      <c r="C3398" s="4">
        <v>9</v>
      </c>
      <c r="D3398" t="s">
        <v>238</v>
      </c>
      <c r="E3398" s="21">
        <v>1</v>
      </c>
      <c r="F3398" s="22" t="s">
        <v>12</v>
      </c>
      <c r="G3398" s="5">
        <v>4</v>
      </c>
      <c r="I3398" s="6"/>
      <c r="J3398" s="7"/>
    </row>
    <row r="3399" spans="1:10" x14ac:dyDescent="0.3">
      <c r="A3399" s="2" t="str">
        <f t="shared" si="153"/>
        <v>366</v>
      </c>
      <c r="B3399" t="str">
        <f>+VLOOKUP(BD_Capas[[#This Row],[idcapa]],Capas[],2,0)</f>
        <v>trafico_radio_de_giro_de_auto</v>
      </c>
      <c r="C3399" s="4">
        <v>10</v>
      </c>
      <c r="D3399" t="s">
        <v>3</v>
      </c>
      <c r="E3399" s="21"/>
      <c r="F3399" s="22"/>
      <c r="G3399" s="5"/>
      <c r="I3399" s="6"/>
      <c r="J3399" s="7"/>
    </row>
    <row r="3400" spans="1:10" x14ac:dyDescent="0.3">
      <c r="A3400" s="2" t="str">
        <f t="shared" si="153"/>
        <v>366</v>
      </c>
      <c r="B3400" t="str">
        <f>+VLOOKUP(BD_Capas[[#This Row],[idcapa]],Capas[],2,0)</f>
        <v>trafico_radio_de_giro_de_auto</v>
      </c>
      <c r="C3400" s="4">
        <v>11</v>
      </c>
      <c r="D3400" t="s">
        <v>239</v>
      </c>
      <c r="E3400" s="21">
        <v>1</v>
      </c>
      <c r="F3400" s="22" t="s">
        <v>13</v>
      </c>
      <c r="G3400" s="5">
        <v>5</v>
      </c>
      <c r="I3400" s="6"/>
      <c r="J3400" s="7"/>
    </row>
    <row r="3401" spans="1:10" x14ac:dyDescent="0.3">
      <c r="A3401" s="2" t="str">
        <f t="shared" si="153"/>
        <v>366</v>
      </c>
      <c r="B3401" t="str">
        <f>+VLOOKUP(BD_Capas[[#This Row],[idcapa]],Capas[],2,0)</f>
        <v>trafico_radio_de_giro_de_auto</v>
      </c>
      <c r="C3401" s="4">
        <v>12</v>
      </c>
      <c r="D3401" t="s">
        <v>4</v>
      </c>
      <c r="E3401" s="21"/>
      <c r="F3401" s="22"/>
      <c r="G3401" s="5"/>
      <c r="I3401" s="6"/>
      <c r="J3401" s="7"/>
    </row>
    <row r="3402" spans="1:10" x14ac:dyDescent="0.3">
      <c r="A3402" s="2" t="str">
        <f t="shared" si="153"/>
        <v>366</v>
      </c>
      <c r="B3402" t="str">
        <f>+VLOOKUP(BD_Capas[[#This Row],[idcapa]],Capas[],2,0)</f>
        <v>trafico_radio_de_giro_de_auto</v>
      </c>
      <c r="C3402" s="4">
        <v>13</v>
      </c>
      <c r="D3402" t="s">
        <v>240</v>
      </c>
      <c r="E3402" s="21">
        <v>1</v>
      </c>
      <c r="F3402" s="22" t="s">
        <v>14</v>
      </c>
      <c r="G3402" s="5">
        <v>6</v>
      </c>
      <c r="I3402" s="6"/>
      <c r="J3402" s="7"/>
    </row>
    <row r="3403" spans="1:10" x14ac:dyDescent="0.3">
      <c r="A3403" s="2" t="str">
        <f t="shared" si="153"/>
        <v>366</v>
      </c>
      <c r="B3403" t="str">
        <f>+VLOOKUP(BD_Capas[[#This Row],[idcapa]],Capas[],2,0)</f>
        <v>trafico_radio_de_giro_de_auto</v>
      </c>
      <c r="C3403" s="4">
        <v>14</v>
      </c>
      <c r="D3403" t="s">
        <v>241</v>
      </c>
      <c r="E3403" s="21"/>
      <c r="F3403" s="22"/>
      <c r="G3403" s="5"/>
      <c r="I3403" s="6"/>
      <c r="J3403" s="7"/>
    </row>
    <row r="3404" spans="1:10" x14ac:dyDescent="0.3">
      <c r="A3404" s="2" t="str">
        <f t="shared" si="153"/>
        <v>366</v>
      </c>
      <c r="B3404" t="str">
        <f>+VLOOKUP(BD_Capas[[#This Row],[idcapa]],Capas[],2,0)</f>
        <v>trafico_radio_de_giro_de_auto</v>
      </c>
      <c r="C3404" s="4">
        <v>15</v>
      </c>
      <c r="D3404" t="s">
        <v>1</v>
      </c>
      <c r="E3404" s="21"/>
      <c r="F3404" s="22"/>
      <c r="G3404" s="5"/>
      <c r="I3404" s="29"/>
      <c r="J3404" s="30"/>
    </row>
    <row r="3405" spans="1:10" x14ac:dyDescent="0.3">
      <c r="A3405" s="2" t="str">
        <f t="shared" si="153"/>
        <v>366</v>
      </c>
      <c r="B3405" t="str">
        <f>+VLOOKUP(BD_Capas[[#This Row],[idcapa]],Capas[],2,0)</f>
        <v>trafico_radio_de_giro_de_auto</v>
      </c>
      <c r="C3405" s="4">
        <v>16</v>
      </c>
      <c r="D3405" t="s">
        <v>5</v>
      </c>
      <c r="E3405" s="21"/>
      <c r="F3405" s="22"/>
      <c r="G3405" s="5"/>
      <c r="I3405" s="29"/>
      <c r="J3405" s="30"/>
    </row>
    <row r="3406" spans="1:10" x14ac:dyDescent="0.3">
      <c r="A3406" s="2" t="str">
        <f t="shared" si="153"/>
        <v>366</v>
      </c>
      <c r="B3406" t="str">
        <f>+VLOOKUP(BD_Capas[[#This Row],[idcapa]],Capas[],2,0)</f>
        <v>trafico_radio_de_giro_de_auto</v>
      </c>
      <c r="C3406" s="4">
        <v>17</v>
      </c>
      <c r="D3406" t="s">
        <v>19</v>
      </c>
      <c r="E3406" s="21">
        <v>1</v>
      </c>
      <c r="F3406" s="22" t="s">
        <v>19</v>
      </c>
      <c r="G3406" s="5">
        <v>2</v>
      </c>
      <c r="I3406" s="29"/>
      <c r="J3406" s="30"/>
    </row>
    <row r="3407" spans="1:10" x14ac:dyDescent="0.3">
      <c r="A3407" s="2" t="str">
        <f t="shared" si="153"/>
        <v>366</v>
      </c>
      <c r="B3407" t="str">
        <f>+VLOOKUP(BD_Capas[[#This Row],[idcapa]],Capas[],2,0)</f>
        <v>trafico_radio_de_giro_de_auto</v>
      </c>
      <c r="C3407" s="4">
        <v>18</v>
      </c>
      <c r="D3407" t="s">
        <v>27</v>
      </c>
      <c r="E3407" s="21">
        <v>1</v>
      </c>
      <c r="F3407" s="22" t="s">
        <v>27</v>
      </c>
      <c r="G3407" s="5">
        <v>1</v>
      </c>
      <c r="I3407" s="29"/>
      <c r="J3407" s="30"/>
    </row>
    <row r="3408" spans="1:10" x14ac:dyDescent="0.3">
      <c r="A3408" s="2" t="str">
        <f t="shared" si="153"/>
        <v>366</v>
      </c>
      <c r="B3408" t="str">
        <f>+VLOOKUP(BD_Capas[[#This Row],[idcapa]],Capas[],2,0)</f>
        <v>trafico_radio_de_giro_de_auto</v>
      </c>
      <c r="C3408" s="4">
        <v>19</v>
      </c>
      <c r="D3408" t="s">
        <v>242</v>
      </c>
      <c r="E3408" s="21"/>
      <c r="F3408" s="22"/>
      <c r="G3408" s="5"/>
      <c r="I3408" s="29"/>
      <c r="J3408" s="30"/>
    </row>
    <row r="3409" spans="1:10" x14ac:dyDescent="0.3">
      <c r="A3409" s="2" t="str">
        <f t="shared" si="153"/>
        <v>366</v>
      </c>
      <c r="B3409" t="str">
        <f>+VLOOKUP(BD_Capas[[#This Row],[idcapa]],Capas[],2,0)</f>
        <v>trafico_radio_de_giro_de_auto</v>
      </c>
      <c r="C3409" s="4">
        <v>20</v>
      </c>
      <c r="D3409" t="s">
        <v>243</v>
      </c>
      <c r="E3409" s="21"/>
      <c r="F3409" s="22"/>
      <c r="G3409" s="5"/>
      <c r="I3409" s="29"/>
      <c r="J3409" s="30"/>
    </row>
    <row r="3410" spans="1:10" x14ac:dyDescent="0.3">
      <c r="A3410" s="41" t="s">
        <v>406</v>
      </c>
      <c r="B3410" s="42" t="str">
        <f>+VLOOKUP(BD_Capas[[#This Row],[idcapa]],Capas[],2,0)</f>
        <v>trafico_senial_de_cruce</v>
      </c>
      <c r="C3410" s="43">
        <v>1</v>
      </c>
      <c r="D3410" s="42" t="s">
        <v>232</v>
      </c>
      <c r="E3410" s="21">
        <v>1</v>
      </c>
      <c r="F3410" s="22" t="str">
        <f>+BD_Capas[[#This Row],[descripcion_capa]]</f>
        <v>Tráfico: Señal Cruce</v>
      </c>
      <c r="G3410" s="45">
        <v>7</v>
      </c>
      <c r="H3410" s="42" t="s">
        <v>1348</v>
      </c>
      <c r="I3410" s="46" t="str">
        <f>BD_Capas[[#This Row],[idcapa]]&amp;"-"&amp;BD_Capas[[#This Row],[posición_capa]]</f>
        <v>367-0</v>
      </c>
      <c r="J3410" s="47">
        <v>0</v>
      </c>
    </row>
    <row r="3411" spans="1:10" x14ac:dyDescent="0.3">
      <c r="A3411" s="2" t="str">
        <f t="shared" ref="A3411:A3429" si="154">+A3410</f>
        <v>367</v>
      </c>
      <c r="B3411" t="str">
        <f>+VLOOKUP(BD_Capas[[#This Row],[idcapa]],Capas[],2,0)</f>
        <v>trafico_senial_de_cruce</v>
      </c>
      <c r="C3411" s="4">
        <v>2</v>
      </c>
      <c r="D3411" t="s">
        <v>40</v>
      </c>
      <c r="E3411" s="21"/>
      <c r="F3411" s="22"/>
      <c r="G3411" s="5"/>
      <c r="I3411" s="6"/>
      <c r="J3411" s="7"/>
    </row>
    <row r="3412" spans="1:10" x14ac:dyDescent="0.3">
      <c r="A3412" s="2" t="str">
        <f t="shared" si="154"/>
        <v>367</v>
      </c>
      <c r="B3412" t="str">
        <f>+VLOOKUP(BD_Capas[[#This Row],[idcapa]],Capas[],2,0)</f>
        <v>trafico_senial_de_cruce</v>
      </c>
      <c r="C3412" s="4">
        <v>3</v>
      </c>
      <c r="D3412" t="s">
        <v>233</v>
      </c>
      <c r="E3412" s="21"/>
      <c r="F3412" s="22"/>
      <c r="G3412" s="5"/>
      <c r="I3412" s="6"/>
      <c r="J3412" s="7"/>
    </row>
    <row r="3413" spans="1:10" x14ac:dyDescent="0.3">
      <c r="A3413" s="2" t="str">
        <f t="shared" si="154"/>
        <v>367</v>
      </c>
      <c r="B3413" t="str">
        <f>+VLOOKUP(BD_Capas[[#This Row],[idcapa]],Capas[],2,0)</f>
        <v>trafico_senial_de_cruce</v>
      </c>
      <c r="C3413" s="4">
        <v>4</v>
      </c>
      <c r="D3413" t="s">
        <v>234</v>
      </c>
      <c r="E3413" s="21"/>
      <c r="F3413" s="22"/>
      <c r="G3413" s="5"/>
      <c r="I3413" s="6"/>
      <c r="J3413" s="7"/>
    </row>
    <row r="3414" spans="1:10" x14ac:dyDescent="0.3">
      <c r="A3414" s="2" t="str">
        <f t="shared" si="154"/>
        <v>367</v>
      </c>
      <c r="B3414" t="str">
        <f>+VLOOKUP(BD_Capas[[#This Row],[idcapa]],Capas[],2,0)</f>
        <v>trafico_senial_de_cruce</v>
      </c>
      <c r="C3414" s="4">
        <v>5</v>
      </c>
      <c r="D3414" t="s">
        <v>235</v>
      </c>
      <c r="E3414" s="21">
        <v>1</v>
      </c>
      <c r="F3414" s="22" t="s">
        <v>433</v>
      </c>
      <c r="G3414" s="5">
        <v>3</v>
      </c>
      <c r="H3414" t="str">
        <f>+H3410&amp;" - Detalle"</f>
        <v>Tráfico: Señal Cruce - Detalle</v>
      </c>
      <c r="I3414" s="29" t="str">
        <f>BD_Capas[[#This Row],[idcapa]]&amp;"-"&amp;BD_Capas[[#This Row],[posición_capa]]</f>
        <v>367-1</v>
      </c>
      <c r="J3414" s="30">
        <v>1</v>
      </c>
    </row>
    <row r="3415" spans="1:10" x14ac:dyDescent="0.3">
      <c r="A3415" s="2" t="str">
        <f t="shared" si="154"/>
        <v>367</v>
      </c>
      <c r="B3415" t="str">
        <f>+VLOOKUP(BD_Capas[[#This Row],[idcapa]],Capas[],2,0)</f>
        <v>trafico_senial_de_cruce</v>
      </c>
      <c r="C3415" s="4">
        <v>6</v>
      </c>
      <c r="D3415" t="s">
        <v>236</v>
      </c>
      <c r="E3415" s="21"/>
      <c r="F3415" s="22"/>
      <c r="G3415" s="5"/>
      <c r="I3415" s="6"/>
      <c r="J3415" s="7"/>
    </row>
    <row r="3416" spans="1:10" x14ac:dyDescent="0.3">
      <c r="A3416" s="2" t="str">
        <f t="shared" si="154"/>
        <v>367</v>
      </c>
      <c r="B3416" t="str">
        <f>+VLOOKUP(BD_Capas[[#This Row],[idcapa]],Capas[],2,0)</f>
        <v>trafico_senial_de_cruce</v>
      </c>
      <c r="C3416" s="4">
        <v>7</v>
      </c>
      <c r="D3416" t="s">
        <v>237</v>
      </c>
      <c r="E3416" s="21"/>
      <c r="F3416" s="22"/>
      <c r="G3416" s="5"/>
      <c r="I3416" s="6"/>
      <c r="J3416" s="7"/>
    </row>
    <row r="3417" spans="1:10" x14ac:dyDescent="0.3">
      <c r="A3417" s="2" t="str">
        <f t="shared" si="154"/>
        <v>367</v>
      </c>
      <c r="B3417" t="str">
        <f>+VLOOKUP(BD_Capas[[#This Row],[idcapa]],Capas[],2,0)</f>
        <v>trafico_senial_de_cruce</v>
      </c>
      <c r="C3417" s="4">
        <v>8</v>
      </c>
      <c r="D3417" t="s">
        <v>2</v>
      </c>
      <c r="E3417" s="21"/>
      <c r="F3417" s="22"/>
      <c r="G3417" s="5"/>
      <c r="I3417" s="6"/>
      <c r="J3417" s="7"/>
    </row>
    <row r="3418" spans="1:10" x14ac:dyDescent="0.3">
      <c r="A3418" s="2" t="str">
        <f t="shared" si="154"/>
        <v>367</v>
      </c>
      <c r="B3418" t="str">
        <f>+VLOOKUP(BD_Capas[[#This Row],[idcapa]],Capas[],2,0)</f>
        <v>trafico_senial_de_cruce</v>
      </c>
      <c r="C3418" s="4">
        <v>9</v>
      </c>
      <c r="D3418" t="s">
        <v>238</v>
      </c>
      <c r="E3418" s="21">
        <v>1</v>
      </c>
      <c r="F3418" s="22" t="s">
        <v>12</v>
      </c>
      <c r="G3418" s="5">
        <v>4</v>
      </c>
      <c r="I3418" s="6"/>
      <c r="J3418" s="7"/>
    </row>
    <row r="3419" spans="1:10" x14ac:dyDescent="0.3">
      <c r="A3419" s="2" t="str">
        <f t="shared" si="154"/>
        <v>367</v>
      </c>
      <c r="B3419" t="str">
        <f>+VLOOKUP(BD_Capas[[#This Row],[idcapa]],Capas[],2,0)</f>
        <v>trafico_senial_de_cruce</v>
      </c>
      <c r="C3419" s="4">
        <v>10</v>
      </c>
      <c r="D3419" t="s">
        <v>3</v>
      </c>
      <c r="E3419" s="21"/>
      <c r="F3419" s="22"/>
      <c r="G3419" s="5"/>
      <c r="I3419" s="6"/>
      <c r="J3419" s="7"/>
    </row>
    <row r="3420" spans="1:10" x14ac:dyDescent="0.3">
      <c r="A3420" s="2" t="str">
        <f t="shared" si="154"/>
        <v>367</v>
      </c>
      <c r="B3420" t="str">
        <f>+VLOOKUP(BD_Capas[[#This Row],[idcapa]],Capas[],2,0)</f>
        <v>trafico_senial_de_cruce</v>
      </c>
      <c r="C3420" s="4">
        <v>11</v>
      </c>
      <c r="D3420" t="s">
        <v>239</v>
      </c>
      <c r="E3420" s="21">
        <v>1</v>
      </c>
      <c r="F3420" s="22" t="s">
        <v>13</v>
      </c>
      <c r="G3420" s="5">
        <v>5</v>
      </c>
      <c r="I3420" s="6"/>
      <c r="J3420" s="7"/>
    </row>
    <row r="3421" spans="1:10" x14ac:dyDescent="0.3">
      <c r="A3421" s="2" t="str">
        <f t="shared" si="154"/>
        <v>367</v>
      </c>
      <c r="B3421" t="str">
        <f>+VLOOKUP(BD_Capas[[#This Row],[idcapa]],Capas[],2,0)</f>
        <v>trafico_senial_de_cruce</v>
      </c>
      <c r="C3421" s="4">
        <v>12</v>
      </c>
      <c r="D3421" t="s">
        <v>4</v>
      </c>
      <c r="E3421" s="21"/>
      <c r="F3421" s="22"/>
      <c r="G3421" s="5"/>
      <c r="I3421" s="6"/>
      <c r="J3421" s="7"/>
    </row>
    <row r="3422" spans="1:10" x14ac:dyDescent="0.3">
      <c r="A3422" s="2" t="str">
        <f t="shared" si="154"/>
        <v>367</v>
      </c>
      <c r="B3422" t="str">
        <f>+VLOOKUP(BD_Capas[[#This Row],[idcapa]],Capas[],2,0)</f>
        <v>trafico_senial_de_cruce</v>
      </c>
      <c r="C3422" s="4">
        <v>13</v>
      </c>
      <c r="D3422" t="s">
        <v>240</v>
      </c>
      <c r="E3422" s="21">
        <v>1</v>
      </c>
      <c r="F3422" s="22" t="s">
        <v>14</v>
      </c>
      <c r="G3422" s="5">
        <v>6</v>
      </c>
      <c r="I3422" s="6"/>
      <c r="J3422" s="7"/>
    </row>
    <row r="3423" spans="1:10" x14ac:dyDescent="0.3">
      <c r="A3423" s="2" t="str">
        <f t="shared" si="154"/>
        <v>367</v>
      </c>
      <c r="B3423" t="str">
        <f>+VLOOKUP(BD_Capas[[#This Row],[idcapa]],Capas[],2,0)</f>
        <v>trafico_senial_de_cruce</v>
      </c>
      <c r="C3423" s="4">
        <v>14</v>
      </c>
      <c r="D3423" t="s">
        <v>241</v>
      </c>
      <c r="E3423" s="21"/>
      <c r="F3423" s="22"/>
      <c r="G3423" s="5"/>
      <c r="I3423" s="6"/>
      <c r="J3423" s="7"/>
    </row>
    <row r="3424" spans="1:10" x14ac:dyDescent="0.3">
      <c r="A3424" s="2" t="str">
        <f t="shared" si="154"/>
        <v>367</v>
      </c>
      <c r="B3424" t="str">
        <f>+VLOOKUP(BD_Capas[[#This Row],[idcapa]],Capas[],2,0)</f>
        <v>trafico_senial_de_cruce</v>
      </c>
      <c r="C3424" s="4">
        <v>15</v>
      </c>
      <c r="D3424" t="s">
        <v>1</v>
      </c>
      <c r="E3424" s="21"/>
      <c r="F3424" s="22"/>
      <c r="G3424" s="5"/>
      <c r="I3424" s="29"/>
      <c r="J3424" s="30"/>
    </row>
    <row r="3425" spans="1:10" x14ac:dyDescent="0.3">
      <c r="A3425" s="2" t="str">
        <f t="shared" si="154"/>
        <v>367</v>
      </c>
      <c r="B3425" t="str">
        <f>+VLOOKUP(BD_Capas[[#This Row],[idcapa]],Capas[],2,0)</f>
        <v>trafico_senial_de_cruce</v>
      </c>
      <c r="C3425" s="4">
        <v>16</v>
      </c>
      <c r="D3425" t="s">
        <v>5</v>
      </c>
      <c r="E3425" s="21"/>
      <c r="F3425" s="22"/>
      <c r="G3425" s="5"/>
      <c r="I3425" s="29"/>
      <c r="J3425" s="30"/>
    </row>
    <row r="3426" spans="1:10" x14ac:dyDescent="0.3">
      <c r="A3426" s="2" t="str">
        <f t="shared" si="154"/>
        <v>367</v>
      </c>
      <c r="B3426" t="str">
        <f>+VLOOKUP(BD_Capas[[#This Row],[idcapa]],Capas[],2,0)</f>
        <v>trafico_senial_de_cruce</v>
      </c>
      <c r="C3426" s="4">
        <v>17</v>
      </c>
      <c r="D3426" t="s">
        <v>19</v>
      </c>
      <c r="E3426" s="21">
        <v>1</v>
      </c>
      <c r="F3426" s="22" t="s">
        <v>19</v>
      </c>
      <c r="G3426" s="5">
        <v>2</v>
      </c>
      <c r="I3426" s="29"/>
      <c r="J3426" s="30"/>
    </row>
    <row r="3427" spans="1:10" x14ac:dyDescent="0.3">
      <c r="A3427" s="2" t="str">
        <f t="shared" si="154"/>
        <v>367</v>
      </c>
      <c r="B3427" t="str">
        <f>+VLOOKUP(BD_Capas[[#This Row],[idcapa]],Capas[],2,0)</f>
        <v>trafico_senial_de_cruce</v>
      </c>
      <c r="C3427" s="4">
        <v>18</v>
      </c>
      <c r="D3427" t="s">
        <v>27</v>
      </c>
      <c r="E3427" s="21">
        <v>1</v>
      </c>
      <c r="F3427" s="22" t="s">
        <v>27</v>
      </c>
      <c r="G3427" s="5">
        <v>1</v>
      </c>
      <c r="I3427" s="29"/>
      <c r="J3427" s="30"/>
    </row>
    <row r="3428" spans="1:10" x14ac:dyDescent="0.3">
      <c r="A3428" s="2" t="str">
        <f t="shared" si="154"/>
        <v>367</v>
      </c>
      <c r="B3428" t="str">
        <f>+VLOOKUP(BD_Capas[[#This Row],[idcapa]],Capas[],2,0)</f>
        <v>trafico_senial_de_cruce</v>
      </c>
      <c r="C3428" s="4">
        <v>19</v>
      </c>
      <c r="D3428" t="s">
        <v>242</v>
      </c>
      <c r="E3428" s="21"/>
      <c r="F3428" s="22"/>
      <c r="G3428" s="5"/>
      <c r="I3428" s="29"/>
      <c r="J3428" s="30"/>
    </row>
    <row r="3429" spans="1:10" x14ac:dyDescent="0.3">
      <c r="A3429" s="2" t="str">
        <f t="shared" si="154"/>
        <v>367</v>
      </c>
      <c r="B3429" t="str">
        <f>+VLOOKUP(BD_Capas[[#This Row],[idcapa]],Capas[],2,0)</f>
        <v>trafico_senial_de_cruce</v>
      </c>
      <c r="C3429" s="4">
        <v>20</v>
      </c>
      <c r="D3429" t="s">
        <v>243</v>
      </c>
      <c r="E3429" s="21"/>
      <c r="F3429" s="22"/>
      <c r="G3429" s="5"/>
      <c r="I3429" s="29"/>
      <c r="J3429" s="30"/>
    </row>
    <row r="3430" spans="1:10" x14ac:dyDescent="0.3">
      <c r="A3430" s="41" t="s">
        <v>407</v>
      </c>
      <c r="B3430" s="42" t="str">
        <f>+VLOOKUP(BD_Capas[[#This Row],[idcapa]],Capas[],2,0)</f>
        <v>trafico_seniales_de_trafico</v>
      </c>
      <c r="C3430" s="43">
        <v>1</v>
      </c>
      <c r="D3430" s="42" t="s">
        <v>232</v>
      </c>
      <c r="E3430" s="21">
        <v>1</v>
      </c>
      <c r="F3430" s="22" t="str">
        <f>+BD_Capas[[#This Row],[descripcion_capa]]</f>
        <v>Tráfico: Señal Tráfico</v>
      </c>
      <c r="G3430" s="45">
        <v>7</v>
      </c>
      <c r="H3430" s="42" t="s">
        <v>1349</v>
      </c>
      <c r="I3430" s="46" t="str">
        <f>BD_Capas[[#This Row],[idcapa]]&amp;"-"&amp;BD_Capas[[#This Row],[posición_capa]]</f>
        <v>368-0</v>
      </c>
      <c r="J3430" s="47">
        <v>0</v>
      </c>
    </row>
    <row r="3431" spans="1:10" x14ac:dyDescent="0.3">
      <c r="A3431" s="2" t="str">
        <f t="shared" ref="A3431:A3449" si="155">+A3430</f>
        <v>368</v>
      </c>
      <c r="B3431" t="str">
        <f>+VLOOKUP(BD_Capas[[#This Row],[idcapa]],Capas[],2,0)</f>
        <v>trafico_seniales_de_trafico</v>
      </c>
      <c r="C3431" s="4">
        <v>2</v>
      </c>
      <c r="D3431" t="s">
        <v>40</v>
      </c>
      <c r="E3431" s="21"/>
      <c r="F3431" s="22"/>
      <c r="G3431" s="5"/>
      <c r="I3431" s="6"/>
      <c r="J3431" s="7"/>
    </row>
    <row r="3432" spans="1:10" x14ac:dyDescent="0.3">
      <c r="A3432" s="2" t="str">
        <f t="shared" si="155"/>
        <v>368</v>
      </c>
      <c r="B3432" t="str">
        <f>+VLOOKUP(BD_Capas[[#This Row],[idcapa]],Capas[],2,0)</f>
        <v>trafico_seniales_de_trafico</v>
      </c>
      <c r="C3432" s="4">
        <v>3</v>
      </c>
      <c r="D3432" t="s">
        <v>233</v>
      </c>
      <c r="E3432" s="21"/>
      <c r="F3432" s="22"/>
      <c r="G3432" s="5"/>
      <c r="I3432" s="6"/>
      <c r="J3432" s="7"/>
    </row>
    <row r="3433" spans="1:10" x14ac:dyDescent="0.3">
      <c r="A3433" s="2" t="str">
        <f t="shared" si="155"/>
        <v>368</v>
      </c>
      <c r="B3433" t="str">
        <f>+VLOOKUP(BD_Capas[[#This Row],[idcapa]],Capas[],2,0)</f>
        <v>trafico_seniales_de_trafico</v>
      </c>
      <c r="C3433" s="4">
        <v>4</v>
      </c>
      <c r="D3433" t="s">
        <v>234</v>
      </c>
      <c r="E3433" s="21"/>
      <c r="F3433" s="22"/>
      <c r="G3433" s="5"/>
      <c r="I3433" s="6"/>
      <c r="J3433" s="7"/>
    </row>
    <row r="3434" spans="1:10" x14ac:dyDescent="0.3">
      <c r="A3434" s="2" t="str">
        <f t="shared" si="155"/>
        <v>368</v>
      </c>
      <c r="B3434" t="str">
        <f>+VLOOKUP(BD_Capas[[#This Row],[idcapa]],Capas[],2,0)</f>
        <v>trafico_seniales_de_trafico</v>
      </c>
      <c r="C3434" s="4">
        <v>5</v>
      </c>
      <c r="D3434" t="s">
        <v>235</v>
      </c>
      <c r="E3434" s="21">
        <v>1</v>
      </c>
      <c r="F3434" s="22" t="s">
        <v>433</v>
      </c>
      <c r="G3434" s="5">
        <v>3</v>
      </c>
      <c r="H3434" t="str">
        <f>+H3430&amp;" - Detalle"</f>
        <v>Tráfico: Señal Tráfico - Detalle</v>
      </c>
      <c r="I3434" s="29" t="str">
        <f>BD_Capas[[#This Row],[idcapa]]&amp;"-"&amp;BD_Capas[[#This Row],[posición_capa]]</f>
        <v>368-1</v>
      </c>
      <c r="J3434" s="30">
        <v>1</v>
      </c>
    </row>
    <row r="3435" spans="1:10" x14ac:dyDescent="0.3">
      <c r="A3435" s="2" t="str">
        <f t="shared" si="155"/>
        <v>368</v>
      </c>
      <c r="B3435" t="str">
        <f>+VLOOKUP(BD_Capas[[#This Row],[idcapa]],Capas[],2,0)</f>
        <v>trafico_seniales_de_trafico</v>
      </c>
      <c r="C3435" s="4">
        <v>6</v>
      </c>
      <c r="D3435" t="s">
        <v>236</v>
      </c>
      <c r="E3435" s="21"/>
      <c r="F3435" s="22"/>
      <c r="G3435" s="5"/>
      <c r="I3435" s="6"/>
      <c r="J3435" s="7"/>
    </row>
    <row r="3436" spans="1:10" x14ac:dyDescent="0.3">
      <c r="A3436" s="2" t="str">
        <f t="shared" si="155"/>
        <v>368</v>
      </c>
      <c r="B3436" t="str">
        <f>+VLOOKUP(BD_Capas[[#This Row],[idcapa]],Capas[],2,0)</f>
        <v>trafico_seniales_de_trafico</v>
      </c>
      <c r="C3436" s="4">
        <v>7</v>
      </c>
      <c r="D3436" t="s">
        <v>237</v>
      </c>
      <c r="E3436" s="21"/>
      <c r="F3436" s="22"/>
      <c r="G3436" s="5"/>
      <c r="I3436" s="6"/>
      <c r="J3436" s="7"/>
    </row>
    <row r="3437" spans="1:10" x14ac:dyDescent="0.3">
      <c r="A3437" s="2" t="str">
        <f t="shared" si="155"/>
        <v>368</v>
      </c>
      <c r="B3437" t="str">
        <f>+VLOOKUP(BD_Capas[[#This Row],[idcapa]],Capas[],2,0)</f>
        <v>trafico_seniales_de_trafico</v>
      </c>
      <c r="C3437" s="4">
        <v>8</v>
      </c>
      <c r="D3437" t="s">
        <v>2</v>
      </c>
      <c r="E3437" s="21"/>
      <c r="F3437" s="22"/>
      <c r="G3437" s="5"/>
      <c r="I3437" s="6"/>
      <c r="J3437" s="7"/>
    </row>
    <row r="3438" spans="1:10" x14ac:dyDescent="0.3">
      <c r="A3438" s="2" t="str">
        <f t="shared" si="155"/>
        <v>368</v>
      </c>
      <c r="B3438" t="str">
        <f>+VLOOKUP(BD_Capas[[#This Row],[idcapa]],Capas[],2,0)</f>
        <v>trafico_seniales_de_trafico</v>
      </c>
      <c r="C3438" s="4">
        <v>9</v>
      </c>
      <c r="D3438" t="s">
        <v>238</v>
      </c>
      <c r="E3438" s="21">
        <v>1</v>
      </c>
      <c r="F3438" s="22" t="s">
        <v>12</v>
      </c>
      <c r="G3438" s="5">
        <v>4</v>
      </c>
      <c r="I3438" s="6"/>
      <c r="J3438" s="7"/>
    </row>
    <row r="3439" spans="1:10" x14ac:dyDescent="0.3">
      <c r="A3439" s="2" t="str">
        <f t="shared" si="155"/>
        <v>368</v>
      </c>
      <c r="B3439" t="str">
        <f>+VLOOKUP(BD_Capas[[#This Row],[idcapa]],Capas[],2,0)</f>
        <v>trafico_seniales_de_trafico</v>
      </c>
      <c r="C3439" s="4">
        <v>10</v>
      </c>
      <c r="D3439" t="s">
        <v>3</v>
      </c>
      <c r="E3439" s="21"/>
      <c r="F3439" s="22"/>
      <c r="G3439" s="5"/>
      <c r="I3439" s="6"/>
      <c r="J3439" s="7"/>
    </row>
    <row r="3440" spans="1:10" x14ac:dyDescent="0.3">
      <c r="A3440" s="2" t="str">
        <f t="shared" si="155"/>
        <v>368</v>
      </c>
      <c r="B3440" t="str">
        <f>+VLOOKUP(BD_Capas[[#This Row],[idcapa]],Capas[],2,0)</f>
        <v>trafico_seniales_de_trafico</v>
      </c>
      <c r="C3440" s="4">
        <v>11</v>
      </c>
      <c r="D3440" t="s">
        <v>239</v>
      </c>
      <c r="E3440" s="21">
        <v>1</v>
      </c>
      <c r="F3440" s="22" t="s">
        <v>13</v>
      </c>
      <c r="G3440" s="5">
        <v>5</v>
      </c>
      <c r="I3440" s="6"/>
      <c r="J3440" s="7"/>
    </row>
    <row r="3441" spans="1:10" x14ac:dyDescent="0.3">
      <c r="A3441" s="2" t="str">
        <f t="shared" si="155"/>
        <v>368</v>
      </c>
      <c r="B3441" t="str">
        <f>+VLOOKUP(BD_Capas[[#This Row],[idcapa]],Capas[],2,0)</f>
        <v>trafico_seniales_de_trafico</v>
      </c>
      <c r="C3441" s="4">
        <v>12</v>
      </c>
      <c r="D3441" t="s">
        <v>4</v>
      </c>
      <c r="E3441" s="21"/>
      <c r="F3441" s="22"/>
      <c r="G3441" s="5"/>
      <c r="I3441" s="6"/>
      <c r="J3441" s="7"/>
    </row>
    <row r="3442" spans="1:10" x14ac:dyDescent="0.3">
      <c r="A3442" s="2" t="str">
        <f t="shared" si="155"/>
        <v>368</v>
      </c>
      <c r="B3442" t="str">
        <f>+VLOOKUP(BD_Capas[[#This Row],[idcapa]],Capas[],2,0)</f>
        <v>trafico_seniales_de_trafico</v>
      </c>
      <c r="C3442" s="4">
        <v>13</v>
      </c>
      <c r="D3442" t="s">
        <v>240</v>
      </c>
      <c r="E3442" s="21">
        <v>1</v>
      </c>
      <c r="F3442" s="22" t="s">
        <v>14</v>
      </c>
      <c r="G3442" s="5">
        <v>6</v>
      </c>
      <c r="I3442" s="6"/>
      <c r="J3442" s="7"/>
    </row>
    <row r="3443" spans="1:10" x14ac:dyDescent="0.3">
      <c r="A3443" s="2" t="str">
        <f t="shared" si="155"/>
        <v>368</v>
      </c>
      <c r="B3443" t="str">
        <f>+VLOOKUP(BD_Capas[[#This Row],[idcapa]],Capas[],2,0)</f>
        <v>trafico_seniales_de_trafico</v>
      </c>
      <c r="C3443" s="4">
        <v>14</v>
      </c>
      <c r="D3443" t="s">
        <v>241</v>
      </c>
      <c r="E3443" s="21"/>
      <c r="F3443" s="22"/>
      <c r="G3443" s="5"/>
      <c r="I3443" s="6"/>
      <c r="J3443" s="7"/>
    </row>
    <row r="3444" spans="1:10" x14ac:dyDescent="0.3">
      <c r="A3444" s="2" t="str">
        <f t="shared" si="155"/>
        <v>368</v>
      </c>
      <c r="B3444" t="str">
        <f>+VLOOKUP(BD_Capas[[#This Row],[idcapa]],Capas[],2,0)</f>
        <v>trafico_seniales_de_trafico</v>
      </c>
      <c r="C3444" s="4">
        <v>15</v>
      </c>
      <c r="D3444" t="s">
        <v>1</v>
      </c>
      <c r="E3444" s="21"/>
      <c r="F3444" s="22"/>
      <c r="G3444" s="5"/>
      <c r="I3444" s="29"/>
      <c r="J3444" s="30"/>
    </row>
    <row r="3445" spans="1:10" x14ac:dyDescent="0.3">
      <c r="A3445" s="2" t="str">
        <f t="shared" si="155"/>
        <v>368</v>
      </c>
      <c r="B3445" t="str">
        <f>+VLOOKUP(BD_Capas[[#This Row],[idcapa]],Capas[],2,0)</f>
        <v>trafico_seniales_de_trafico</v>
      </c>
      <c r="C3445" s="4">
        <v>16</v>
      </c>
      <c r="D3445" t="s">
        <v>5</v>
      </c>
      <c r="E3445" s="21"/>
      <c r="F3445" s="22"/>
      <c r="G3445" s="5"/>
      <c r="I3445" s="29"/>
      <c r="J3445" s="30"/>
    </row>
    <row r="3446" spans="1:10" x14ac:dyDescent="0.3">
      <c r="A3446" s="2" t="str">
        <f t="shared" si="155"/>
        <v>368</v>
      </c>
      <c r="B3446" t="str">
        <f>+VLOOKUP(BD_Capas[[#This Row],[idcapa]],Capas[],2,0)</f>
        <v>trafico_seniales_de_trafico</v>
      </c>
      <c r="C3446" s="4">
        <v>17</v>
      </c>
      <c r="D3446" t="s">
        <v>19</v>
      </c>
      <c r="E3446" s="21">
        <v>1</v>
      </c>
      <c r="F3446" s="22" t="s">
        <v>19</v>
      </c>
      <c r="G3446" s="5">
        <v>2</v>
      </c>
      <c r="I3446" s="29"/>
      <c r="J3446" s="30"/>
    </row>
    <row r="3447" spans="1:10" x14ac:dyDescent="0.3">
      <c r="A3447" s="2" t="str">
        <f t="shared" si="155"/>
        <v>368</v>
      </c>
      <c r="B3447" t="str">
        <f>+VLOOKUP(BD_Capas[[#This Row],[idcapa]],Capas[],2,0)</f>
        <v>trafico_seniales_de_trafico</v>
      </c>
      <c r="C3447" s="4">
        <v>18</v>
      </c>
      <c r="D3447" t="s">
        <v>27</v>
      </c>
      <c r="E3447" s="21">
        <v>1</v>
      </c>
      <c r="F3447" s="22" t="s">
        <v>27</v>
      </c>
      <c r="G3447" s="5">
        <v>1</v>
      </c>
      <c r="I3447" s="29"/>
      <c r="J3447" s="30"/>
    </row>
    <row r="3448" spans="1:10" x14ac:dyDescent="0.3">
      <c r="A3448" s="2" t="str">
        <f t="shared" si="155"/>
        <v>368</v>
      </c>
      <c r="B3448" t="str">
        <f>+VLOOKUP(BD_Capas[[#This Row],[idcapa]],Capas[],2,0)</f>
        <v>trafico_seniales_de_trafico</v>
      </c>
      <c r="C3448" s="4">
        <v>19</v>
      </c>
      <c r="D3448" t="s">
        <v>242</v>
      </c>
      <c r="E3448" s="21"/>
      <c r="F3448" s="22"/>
      <c r="G3448" s="5"/>
      <c r="I3448" s="29"/>
      <c r="J3448" s="30"/>
    </row>
    <row r="3449" spans="1:10" x14ac:dyDescent="0.3">
      <c r="A3449" s="2" t="str">
        <f t="shared" si="155"/>
        <v>368</v>
      </c>
      <c r="B3449" t="str">
        <f>+VLOOKUP(BD_Capas[[#This Row],[idcapa]],Capas[],2,0)</f>
        <v>trafico_seniales_de_trafico</v>
      </c>
      <c r="C3449" s="4">
        <v>20</v>
      </c>
      <c r="D3449" t="s">
        <v>243</v>
      </c>
      <c r="E3449" s="21"/>
      <c r="F3449" s="22"/>
      <c r="G3449" s="5"/>
      <c r="I3449" s="29"/>
      <c r="J3449" s="30"/>
    </row>
    <row r="3450" spans="1:10" x14ac:dyDescent="0.3">
      <c r="A3450" s="41" t="s">
        <v>408</v>
      </c>
      <c r="B3450" s="42" t="str">
        <f>+VLOOKUP(BD_Capas[[#This Row],[idcapa]],Capas[],2,0)</f>
        <v>combustible_y_estacionamiento_estacionamiento_bicicleta</v>
      </c>
      <c r="C3450" s="43">
        <v>1</v>
      </c>
      <c r="D3450" s="42" t="s">
        <v>232</v>
      </c>
      <c r="E3450" s="21">
        <v>1</v>
      </c>
      <c r="F3450" s="22" t="str">
        <f>+BD_Capas[[#This Row],[descripcion_capa]]</f>
        <v>Combustible: Estacionamiento Bicicletas</v>
      </c>
      <c r="G3450" s="45">
        <v>7</v>
      </c>
      <c r="H3450" s="42" t="s">
        <v>1350</v>
      </c>
      <c r="I3450" s="46" t="str">
        <f>BD_Capas[[#This Row],[idcapa]]&amp;"-"&amp;BD_Capas[[#This Row],[posición_capa]]</f>
        <v>369-0</v>
      </c>
      <c r="J3450" s="47">
        <v>0</v>
      </c>
    </row>
    <row r="3451" spans="1:10" x14ac:dyDescent="0.3">
      <c r="A3451" s="2" t="str">
        <f t="shared" ref="A3451:A3469" si="156">+A3450</f>
        <v>369</v>
      </c>
      <c r="B3451" t="str">
        <f>+VLOOKUP(BD_Capas[[#This Row],[idcapa]],Capas[],2,0)</f>
        <v>combustible_y_estacionamiento_estacionamiento_bicicleta</v>
      </c>
      <c r="C3451" s="4">
        <v>2</v>
      </c>
      <c r="D3451" t="s">
        <v>40</v>
      </c>
      <c r="E3451" s="21"/>
      <c r="F3451" s="22"/>
      <c r="G3451" s="5"/>
      <c r="I3451" s="6"/>
      <c r="J3451" s="7"/>
    </row>
    <row r="3452" spans="1:10" x14ac:dyDescent="0.3">
      <c r="A3452" s="2" t="str">
        <f t="shared" si="156"/>
        <v>369</v>
      </c>
      <c r="B3452" t="str">
        <f>+VLOOKUP(BD_Capas[[#This Row],[idcapa]],Capas[],2,0)</f>
        <v>combustible_y_estacionamiento_estacionamiento_bicicleta</v>
      </c>
      <c r="C3452" s="4">
        <v>3</v>
      </c>
      <c r="D3452" t="s">
        <v>233</v>
      </c>
      <c r="E3452" s="21"/>
      <c r="F3452" s="22"/>
      <c r="G3452" s="5"/>
      <c r="I3452" s="6"/>
      <c r="J3452" s="7"/>
    </row>
    <row r="3453" spans="1:10" x14ac:dyDescent="0.3">
      <c r="A3453" s="2" t="str">
        <f t="shared" si="156"/>
        <v>369</v>
      </c>
      <c r="B3453" t="str">
        <f>+VLOOKUP(BD_Capas[[#This Row],[idcapa]],Capas[],2,0)</f>
        <v>combustible_y_estacionamiento_estacionamiento_bicicleta</v>
      </c>
      <c r="C3453" s="4">
        <v>4</v>
      </c>
      <c r="D3453" t="s">
        <v>234</v>
      </c>
      <c r="E3453" s="21"/>
      <c r="F3453" s="22"/>
      <c r="G3453" s="5"/>
      <c r="I3453" s="6"/>
      <c r="J3453" s="7"/>
    </row>
    <row r="3454" spans="1:10" x14ac:dyDescent="0.3">
      <c r="A3454" s="2" t="str">
        <f t="shared" si="156"/>
        <v>369</v>
      </c>
      <c r="B3454" t="str">
        <f>+VLOOKUP(BD_Capas[[#This Row],[idcapa]],Capas[],2,0)</f>
        <v>combustible_y_estacionamiento_estacionamiento_bicicleta</v>
      </c>
      <c r="C3454" s="4">
        <v>5</v>
      </c>
      <c r="D3454" t="s">
        <v>235</v>
      </c>
      <c r="E3454" s="21">
        <v>1</v>
      </c>
      <c r="F3454" s="22" t="s">
        <v>433</v>
      </c>
      <c r="G3454" s="5">
        <v>3</v>
      </c>
      <c r="H3454" t="str">
        <f>+H3450&amp;" - Detalle"</f>
        <v>Combustible: Estacionamiento Bicicletas - Detalle</v>
      </c>
      <c r="I3454" s="29" t="str">
        <f>BD_Capas[[#This Row],[idcapa]]&amp;"-"&amp;BD_Capas[[#This Row],[posición_capa]]</f>
        <v>369-1</v>
      </c>
      <c r="J3454" s="30">
        <v>1</v>
      </c>
    </row>
    <row r="3455" spans="1:10" x14ac:dyDescent="0.3">
      <c r="A3455" s="2" t="str">
        <f t="shared" si="156"/>
        <v>369</v>
      </c>
      <c r="B3455" t="str">
        <f>+VLOOKUP(BD_Capas[[#This Row],[idcapa]],Capas[],2,0)</f>
        <v>combustible_y_estacionamiento_estacionamiento_bicicleta</v>
      </c>
      <c r="C3455" s="4">
        <v>6</v>
      </c>
      <c r="D3455" t="s">
        <v>236</v>
      </c>
      <c r="E3455" s="21"/>
      <c r="F3455" s="22"/>
      <c r="G3455" s="5"/>
      <c r="I3455" s="6"/>
      <c r="J3455" s="7"/>
    </row>
    <row r="3456" spans="1:10" x14ac:dyDescent="0.3">
      <c r="A3456" s="2" t="str">
        <f t="shared" si="156"/>
        <v>369</v>
      </c>
      <c r="B3456" t="str">
        <f>+VLOOKUP(BD_Capas[[#This Row],[idcapa]],Capas[],2,0)</f>
        <v>combustible_y_estacionamiento_estacionamiento_bicicleta</v>
      </c>
      <c r="C3456" s="4">
        <v>7</v>
      </c>
      <c r="D3456" t="s">
        <v>237</v>
      </c>
      <c r="E3456" s="21"/>
      <c r="F3456" s="22"/>
      <c r="G3456" s="5"/>
      <c r="I3456" s="6"/>
      <c r="J3456" s="7"/>
    </row>
    <row r="3457" spans="1:10" x14ac:dyDescent="0.3">
      <c r="A3457" s="2" t="str">
        <f t="shared" si="156"/>
        <v>369</v>
      </c>
      <c r="B3457" t="str">
        <f>+VLOOKUP(BD_Capas[[#This Row],[idcapa]],Capas[],2,0)</f>
        <v>combustible_y_estacionamiento_estacionamiento_bicicleta</v>
      </c>
      <c r="C3457" s="4">
        <v>8</v>
      </c>
      <c r="D3457" t="s">
        <v>2</v>
      </c>
      <c r="E3457" s="21"/>
      <c r="F3457" s="22"/>
      <c r="G3457" s="5"/>
      <c r="I3457" s="6"/>
      <c r="J3457" s="7"/>
    </row>
    <row r="3458" spans="1:10" x14ac:dyDescent="0.3">
      <c r="A3458" s="2" t="str">
        <f t="shared" si="156"/>
        <v>369</v>
      </c>
      <c r="B3458" t="str">
        <f>+VLOOKUP(BD_Capas[[#This Row],[idcapa]],Capas[],2,0)</f>
        <v>combustible_y_estacionamiento_estacionamiento_bicicleta</v>
      </c>
      <c r="C3458" s="4">
        <v>9</v>
      </c>
      <c r="D3458" t="s">
        <v>238</v>
      </c>
      <c r="E3458" s="21">
        <v>1</v>
      </c>
      <c r="F3458" s="22" t="s">
        <v>12</v>
      </c>
      <c r="G3458" s="5">
        <v>4</v>
      </c>
      <c r="I3458" s="6"/>
      <c r="J3458" s="7"/>
    </row>
    <row r="3459" spans="1:10" x14ac:dyDescent="0.3">
      <c r="A3459" s="2" t="str">
        <f t="shared" si="156"/>
        <v>369</v>
      </c>
      <c r="B3459" t="str">
        <f>+VLOOKUP(BD_Capas[[#This Row],[idcapa]],Capas[],2,0)</f>
        <v>combustible_y_estacionamiento_estacionamiento_bicicleta</v>
      </c>
      <c r="C3459" s="4">
        <v>10</v>
      </c>
      <c r="D3459" t="s">
        <v>3</v>
      </c>
      <c r="E3459" s="21"/>
      <c r="F3459" s="22"/>
      <c r="G3459" s="5"/>
      <c r="I3459" s="6"/>
      <c r="J3459" s="7"/>
    </row>
    <row r="3460" spans="1:10" x14ac:dyDescent="0.3">
      <c r="A3460" s="2" t="str">
        <f t="shared" si="156"/>
        <v>369</v>
      </c>
      <c r="B3460" t="str">
        <f>+VLOOKUP(BD_Capas[[#This Row],[idcapa]],Capas[],2,0)</f>
        <v>combustible_y_estacionamiento_estacionamiento_bicicleta</v>
      </c>
      <c r="C3460" s="4">
        <v>11</v>
      </c>
      <c r="D3460" t="s">
        <v>239</v>
      </c>
      <c r="E3460" s="21">
        <v>1</v>
      </c>
      <c r="F3460" s="22" t="s">
        <v>13</v>
      </c>
      <c r="G3460" s="5">
        <v>5</v>
      </c>
      <c r="I3460" s="6"/>
      <c r="J3460" s="7"/>
    </row>
    <row r="3461" spans="1:10" x14ac:dyDescent="0.3">
      <c r="A3461" s="2" t="str">
        <f t="shared" si="156"/>
        <v>369</v>
      </c>
      <c r="B3461" t="str">
        <f>+VLOOKUP(BD_Capas[[#This Row],[idcapa]],Capas[],2,0)</f>
        <v>combustible_y_estacionamiento_estacionamiento_bicicleta</v>
      </c>
      <c r="C3461" s="4">
        <v>12</v>
      </c>
      <c r="D3461" t="s">
        <v>4</v>
      </c>
      <c r="E3461" s="21"/>
      <c r="F3461" s="22"/>
      <c r="G3461" s="5"/>
      <c r="I3461" s="6"/>
      <c r="J3461" s="7"/>
    </row>
    <row r="3462" spans="1:10" x14ac:dyDescent="0.3">
      <c r="A3462" s="2" t="str">
        <f t="shared" si="156"/>
        <v>369</v>
      </c>
      <c r="B3462" t="str">
        <f>+VLOOKUP(BD_Capas[[#This Row],[idcapa]],Capas[],2,0)</f>
        <v>combustible_y_estacionamiento_estacionamiento_bicicleta</v>
      </c>
      <c r="C3462" s="4">
        <v>13</v>
      </c>
      <c r="D3462" t="s">
        <v>240</v>
      </c>
      <c r="E3462" s="21">
        <v>1</v>
      </c>
      <c r="F3462" s="22" t="s">
        <v>14</v>
      </c>
      <c r="G3462" s="5">
        <v>6</v>
      </c>
      <c r="I3462" s="6"/>
      <c r="J3462" s="7"/>
    </row>
    <row r="3463" spans="1:10" x14ac:dyDescent="0.3">
      <c r="A3463" s="2" t="str">
        <f t="shared" si="156"/>
        <v>369</v>
      </c>
      <c r="B3463" t="str">
        <f>+VLOOKUP(BD_Capas[[#This Row],[idcapa]],Capas[],2,0)</f>
        <v>combustible_y_estacionamiento_estacionamiento_bicicleta</v>
      </c>
      <c r="C3463" s="4">
        <v>14</v>
      </c>
      <c r="D3463" t="s">
        <v>241</v>
      </c>
      <c r="E3463" s="21"/>
      <c r="F3463" s="22"/>
      <c r="G3463" s="5"/>
      <c r="I3463" s="6"/>
      <c r="J3463" s="7"/>
    </row>
    <row r="3464" spans="1:10" x14ac:dyDescent="0.3">
      <c r="A3464" s="2" t="str">
        <f t="shared" si="156"/>
        <v>369</v>
      </c>
      <c r="B3464" t="str">
        <f>+VLOOKUP(BD_Capas[[#This Row],[idcapa]],Capas[],2,0)</f>
        <v>combustible_y_estacionamiento_estacionamiento_bicicleta</v>
      </c>
      <c r="C3464" s="4">
        <v>15</v>
      </c>
      <c r="D3464" t="s">
        <v>1</v>
      </c>
      <c r="E3464" s="21"/>
      <c r="F3464" s="22"/>
      <c r="G3464" s="5"/>
      <c r="I3464" s="29"/>
      <c r="J3464" s="30"/>
    </row>
    <row r="3465" spans="1:10" x14ac:dyDescent="0.3">
      <c r="A3465" s="2" t="str">
        <f t="shared" si="156"/>
        <v>369</v>
      </c>
      <c r="B3465" t="str">
        <f>+VLOOKUP(BD_Capas[[#This Row],[idcapa]],Capas[],2,0)</f>
        <v>combustible_y_estacionamiento_estacionamiento_bicicleta</v>
      </c>
      <c r="C3465" s="4">
        <v>16</v>
      </c>
      <c r="D3465" t="s">
        <v>5</v>
      </c>
      <c r="E3465" s="21"/>
      <c r="F3465" s="22"/>
      <c r="G3465" s="5"/>
      <c r="I3465" s="29"/>
      <c r="J3465" s="30"/>
    </row>
    <row r="3466" spans="1:10" x14ac:dyDescent="0.3">
      <c r="A3466" s="2" t="str">
        <f t="shared" si="156"/>
        <v>369</v>
      </c>
      <c r="B3466" t="str">
        <f>+VLOOKUP(BD_Capas[[#This Row],[idcapa]],Capas[],2,0)</f>
        <v>combustible_y_estacionamiento_estacionamiento_bicicleta</v>
      </c>
      <c r="C3466" s="4">
        <v>17</v>
      </c>
      <c r="D3466" t="s">
        <v>19</v>
      </c>
      <c r="E3466" s="21">
        <v>1</v>
      </c>
      <c r="F3466" s="22" t="s">
        <v>19</v>
      </c>
      <c r="G3466" s="5">
        <v>2</v>
      </c>
      <c r="I3466" s="29"/>
      <c r="J3466" s="30"/>
    </row>
    <row r="3467" spans="1:10" x14ac:dyDescent="0.3">
      <c r="A3467" s="2" t="str">
        <f t="shared" si="156"/>
        <v>369</v>
      </c>
      <c r="B3467" t="str">
        <f>+VLOOKUP(BD_Capas[[#This Row],[idcapa]],Capas[],2,0)</f>
        <v>combustible_y_estacionamiento_estacionamiento_bicicleta</v>
      </c>
      <c r="C3467" s="4">
        <v>18</v>
      </c>
      <c r="D3467" t="s">
        <v>27</v>
      </c>
      <c r="E3467" s="21">
        <v>1</v>
      </c>
      <c r="F3467" s="22" t="s">
        <v>27</v>
      </c>
      <c r="G3467" s="5">
        <v>1</v>
      </c>
      <c r="I3467" s="29"/>
      <c r="J3467" s="30"/>
    </row>
    <row r="3468" spans="1:10" x14ac:dyDescent="0.3">
      <c r="A3468" s="2" t="str">
        <f t="shared" si="156"/>
        <v>369</v>
      </c>
      <c r="B3468" t="str">
        <f>+VLOOKUP(BD_Capas[[#This Row],[idcapa]],Capas[],2,0)</f>
        <v>combustible_y_estacionamiento_estacionamiento_bicicleta</v>
      </c>
      <c r="C3468" s="4">
        <v>19</v>
      </c>
      <c r="D3468" t="s">
        <v>242</v>
      </c>
      <c r="E3468" s="21"/>
      <c r="F3468" s="22"/>
      <c r="G3468" s="5"/>
      <c r="I3468" s="29"/>
      <c r="J3468" s="30"/>
    </row>
    <row r="3469" spans="1:10" x14ac:dyDescent="0.3">
      <c r="A3469" s="2" t="str">
        <f t="shared" si="156"/>
        <v>369</v>
      </c>
      <c r="B3469" t="str">
        <f>+VLOOKUP(BD_Capas[[#This Row],[idcapa]],Capas[],2,0)</f>
        <v>combustible_y_estacionamiento_estacionamiento_bicicleta</v>
      </c>
      <c r="C3469" s="4">
        <v>20</v>
      </c>
      <c r="D3469" t="s">
        <v>243</v>
      </c>
      <c r="E3469" s="21"/>
      <c r="F3469" s="22"/>
      <c r="G3469" s="5"/>
      <c r="I3469" s="29"/>
      <c r="J3469" s="30"/>
    </row>
    <row r="3470" spans="1:10" x14ac:dyDescent="0.3">
      <c r="A3470" s="41" t="s">
        <v>409</v>
      </c>
      <c r="B3470" s="42" t="str">
        <f>+VLOOKUP(BD_Capas[[#This Row],[idcapa]],Capas[],2,0)</f>
        <v>trafico_farola</v>
      </c>
      <c r="C3470" s="43">
        <v>1</v>
      </c>
      <c r="D3470" s="42" t="s">
        <v>232</v>
      </c>
      <c r="E3470" s="21">
        <v>1</v>
      </c>
      <c r="F3470" s="22" t="str">
        <f>+BD_Capas[[#This Row],[descripcion_capa]]</f>
        <v>Tráfico: Farol</v>
      </c>
      <c r="G3470" s="45">
        <v>7</v>
      </c>
      <c r="H3470" s="42" t="s">
        <v>1351</v>
      </c>
      <c r="I3470" s="46" t="str">
        <f>BD_Capas[[#This Row],[idcapa]]&amp;"-"&amp;BD_Capas[[#This Row],[posición_capa]]</f>
        <v>370-0</v>
      </c>
      <c r="J3470" s="47">
        <v>0</v>
      </c>
    </row>
    <row r="3471" spans="1:10" x14ac:dyDescent="0.3">
      <c r="A3471" s="2" t="str">
        <f t="shared" ref="A3471:A3489" si="157">+A3470</f>
        <v>370</v>
      </c>
      <c r="B3471" t="str">
        <f>+VLOOKUP(BD_Capas[[#This Row],[idcapa]],Capas[],2,0)</f>
        <v>trafico_farola</v>
      </c>
      <c r="C3471" s="4">
        <v>2</v>
      </c>
      <c r="D3471" t="s">
        <v>40</v>
      </c>
      <c r="E3471" s="21"/>
      <c r="F3471" s="22"/>
      <c r="G3471" s="5"/>
      <c r="I3471" s="6"/>
      <c r="J3471" s="7"/>
    </row>
    <row r="3472" spans="1:10" x14ac:dyDescent="0.3">
      <c r="A3472" s="2" t="str">
        <f t="shared" si="157"/>
        <v>370</v>
      </c>
      <c r="B3472" t="str">
        <f>+VLOOKUP(BD_Capas[[#This Row],[idcapa]],Capas[],2,0)</f>
        <v>trafico_farola</v>
      </c>
      <c r="C3472" s="4">
        <v>3</v>
      </c>
      <c r="D3472" t="s">
        <v>233</v>
      </c>
      <c r="E3472" s="21"/>
      <c r="F3472" s="22"/>
      <c r="G3472" s="5"/>
      <c r="I3472" s="6"/>
      <c r="J3472" s="7"/>
    </row>
    <row r="3473" spans="1:10" x14ac:dyDescent="0.3">
      <c r="A3473" s="2" t="str">
        <f t="shared" si="157"/>
        <v>370</v>
      </c>
      <c r="B3473" t="str">
        <f>+VLOOKUP(BD_Capas[[#This Row],[idcapa]],Capas[],2,0)</f>
        <v>trafico_farola</v>
      </c>
      <c r="C3473" s="4">
        <v>4</v>
      </c>
      <c r="D3473" t="s">
        <v>234</v>
      </c>
      <c r="E3473" s="21"/>
      <c r="F3473" s="22"/>
      <c r="G3473" s="5"/>
      <c r="I3473" s="6"/>
      <c r="J3473" s="7"/>
    </row>
    <row r="3474" spans="1:10" x14ac:dyDescent="0.3">
      <c r="A3474" s="2" t="str">
        <f t="shared" si="157"/>
        <v>370</v>
      </c>
      <c r="B3474" t="str">
        <f>+VLOOKUP(BD_Capas[[#This Row],[idcapa]],Capas[],2,0)</f>
        <v>trafico_farola</v>
      </c>
      <c r="C3474" s="4">
        <v>5</v>
      </c>
      <c r="D3474" t="s">
        <v>235</v>
      </c>
      <c r="E3474" s="21">
        <v>1</v>
      </c>
      <c r="F3474" s="22" t="s">
        <v>433</v>
      </c>
      <c r="G3474" s="5">
        <v>3</v>
      </c>
      <c r="H3474" t="str">
        <f>+H3470&amp;" - Detalle"</f>
        <v>Tráfico: Farol - Detalle</v>
      </c>
      <c r="I3474" s="29" t="str">
        <f>BD_Capas[[#This Row],[idcapa]]&amp;"-"&amp;BD_Capas[[#This Row],[posición_capa]]</f>
        <v>370-1</v>
      </c>
      <c r="J3474" s="30">
        <v>1</v>
      </c>
    </row>
    <row r="3475" spans="1:10" x14ac:dyDescent="0.3">
      <c r="A3475" s="2" t="str">
        <f t="shared" si="157"/>
        <v>370</v>
      </c>
      <c r="B3475" t="str">
        <f>+VLOOKUP(BD_Capas[[#This Row],[idcapa]],Capas[],2,0)</f>
        <v>trafico_farola</v>
      </c>
      <c r="C3475" s="4">
        <v>6</v>
      </c>
      <c r="D3475" t="s">
        <v>236</v>
      </c>
      <c r="E3475" s="21"/>
      <c r="F3475" s="22"/>
      <c r="G3475" s="5"/>
      <c r="I3475" s="6"/>
      <c r="J3475" s="7"/>
    </row>
    <row r="3476" spans="1:10" x14ac:dyDescent="0.3">
      <c r="A3476" s="2" t="str">
        <f t="shared" si="157"/>
        <v>370</v>
      </c>
      <c r="B3476" t="str">
        <f>+VLOOKUP(BD_Capas[[#This Row],[idcapa]],Capas[],2,0)</f>
        <v>trafico_farola</v>
      </c>
      <c r="C3476" s="4">
        <v>7</v>
      </c>
      <c r="D3476" t="s">
        <v>237</v>
      </c>
      <c r="E3476" s="21"/>
      <c r="F3476" s="22"/>
      <c r="G3476" s="5"/>
      <c r="I3476" s="6"/>
      <c r="J3476" s="7"/>
    </row>
    <row r="3477" spans="1:10" x14ac:dyDescent="0.3">
      <c r="A3477" s="2" t="str">
        <f t="shared" si="157"/>
        <v>370</v>
      </c>
      <c r="B3477" t="str">
        <f>+VLOOKUP(BD_Capas[[#This Row],[idcapa]],Capas[],2,0)</f>
        <v>trafico_farola</v>
      </c>
      <c r="C3477" s="4">
        <v>8</v>
      </c>
      <c r="D3477" t="s">
        <v>2</v>
      </c>
      <c r="E3477" s="21"/>
      <c r="F3477" s="22"/>
      <c r="G3477" s="5"/>
      <c r="I3477" s="6"/>
      <c r="J3477" s="7"/>
    </row>
    <row r="3478" spans="1:10" x14ac:dyDescent="0.3">
      <c r="A3478" s="2" t="str">
        <f t="shared" si="157"/>
        <v>370</v>
      </c>
      <c r="B3478" t="str">
        <f>+VLOOKUP(BD_Capas[[#This Row],[idcapa]],Capas[],2,0)</f>
        <v>trafico_farola</v>
      </c>
      <c r="C3478" s="4">
        <v>9</v>
      </c>
      <c r="D3478" t="s">
        <v>238</v>
      </c>
      <c r="E3478" s="21">
        <v>1</v>
      </c>
      <c r="F3478" s="22" t="s">
        <v>12</v>
      </c>
      <c r="G3478" s="5">
        <v>4</v>
      </c>
      <c r="I3478" s="6"/>
      <c r="J3478" s="7"/>
    </row>
    <row r="3479" spans="1:10" x14ac:dyDescent="0.3">
      <c r="A3479" s="2" t="str">
        <f t="shared" si="157"/>
        <v>370</v>
      </c>
      <c r="B3479" t="str">
        <f>+VLOOKUP(BD_Capas[[#This Row],[idcapa]],Capas[],2,0)</f>
        <v>trafico_farola</v>
      </c>
      <c r="C3479" s="4">
        <v>10</v>
      </c>
      <c r="D3479" t="s">
        <v>3</v>
      </c>
      <c r="E3479" s="21"/>
      <c r="F3479" s="22"/>
      <c r="G3479" s="5"/>
      <c r="I3479" s="6"/>
      <c r="J3479" s="7"/>
    </row>
    <row r="3480" spans="1:10" x14ac:dyDescent="0.3">
      <c r="A3480" s="2" t="str">
        <f t="shared" si="157"/>
        <v>370</v>
      </c>
      <c r="B3480" t="str">
        <f>+VLOOKUP(BD_Capas[[#This Row],[idcapa]],Capas[],2,0)</f>
        <v>trafico_farola</v>
      </c>
      <c r="C3480" s="4">
        <v>11</v>
      </c>
      <c r="D3480" t="s">
        <v>239</v>
      </c>
      <c r="E3480" s="21">
        <v>1</v>
      </c>
      <c r="F3480" s="22" t="s">
        <v>13</v>
      </c>
      <c r="G3480" s="5">
        <v>5</v>
      </c>
      <c r="I3480" s="6"/>
      <c r="J3480" s="7"/>
    </row>
    <row r="3481" spans="1:10" x14ac:dyDescent="0.3">
      <c r="A3481" s="2" t="str">
        <f t="shared" si="157"/>
        <v>370</v>
      </c>
      <c r="B3481" t="str">
        <f>+VLOOKUP(BD_Capas[[#This Row],[idcapa]],Capas[],2,0)</f>
        <v>trafico_farola</v>
      </c>
      <c r="C3481" s="4">
        <v>12</v>
      </c>
      <c r="D3481" t="s">
        <v>4</v>
      </c>
      <c r="E3481" s="21"/>
      <c r="F3481" s="22"/>
      <c r="G3481" s="5"/>
      <c r="I3481" s="6"/>
      <c r="J3481" s="7"/>
    </row>
    <row r="3482" spans="1:10" x14ac:dyDescent="0.3">
      <c r="A3482" s="2" t="str">
        <f t="shared" si="157"/>
        <v>370</v>
      </c>
      <c r="B3482" t="str">
        <f>+VLOOKUP(BD_Capas[[#This Row],[idcapa]],Capas[],2,0)</f>
        <v>trafico_farola</v>
      </c>
      <c r="C3482" s="4">
        <v>13</v>
      </c>
      <c r="D3482" t="s">
        <v>240</v>
      </c>
      <c r="E3482" s="21">
        <v>1</v>
      </c>
      <c r="F3482" s="22" t="s">
        <v>14</v>
      </c>
      <c r="G3482" s="5">
        <v>6</v>
      </c>
      <c r="I3482" s="6"/>
      <c r="J3482" s="7"/>
    </row>
    <row r="3483" spans="1:10" x14ac:dyDescent="0.3">
      <c r="A3483" s="2" t="str">
        <f t="shared" si="157"/>
        <v>370</v>
      </c>
      <c r="B3483" t="str">
        <f>+VLOOKUP(BD_Capas[[#This Row],[idcapa]],Capas[],2,0)</f>
        <v>trafico_farola</v>
      </c>
      <c r="C3483" s="4">
        <v>14</v>
      </c>
      <c r="D3483" t="s">
        <v>241</v>
      </c>
      <c r="E3483" s="21"/>
      <c r="F3483" s="22"/>
      <c r="G3483" s="5"/>
      <c r="I3483" s="6"/>
      <c r="J3483" s="7"/>
    </row>
    <row r="3484" spans="1:10" x14ac:dyDescent="0.3">
      <c r="A3484" s="2" t="str">
        <f t="shared" si="157"/>
        <v>370</v>
      </c>
      <c r="B3484" t="str">
        <f>+VLOOKUP(BD_Capas[[#This Row],[idcapa]],Capas[],2,0)</f>
        <v>trafico_farola</v>
      </c>
      <c r="C3484" s="4">
        <v>15</v>
      </c>
      <c r="D3484" t="s">
        <v>1</v>
      </c>
      <c r="E3484" s="21"/>
      <c r="F3484" s="22"/>
      <c r="G3484" s="5"/>
      <c r="I3484" s="29"/>
      <c r="J3484" s="30"/>
    </row>
    <row r="3485" spans="1:10" x14ac:dyDescent="0.3">
      <c r="A3485" s="2" t="str">
        <f t="shared" si="157"/>
        <v>370</v>
      </c>
      <c r="B3485" t="str">
        <f>+VLOOKUP(BD_Capas[[#This Row],[idcapa]],Capas[],2,0)</f>
        <v>trafico_farola</v>
      </c>
      <c r="C3485" s="4">
        <v>16</v>
      </c>
      <c r="D3485" t="s">
        <v>5</v>
      </c>
      <c r="E3485" s="21"/>
      <c r="F3485" s="22"/>
      <c r="G3485" s="5"/>
      <c r="I3485" s="29"/>
      <c r="J3485" s="30"/>
    </row>
    <row r="3486" spans="1:10" x14ac:dyDescent="0.3">
      <c r="A3486" s="2" t="str">
        <f t="shared" si="157"/>
        <v>370</v>
      </c>
      <c r="B3486" t="str">
        <f>+VLOOKUP(BD_Capas[[#This Row],[idcapa]],Capas[],2,0)</f>
        <v>trafico_farola</v>
      </c>
      <c r="C3486" s="4">
        <v>17</v>
      </c>
      <c r="D3486" t="s">
        <v>19</v>
      </c>
      <c r="E3486" s="21">
        <v>1</v>
      </c>
      <c r="F3486" s="22" t="s">
        <v>19</v>
      </c>
      <c r="G3486" s="5">
        <v>2</v>
      </c>
      <c r="I3486" s="29"/>
      <c r="J3486" s="30"/>
    </row>
    <row r="3487" spans="1:10" x14ac:dyDescent="0.3">
      <c r="A3487" s="2" t="str">
        <f t="shared" si="157"/>
        <v>370</v>
      </c>
      <c r="B3487" t="str">
        <f>+VLOOKUP(BD_Capas[[#This Row],[idcapa]],Capas[],2,0)</f>
        <v>trafico_farola</v>
      </c>
      <c r="C3487" s="4">
        <v>18</v>
      </c>
      <c r="D3487" t="s">
        <v>27</v>
      </c>
      <c r="E3487" s="21">
        <v>1</v>
      </c>
      <c r="F3487" s="22" t="s">
        <v>27</v>
      </c>
      <c r="G3487" s="5">
        <v>1</v>
      </c>
      <c r="I3487" s="29"/>
      <c r="J3487" s="30"/>
    </row>
    <row r="3488" spans="1:10" x14ac:dyDescent="0.3">
      <c r="A3488" s="2" t="str">
        <f t="shared" si="157"/>
        <v>370</v>
      </c>
      <c r="B3488" t="str">
        <f>+VLOOKUP(BD_Capas[[#This Row],[idcapa]],Capas[],2,0)</f>
        <v>trafico_farola</v>
      </c>
      <c r="C3488" s="4">
        <v>19</v>
      </c>
      <c r="D3488" t="s">
        <v>242</v>
      </c>
      <c r="E3488" s="21"/>
      <c r="F3488" s="22"/>
      <c r="G3488" s="5"/>
      <c r="I3488" s="29"/>
      <c r="J3488" s="30"/>
    </row>
    <row r="3489" spans="1:10" x14ac:dyDescent="0.3">
      <c r="A3489" s="2" t="str">
        <f t="shared" si="157"/>
        <v>370</v>
      </c>
      <c r="B3489" t="str">
        <f>+VLOOKUP(BD_Capas[[#This Row],[idcapa]],Capas[],2,0)</f>
        <v>trafico_farola</v>
      </c>
      <c r="C3489" s="4">
        <v>20</v>
      </c>
      <c r="D3489" t="s">
        <v>243</v>
      </c>
      <c r="E3489" s="21"/>
      <c r="F3489" s="22"/>
      <c r="G3489" s="5"/>
      <c r="I3489" s="29"/>
      <c r="J3489" s="30"/>
    </row>
    <row r="3490" spans="1:10" x14ac:dyDescent="0.3">
      <c r="A3490" s="41" t="s">
        <v>410</v>
      </c>
      <c r="B3490" s="42" t="str">
        <f>+VLOOKUP(BD_Capas[[#This Row],[idcapa]],Capas[],2,0)</f>
        <v>punto_de_interes_en_agua_grada</v>
      </c>
      <c r="C3490" s="43">
        <v>1</v>
      </c>
      <c r="D3490" s="42" t="s">
        <v>232</v>
      </c>
      <c r="E3490" s="21">
        <v>1</v>
      </c>
      <c r="F3490" s="22" t="str">
        <f>+BD_Capas[[#This Row],[descripcion_capa]]</f>
        <v>Punto Interés: Grada Agua</v>
      </c>
      <c r="G3490" s="45">
        <v>7</v>
      </c>
      <c r="H3490" s="42" t="s">
        <v>1352</v>
      </c>
      <c r="I3490" s="46" t="str">
        <f>BD_Capas[[#This Row],[idcapa]]&amp;"-"&amp;BD_Capas[[#This Row],[posición_capa]]</f>
        <v>371-0</v>
      </c>
      <c r="J3490" s="47">
        <v>0</v>
      </c>
    </row>
    <row r="3491" spans="1:10" x14ac:dyDescent="0.3">
      <c r="A3491" s="2" t="str">
        <f t="shared" ref="A3491:A3509" si="158">+A3490</f>
        <v>371</v>
      </c>
      <c r="B3491" t="str">
        <f>+VLOOKUP(BD_Capas[[#This Row],[idcapa]],Capas[],2,0)</f>
        <v>punto_de_interes_en_agua_grada</v>
      </c>
      <c r="C3491" s="4">
        <v>2</v>
      </c>
      <c r="D3491" t="s">
        <v>40</v>
      </c>
      <c r="E3491" s="21"/>
      <c r="F3491" s="22"/>
      <c r="G3491" s="5"/>
      <c r="I3491" s="6"/>
      <c r="J3491" s="7"/>
    </row>
    <row r="3492" spans="1:10" x14ac:dyDescent="0.3">
      <c r="A3492" s="2" t="str">
        <f t="shared" si="158"/>
        <v>371</v>
      </c>
      <c r="B3492" t="str">
        <f>+VLOOKUP(BD_Capas[[#This Row],[idcapa]],Capas[],2,0)</f>
        <v>punto_de_interes_en_agua_grada</v>
      </c>
      <c r="C3492" s="4">
        <v>3</v>
      </c>
      <c r="D3492" t="s">
        <v>233</v>
      </c>
      <c r="E3492" s="21"/>
      <c r="F3492" s="22"/>
      <c r="G3492" s="5"/>
      <c r="I3492" s="6"/>
      <c r="J3492" s="7"/>
    </row>
    <row r="3493" spans="1:10" x14ac:dyDescent="0.3">
      <c r="A3493" s="2" t="str">
        <f t="shared" si="158"/>
        <v>371</v>
      </c>
      <c r="B3493" t="str">
        <f>+VLOOKUP(BD_Capas[[#This Row],[idcapa]],Capas[],2,0)</f>
        <v>punto_de_interes_en_agua_grada</v>
      </c>
      <c r="C3493" s="4">
        <v>4</v>
      </c>
      <c r="D3493" t="s">
        <v>234</v>
      </c>
      <c r="E3493" s="21"/>
      <c r="F3493" s="22"/>
      <c r="G3493" s="5"/>
      <c r="I3493" s="6"/>
      <c r="J3493" s="7"/>
    </row>
    <row r="3494" spans="1:10" x14ac:dyDescent="0.3">
      <c r="A3494" s="2" t="str">
        <f t="shared" si="158"/>
        <v>371</v>
      </c>
      <c r="B3494" t="str">
        <f>+VLOOKUP(BD_Capas[[#This Row],[idcapa]],Capas[],2,0)</f>
        <v>punto_de_interes_en_agua_grada</v>
      </c>
      <c r="C3494" s="4">
        <v>5</v>
      </c>
      <c r="D3494" t="s">
        <v>235</v>
      </c>
      <c r="E3494" s="21">
        <v>1</v>
      </c>
      <c r="F3494" s="22" t="s">
        <v>433</v>
      </c>
      <c r="G3494" s="5">
        <v>3</v>
      </c>
      <c r="H3494" t="str">
        <f>+H3490&amp;" - Detalle"</f>
        <v>Punto Interés: Grada Agua - Detalle</v>
      </c>
      <c r="I3494" s="29" t="str">
        <f>BD_Capas[[#This Row],[idcapa]]&amp;"-"&amp;BD_Capas[[#This Row],[posición_capa]]</f>
        <v>371-1</v>
      </c>
      <c r="J3494" s="30">
        <v>1</v>
      </c>
    </row>
    <row r="3495" spans="1:10" x14ac:dyDescent="0.3">
      <c r="A3495" s="2" t="str">
        <f t="shared" si="158"/>
        <v>371</v>
      </c>
      <c r="B3495" t="str">
        <f>+VLOOKUP(BD_Capas[[#This Row],[idcapa]],Capas[],2,0)</f>
        <v>punto_de_interes_en_agua_grada</v>
      </c>
      <c r="C3495" s="4">
        <v>6</v>
      </c>
      <c r="D3495" t="s">
        <v>236</v>
      </c>
      <c r="E3495" s="21"/>
      <c r="F3495" s="22"/>
      <c r="G3495" s="5"/>
      <c r="I3495" s="6"/>
      <c r="J3495" s="7"/>
    </row>
    <row r="3496" spans="1:10" x14ac:dyDescent="0.3">
      <c r="A3496" s="2" t="str">
        <f t="shared" si="158"/>
        <v>371</v>
      </c>
      <c r="B3496" t="str">
        <f>+VLOOKUP(BD_Capas[[#This Row],[idcapa]],Capas[],2,0)</f>
        <v>punto_de_interes_en_agua_grada</v>
      </c>
      <c r="C3496" s="4">
        <v>7</v>
      </c>
      <c r="D3496" t="s">
        <v>237</v>
      </c>
      <c r="E3496" s="21"/>
      <c r="F3496" s="22"/>
      <c r="G3496" s="5"/>
      <c r="I3496" s="6"/>
      <c r="J3496" s="7"/>
    </row>
    <row r="3497" spans="1:10" x14ac:dyDescent="0.3">
      <c r="A3497" s="2" t="str">
        <f t="shared" si="158"/>
        <v>371</v>
      </c>
      <c r="B3497" t="str">
        <f>+VLOOKUP(BD_Capas[[#This Row],[idcapa]],Capas[],2,0)</f>
        <v>punto_de_interes_en_agua_grada</v>
      </c>
      <c r="C3497" s="4">
        <v>8</v>
      </c>
      <c r="D3497" t="s">
        <v>2</v>
      </c>
      <c r="E3497" s="21"/>
      <c r="F3497" s="22"/>
      <c r="G3497" s="5"/>
      <c r="I3497" s="6"/>
      <c r="J3497" s="7"/>
    </row>
    <row r="3498" spans="1:10" x14ac:dyDescent="0.3">
      <c r="A3498" s="2" t="str">
        <f t="shared" si="158"/>
        <v>371</v>
      </c>
      <c r="B3498" t="str">
        <f>+VLOOKUP(BD_Capas[[#This Row],[idcapa]],Capas[],2,0)</f>
        <v>punto_de_interes_en_agua_grada</v>
      </c>
      <c r="C3498" s="4">
        <v>9</v>
      </c>
      <c r="D3498" t="s">
        <v>238</v>
      </c>
      <c r="E3498" s="21">
        <v>1</v>
      </c>
      <c r="F3498" s="22" t="s">
        <v>12</v>
      </c>
      <c r="G3498" s="5">
        <v>4</v>
      </c>
      <c r="I3498" s="6"/>
      <c r="J3498" s="7"/>
    </row>
    <row r="3499" spans="1:10" x14ac:dyDescent="0.3">
      <c r="A3499" s="2" t="str">
        <f t="shared" si="158"/>
        <v>371</v>
      </c>
      <c r="B3499" t="str">
        <f>+VLOOKUP(BD_Capas[[#This Row],[idcapa]],Capas[],2,0)</f>
        <v>punto_de_interes_en_agua_grada</v>
      </c>
      <c r="C3499" s="4">
        <v>10</v>
      </c>
      <c r="D3499" t="s">
        <v>3</v>
      </c>
      <c r="E3499" s="21"/>
      <c r="F3499" s="22"/>
      <c r="G3499" s="5"/>
      <c r="I3499" s="6"/>
      <c r="J3499" s="7"/>
    </row>
    <row r="3500" spans="1:10" x14ac:dyDescent="0.3">
      <c r="A3500" s="2" t="str">
        <f t="shared" si="158"/>
        <v>371</v>
      </c>
      <c r="B3500" t="str">
        <f>+VLOOKUP(BD_Capas[[#This Row],[idcapa]],Capas[],2,0)</f>
        <v>punto_de_interes_en_agua_grada</v>
      </c>
      <c r="C3500" s="4">
        <v>11</v>
      </c>
      <c r="D3500" t="s">
        <v>239</v>
      </c>
      <c r="E3500" s="21">
        <v>1</v>
      </c>
      <c r="F3500" s="22" t="s">
        <v>13</v>
      </c>
      <c r="G3500" s="5">
        <v>5</v>
      </c>
      <c r="I3500" s="6"/>
      <c r="J3500" s="7"/>
    </row>
    <row r="3501" spans="1:10" x14ac:dyDescent="0.3">
      <c r="A3501" s="2" t="str">
        <f t="shared" si="158"/>
        <v>371</v>
      </c>
      <c r="B3501" t="str">
        <f>+VLOOKUP(BD_Capas[[#This Row],[idcapa]],Capas[],2,0)</f>
        <v>punto_de_interes_en_agua_grada</v>
      </c>
      <c r="C3501" s="4">
        <v>12</v>
      </c>
      <c r="D3501" t="s">
        <v>4</v>
      </c>
      <c r="E3501" s="21"/>
      <c r="F3501" s="22"/>
      <c r="G3501" s="5"/>
      <c r="I3501" s="6"/>
      <c r="J3501" s="7"/>
    </row>
    <row r="3502" spans="1:10" x14ac:dyDescent="0.3">
      <c r="A3502" s="2" t="str">
        <f t="shared" si="158"/>
        <v>371</v>
      </c>
      <c r="B3502" t="str">
        <f>+VLOOKUP(BD_Capas[[#This Row],[idcapa]],Capas[],2,0)</f>
        <v>punto_de_interes_en_agua_grada</v>
      </c>
      <c r="C3502" s="4">
        <v>13</v>
      </c>
      <c r="D3502" t="s">
        <v>240</v>
      </c>
      <c r="E3502" s="21">
        <v>1</v>
      </c>
      <c r="F3502" s="22" t="s">
        <v>14</v>
      </c>
      <c r="G3502" s="5">
        <v>6</v>
      </c>
      <c r="I3502" s="6"/>
      <c r="J3502" s="7"/>
    </row>
    <row r="3503" spans="1:10" x14ac:dyDescent="0.3">
      <c r="A3503" s="2" t="str">
        <f t="shared" si="158"/>
        <v>371</v>
      </c>
      <c r="B3503" t="str">
        <f>+VLOOKUP(BD_Capas[[#This Row],[idcapa]],Capas[],2,0)</f>
        <v>punto_de_interes_en_agua_grada</v>
      </c>
      <c r="C3503" s="4">
        <v>14</v>
      </c>
      <c r="D3503" t="s">
        <v>241</v>
      </c>
      <c r="E3503" s="21"/>
      <c r="F3503" s="22"/>
      <c r="G3503" s="5"/>
      <c r="I3503" s="6"/>
      <c r="J3503" s="7"/>
    </row>
    <row r="3504" spans="1:10" x14ac:dyDescent="0.3">
      <c r="A3504" s="2" t="str">
        <f t="shared" si="158"/>
        <v>371</v>
      </c>
      <c r="B3504" t="str">
        <f>+VLOOKUP(BD_Capas[[#This Row],[idcapa]],Capas[],2,0)</f>
        <v>punto_de_interes_en_agua_grada</v>
      </c>
      <c r="C3504" s="4">
        <v>15</v>
      </c>
      <c r="D3504" t="s">
        <v>1</v>
      </c>
      <c r="E3504" s="21"/>
      <c r="F3504" s="22"/>
      <c r="G3504" s="5"/>
      <c r="I3504" s="29"/>
      <c r="J3504" s="30"/>
    </row>
    <row r="3505" spans="1:10" x14ac:dyDescent="0.3">
      <c r="A3505" s="2" t="str">
        <f t="shared" si="158"/>
        <v>371</v>
      </c>
      <c r="B3505" t="str">
        <f>+VLOOKUP(BD_Capas[[#This Row],[idcapa]],Capas[],2,0)</f>
        <v>punto_de_interes_en_agua_grada</v>
      </c>
      <c r="C3505" s="4">
        <v>16</v>
      </c>
      <c r="D3505" t="s">
        <v>5</v>
      </c>
      <c r="E3505" s="21"/>
      <c r="F3505" s="22"/>
      <c r="G3505" s="5"/>
      <c r="I3505" s="29"/>
      <c r="J3505" s="30"/>
    </row>
    <row r="3506" spans="1:10" x14ac:dyDescent="0.3">
      <c r="A3506" s="2" t="str">
        <f t="shared" si="158"/>
        <v>371</v>
      </c>
      <c r="B3506" t="str">
        <f>+VLOOKUP(BD_Capas[[#This Row],[idcapa]],Capas[],2,0)</f>
        <v>punto_de_interes_en_agua_grada</v>
      </c>
      <c r="C3506" s="4">
        <v>17</v>
      </c>
      <c r="D3506" t="s">
        <v>19</v>
      </c>
      <c r="E3506" s="21">
        <v>1</v>
      </c>
      <c r="F3506" s="22" t="s">
        <v>19</v>
      </c>
      <c r="G3506" s="5">
        <v>2</v>
      </c>
      <c r="I3506" s="29"/>
      <c r="J3506" s="30"/>
    </row>
    <row r="3507" spans="1:10" x14ac:dyDescent="0.3">
      <c r="A3507" s="2" t="str">
        <f t="shared" si="158"/>
        <v>371</v>
      </c>
      <c r="B3507" t="str">
        <f>+VLOOKUP(BD_Capas[[#This Row],[idcapa]],Capas[],2,0)</f>
        <v>punto_de_interes_en_agua_grada</v>
      </c>
      <c r="C3507" s="4">
        <v>18</v>
      </c>
      <c r="D3507" t="s">
        <v>27</v>
      </c>
      <c r="E3507" s="21">
        <v>1</v>
      </c>
      <c r="F3507" s="22" t="s">
        <v>27</v>
      </c>
      <c r="G3507" s="5">
        <v>1</v>
      </c>
      <c r="I3507" s="29"/>
      <c r="J3507" s="30"/>
    </row>
    <row r="3508" spans="1:10" x14ac:dyDescent="0.3">
      <c r="A3508" s="2" t="str">
        <f t="shared" si="158"/>
        <v>371</v>
      </c>
      <c r="B3508" t="str">
        <f>+VLOOKUP(BD_Capas[[#This Row],[idcapa]],Capas[],2,0)</f>
        <v>punto_de_interes_en_agua_grada</v>
      </c>
      <c r="C3508" s="4">
        <v>19</v>
      </c>
      <c r="D3508" t="s">
        <v>242</v>
      </c>
      <c r="E3508" s="21"/>
      <c r="F3508" s="22"/>
      <c r="G3508" s="5"/>
      <c r="I3508" s="29"/>
      <c r="J3508" s="30"/>
    </row>
    <row r="3509" spans="1:10" x14ac:dyDescent="0.3">
      <c r="A3509" s="2" t="str">
        <f t="shared" si="158"/>
        <v>371</v>
      </c>
      <c r="B3509" t="str">
        <f>+VLOOKUP(BD_Capas[[#This Row],[idcapa]],Capas[],2,0)</f>
        <v>punto_de_interes_en_agua_grada</v>
      </c>
      <c r="C3509" s="4">
        <v>20</v>
      </c>
      <c r="D3509" t="s">
        <v>243</v>
      </c>
      <c r="E3509" s="21"/>
      <c r="F3509" s="22"/>
      <c r="G3509" s="5"/>
      <c r="I3509" s="29"/>
      <c r="J3509" s="30"/>
    </row>
    <row r="3510" spans="1:10" x14ac:dyDescent="0.3">
      <c r="A3510" s="41" t="s">
        <v>411</v>
      </c>
      <c r="B3510" s="42" t="str">
        <f>+VLOOKUP(BD_Capas[[#This Row],[idcapa]],Capas[],2,0)</f>
        <v>trafico_senial_de_alto</v>
      </c>
      <c r="C3510" s="43">
        <v>1</v>
      </c>
      <c r="D3510" s="42" t="s">
        <v>232</v>
      </c>
      <c r="E3510" s="21">
        <v>1</v>
      </c>
      <c r="F3510" s="22" t="str">
        <f>+BD_Capas[[#This Row],[descripcion_capa]]</f>
        <v>Tráfico: Disco Pare</v>
      </c>
      <c r="G3510" s="45">
        <v>7</v>
      </c>
      <c r="H3510" s="42" t="s">
        <v>1353</v>
      </c>
      <c r="I3510" s="46" t="str">
        <f>BD_Capas[[#This Row],[idcapa]]&amp;"-"&amp;BD_Capas[[#This Row],[posición_capa]]</f>
        <v>372-0</v>
      </c>
      <c r="J3510" s="47">
        <v>0</v>
      </c>
    </row>
    <row r="3511" spans="1:10" x14ac:dyDescent="0.3">
      <c r="A3511" s="2" t="str">
        <f t="shared" ref="A3511:A3529" si="159">+A3510</f>
        <v>372</v>
      </c>
      <c r="B3511" t="str">
        <f>+VLOOKUP(BD_Capas[[#This Row],[idcapa]],Capas[],2,0)</f>
        <v>trafico_senial_de_alto</v>
      </c>
      <c r="C3511" s="4">
        <v>2</v>
      </c>
      <c r="D3511" t="s">
        <v>40</v>
      </c>
      <c r="E3511" s="21"/>
      <c r="F3511" s="22"/>
      <c r="G3511" s="5"/>
      <c r="I3511" s="6"/>
      <c r="J3511" s="7"/>
    </row>
    <row r="3512" spans="1:10" x14ac:dyDescent="0.3">
      <c r="A3512" s="2" t="str">
        <f t="shared" si="159"/>
        <v>372</v>
      </c>
      <c r="B3512" t="str">
        <f>+VLOOKUP(BD_Capas[[#This Row],[idcapa]],Capas[],2,0)</f>
        <v>trafico_senial_de_alto</v>
      </c>
      <c r="C3512" s="4">
        <v>3</v>
      </c>
      <c r="D3512" t="s">
        <v>233</v>
      </c>
      <c r="E3512" s="21"/>
      <c r="F3512" s="22"/>
      <c r="G3512" s="5"/>
      <c r="I3512" s="6"/>
      <c r="J3512" s="7"/>
    </row>
    <row r="3513" spans="1:10" x14ac:dyDescent="0.3">
      <c r="A3513" s="2" t="str">
        <f t="shared" si="159"/>
        <v>372</v>
      </c>
      <c r="B3513" t="str">
        <f>+VLOOKUP(BD_Capas[[#This Row],[idcapa]],Capas[],2,0)</f>
        <v>trafico_senial_de_alto</v>
      </c>
      <c r="C3513" s="4">
        <v>4</v>
      </c>
      <c r="D3513" t="s">
        <v>234</v>
      </c>
      <c r="E3513" s="21"/>
      <c r="F3513" s="22"/>
      <c r="G3513" s="5"/>
      <c r="I3513" s="6"/>
      <c r="J3513" s="7"/>
    </row>
    <row r="3514" spans="1:10" x14ac:dyDescent="0.3">
      <c r="A3514" s="2" t="str">
        <f t="shared" si="159"/>
        <v>372</v>
      </c>
      <c r="B3514" t="str">
        <f>+VLOOKUP(BD_Capas[[#This Row],[idcapa]],Capas[],2,0)</f>
        <v>trafico_senial_de_alto</v>
      </c>
      <c r="C3514" s="4">
        <v>5</v>
      </c>
      <c r="D3514" t="s">
        <v>235</v>
      </c>
      <c r="E3514" s="21">
        <v>1</v>
      </c>
      <c r="F3514" s="22" t="s">
        <v>433</v>
      </c>
      <c r="G3514" s="5">
        <v>3</v>
      </c>
      <c r="H3514" t="str">
        <f>+H3510&amp;" - Detalle"</f>
        <v>Tráfico: Disco Pare - Detalle</v>
      </c>
      <c r="I3514" s="29" t="str">
        <f>BD_Capas[[#This Row],[idcapa]]&amp;"-"&amp;BD_Capas[[#This Row],[posición_capa]]</f>
        <v>372-1</v>
      </c>
      <c r="J3514" s="30">
        <v>1</v>
      </c>
    </row>
    <row r="3515" spans="1:10" x14ac:dyDescent="0.3">
      <c r="A3515" s="2" t="str">
        <f t="shared" si="159"/>
        <v>372</v>
      </c>
      <c r="B3515" t="str">
        <f>+VLOOKUP(BD_Capas[[#This Row],[idcapa]],Capas[],2,0)</f>
        <v>trafico_senial_de_alto</v>
      </c>
      <c r="C3515" s="4">
        <v>6</v>
      </c>
      <c r="D3515" t="s">
        <v>236</v>
      </c>
      <c r="E3515" s="21"/>
      <c r="F3515" s="22"/>
      <c r="G3515" s="5"/>
      <c r="I3515" s="6"/>
      <c r="J3515" s="7"/>
    </row>
    <row r="3516" spans="1:10" x14ac:dyDescent="0.3">
      <c r="A3516" s="2" t="str">
        <f t="shared" si="159"/>
        <v>372</v>
      </c>
      <c r="B3516" t="str">
        <f>+VLOOKUP(BD_Capas[[#This Row],[idcapa]],Capas[],2,0)</f>
        <v>trafico_senial_de_alto</v>
      </c>
      <c r="C3516" s="4">
        <v>7</v>
      </c>
      <c r="D3516" t="s">
        <v>237</v>
      </c>
      <c r="E3516" s="21"/>
      <c r="F3516" s="22"/>
      <c r="G3516" s="5"/>
      <c r="I3516" s="6"/>
      <c r="J3516" s="7"/>
    </row>
    <row r="3517" spans="1:10" x14ac:dyDescent="0.3">
      <c r="A3517" s="2" t="str">
        <f t="shared" si="159"/>
        <v>372</v>
      </c>
      <c r="B3517" t="str">
        <f>+VLOOKUP(BD_Capas[[#This Row],[idcapa]],Capas[],2,0)</f>
        <v>trafico_senial_de_alto</v>
      </c>
      <c r="C3517" s="4">
        <v>8</v>
      </c>
      <c r="D3517" t="s">
        <v>2</v>
      </c>
      <c r="E3517" s="21"/>
      <c r="F3517" s="22"/>
      <c r="G3517" s="5"/>
      <c r="I3517" s="6"/>
      <c r="J3517" s="7"/>
    </row>
    <row r="3518" spans="1:10" x14ac:dyDescent="0.3">
      <c r="A3518" s="2" t="str">
        <f t="shared" si="159"/>
        <v>372</v>
      </c>
      <c r="B3518" t="str">
        <f>+VLOOKUP(BD_Capas[[#This Row],[idcapa]],Capas[],2,0)</f>
        <v>trafico_senial_de_alto</v>
      </c>
      <c r="C3518" s="4">
        <v>9</v>
      </c>
      <c r="D3518" t="s">
        <v>238</v>
      </c>
      <c r="E3518" s="21">
        <v>1</v>
      </c>
      <c r="F3518" s="22" t="s">
        <v>12</v>
      </c>
      <c r="G3518" s="5">
        <v>4</v>
      </c>
      <c r="I3518" s="6"/>
      <c r="J3518" s="7"/>
    </row>
    <row r="3519" spans="1:10" x14ac:dyDescent="0.3">
      <c r="A3519" s="2" t="str">
        <f t="shared" si="159"/>
        <v>372</v>
      </c>
      <c r="B3519" t="str">
        <f>+VLOOKUP(BD_Capas[[#This Row],[idcapa]],Capas[],2,0)</f>
        <v>trafico_senial_de_alto</v>
      </c>
      <c r="C3519" s="4">
        <v>10</v>
      </c>
      <c r="D3519" t="s">
        <v>3</v>
      </c>
      <c r="E3519" s="21"/>
      <c r="F3519" s="22"/>
      <c r="G3519" s="5"/>
      <c r="I3519" s="6"/>
      <c r="J3519" s="7"/>
    </row>
    <row r="3520" spans="1:10" x14ac:dyDescent="0.3">
      <c r="A3520" s="2" t="str">
        <f t="shared" si="159"/>
        <v>372</v>
      </c>
      <c r="B3520" t="str">
        <f>+VLOOKUP(BD_Capas[[#This Row],[idcapa]],Capas[],2,0)</f>
        <v>trafico_senial_de_alto</v>
      </c>
      <c r="C3520" s="4">
        <v>11</v>
      </c>
      <c r="D3520" t="s">
        <v>239</v>
      </c>
      <c r="E3520" s="21">
        <v>1</v>
      </c>
      <c r="F3520" s="22" t="s">
        <v>13</v>
      </c>
      <c r="G3520" s="5">
        <v>5</v>
      </c>
      <c r="I3520" s="6"/>
      <c r="J3520" s="7"/>
    </row>
    <row r="3521" spans="1:10" x14ac:dyDescent="0.3">
      <c r="A3521" s="2" t="str">
        <f t="shared" si="159"/>
        <v>372</v>
      </c>
      <c r="B3521" t="str">
        <f>+VLOOKUP(BD_Capas[[#This Row],[idcapa]],Capas[],2,0)</f>
        <v>trafico_senial_de_alto</v>
      </c>
      <c r="C3521" s="4">
        <v>12</v>
      </c>
      <c r="D3521" t="s">
        <v>4</v>
      </c>
      <c r="E3521" s="21"/>
      <c r="F3521" s="22"/>
      <c r="G3521" s="5"/>
      <c r="I3521" s="6"/>
      <c r="J3521" s="7"/>
    </row>
    <row r="3522" spans="1:10" x14ac:dyDescent="0.3">
      <c r="A3522" s="2" t="str">
        <f t="shared" si="159"/>
        <v>372</v>
      </c>
      <c r="B3522" t="str">
        <f>+VLOOKUP(BD_Capas[[#This Row],[idcapa]],Capas[],2,0)</f>
        <v>trafico_senial_de_alto</v>
      </c>
      <c r="C3522" s="4">
        <v>13</v>
      </c>
      <c r="D3522" t="s">
        <v>240</v>
      </c>
      <c r="E3522" s="21">
        <v>1</v>
      </c>
      <c r="F3522" s="22" t="s">
        <v>14</v>
      </c>
      <c r="G3522" s="5">
        <v>6</v>
      </c>
      <c r="I3522" s="6"/>
      <c r="J3522" s="7"/>
    </row>
    <row r="3523" spans="1:10" x14ac:dyDescent="0.3">
      <c r="A3523" s="2" t="str">
        <f t="shared" si="159"/>
        <v>372</v>
      </c>
      <c r="B3523" t="str">
        <f>+VLOOKUP(BD_Capas[[#This Row],[idcapa]],Capas[],2,0)</f>
        <v>trafico_senial_de_alto</v>
      </c>
      <c r="C3523" s="4">
        <v>14</v>
      </c>
      <c r="D3523" t="s">
        <v>241</v>
      </c>
      <c r="E3523" s="21"/>
      <c r="F3523" s="22"/>
      <c r="G3523" s="5"/>
      <c r="I3523" s="6"/>
      <c r="J3523" s="7"/>
    </row>
    <row r="3524" spans="1:10" x14ac:dyDescent="0.3">
      <c r="A3524" s="2" t="str">
        <f t="shared" si="159"/>
        <v>372</v>
      </c>
      <c r="B3524" t="str">
        <f>+VLOOKUP(BD_Capas[[#This Row],[idcapa]],Capas[],2,0)</f>
        <v>trafico_senial_de_alto</v>
      </c>
      <c r="C3524" s="4">
        <v>15</v>
      </c>
      <c r="D3524" t="s">
        <v>1</v>
      </c>
      <c r="E3524" s="21"/>
      <c r="F3524" s="22"/>
      <c r="G3524" s="5"/>
      <c r="I3524" s="29"/>
      <c r="J3524" s="30"/>
    </row>
    <row r="3525" spans="1:10" x14ac:dyDescent="0.3">
      <c r="A3525" s="2" t="str">
        <f t="shared" si="159"/>
        <v>372</v>
      </c>
      <c r="B3525" t="str">
        <f>+VLOOKUP(BD_Capas[[#This Row],[idcapa]],Capas[],2,0)</f>
        <v>trafico_senial_de_alto</v>
      </c>
      <c r="C3525" s="4">
        <v>16</v>
      </c>
      <c r="D3525" t="s">
        <v>5</v>
      </c>
      <c r="E3525" s="21"/>
      <c r="F3525" s="22"/>
      <c r="G3525" s="5"/>
      <c r="I3525" s="29"/>
      <c r="J3525" s="30"/>
    </row>
    <row r="3526" spans="1:10" x14ac:dyDescent="0.3">
      <c r="A3526" s="2" t="str">
        <f t="shared" si="159"/>
        <v>372</v>
      </c>
      <c r="B3526" t="str">
        <f>+VLOOKUP(BD_Capas[[#This Row],[idcapa]],Capas[],2,0)</f>
        <v>trafico_senial_de_alto</v>
      </c>
      <c r="C3526" s="4">
        <v>17</v>
      </c>
      <c r="D3526" t="s">
        <v>19</v>
      </c>
      <c r="E3526" s="21">
        <v>1</v>
      </c>
      <c r="F3526" s="22" t="s">
        <v>19</v>
      </c>
      <c r="G3526" s="5">
        <v>2</v>
      </c>
      <c r="I3526" s="29"/>
      <c r="J3526" s="30"/>
    </row>
    <row r="3527" spans="1:10" x14ac:dyDescent="0.3">
      <c r="A3527" s="2" t="str">
        <f t="shared" si="159"/>
        <v>372</v>
      </c>
      <c r="B3527" t="str">
        <f>+VLOOKUP(BD_Capas[[#This Row],[idcapa]],Capas[],2,0)</f>
        <v>trafico_senial_de_alto</v>
      </c>
      <c r="C3527" s="4">
        <v>18</v>
      </c>
      <c r="D3527" t="s">
        <v>27</v>
      </c>
      <c r="E3527" s="21">
        <v>1</v>
      </c>
      <c r="F3527" s="22" t="s">
        <v>27</v>
      </c>
      <c r="G3527" s="5">
        <v>1</v>
      </c>
      <c r="I3527" s="29"/>
      <c r="J3527" s="30"/>
    </row>
    <row r="3528" spans="1:10" x14ac:dyDescent="0.3">
      <c r="A3528" s="2" t="str">
        <f t="shared" si="159"/>
        <v>372</v>
      </c>
      <c r="B3528" t="str">
        <f>+VLOOKUP(BD_Capas[[#This Row],[idcapa]],Capas[],2,0)</f>
        <v>trafico_senial_de_alto</v>
      </c>
      <c r="C3528" s="4">
        <v>19</v>
      </c>
      <c r="D3528" t="s">
        <v>242</v>
      </c>
      <c r="E3528" s="21"/>
      <c r="F3528" s="22"/>
      <c r="G3528" s="5"/>
      <c r="I3528" s="29"/>
      <c r="J3528" s="30"/>
    </row>
    <row r="3529" spans="1:10" x14ac:dyDescent="0.3">
      <c r="A3529" s="2" t="str">
        <f t="shared" si="159"/>
        <v>372</v>
      </c>
      <c r="B3529" t="str">
        <f>+VLOOKUP(BD_Capas[[#This Row],[idcapa]],Capas[],2,0)</f>
        <v>trafico_senial_de_alto</v>
      </c>
      <c r="C3529" s="4">
        <v>20</v>
      </c>
      <c r="D3529" t="s">
        <v>243</v>
      </c>
      <c r="E3529" s="21"/>
      <c r="F3529" s="22"/>
      <c r="G3529" s="5"/>
      <c r="I3529" s="29"/>
      <c r="J3529" s="30"/>
    </row>
    <row r="3530" spans="1:10" x14ac:dyDescent="0.3">
      <c r="A3530" s="41" t="s">
        <v>412</v>
      </c>
      <c r="B3530" s="42" t="str">
        <f>+VLOOKUP(BD_Capas[[#This Row],[idcapa]],Capas[],2,0)</f>
        <v>trafico_pequenia_rotonda</v>
      </c>
      <c r="C3530" s="43">
        <v>1</v>
      </c>
      <c r="D3530" s="42" t="s">
        <v>232</v>
      </c>
      <c r="E3530" s="21">
        <v>1</v>
      </c>
      <c r="F3530" s="22" t="str">
        <f>+BD_Capas[[#This Row],[descripcion_capa]]</f>
        <v>Tráfico: Rotonda</v>
      </c>
      <c r="G3530" s="45">
        <v>7</v>
      </c>
      <c r="H3530" s="42" t="s">
        <v>1354</v>
      </c>
      <c r="I3530" s="46" t="str">
        <f>BD_Capas[[#This Row],[idcapa]]&amp;"-"&amp;BD_Capas[[#This Row],[posición_capa]]</f>
        <v>373-0</v>
      </c>
      <c r="J3530" s="47">
        <v>0</v>
      </c>
    </row>
    <row r="3531" spans="1:10" x14ac:dyDescent="0.3">
      <c r="A3531" s="2" t="str">
        <f t="shared" ref="A3531:A3549" si="160">+A3530</f>
        <v>373</v>
      </c>
      <c r="B3531" t="str">
        <f>+VLOOKUP(BD_Capas[[#This Row],[idcapa]],Capas[],2,0)</f>
        <v>trafico_pequenia_rotonda</v>
      </c>
      <c r="C3531" s="4">
        <v>2</v>
      </c>
      <c r="D3531" t="s">
        <v>40</v>
      </c>
      <c r="E3531" s="21"/>
      <c r="F3531" s="22"/>
      <c r="G3531" s="5"/>
      <c r="I3531" s="6"/>
      <c r="J3531" s="7"/>
    </row>
    <row r="3532" spans="1:10" x14ac:dyDescent="0.3">
      <c r="A3532" s="2" t="str">
        <f t="shared" si="160"/>
        <v>373</v>
      </c>
      <c r="B3532" t="str">
        <f>+VLOOKUP(BD_Capas[[#This Row],[idcapa]],Capas[],2,0)</f>
        <v>trafico_pequenia_rotonda</v>
      </c>
      <c r="C3532" s="4">
        <v>3</v>
      </c>
      <c r="D3532" t="s">
        <v>233</v>
      </c>
      <c r="E3532" s="21"/>
      <c r="F3532" s="22"/>
      <c r="G3532" s="5"/>
      <c r="I3532" s="6"/>
      <c r="J3532" s="7"/>
    </row>
    <row r="3533" spans="1:10" x14ac:dyDescent="0.3">
      <c r="A3533" s="2" t="str">
        <f t="shared" si="160"/>
        <v>373</v>
      </c>
      <c r="B3533" t="str">
        <f>+VLOOKUP(BD_Capas[[#This Row],[idcapa]],Capas[],2,0)</f>
        <v>trafico_pequenia_rotonda</v>
      </c>
      <c r="C3533" s="4">
        <v>4</v>
      </c>
      <c r="D3533" t="s">
        <v>234</v>
      </c>
      <c r="E3533" s="21"/>
      <c r="F3533" s="22"/>
      <c r="G3533" s="5"/>
      <c r="I3533" s="6"/>
      <c r="J3533" s="7"/>
    </row>
    <row r="3534" spans="1:10" x14ac:dyDescent="0.3">
      <c r="A3534" s="2" t="str">
        <f t="shared" si="160"/>
        <v>373</v>
      </c>
      <c r="B3534" t="str">
        <f>+VLOOKUP(BD_Capas[[#This Row],[idcapa]],Capas[],2,0)</f>
        <v>trafico_pequenia_rotonda</v>
      </c>
      <c r="C3534" s="4">
        <v>5</v>
      </c>
      <c r="D3534" t="s">
        <v>235</v>
      </c>
      <c r="E3534" s="21">
        <v>1</v>
      </c>
      <c r="F3534" s="22" t="s">
        <v>433</v>
      </c>
      <c r="G3534" s="5">
        <v>3</v>
      </c>
      <c r="H3534" t="str">
        <f>+H3530&amp;" - Detalle"</f>
        <v>Tráfico: Rotonda - Detalle</v>
      </c>
      <c r="I3534" s="29" t="str">
        <f>BD_Capas[[#This Row],[idcapa]]&amp;"-"&amp;BD_Capas[[#This Row],[posición_capa]]</f>
        <v>373-1</v>
      </c>
      <c r="J3534" s="30">
        <v>1</v>
      </c>
    </row>
    <row r="3535" spans="1:10" x14ac:dyDescent="0.3">
      <c r="A3535" s="2" t="str">
        <f t="shared" si="160"/>
        <v>373</v>
      </c>
      <c r="B3535" t="str">
        <f>+VLOOKUP(BD_Capas[[#This Row],[idcapa]],Capas[],2,0)</f>
        <v>trafico_pequenia_rotonda</v>
      </c>
      <c r="C3535" s="4">
        <v>6</v>
      </c>
      <c r="D3535" t="s">
        <v>236</v>
      </c>
      <c r="E3535" s="21"/>
      <c r="F3535" s="22"/>
      <c r="G3535" s="5"/>
      <c r="I3535" s="6"/>
      <c r="J3535" s="7"/>
    </row>
    <row r="3536" spans="1:10" x14ac:dyDescent="0.3">
      <c r="A3536" s="2" t="str">
        <f t="shared" si="160"/>
        <v>373</v>
      </c>
      <c r="B3536" t="str">
        <f>+VLOOKUP(BD_Capas[[#This Row],[idcapa]],Capas[],2,0)</f>
        <v>trafico_pequenia_rotonda</v>
      </c>
      <c r="C3536" s="4">
        <v>7</v>
      </c>
      <c r="D3536" t="s">
        <v>237</v>
      </c>
      <c r="E3536" s="21"/>
      <c r="F3536" s="22"/>
      <c r="G3536" s="5"/>
      <c r="I3536" s="6"/>
      <c r="J3536" s="7"/>
    </row>
    <row r="3537" spans="1:10" x14ac:dyDescent="0.3">
      <c r="A3537" s="2" t="str">
        <f t="shared" si="160"/>
        <v>373</v>
      </c>
      <c r="B3537" t="str">
        <f>+VLOOKUP(BD_Capas[[#This Row],[idcapa]],Capas[],2,0)</f>
        <v>trafico_pequenia_rotonda</v>
      </c>
      <c r="C3537" s="4">
        <v>8</v>
      </c>
      <c r="D3537" t="s">
        <v>2</v>
      </c>
      <c r="E3537" s="21"/>
      <c r="F3537" s="22"/>
      <c r="G3537" s="5"/>
      <c r="I3537" s="6"/>
      <c r="J3537" s="7"/>
    </row>
    <row r="3538" spans="1:10" x14ac:dyDescent="0.3">
      <c r="A3538" s="2" t="str">
        <f t="shared" si="160"/>
        <v>373</v>
      </c>
      <c r="B3538" t="str">
        <f>+VLOOKUP(BD_Capas[[#This Row],[idcapa]],Capas[],2,0)</f>
        <v>trafico_pequenia_rotonda</v>
      </c>
      <c r="C3538" s="4">
        <v>9</v>
      </c>
      <c r="D3538" t="s">
        <v>238</v>
      </c>
      <c r="E3538" s="21">
        <v>1</v>
      </c>
      <c r="F3538" s="22" t="s">
        <v>12</v>
      </c>
      <c r="G3538" s="5">
        <v>4</v>
      </c>
      <c r="I3538" s="6"/>
      <c r="J3538" s="7"/>
    </row>
    <row r="3539" spans="1:10" x14ac:dyDescent="0.3">
      <c r="A3539" s="2" t="str">
        <f t="shared" si="160"/>
        <v>373</v>
      </c>
      <c r="B3539" t="str">
        <f>+VLOOKUP(BD_Capas[[#This Row],[idcapa]],Capas[],2,0)</f>
        <v>trafico_pequenia_rotonda</v>
      </c>
      <c r="C3539" s="4">
        <v>10</v>
      </c>
      <c r="D3539" t="s">
        <v>3</v>
      </c>
      <c r="E3539" s="21"/>
      <c r="F3539" s="22"/>
      <c r="G3539" s="5"/>
      <c r="I3539" s="6"/>
      <c r="J3539" s="7"/>
    </row>
    <row r="3540" spans="1:10" x14ac:dyDescent="0.3">
      <c r="A3540" s="2" t="str">
        <f t="shared" si="160"/>
        <v>373</v>
      </c>
      <c r="B3540" t="str">
        <f>+VLOOKUP(BD_Capas[[#This Row],[idcapa]],Capas[],2,0)</f>
        <v>trafico_pequenia_rotonda</v>
      </c>
      <c r="C3540" s="4">
        <v>11</v>
      </c>
      <c r="D3540" t="s">
        <v>239</v>
      </c>
      <c r="E3540" s="21">
        <v>1</v>
      </c>
      <c r="F3540" s="22" t="s">
        <v>13</v>
      </c>
      <c r="G3540" s="5">
        <v>5</v>
      </c>
      <c r="I3540" s="6"/>
      <c r="J3540" s="7"/>
    </row>
    <row r="3541" spans="1:10" x14ac:dyDescent="0.3">
      <c r="A3541" s="2" t="str">
        <f t="shared" si="160"/>
        <v>373</v>
      </c>
      <c r="B3541" t="str">
        <f>+VLOOKUP(BD_Capas[[#This Row],[idcapa]],Capas[],2,0)</f>
        <v>trafico_pequenia_rotonda</v>
      </c>
      <c r="C3541" s="4">
        <v>12</v>
      </c>
      <c r="D3541" t="s">
        <v>4</v>
      </c>
      <c r="E3541" s="21"/>
      <c r="F3541" s="22"/>
      <c r="G3541" s="5"/>
      <c r="I3541" s="6"/>
      <c r="J3541" s="7"/>
    </row>
    <row r="3542" spans="1:10" x14ac:dyDescent="0.3">
      <c r="A3542" s="2" t="str">
        <f t="shared" si="160"/>
        <v>373</v>
      </c>
      <c r="B3542" t="str">
        <f>+VLOOKUP(BD_Capas[[#This Row],[idcapa]],Capas[],2,0)</f>
        <v>trafico_pequenia_rotonda</v>
      </c>
      <c r="C3542" s="4">
        <v>13</v>
      </c>
      <c r="D3542" t="s">
        <v>240</v>
      </c>
      <c r="E3542" s="21">
        <v>1</v>
      </c>
      <c r="F3542" s="22" t="s">
        <v>14</v>
      </c>
      <c r="G3542" s="5">
        <v>6</v>
      </c>
      <c r="I3542" s="6"/>
      <c r="J3542" s="7"/>
    </row>
    <row r="3543" spans="1:10" x14ac:dyDescent="0.3">
      <c r="A3543" s="2" t="str">
        <f t="shared" si="160"/>
        <v>373</v>
      </c>
      <c r="B3543" t="str">
        <f>+VLOOKUP(BD_Capas[[#This Row],[idcapa]],Capas[],2,0)</f>
        <v>trafico_pequenia_rotonda</v>
      </c>
      <c r="C3543" s="4">
        <v>14</v>
      </c>
      <c r="D3543" t="s">
        <v>241</v>
      </c>
      <c r="E3543" s="21"/>
      <c r="F3543" s="22"/>
      <c r="G3543" s="5"/>
      <c r="I3543" s="6"/>
      <c r="J3543" s="7"/>
    </row>
    <row r="3544" spans="1:10" x14ac:dyDescent="0.3">
      <c r="A3544" s="2" t="str">
        <f t="shared" si="160"/>
        <v>373</v>
      </c>
      <c r="B3544" t="str">
        <f>+VLOOKUP(BD_Capas[[#This Row],[idcapa]],Capas[],2,0)</f>
        <v>trafico_pequenia_rotonda</v>
      </c>
      <c r="C3544" s="4">
        <v>15</v>
      </c>
      <c r="D3544" t="s">
        <v>1</v>
      </c>
      <c r="E3544" s="21"/>
      <c r="F3544" s="22"/>
      <c r="G3544" s="5"/>
      <c r="I3544" s="29"/>
      <c r="J3544" s="30"/>
    </row>
    <row r="3545" spans="1:10" x14ac:dyDescent="0.3">
      <c r="A3545" s="2" t="str">
        <f t="shared" si="160"/>
        <v>373</v>
      </c>
      <c r="B3545" t="str">
        <f>+VLOOKUP(BD_Capas[[#This Row],[idcapa]],Capas[],2,0)</f>
        <v>trafico_pequenia_rotonda</v>
      </c>
      <c r="C3545" s="4">
        <v>16</v>
      </c>
      <c r="D3545" t="s">
        <v>5</v>
      </c>
      <c r="E3545" s="21"/>
      <c r="F3545" s="22"/>
      <c r="G3545" s="5"/>
      <c r="I3545" s="29"/>
      <c r="J3545" s="30"/>
    </row>
    <row r="3546" spans="1:10" x14ac:dyDescent="0.3">
      <c r="A3546" s="2" t="str">
        <f t="shared" si="160"/>
        <v>373</v>
      </c>
      <c r="B3546" t="str">
        <f>+VLOOKUP(BD_Capas[[#This Row],[idcapa]],Capas[],2,0)</f>
        <v>trafico_pequenia_rotonda</v>
      </c>
      <c r="C3546" s="4">
        <v>17</v>
      </c>
      <c r="D3546" t="s">
        <v>19</v>
      </c>
      <c r="E3546" s="21">
        <v>1</v>
      </c>
      <c r="F3546" s="22" t="s">
        <v>19</v>
      </c>
      <c r="G3546" s="5">
        <v>2</v>
      </c>
      <c r="I3546" s="29"/>
      <c r="J3546" s="30"/>
    </row>
    <row r="3547" spans="1:10" x14ac:dyDescent="0.3">
      <c r="A3547" s="2" t="str">
        <f t="shared" si="160"/>
        <v>373</v>
      </c>
      <c r="B3547" t="str">
        <f>+VLOOKUP(BD_Capas[[#This Row],[idcapa]],Capas[],2,0)</f>
        <v>trafico_pequenia_rotonda</v>
      </c>
      <c r="C3547" s="4">
        <v>18</v>
      </c>
      <c r="D3547" t="s">
        <v>27</v>
      </c>
      <c r="E3547" s="21">
        <v>1</v>
      </c>
      <c r="F3547" s="22" t="s">
        <v>27</v>
      </c>
      <c r="G3547" s="5">
        <v>1</v>
      </c>
      <c r="I3547" s="29"/>
      <c r="J3547" s="30"/>
    </row>
    <row r="3548" spans="1:10" x14ac:dyDescent="0.3">
      <c r="A3548" s="2" t="str">
        <f t="shared" si="160"/>
        <v>373</v>
      </c>
      <c r="B3548" t="str">
        <f>+VLOOKUP(BD_Capas[[#This Row],[idcapa]],Capas[],2,0)</f>
        <v>trafico_pequenia_rotonda</v>
      </c>
      <c r="C3548" s="4">
        <v>19</v>
      </c>
      <c r="D3548" t="s">
        <v>242</v>
      </c>
      <c r="E3548" s="21"/>
      <c r="F3548" s="22"/>
      <c r="G3548" s="5"/>
      <c r="I3548" s="29"/>
      <c r="J3548" s="30"/>
    </row>
    <row r="3549" spans="1:10" x14ac:dyDescent="0.3">
      <c r="A3549" s="2" t="str">
        <f t="shared" si="160"/>
        <v>373</v>
      </c>
      <c r="B3549" t="str">
        <f>+VLOOKUP(BD_Capas[[#This Row],[idcapa]],Capas[],2,0)</f>
        <v>trafico_pequenia_rotonda</v>
      </c>
      <c r="C3549" s="4">
        <v>20</v>
      </c>
      <c r="D3549" t="s">
        <v>243</v>
      </c>
      <c r="E3549" s="21"/>
      <c r="F3549" s="22"/>
      <c r="G3549" s="5"/>
      <c r="I3549" s="29"/>
      <c r="J3549" s="30"/>
    </row>
    <row r="3550" spans="1:10" x14ac:dyDescent="0.3">
      <c r="A3550" s="41" t="s">
        <v>413</v>
      </c>
      <c r="B3550" s="42" t="str">
        <f>+VLOOKUP(BD_Capas[[#This Row],[idcapa]],Capas[],2,0)</f>
        <v>trafico_cruce_de_autopista</v>
      </c>
      <c r="C3550" s="43">
        <v>1</v>
      </c>
      <c r="D3550" s="42" t="s">
        <v>232</v>
      </c>
      <c r="E3550" s="21">
        <v>1</v>
      </c>
      <c r="F3550" s="22" t="str">
        <f>+BD_Capas[[#This Row],[descripcion_capa]]</f>
        <v>Tráfico: Cruce Autopista</v>
      </c>
      <c r="G3550" s="45">
        <v>7</v>
      </c>
      <c r="H3550" s="42" t="s">
        <v>1355</v>
      </c>
      <c r="I3550" s="46" t="str">
        <f>BD_Capas[[#This Row],[idcapa]]&amp;"-"&amp;BD_Capas[[#This Row],[posición_capa]]</f>
        <v>374-0</v>
      </c>
      <c r="J3550" s="47">
        <v>0</v>
      </c>
    </row>
    <row r="3551" spans="1:10" x14ac:dyDescent="0.3">
      <c r="A3551" s="2" t="str">
        <f t="shared" ref="A3551:A3569" si="161">+A3550</f>
        <v>374</v>
      </c>
      <c r="B3551" t="str">
        <f>+VLOOKUP(BD_Capas[[#This Row],[idcapa]],Capas[],2,0)</f>
        <v>trafico_cruce_de_autopista</v>
      </c>
      <c r="C3551" s="4">
        <v>2</v>
      </c>
      <c r="D3551" t="s">
        <v>40</v>
      </c>
      <c r="E3551" s="21"/>
      <c r="F3551" s="22"/>
      <c r="G3551" s="5"/>
      <c r="I3551" s="6"/>
      <c r="J3551" s="7"/>
    </row>
    <row r="3552" spans="1:10" x14ac:dyDescent="0.3">
      <c r="A3552" s="2" t="str">
        <f t="shared" si="161"/>
        <v>374</v>
      </c>
      <c r="B3552" t="str">
        <f>+VLOOKUP(BD_Capas[[#This Row],[idcapa]],Capas[],2,0)</f>
        <v>trafico_cruce_de_autopista</v>
      </c>
      <c r="C3552" s="4">
        <v>3</v>
      </c>
      <c r="D3552" t="s">
        <v>233</v>
      </c>
      <c r="E3552" s="21"/>
      <c r="F3552" s="22"/>
      <c r="G3552" s="5"/>
      <c r="I3552" s="6"/>
      <c r="J3552" s="7"/>
    </row>
    <row r="3553" spans="1:10" x14ac:dyDescent="0.3">
      <c r="A3553" s="2" t="str">
        <f t="shared" si="161"/>
        <v>374</v>
      </c>
      <c r="B3553" t="str">
        <f>+VLOOKUP(BD_Capas[[#This Row],[idcapa]],Capas[],2,0)</f>
        <v>trafico_cruce_de_autopista</v>
      </c>
      <c r="C3553" s="4">
        <v>4</v>
      </c>
      <c r="D3553" t="s">
        <v>234</v>
      </c>
      <c r="E3553" s="21"/>
      <c r="F3553" s="22"/>
      <c r="G3553" s="5"/>
      <c r="I3553" s="6"/>
      <c r="J3553" s="7"/>
    </row>
    <row r="3554" spans="1:10" x14ac:dyDescent="0.3">
      <c r="A3554" s="2" t="str">
        <f t="shared" si="161"/>
        <v>374</v>
      </c>
      <c r="B3554" t="str">
        <f>+VLOOKUP(BD_Capas[[#This Row],[idcapa]],Capas[],2,0)</f>
        <v>trafico_cruce_de_autopista</v>
      </c>
      <c r="C3554" s="4">
        <v>5</v>
      </c>
      <c r="D3554" t="s">
        <v>235</v>
      </c>
      <c r="E3554" s="21">
        <v>1</v>
      </c>
      <c r="F3554" s="22" t="s">
        <v>433</v>
      </c>
      <c r="G3554" s="5">
        <v>3</v>
      </c>
      <c r="H3554" t="str">
        <f>+H3550&amp;" - Detalle"</f>
        <v>Tráfico: Cruce Autopista - Detalle</v>
      </c>
      <c r="I3554" s="29" t="str">
        <f>BD_Capas[[#This Row],[idcapa]]&amp;"-"&amp;BD_Capas[[#This Row],[posición_capa]]</f>
        <v>374-1</v>
      </c>
      <c r="J3554" s="30">
        <v>1</v>
      </c>
    </row>
    <row r="3555" spans="1:10" x14ac:dyDescent="0.3">
      <c r="A3555" s="2" t="str">
        <f t="shared" si="161"/>
        <v>374</v>
      </c>
      <c r="B3555" t="str">
        <f>+VLOOKUP(BD_Capas[[#This Row],[idcapa]],Capas[],2,0)</f>
        <v>trafico_cruce_de_autopista</v>
      </c>
      <c r="C3555" s="4">
        <v>6</v>
      </c>
      <c r="D3555" t="s">
        <v>236</v>
      </c>
      <c r="E3555" s="21"/>
      <c r="F3555" s="22"/>
      <c r="G3555" s="5"/>
      <c r="I3555" s="6"/>
      <c r="J3555" s="7"/>
    </row>
    <row r="3556" spans="1:10" x14ac:dyDescent="0.3">
      <c r="A3556" s="2" t="str">
        <f t="shared" si="161"/>
        <v>374</v>
      </c>
      <c r="B3556" t="str">
        <f>+VLOOKUP(BD_Capas[[#This Row],[idcapa]],Capas[],2,0)</f>
        <v>trafico_cruce_de_autopista</v>
      </c>
      <c r="C3556" s="4">
        <v>7</v>
      </c>
      <c r="D3556" t="s">
        <v>237</v>
      </c>
      <c r="E3556" s="21"/>
      <c r="F3556" s="22"/>
      <c r="G3556" s="5"/>
      <c r="I3556" s="6"/>
      <c r="J3556" s="7"/>
    </row>
    <row r="3557" spans="1:10" x14ac:dyDescent="0.3">
      <c r="A3557" s="2" t="str">
        <f t="shared" si="161"/>
        <v>374</v>
      </c>
      <c r="B3557" t="str">
        <f>+VLOOKUP(BD_Capas[[#This Row],[idcapa]],Capas[],2,0)</f>
        <v>trafico_cruce_de_autopista</v>
      </c>
      <c r="C3557" s="4">
        <v>8</v>
      </c>
      <c r="D3557" t="s">
        <v>2</v>
      </c>
      <c r="E3557" s="21"/>
      <c r="F3557" s="22"/>
      <c r="G3557" s="5"/>
      <c r="I3557" s="6"/>
      <c r="J3557" s="7"/>
    </row>
    <row r="3558" spans="1:10" x14ac:dyDescent="0.3">
      <c r="A3558" s="2" t="str">
        <f t="shared" si="161"/>
        <v>374</v>
      </c>
      <c r="B3558" t="str">
        <f>+VLOOKUP(BD_Capas[[#This Row],[idcapa]],Capas[],2,0)</f>
        <v>trafico_cruce_de_autopista</v>
      </c>
      <c r="C3558" s="4">
        <v>9</v>
      </c>
      <c r="D3558" t="s">
        <v>238</v>
      </c>
      <c r="E3558" s="21">
        <v>1</v>
      </c>
      <c r="F3558" s="22" t="s">
        <v>12</v>
      </c>
      <c r="G3558" s="5">
        <v>4</v>
      </c>
      <c r="I3558" s="6"/>
      <c r="J3558" s="7"/>
    </row>
    <row r="3559" spans="1:10" x14ac:dyDescent="0.3">
      <c r="A3559" s="2" t="str">
        <f t="shared" si="161"/>
        <v>374</v>
      </c>
      <c r="B3559" t="str">
        <f>+VLOOKUP(BD_Capas[[#This Row],[idcapa]],Capas[],2,0)</f>
        <v>trafico_cruce_de_autopista</v>
      </c>
      <c r="C3559" s="4">
        <v>10</v>
      </c>
      <c r="D3559" t="s">
        <v>3</v>
      </c>
      <c r="E3559" s="21"/>
      <c r="F3559" s="22"/>
      <c r="G3559" s="5"/>
      <c r="I3559" s="6"/>
      <c r="J3559" s="7"/>
    </row>
    <row r="3560" spans="1:10" x14ac:dyDescent="0.3">
      <c r="A3560" s="2" t="str">
        <f t="shared" si="161"/>
        <v>374</v>
      </c>
      <c r="B3560" t="str">
        <f>+VLOOKUP(BD_Capas[[#This Row],[idcapa]],Capas[],2,0)</f>
        <v>trafico_cruce_de_autopista</v>
      </c>
      <c r="C3560" s="4">
        <v>11</v>
      </c>
      <c r="D3560" t="s">
        <v>239</v>
      </c>
      <c r="E3560" s="21">
        <v>1</v>
      </c>
      <c r="F3560" s="22" t="s">
        <v>13</v>
      </c>
      <c r="G3560" s="5">
        <v>5</v>
      </c>
      <c r="I3560" s="6"/>
      <c r="J3560" s="7"/>
    </row>
    <row r="3561" spans="1:10" x14ac:dyDescent="0.3">
      <c r="A3561" s="2" t="str">
        <f t="shared" si="161"/>
        <v>374</v>
      </c>
      <c r="B3561" t="str">
        <f>+VLOOKUP(BD_Capas[[#This Row],[idcapa]],Capas[],2,0)</f>
        <v>trafico_cruce_de_autopista</v>
      </c>
      <c r="C3561" s="4">
        <v>12</v>
      </c>
      <c r="D3561" t="s">
        <v>4</v>
      </c>
      <c r="E3561" s="21"/>
      <c r="F3561" s="22"/>
      <c r="G3561" s="5"/>
      <c r="I3561" s="6"/>
      <c r="J3561" s="7"/>
    </row>
    <row r="3562" spans="1:10" x14ac:dyDescent="0.3">
      <c r="A3562" s="2" t="str">
        <f t="shared" si="161"/>
        <v>374</v>
      </c>
      <c r="B3562" t="str">
        <f>+VLOOKUP(BD_Capas[[#This Row],[idcapa]],Capas[],2,0)</f>
        <v>trafico_cruce_de_autopista</v>
      </c>
      <c r="C3562" s="4">
        <v>13</v>
      </c>
      <c r="D3562" t="s">
        <v>240</v>
      </c>
      <c r="E3562" s="21">
        <v>1</v>
      </c>
      <c r="F3562" s="22" t="s">
        <v>14</v>
      </c>
      <c r="G3562" s="5">
        <v>6</v>
      </c>
      <c r="I3562" s="6"/>
      <c r="J3562" s="7"/>
    </row>
    <row r="3563" spans="1:10" x14ac:dyDescent="0.3">
      <c r="A3563" s="2" t="str">
        <f t="shared" si="161"/>
        <v>374</v>
      </c>
      <c r="B3563" t="str">
        <f>+VLOOKUP(BD_Capas[[#This Row],[idcapa]],Capas[],2,0)</f>
        <v>trafico_cruce_de_autopista</v>
      </c>
      <c r="C3563" s="4">
        <v>14</v>
      </c>
      <c r="D3563" t="s">
        <v>241</v>
      </c>
      <c r="E3563" s="21"/>
      <c r="F3563" s="22"/>
      <c r="G3563" s="5"/>
      <c r="I3563" s="6"/>
      <c r="J3563" s="7"/>
    </row>
    <row r="3564" spans="1:10" x14ac:dyDescent="0.3">
      <c r="A3564" s="2" t="str">
        <f t="shared" si="161"/>
        <v>374</v>
      </c>
      <c r="B3564" t="str">
        <f>+VLOOKUP(BD_Capas[[#This Row],[idcapa]],Capas[],2,0)</f>
        <v>trafico_cruce_de_autopista</v>
      </c>
      <c r="C3564" s="4">
        <v>15</v>
      </c>
      <c r="D3564" t="s">
        <v>1</v>
      </c>
      <c r="E3564" s="21"/>
      <c r="F3564" s="22"/>
      <c r="G3564" s="5"/>
      <c r="I3564" s="29"/>
      <c r="J3564" s="30"/>
    </row>
    <row r="3565" spans="1:10" x14ac:dyDescent="0.3">
      <c r="A3565" s="2" t="str">
        <f t="shared" si="161"/>
        <v>374</v>
      </c>
      <c r="B3565" t="str">
        <f>+VLOOKUP(BD_Capas[[#This Row],[idcapa]],Capas[],2,0)</f>
        <v>trafico_cruce_de_autopista</v>
      </c>
      <c r="C3565" s="4">
        <v>16</v>
      </c>
      <c r="D3565" t="s">
        <v>5</v>
      </c>
      <c r="E3565" s="21"/>
      <c r="F3565" s="22"/>
      <c r="G3565" s="5"/>
      <c r="I3565" s="29"/>
      <c r="J3565" s="30"/>
    </row>
    <row r="3566" spans="1:10" x14ac:dyDescent="0.3">
      <c r="A3566" s="2" t="str">
        <f t="shared" si="161"/>
        <v>374</v>
      </c>
      <c r="B3566" t="str">
        <f>+VLOOKUP(BD_Capas[[#This Row],[idcapa]],Capas[],2,0)</f>
        <v>trafico_cruce_de_autopista</v>
      </c>
      <c r="C3566" s="4">
        <v>17</v>
      </c>
      <c r="D3566" t="s">
        <v>19</v>
      </c>
      <c r="E3566" s="21">
        <v>1</v>
      </c>
      <c r="F3566" s="22" t="s">
        <v>19</v>
      </c>
      <c r="G3566" s="5">
        <v>2</v>
      </c>
      <c r="I3566" s="29"/>
      <c r="J3566" s="30"/>
    </row>
    <row r="3567" spans="1:10" x14ac:dyDescent="0.3">
      <c r="A3567" s="2" t="str">
        <f t="shared" si="161"/>
        <v>374</v>
      </c>
      <c r="B3567" t="str">
        <f>+VLOOKUP(BD_Capas[[#This Row],[idcapa]],Capas[],2,0)</f>
        <v>trafico_cruce_de_autopista</v>
      </c>
      <c r="C3567" s="4">
        <v>18</v>
      </c>
      <c r="D3567" t="s">
        <v>27</v>
      </c>
      <c r="E3567" s="21">
        <v>1</v>
      </c>
      <c r="F3567" s="22" t="s">
        <v>27</v>
      </c>
      <c r="G3567" s="5">
        <v>1</v>
      </c>
      <c r="I3567" s="29"/>
      <c r="J3567" s="30"/>
    </row>
    <row r="3568" spans="1:10" x14ac:dyDescent="0.3">
      <c r="A3568" s="2" t="str">
        <f t="shared" si="161"/>
        <v>374</v>
      </c>
      <c r="B3568" t="str">
        <f>+VLOOKUP(BD_Capas[[#This Row],[idcapa]],Capas[],2,0)</f>
        <v>trafico_cruce_de_autopista</v>
      </c>
      <c r="C3568" s="4">
        <v>19</v>
      </c>
      <c r="D3568" t="s">
        <v>242</v>
      </c>
      <c r="E3568" s="21"/>
      <c r="F3568" s="22"/>
      <c r="G3568" s="5"/>
      <c r="I3568" s="29"/>
      <c r="J3568" s="30"/>
    </row>
    <row r="3569" spans="1:10" x14ac:dyDescent="0.3">
      <c r="A3569" s="2" t="str">
        <f t="shared" si="161"/>
        <v>374</v>
      </c>
      <c r="B3569" t="str">
        <f>+VLOOKUP(BD_Capas[[#This Row],[idcapa]],Capas[],2,0)</f>
        <v>trafico_cruce_de_autopista</v>
      </c>
      <c r="C3569" s="4">
        <v>20</v>
      </c>
      <c r="D3569" t="s">
        <v>243</v>
      </c>
      <c r="E3569" s="21"/>
      <c r="F3569" s="22"/>
      <c r="G3569" s="5"/>
      <c r="I3569" s="29"/>
      <c r="J3569" s="30"/>
    </row>
    <row r="3570" spans="1:10" x14ac:dyDescent="0.3">
      <c r="A3570" s="41" t="s">
        <v>414</v>
      </c>
      <c r="B3570" s="42" t="str">
        <f>+VLOOKUP(BD_Capas[[#This Row],[idcapa]],Capas[],2,0)</f>
        <v>punto_de_interes_en_agua_presa</v>
      </c>
      <c r="C3570" s="43">
        <v>1</v>
      </c>
      <c r="D3570" s="42" t="s">
        <v>232</v>
      </c>
      <c r="E3570" s="21">
        <v>1</v>
      </c>
      <c r="F3570" s="22" t="str">
        <f>+BD_Capas[[#This Row],[descripcion_capa]]</f>
        <v>Punto Interés: Presa Agua</v>
      </c>
      <c r="G3570" s="45">
        <v>7</v>
      </c>
      <c r="H3570" s="42" t="s">
        <v>1356</v>
      </c>
      <c r="I3570" s="46" t="str">
        <f>BD_Capas[[#This Row],[idcapa]]&amp;"-"&amp;BD_Capas[[#This Row],[posición_capa]]</f>
        <v>375-0</v>
      </c>
      <c r="J3570" s="47">
        <v>0</v>
      </c>
    </row>
    <row r="3571" spans="1:10" x14ac:dyDescent="0.3">
      <c r="A3571" s="2" t="str">
        <f t="shared" ref="A3571:A3589" si="162">+A3570</f>
        <v>375</v>
      </c>
      <c r="B3571" t="str">
        <f>+VLOOKUP(BD_Capas[[#This Row],[idcapa]],Capas[],2,0)</f>
        <v>punto_de_interes_en_agua_presa</v>
      </c>
      <c r="C3571" s="4">
        <v>2</v>
      </c>
      <c r="D3571" t="s">
        <v>40</v>
      </c>
      <c r="E3571" s="21"/>
      <c r="F3571" s="22"/>
      <c r="G3571" s="5"/>
      <c r="I3571" s="6"/>
      <c r="J3571" s="7"/>
    </row>
    <row r="3572" spans="1:10" x14ac:dyDescent="0.3">
      <c r="A3572" s="2" t="str">
        <f t="shared" si="162"/>
        <v>375</v>
      </c>
      <c r="B3572" t="str">
        <f>+VLOOKUP(BD_Capas[[#This Row],[idcapa]],Capas[],2,0)</f>
        <v>punto_de_interes_en_agua_presa</v>
      </c>
      <c r="C3572" s="4">
        <v>3</v>
      </c>
      <c r="D3572" t="s">
        <v>233</v>
      </c>
      <c r="E3572" s="21"/>
      <c r="F3572" s="22"/>
      <c r="G3572" s="5"/>
      <c r="I3572" s="6"/>
      <c r="J3572" s="7"/>
    </row>
    <row r="3573" spans="1:10" x14ac:dyDescent="0.3">
      <c r="A3573" s="2" t="str">
        <f t="shared" si="162"/>
        <v>375</v>
      </c>
      <c r="B3573" t="str">
        <f>+VLOOKUP(BD_Capas[[#This Row],[idcapa]],Capas[],2,0)</f>
        <v>punto_de_interes_en_agua_presa</v>
      </c>
      <c r="C3573" s="4">
        <v>4</v>
      </c>
      <c r="D3573" t="s">
        <v>234</v>
      </c>
      <c r="E3573" s="21"/>
      <c r="F3573" s="22"/>
      <c r="G3573" s="5"/>
      <c r="I3573" s="6"/>
      <c r="J3573" s="7"/>
    </row>
    <row r="3574" spans="1:10" x14ac:dyDescent="0.3">
      <c r="A3574" s="2" t="str">
        <f t="shared" si="162"/>
        <v>375</v>
      </c>
      <c r="B3574" t="str">
        <f>+VLOOKUP(BD_Capas[[#This Row],[idcapa]],Capas[],2,0)</f>
        <v>punto_de_interes_en_agua_presa</v>
      </c>
      <c r="C3574" s="4">
        <v>5</v>
      </c>
      <c r="D3574" t="s">
        <v>235</v>
      </c>
      <c r="E3574" s="21">
        <v>1</v>
      </c>
      <c r="F3574" s="22" t="s">
        <v>433</v>
      </c>
      <c r="G3574" s="5">
        <v>3</v>
      </c>
      <c r="H3574" t="str">
        <f>+H3570&amp;" - Detalle"</f>
        <v>Punto Interés: Presa Agua - Detalle</v>
      </c>
      <c r="I3574" s="29" t="str">
        <f>BD_Capas[[#This Row],[idcapa]]&amp;"-"&amp;BD_Capas[[#This Row],[posición_capa]]</f>
        <v>375-1</v>
      </c>
      <c r="J3574" s="30">
        <v>1</v>
      </c>
    </row>
    <row r="3575" spans="1:10" x14ac:dyDescent="0.3">
      <c r="A3575" s="2" t="str">
        <f t="shared" si="162"/>
        <v>375</v>
      </c>
      <c r="B3575" t="str">
        <f>+VLOOKUP(BD_Capas[[#This Row],[idcapa]],Capas[],2,0)</f>
        <v>punto_de_interes_en_agua_presa</v>
      </c>
      <c r="C3575" s="4">
        <v>6</v>
      </c>
      <c r="D3575" t="s">
        <v>236</v>
      </c>
      <c r="E3575" s="21"/>
      <c r="F3575" s="22"/>
      <c r="G3575" s="5"/>
      <c r="I3575" s="6"/>
      <c r="J3575" s="7"/>
    </row>
    <row r="3576" spans="1:10" x14ac:dyDescent="0.3">
      <c r="A3576" s="2" t="str">
        <f t="shared" si="162"/>
        <v>375</v>
      </c>
      <c r="B3576" t="str">
        <f>+VLOOKUP(BD_Capas[[#This Row],[idcapa]],Capas[],2,0)</f>
        <v>punto_de_interes_en_agua_presa</v>
      </c>
      <c r="C3576" s="4">
        <v>7</v>
      </c>
      <c r="D3576" t="s">
        <v>237</v>
      </c>
      <c r="E3576" s="21"/>
      <c r="F3576" s="22"/>
      <c r="G3576" s="5"/>
      <c r="I3576" s="6"/>
      <c r="J3576" s="7"/>
    </row>
    <row r="3577" spans="1:10" x14ac:dyDescent="0.3">
      <c r="A3577" s="2" t="str">
        <f t="shared" si="162"/>
        <v>375</v>
      </c>
      <c r="B3577" t="str">
        <f>+VLOOKUP(BD_Capas[[#This Row],[idcapa]],Capas[],2,0)</f>
        <v>punto_de_interes_en_agua_presa</v>
      </c>
      <c r="C3577" s="4">
        <v>8</v>
      </c>
      <c r="D3577" t="s">
        <v>2</v>
      </c>
      <c r="E3577" s="21"/>
      <c r="F3577" s="22"/>
      <c r="G3577" s="5"/>
      <c r="I3577" s="6"/>
      <c r="J3577" s="7"/>
    </row>
    <row r="3578" spans="1:10" x14ac:dyDescent="0.3">
      <c r="A3578" s="2" t="str">
        <f t="shared" si="162"/>
        <v>375</v>
      </c>
      <c r="B3578" t="str">
        <f>+VLOOKUP(BD_Capas[[#This Row],[idcapa]],Capas[],2,0)</f>
        <v>punto_de_interes_en_agua_presa</v>
      </c>
      <c r="C3578" s="4">
        <v>9</v>
      </c>
      <c r="D3578" t="s">
        <v>238</v>
      </c>
      <c r="E3578" s="21">
        <v>1</v>
      </c>
      <c r="F3578" s="22" t="s">
        <v>12</v>
      </c>
      <c r="G3578" s="5">
        <v>4</v>
      </c>
      <c r="I3578" s="6"/>
      <c r="J3578" s="7"/>
    </row>
    <row r="3579" spans="1:10" x14ac:dyDescent="0.3">
      <c r="A3579" s="2" t="str">
        <f t="shared" si="162"/>
        <v>375</v>
      </c>
      <c r="B3579" t="str">
        <f>+VLOOKUP(BD_Capas[[#This Row],[idcapa]],Capas[],2,0)</f>
        <v>punto_de_interes_en_agua_presa</v>
      </c>
      <c r="C3579" s="4">
        <v>10</v>
      </c>
      <c r="D3579" t="s">
        <v>3</v>
      </c>
      <c r="E3579" s="21"/>
      <c r="F3579" s="22"/>
      <c r="G3579" s="5"/>
      <c r="I3579" s="6"/>
      <c r="J3579" s="7"/>
    </row>
    <row r="3580" spans="1:10" x14ac:dyDescent="0.3">
      <c r="A3580" s="2" t="str">
        <f t="shared" si="162"/>
        <v>375</v>
      </c>
      <c r="B3580" t="str">
        <f>+VLOOKUP(BD_Capas[[#This Row],[idcapa]],Capas[],2,0)</f>
        <v>punto_de_interes_en_agua_presa</v>
      </c>
      <c r="C3580" s="4">
        <v>11</v>
      </c>
      <c r="D3580" t="s">
        <v>239</v>
      </c>
      <c r="E3580" s="21">
        <v>1</v>
      </c>
      <c r="F3580" s="22" t="s">
        <v>13</v>
      </c>
      <c r="G3580" s="5">
        <v>5</v>
      </c>
      <c r="I3580" s="6"/>
      <c r="J3580" s="7"/>
    </row>
    <row r="3581" spans="1:10" x14ac:dyDescent="0.3">
      <c r="A3581" s="2" t="str">
        <f t="shared" si="162"/>
        <v>375</v>
      </c>
      <c r="B3581" t="str">
        <f>+VLOOKUP(BD_Capas[[#This Row],[idcapa]],Capas[],2,0)</f>
        <v>punto_de_interes_en_agua_presa</v>
      </c>
      <c r="C3581" s="4">
        <v>12</v>
      </c>
      <c r="D3581" t="s">
        <v>4</v>
      </c>
      <c r="E3581" s="21"/>
      <c r="F3581" s="22"/>
      <c r="G3581" s="5"/>
      <c r="I3581" s="6"/>
      <c r="J3581" s="7"/>
    </row>
    <row r="3582" spans="1:10" x14ac:dyDescent="0.3">
      <c r="A3582" s="2" t="str">
        <f t="shared" si="162"/>
        <v>375</v>
      </c>
      <c r="B3582" t="str">
        <f>+VLOOKUP(BD_Capas[[#This Row],[idcapa]],Capas[],2,0)</f>
        <v>punto_de_interes_en_agua_presa</v>
      </c>
      <c r="C3582" s="4">
        <v>13</v>
      </c>
      <c r="D3582" t="s">
        <v>240</v>
      </c>
      <c r="E3582" s="21">
        <v>1</v>
      </c>
      <c r="F3582" s="22" t="s">
        <v>14</v>
      </c>
      <c r="G3582" s="5">
        <v>6</v>
      </c>
      <c r="I3582" s="6"/>
      <c r="J3582" s="7"/>
    </row>
    <row r="3583" spans="1:10" x14ac:dyDescent="0.3">
      <c r="A3583" s="2" t="str">
        <f t="shared" si="162"/>
        <v>375</v>
      </c>
      <c r="B3583" t="str">
        <f>+VLOOKUP(BD_Capas[[#This Row],[idcapa]],Capas[],2,0)</f>
        <v>punto_de_interes_en_agua_presa</v>
      </c>
      <c r="C3583" s="4">
        <v>14</v>
      </c>
      <c r="D3583" t="s">
        <v>241</v>
      </c>
      <c r="E3583" s="21"/>
      <c r="F3583" s="22"/>
      <c r="G3583" s="5"/>
      <c r="I3583" s="6"/>
      <c r="J3583" s="7"/>
    </row>
    <row r="3584" spans="1:10" x14ac:dyDescent="0.3">
      <c r="A3584" s="2" t="str">
        <f t="shared" si="162"/>
        <v>375</v>
      </c>
      <c r="B3584" t="str">
        <f>+VLOOKUP(BD_Capas[[#This Row],[idcapa]],Capas[],2,0)</f>
        <v>punto_de_interes_en_agua_presa</v>
      </c>
      <c r="C3584" s="4">
        <v>15</v>
      </c>
      <c r="D3584" t="s">
        <v>1</v>
      </c>
      <c r="E3584" s="21"/>
      <c r="F3584" s="22"/>
      <c r="G3584" s="5"/>
      <c r="I3584" s="29"/>
      <c r="J3584" s="30"/>
    </row>
    <row r="3585" spans="1:10" x14ac:dyDescent="0.3">
      <c r="A3585" s="2" t="str">
        <f t="shared" si="162"/>
        <v>375</v>
      </c>
      <c r="B3585" t="str">
        <f>+VLOOKUP(BD_Capas[[#This Row],[idcapa]],Capas[],2,0)</f>
        <v>punto_de_interes_en_agua_presa</v>
      </c>
      <c r="C3585" s="4">
        <v>16</v>
      </c>
      <c r="D3585" t="s">
        <v>5</v>
      </c>
      <c r="E3585" s="21"/>
      <c r="F3585" s="22"/>
      <c r="G3585" s="5"/>
      <c r="I3585" s="29"/>
      <c r="J3585" s="30"/>
    </row>
    <row r="3586" spans="1:10" x14ac:dyDescent="0.3">
      <c r="A3586" s="2" t="str">
        <f t="shared" si="162"/>
        <v>375</v>
      </c>
      <c r="B3586" t="str">
        <f>+VLOOKUP(BD_Capas[[#This Row],[idcapa]],Capas[],2,0)</f>
        <v>punto_de_interes_en_agua_presa</v>
      </c>
      <c r="C3586" s="4">
        <v>17</v>
      </c>
      <c r="D3586" t="s">
        <v>19</v>
      </c>
      <c r="E3586" s="21">
        <v>1</v>
      </c>
      <c r="F3586" s="22" t="s">
        <v>19</v>
      </c>
      <c r="G3586" s="5">
        <v>2</v>
      </c>
      <c r="I3586" s="29"/>
      <c r="J3586" s="30"/>
    </row>
    <row r="3587" spans="1:10" x14ac:dyDescent="0.3">
      <c r="A3587" s="2" t="str">
        <f t="shared" si="162"/>
        <v>375</v>
      </c>
      <c r="B3587" t="str">
        <f>+VLOOKUP(BD_Capas[[#This Row],[idcapa]],Capas[],2,0)</f>
        <v>punto_de_interes_en_agua_presa</v>
      </c>
      <c r="C3587" s="4">
        <v>18</v>
      </c>
      <c r="D3587" t="s">
        <v>27</v>
      </c>
      <c r="E3587" s="21">
        <v>1</v>
      </c>
      <c r="F3587" s="22" t="s">
        <v>27</v>
      </c>
      <c r="G3587" s="5">
        <v>1</v>
      </c>
      <c r="I3587" s="29"/>
      <c r="J3587" s="30"/>
    </row>
    <row r="3588" spans="1:10" x14ac:dyDescent="0.3">
      <c r="A3588" s="2" t="str">
        <f t="shared" si="162"/>
        <v>375</v>
      </c>
      <c r="B3588" t="str">
        <f>+VLOOKUP(BD_Capas[[#This Row],[idcapa]],Capas[],2,0)</f>
        <v>punto_de_interes_en_agua_presa</v>
      </c>
      <c r="C3588" s="4">
        <v>19</v>
      </c>
      <c r="D3588" t="s">
        <v>242</v>
      </c>
      <c r="E3588" s="21"/>
      <c r="F3588" s="22"/>
      <c r="G3588" s="5"/>
      <c r="I3588" s="29"/>
      <c r="J3588" s="30"/>
    </row>
    <row r="3589" spans="1:10" x14ac:dyDescent="0.3">
      <c r="A3589" s="2" t="str">
        <f t="shared" si="162"/>
        <v>375</v>
      </c>
      <c r="B3589" t="str">
        <f>+VLOOKUP(BD_Capas[[#This Row],[idcapa]],Capas[],2,0)</f>
        <v>punto_de_interes_en_agua_presa</v>
      </c>
      <c r="C3589" s="4">
        <v>20</v>
      </c>
      <c r="D3589" t="s">
        <v>243</v>
      </c>
      <c r="E3589" s="21"/>
      <c r="F3589" s="22"/>
      <c r="G3589" s="5"/>
      <c r="I3589" s="29"/>
      <c r="J3589" s="30"/>
    </row>
    <row r="3590" spans="1:10" x14ac:dyDescent="0.3">
      <c r="A3590" s="41" t="s">
        <v>415</v>
      </c>
      <c r="B3590" s="42" t="str">
        <f>+VLOOKUP(BD_Capas[[#This Row],[idcapa]],Capas[],2,0)</f>
        <v>punto_de_interes_en_agua_puerto_pequenio</v>
      </c>
      <c r="C3590" s="43">
        <v>1</v>
      </c>
      <c r="D3590" s="42" t="s">
        <v>232</v>
      </c>
      <c r="E3590" s="21">
        <v>1</v>
      </c>
      <c r="F3590" s="22" t="str">
        <f>+BD_Capas[[#This Row],[descripcion_capa]]</f>
        <v>Punto Interés: Puerto Pequeño</v>
      </c>
      <c r="G3590" s="45">
        <v>7</v>
      </c>
      <c r="H3590" s="42" t="s">
        <v>1357</v>
      </c>
      <c r="I3590" s="46" t="str">
        <f>BD_Capas[[#This Row],[idcapa]]&amp;"-"&amp;BD_Capas[[#This Row],[posición_capa]]</f>
        <v>376-0</v>
      </c>
      <c r="J3590" s="47">
        <v>0</v>
      </c>
    </row>
    <row r="3591" spans="1:10" x14ac:dyDescent="0.3">
      <c r="A3591" s="2" t="str">
        <f t="shared" ref="A3591:A3609" si="163">+A3590</f>
        <v>376</v>
      </c>
      <c r="B3591" t="str">
        <f>+VLOOKUP(BD_Capas[[#This Row],[idcapa]],Capas[],2,0)</f>
        <v>punto_de_interes_en_agua_puerto_pequenio</v>
      </c>
      <c r="C3591" s="4">
        <v>2</v>
      </c>
      <c r="D3591" t="s">
        <v>40</v>
      </c>
      <c r="E3591" s="21"/>
      <c r="F3591" s="22"/>
      <c r="G3591" s="5"/>
      <c r="I3591" s="6"/>
      <c r="J3591" s="7"/>
    </row>
    <row r="3592" spans="1:10" x14ac:dyDescent="0.3">
      <c r="A3592" s="2" t="str">
        <f t="shared" si="163"/>
        <v>376</v>
      </c>
      <c r="B3592" t="str">
        <f>+VLOOKUP(BD_Capas[[#This Row],[idcapa]],Capas[],2,0)</f>
        <v>punto_de_interes_en_agua_puerto_pequenio</v>
      </c>
      <c r="C3592" s="4">
        <v>3</v>
      </c>
      <c r="D3592" t="s">
        <v>233</v>
      </c>
      <c r="E3592" s="21"/>
      <c r="F3592" s="22"/>
      <c r="G3592" s="5"/>
      <c r="I3592" s="6"/>
      <c r="J3592" s="7"/>
    </row>
    <row r="3593" spans="1:10" x14ac:dyDescent="0.3">
      <c r="A3593" s="2" t="str">
        <f t="shared" si="163"/>
        <v>376</v>
      </c>
      <c r="B3593" t="str">
        <f>+VLOOKUP(BD_Capas[[#This Row],[idcapa]],Capas[],2,0)</f>
        <v>punto_de_interes_en_agua_puerto_pequenio</v>
      </c>
      <c r="C3593" s="4">
        <v>4</v>
      </c>
      <c r="D3593" t="s">
        <v>234</v>
      </c>
      <c r="E3593" s="21"/>
      <c r="F3593" s="22"/>
      <c r="G3593" s="5"/>
      <c r="I3593" s="6"/>
      <c r="J3593" s="7"/>
    </row>
    <row r="3594" spans="1:10" x14ac:dyDescent="0.3">
      <c r="A3594" s="2" t="str">
        <f t="shared" si="163"/>
        <v>376</v>
      </c>
      <c r="B3594" t="str">
        <f>+VLOOKUP(BD_Capas[[#This Row],[idcapa]],Capas[],2,0)</f>
        <v>punto_de_interes_en_agua_puerto_pequenio</v>
      </c>
      <c r="C3594" s="4">
        <v>5</v>
      </c>
      <c r="D3594" t="s">
        <v>235</v>
      </c>
      <c r="E3594" s="21">
        <v>1</v>
      </c>
      <c r="F3594" s="22" t="s">
        <v>433</v>
      </c>
      <c r="G3594" s="5">
        <v>3</v>
      </c>
      <c r="H3594" t="str">
        <f>+H3590&amp;" - Detalle"</f>
        <v>Punto Interés: Puerto Pequeño - Detalle</v>
      </c>
      <c r="I3594" s="29" t="str">
        <f>BD_Capas[[#This Row],[idcapa]]&amp;"-"&amp;BD_Capas[[#This Row],[posición_capa]]</f>
        <v>376-1</v>
      </c>
      <c r="J3594" s="30">
        <v>1</v>
      </c>
    </row>
    <row r="3595" spans="1:10" x14ac:dyDescent="0.3">
      <c r="A3595" s="2" t="str">
        <f t="shared" si="163"/>
        <v>376</v>
      </c>
      <c r="B3595" t="str">
        <f>+VLOOKUP(BD_Capas[[#This Row],[idcapa]],Capas[],2,0)</f>
        <v>punto_de_interes_en_agua_puerto_pequenio</v>
      </c>
      <c r="C3595" s="4">
        <v>6</v>
      </c>
      <c r="D3595" t="s">
        <v>236</v>
      </c>
      <c r="E3595" s="21"/>
      <c r="F3595" s="22"/>
      <c r="G3595" s="5"/>
      <c r="I3595" s="6"/>
      <c r="J3595" s="7"/>
    </row>
    <row r="3596" spans="1:10" x14ac:dyDescent="0.3">
      <c r="A3596" s="2" t="str">
        <f t="shared" si="163"/>
        <v>376</v>
      </c>
      <c r="B3596" t="str">
        <f>+VLOOKUP(BD_Capas[[#This Row],[idcapa]],Capas[],2,0)</f>
        <v>punto_de_interes_en_agua_puerto_pequenio</v>
      </c>
      <c r="C3596" s="4">
        <v>7</v>
      </c>
      <c r="D3596" t="s">
        <v>237</v>
      </c>
      <c r="E3596" s="21"/>
      <c r="F3596" s="22"/>
      <c r="G3596" s="5"/>
      <c r="I3596" s="6"/>
      <c r="J3596" s="7"/>
    </row>
    <row r="3597" spans="1:10" x14ac:dyDescent="0.3">
      <c r="A3597" s="2" t="str">
        <f t="shared" si="163"/>
        <v>376</v>
      </c>
      <c r="B3597" t="str">
        <f>+VLOOKUP(BD_Capas[[#This Row],[idcapa]],Capas[],2,0)</f>
        <v>punto_de_interes_en_agua_puerto_pequenio</v>
      </c>
      <c r="C3597" s="4">
        <v>8</v>
      </c>
      <c r="D3597" t="s">
        <v>2</v>
      </c>
      <c r="E3597" s="21"/>
      <c r="F3597" s="22"/>
      <c r="G3597" s="5"/>
      <c r="I3597" s="6"/>
      <c r="J3597" s="7"/>
    </row>
    <row r="3598" spans="1:10" x14ac:dyDescent="0.3">
      <c r="A3598" s="2" t="str">
        <f t="shared" si="163"/>
        <v>376</v>
      </c>
      <c r="B3598" t="str">
        <f>+VLOOKUP(BD_Capas[[#This Row],[idcapa]],Capas[],2,0)</f>
        <v>punto_de_interes_en_agua_puerto_pequenio</v>
      </c>
      <c r="C3598" s="4">
        <v>9</v>
      </c>
      <c r="D3598" t="s">
        <v>238</v>
      </c>
      <c r="E3598" s="21">
        <v>1</v>
      </c>
      <c r="F3598" s="22" t="s">
        <v>12</v>
      </c>
      <c r="G3598" s="5">
        <v>4</v>
      </c>
      <c r="I3598" s="6"/>
      <c r="J3598" s="7"/>
    </row>
    <row r="3599" spans="1:10" x14ac:dyDescent="0.3">
      <c r="A3599" s="2" t="str">
        <f t="shared" si="163"/>
        <v>376</v>
      </c>
      <c r="B3599" t="str">
        <f>+VLOOKUP(BD_Capas[[#This Row],[idcapa]],Capas[],2,0)</f>
        <v>punto_de_interes_en_agua_puerto_pequenio</v>
      </c>
      <c r="C3599" s="4">
        <v>10</v>
      </c>
      <c r="D3599" t="s">
        <v>3</v>
      </c>
      <c r="E3599" s="21"/>
      <c r="F3599" s="22"/>
      <c r="G3599" s="5"/>
      <c r="I3599" s="6"/>
      <c r="J3599" s="7"/>
    </row>
    <row r="3600" spans="1:10" x14ac:dyDescent="0.3">
      <c r="A3600" s="2" t="str">
        <f t="shared" si="163"/>
        <v>376</v>
      </c>
      <c r="B3600" t="str">
        <f>+VLOOKUP(BD_Capas[[#This Row],[idcapa]],Capas[],2,0)</f>
        <v>punto_de_interes_en_agua_puerto_pequenio</v>
      </c>
      <c r="C3600" s="4">
        <v>11</v>
      </c>
      <c r="D3600" t="s">
        <v>239</v>
      </c>
      <c r="E3600" s="21">
        <v>1</v>
      </c>
      <c r="F3600" s="22" t="s">
        <v>13</v>
      </c>
      <c r="G3600" s="5">
        <v>5</v>
      </c>
      <c r="I3600" s="6"/>
      <c r="J3600" s="7"/>
    </row>
    <row r="3601" spans="1:10" x14ac:dyDescent="0.3">
      <c r="A3601" s="2" t="str">
        <f t="shared" si="163"/>
        <v>376</v>
      </c>
      <c r="B3601" t="str">
        <f>+VLOOKUP(BD_Capas[[#This Row],[idcapa]],Capas[],2,0)</f>
        <v>punto_de_interes_en_agua_puerto_pequenio</v>
      </c>
      <c r="C3601" s="4">
        <v>12</v>
      </c>
      <c r="D3601" t="s">
        <v>4</v>
      </c>
      <c r="E3601" s="21"/>
      <c r="F3601" s="22"/>
      <c r="G3601" s="5"/>
      <c r="I3601" s="6"/>
      <c r="J3601" s="7"/>
    </row>
    <row r="3602" spans="1:10" x14ac:dyDescent="0.3">
      <c r="A3602" s="2" t="str">
        <f t="shared" si="163"/>
        <v>376</v>
      </c>
      <c r="B3602" t="str">
        <f>+VLOOKUP(BD_Capas[[#This Row],[idcapa]],Capas[],2,0)</f>
        <v>punto_de_interes_en_agua_puerto_pequenio</v>
      </c>
      <c r="C3602" s="4">
        <v>13</v>
      </c>
      <c r="D3602" t="s">
        <v>240</v>
      </c>
      <c r="E3602" s="21">
        <v>1</v>
      </c>
      <c r="F3602" s="22" t="s">
        <v>14</v>
      </c>
      <c r="G3602" s="5">
        <v>6</v>
      </c>
      <c r="I3602" s="6"/>
      <c r="J3602" s="7"/>
    </row>
    <row r="3603" spans="1:10" x14ac:dyDescent="0.3">
      <c r="A3603" s="2" t="str">
        <f t="shared" si="163"/>
        <v>376</v>
      </c>
      <c r="B3603" t="str">
        <f>+VLOOKUP(BD_Capas[[#This Row],[idcapa]],Capas[],2,0)</f>
        <v>punto_de_interes_en_agua_puerto_pequenio</v>
      </c>
      <c r="C3603" s="4">
        <v>14</v>
      </c>
      <c r="D3603" t="s">
        <v>241</v>
      </c>
      <c r="E3603" s="21"/>
      <c r="F3603" s="22"/>
      <c r="G3603" s="5"/>
      <c r="I3603" s="6"/>
      <c r="J3603" s="7"/>
    </row>
    <row r="3604" spans="1:10" x14ac:dyDescent="0.3">
      <c r="A3604" s="2" t="str">
        <f t="shared" si="163"/>
        <v>376</v>
      </c>
      <c r="B3604" t="str">
        <f>+VLOOKUP(BD_Capas[[#This Row],[idcapa]],Capas[],2,0)</f>
        <v>punto_de_interes_en_agua_puerto_pequenio</v>
      </c>
      <c r="C3604" s="4">
        <v>15</v>
      </c>
      <c r="D3604" t="s">
        <v>1</v>
      </c>
      <c r="E3604" s="21"/>
      <c r="F3604" s="22"/>
      <c r="G3604" s="5"/>
      <c r="I3604" s="29"/>
      <c r="J3604" s="30"/>
    </row>
    <row r="3605" spans="1:10" x14ac:dyDescent="0.3">
      <c r="A3605" s="2" t="str">
        <f t="shared" si="163"/>
        <v>376</v>
      </c>
      <c r="B3605" t="str">
        <f>+VLOOKUP(BD_Capas[[#This Row],[idcapa]],Capas[],2,0)</f>
        <v>punto_de_interes_en_agua_puerto_pequenio</v>
      </c>
      <c r="C3605" s="4">
        <v>16</v>
      </c>
      <c r="D3605" t="s">
        <v>5</v>
      </c>
      <c r="E3605" s="21"/>
      <c r="F3605" s="22"/>
      <c r="G3605" s="5"/>
      <c r="I3605" s="29"/>
      <c r="J3605" s="30"/>
    </row>
    <row r="3606" spans="1:10" x14ac:dyDescent="0.3">
      <c r="A3606" s="2" t="str">
        <f t="shared" si="163"/>
        <v>376</v>
      </c>
      <c r="B3606" t="str">
        <f>+VLOOKUP(BD_Capas[[#This Row],[idcapa]],Capas[],2,0)</f>
        <v>punto_de_interes_en_agua_puerto_pequenio</v>
      </c>
      <c r="C3606" s="4">
        <v>17</v>
      </c>
      <c r="D3606" t="s">
        <v>19</v>
      </c>
      <c r="E3606" s="21">
        <v>1</v>
      </c>
      <c r="F3606" s="22" t="s">
        <v>19</v>
      </c>
      <c r="G3606" s="5">
        <v>2</v>
      </c>
      <c r="I3606" s="29"/>
      <c r="J3606" s="30"/>
    </row>
    <row r="3607" spans="1:10" x14ac:dyDescent="0.3">
      <c r="A3607" s="2" t="str">
        <f t="shared" si="163"/>
        <v>376</v>
      </c>
      <c r="B3607" t="str">
        <f>+VLOOKUP(BD_Capas[[#This Row],[idcapa]],Capas[],2,0)</f>
        <v>punto_de_interes_en_agua_puerto_pequenio</v>
      </c>
      <c r="C3607" s="4">
        <v>18</v>
      </c>
      <c r="D3607" t="s">
        <v>27</v>
      </c>
      <c r="E3607" s="21">
        <v>1</v>
      </c>
      <c r="F3607" s="22" t="s">
        <v>27</v>
      </c>
      <c r="G3607" s="5">
        <v>1</v>
      </c>
      <c r="I3607" s="29"/>
      <c r="J3607" s="30"/>
    </row>
    <row r="3608" spans="1:10" x14ac:dyDescent="0.3">
      <c r="A3608" s="2" t="str">
        <f t="shared" si="163"/>
        <v>376</v>
      </c>
      <c r="B3608" t="str">
        <f>+VLOOKUP(BD_Capas[[#This Row],[idcapa]],Capas[],2,0)</f>
        <v>punto_de_interes_en_agua_puerto_pequenio</v>
      </c>
      <c r="C3608" s="4">
        <v>19</v>
      </c>
      <c r="D3608" t="s">
        <v>242</v>
      </c>
      <c r="E3608" s="21"/>
      <c r="F3608" s="22"/>
      <c r="G3608" s="5"/>
      <c r="I3608" s="29"/>
      <c r="J3608" s="30"/>
    </row>
    <row r="3609" spans="1:10" x14ac:dyDescent="0.3">
      <c r="A3609" s="2" t="str">
        <f t="shared" si="163"/>
        <v>376</v>
      </c>
      <c r="B3609" t="str">
        <f>+VLOOKUP(BD_Capas[[#This Row],[idcapa]],Capas[],2,0)</f>
        <v>punto_de_interes_en_agua_puerto_pequenio</v>
      </c>
      <c r="C3609" s="4">
        <v>20</v>
      </c>
      <c r="D3609" t="s">
        <v>243</v>
      </c>
      <c r="E3609" s="21"/>
      <c r="F3609" s="22"/>
      <c r="G3609" s="5"/>
      <c r="I3609" s="29"/>
      <c r="J3609" s="30"/>
    </row>
    <row r="3610" spans="1:10" x14ac:dyDescent="0.3">
      <c r="A3610" s="41" t="s">
        <v>416</v>
      </c>
      <c r="B3610" s="42" t="str">
        <f>+VLOOKUP(BD_Capas[[#This Row],[idcapa]],Capas[],2,0)</f>
        <v>punto_de_interes_en_agua_muelle</v>
      </c>
      <c r="C3610" s="43">
        <v>1</v>
      </c>
      <c r="D3610" s="42" t="s">
        <v>232</v>
      </c>
      <c r="E3610" s="21">
        <v>1</v>
      </c>
      <c r="F3610" s="22" t="str">
        <f>+BD_Capas[[#This Row],[descripcion_capa]]</f>
        <v>Punto Interés: Muelle</v>
      </c>
      <c r="G3610" s="45">
        <v>7</v>
      </c>
      <c r="H3610" s="42" t="s">
        <v>1358</v>
      </c>
      <c r="I3610" s="46" t="str">
        <f>BD_Capas[[#This Row],[idcapa]]&amp;"-"&amp;BD_Capas[[#This Row],[posición_capa]]</f>
        <v>377-0</v>
      </c>
      <c r="J3610" s="47">
        <v>0</v>
      </c>
    </row>
    <row r="3611" spans="1:10" x14ac:dyDescent="0.3">
      <c r="A3611" s="2" t="str">
        <f t="shared" ref="A3611:A3629" si="164">+A3610</f>
        <v>377</v>
      </c>
      <c r="B3611" t="str">
        <f>+VLOOKUP(BD_Capas[[#This Row],[idcapa]],Capas[],2,0)</f>
        <v>punto_de_interes_en_agua_muelle</v>
      </c>
      <c r="C3611" s="4">
        <v>2</v>
      </c>
      <c r="D3611" t="s">
        <v>40</v>
      </c>
      <c r="E3611" s="21"/>
      <c r="F3611" s="22"/>
      <c r="G3611" s="5"/>
      <c r="I3611" s="6"/>
      <c r="J3611" s="7"/>
    </row>
    <row r="3612" spans="1:10" x14ac:dyDescent="0.3">
      <c r="A3612" s="2" t="str">
        <f t="shared" si="164"/>
        <v>377</v>
      </c>
      <c r="B3612" t="str">
        <f>+VLOOKUP(BD_Capas[[#This Row],[idcapa]],Capas[],2,0)</f>
        <v>punto_de_interes_en_agua_muelle</v>
      </c>
      <c r="C3612" s="4">
        <v>3</v>
      </c>
      <c r="D3612" t="s">
        <v>233</v>
      </c>
      <c r="E3612" s="21"/>
      <c r="F3612" s="22"/>
      <c r="G3612" s="5"/>
      <c r="I3612" s="6"/>
      <c r="J3612" s="7"/>
    </row>
    <row r="3613" spans="1:10" x14ac:dyDescent="0.3">
      <c r="A3613" s="2" t="str">
        <f t="shared" si="164"/>
        <v>377</v>
      </c>
      <c r="B3613" t="str">
        <f>+VLOOKUP(BD_Capas[[#This Row],[idcapa]],Capas[],2,0)</f>
        <v>punto_de_interes_en_agua_muelle</v>
      </c>
      <c r="C3613" s="4">
        <v>4</v>
      </c>
      <c r="D3613" t="s">
        <v>234</v>
      </c>
      <c r="E3613" s="21"/>
      <c r="F3613" s="22"/>
      <c r="G3613" s="5"/>
      <c r="I3613" s="6"/>
      <c r="J3613" s="7"/>
    </row>
    <row r="3614" spans="1:10" x14ac:dyDescent="0.3">
      <c r="A3614" s="2" t="str">
        <f t="shared" si="164"/>
        <v>377</v>
      </c>
      <c r="B3614" t="str">
        <f>+VLOOKUP(BD_Capas[[#This Row],[idcapa]],Capas[],2,0)</f>
        <v>punto_de_interes_en_agua_muelle</v>
      </c>
      <c r="C3614" s="4">
        <v>5</v>
      </c>
      <c r="D3614" t="s">
        <v>235</v>
      </c>
      <c r="E3614" s="21">
        <v>1</v>
      </c>
      <c r="F3614" s="22" t="s">
        <v>433</v>
      </c>
      <c r="G3614" s="5">
        <v>3</v>
      </c>
      <c r="H3614" t="str">
        <f>+H3610&amp;" - Detalle"</f>
        <v>Punto Interés: Muelle - Detalle</v>
      </c>
      <c r="I3614" s="29" t="str">
        <f>BD_Capas[[#This Row],[idcapa]]&amp;"-"&amp;BD_Capas[[#This Row],[posición_capa]]</f>
        <v>377-1</v>
      </c>
      <c r="J3614" s="30">
        <v>1</v>
      </c>
    </row>
    <row r="3615" spans="1:10" x14ac:dyDescent="0.3">
      <c r="A3615" s="2" t="str">
        <f t="shared" si="164"/>
        <v>377</v>
      </c>
      <c r="B3615" t="str">
        <f>+VLOOKUP(BD_Capas[[#This Row],[idcapa]],Capas[],2,0)</f>
        <v>punto_de_interes_en_agua_muelle</v>
      </c>
      <c r="C3615" s="4">
        <v>6</v>
      </c>
      <c r="D3615" t="s">
        <v>236</v>
      </c>
      <c r="E3615" s="21"/>
      <c r="F3615" s="22"/>
      <c r="G3615" s="5"/>
      <c r="I3615" s="6"/>
      <c r="J3615" s="7"/>
    </row>
    <row r="3616" spans="1:10" x14ac:dyDescent="0.3">
      <c r="A3616" s="2" t="str">
        <f t="shared" si="164"/>
        <v>377</v>
      </c>
      <c r="B3616" t="str">
        <f>+VLOOKUP(BD_Capas[[#This Row],[idcapa]],Capas[],2,0)</f>
        <v>punto_de_interes_en_agua_muelle</v>
      </c>
      <c r="C3616" s="4">
        <v>7</v>
      </c>
      <c r="D3616" t="s">
        <v>237</v>
      </c>
      <c r="E3616" s="21"/>
      <c r="F3616" s="22"/>
      <c r="G3616" s="5"/>
      <c r="I3616" s="6"/>
      <c r="J3616" s="7"/>
    </row>
    <row r="3617" spans="1:10" x14ac:dyDescent="0.3">
      <c r="A3617" s="2" t="str">
        <f t="shared" si="164"/>
        <v>377</v>
      </c>
      <c r="B3617" t="str">
        <f>+VLOOKUP(BD_Capas[[#This Row],[idcapa]],Capas[],2,0)</f>
        <v>punto_de_interes_en_agua_muelle</v>
      </c>
      <c r="C3617" s="4">
        <v>8</v>
      </c>
      <c r="D3617" t="s">
        <v>2</v>
      </c>
      <c r="E3617" s="21"/>
      <c r="F3617" s="22"/>
      <c r="G3617" s="5"/>
      <c r="I3617" s="6"/>
      <c r="J3617" s="7"/>
    </row>
    <row r="3618" spans="1:10" x14ac:dyDescent="0.3">
      <c r="A3618" s="2" t="str">
        <f t="shared" si="164"/>
        <v>377</v>
      </c>
      <c r="B3618" t="str">
        <f>+VLOOKUP(BD_Capas[[#This Row],[idcapa]],Capas[],2,0)</f>
        <v>punto_de_interes_en_agua_muelle</v>
      </c>
      <c r="C3618" s="4">
        <v>9</v>
      </c>
      <c r="D3618" t="s">
        <v>238</v>
      </c>
      <c r="E3618" s="21">
        <v>1</v>
      </c>
      <c r="F3618" s="22" t="s">
        <v>12</v>
      </c>
      <c r="G3618" s="5">
        <v>4</v>
      </c>
      <c r="I3618" s="6"/>
      <c r="J3618" s="7"/>
    </row>
    <row r="3619" spans="1:10" x14ac:dyDescent="0.3">
      <c r="A3619" s="2" t="str">
        <f t="shared" si="164"/>
        <v>377</v>
      </c>
      <c r="B3619" t="str">
        <f>+VLOOKUP(BD_Capas[[#This Row],[idcapa]],Capas[],2,0)</f>
        <v>punto_de_interes_en_agua_muelle</v>
      </c>
      <c r="C3619" s="4">
        <v>10</v>
      </c>
      <c r="D3619" t="s">
        <v>3</v>
      </c>
      <c r="E3619" s="21"/>
      <c r="F3619" s="22"/>
      <c r="G3619" s="5"/>
      <c r="I3619" s="6"/>
      <c r="J3619" s="7"/>
    </row>
    <row r="3620" spans="1:10" x14ac:dyDescent="0.3">
      <c r="A3620" s="2" t="str">
        <f t="shared" si="164"/>
        <v>377</v>
      </c>
      <c r="B3620" t="str">
        <f>+VLOOKUP(BD_Capas[[#This Row],[idcapa]],Capas[],2,0)</f>
        <v>punto_de_interes_en_agua_muelle</v>
      </c>
      <c r="C3620" s="4">
        <v>11</v>
      </c>
      <c r="D3620" t="s">
        <v>239</v>
      </c>
      <c r="E3620" s="21">
        <v>1</v>
      </c>
      <c r="F3620" s="22" t="s">
        <v>13</v>
      </c>
      <c r="G3620" s="5">
        <v>5</v>
      </c>
      <c r="I3620" s="6"/>
      <c r="J3620" s="7"/>
    </row>
    <row r="3621" spans="1:10" x14ac:dyDescent="0.3">
      <c r="A3621" s="2" t="str">
        <f t="shared" si="164"/>
        <v>377</v>
      </c>
      <c r="B3621" t="str">
        <f>+VLOOKUP(BD_Capas[[#This Row],[idcapa]],Capas[],2,0)</f>
        <v>punto_de_interes_en_agua_muelle</v>
      </c>
      <c r="C3621" s="4">
        <v>12</v>
      </c>
      <c r="D3621" t="s">
        <v>4</v>
      </c>
      <c r="E3621" s="21"/>
      <c r="F3621" s="22"/>
      <c r="G3621" s="5"/>
      <c r="I3621" s="6"/>
      <c r="J3621" s="7"/>
    </row>
    <row r="3622" spans="1:10" x14ac:dyDescent="0.3">
      <c r="A3622" s="2" t="str">
        <f t="shared" si="164"/>
        <v>377</v>
      </c>
      <c r="B3622" t="str">
        <f>+VLOOKUP(BD_Capas[[#This Row],[idcapa]],Capas[],2,0)</f>
        <v>punto_de_interes_en_agua_muelle</v>
      </c>
      <c r="C3622" s="4">
        <v>13</v>
      </c>
      <c r="D3622" t="s">
        <v>240</v>
      </c>
      <c r="E3622" s="21">
        <v>1</v>
      </c>
      <c r="F3622" s="22" t="s">
        <v>14</v>
      </c>
      <c r="G3622" s="5">
        <v>6</v>
      </c>
      <c r="I3622" s="6"/>
      <c r="J3622" s="7"/>
    </row>
    <row r="3623" spans="1:10" x14ac:dyDescent="0.3">
      <c r="A3623" s="2" t="str">
        <f t="shared" si="164"/>
        <v>377</v>
      </c>
      <c r="B3623" t="str">
        <f>+VLOOKUP(BD_Capas[[#This Row],[idcapa]],Capas[],2,0)</f>
        <v>punto_de_interes_en_agua_muelle</v>
      </c>
      <c r="C3623" s="4">
        <v>14</v>
      </c>
      <c r="D3623" t="s">
        <v>241</v>
      </c>
      <c r="E3623" s="21"/>
      <c r="F3623" s="22"/>
      <c r="G3623" s="5"/>
      <c r="I3623" s="6"/>
      <c r="J3623" s="7"/>
    </row>
    <row r="3624" spans="1:10" x14ac:dyDescent="0.3">
      <c r="A3624" s="2" t="str">
        <f t="shared" si="164"/>
        <v>377</v>
      </c>
      <c r="B3624" t="str">
        <f>+VLOOKUP(BD_Capas[[#This Row],[idcapa]],Capas[],2,0)</f>
        <v>punto_de_interes_en_agua_muelle</v>
      </c>
      <c r="C3624" s="4">
        <v>15</v>
      </c>
      <c r="D3624" t="s">
        <v>1</v>
      </c>
      <c r="E3624" s="21"/>
      <c r="F3624" s="22"/>
      <c r="G3624" s="5"/>
      <c r="I3624" s="29"/>
      <c r="J3624" s="30"/>
    </row>
    <row r="3625" spans="1:10" x14ac:dyDescent="0.3">
      <c r="A3625" s="2" t="str">
        <f t="shared" si="164"/>
        <v>377</v>
      </c>
      <c r="B3625" t="str">
        <f>+VLOOKUP(BD_Capas[[#This Row],[idcapa]],Capas[],2,0)</f>
        <v>punto_de_interes_en_agua_muelle</v>
      </c>
      <c r="C3625" s="4">
        <v>16</v>
      </c>
      <c r="D3625" t="s">
        <v>5</v>
      </c>
      <c r="E3625" s="21"/>
      <c r="F3625" s="22"/>
      <c r="G3625" s="5"/>
      <c r="I3625" s="29"/>
      <c r="J3625" s="30"/>
    </row>
    <row r="3626" spans="1:10" x14ac:dyDescent="0.3">
      <c r="A3626" s="2" t="str">
        <f t="shared" si="164"/>
        <v>377</v>
      </c>
      <c r="B3626" t="str">
        <f>+VLOOKUP(BD_Capas[[#This Row],[idcapa]],Capas[],2,0)</f>
        <v>punto_de_interes_en_agua_muelle</v>
      </c>
      <c r="C3626" s="4">
        <v>17</v>
      </c>
      <c r="D3626" t="s">
        <v>19</v>
      </c>
      <c r="E3626" s="21">
        <v>1</v>
      </c>
      <c r="F3626" s="22" t="s">
        <v>19</v>
      </c>
      <c r="G3626" s="5">
        <v>2</v>
      </c>
      <c r="I3626" s="29"/>
      <c r="J3626" s="30"/>
    </row>
    <row r="3627" spans="1:10" x14ac:dyDescent="0.3">
      <c r="A3627" s="2" t="str">
        <f t="shared" si="164"/>
        <v>377</v>
      </c>
      <c r="B3627" t="str">
        <f>+VLOOKUP(BD_Capas[[#This Row],[idcapa]],Capas[],2,0)</f>
        <v>punto_de_interes_en_agua_muelle</v>
      </c>
      <c r="C3627" s="4">
        <v>18</v>
      </c>
      <c r="D3627" t="s">
        <v>27</v>
      </c>
      <c r="E3627" s="21">
        <v>1</v>
      </c>
      <c r="F3627" s="22" t="s">
        <v>27</v>
      </c>
      <c r="G3627" s="5">
        <v>1</v>
      </c>
      <c r="I3627" s="29"/>
      <c r="J3627" s="30"/>
    </row>
    <row r="3628" spans="1:10" x14ac:dyDescent="0.3">
      <c r="A3628" s="2" t="str">
        <f t="shared" si="164"/>
        <v>377</v>
      </c>
      <c r="B3628" t="str">
        <f>+VLOOKUP(BD_Capas[[#This Row],[idcapa]],Capas[],2,0)</f>
        <v>punto_de_interes_en_agua_muelle</v>
      </c>
      <c r="C3628" s="4">
        <v>19</v>
      </c>
      <c r="D3628" t="s">
        <v>242</v>
      </c>
      <c r="E3628" s="21"/>
      <c r="F3628" s="22"/>
      <c r="G3628" s="5"/>
      <c r="I3628" s="29"/>
      <c r="J3628" s="30"/>
    </row>
    <row r="3629" spans="1:10" x14ac:dyDescent="0.3">
      <c r="A3629" s="2" t="str">
        <f t="shared" si="164"/>
        <v>377</v>
      </c>
      <c r="B3629" t="str">
        <f>+VLOOKUP(BD_Capas[[#This Row],[idcapa]],Capas[],2,0)</f>
        <v>punto_de_interes_en_agua_muelle</v>
      </c>
      <c r="C3629" s="4">
        <v>20</v>
      </c>
      <c r="D3629" t="s">
        <v>243</v>
      </c>
      <c r="E3629" s="21"/>
      <c r="F3629" s="22"/>
      <c r="G3629" s="5"/>
      <c r="I3629" s="29"/>
      <c r="J3629" s="30"/>
    </row>
    <row r="3630" spans="1:10" x14ac:dyDescent="0.3">
      <c r="A3630" s="41" t="s">
        <v>417</v>
      </c>
      <c r="B3630" s="42" t="str">
        <f>+VLOOKUP(BD_Capas[[#This Row],[idcapa]],Capas[],2,0)</f>
        <v>combustible_y_estacionamiento_servicio</v>
      </c>
      <c r="C3630" s="43">
        <v>1</v>
      </c>
      <c r="D3630" s="42" t="s">
        <v>232</v>
      </c>
      <c r="E3630" s="21">
        <v>1</v>
      </c>
      <c r="F3630" s="22" t="str">
        <f>+BD_Capas[[#This Row],[descripcion_capa]]</f>
        <v>Combustible: Servicio</v>
      </c>
      <c r="G3630" s="45">
        <v>7</v>
      </c>
      <c r="H3630" s="42" t="s">
        <v>1359</v>
      </c>
      <c r="I3630" s="46" t="str">
        <f>BD_Capas[[#This Row],[idcapa]]&amp;"-"&amp;BD_Capas[[#This Row],[posición_capa]]</f>
        <v>378-0</v>
      </c>
      <c r="J3630" s="47">
        <v>0</v>
      </c>
    </row>
    <row r="3631" spans="1:10" x14ac:dyDescent="0.3">
      <c r="A3631" s="2" t="str">
        <f t="shared" ref="A3631:A3649" si="165">+A3630</f>
        <v>378</v>
      </c>
      <c r="B3631" t="str">
        <f>+VLOOKUP(BD_Capas[[#This Row],[idcapa]],Capas[],2,0)</f>
        <v>combustible_y_estacionamiento_servicio</v>
      </c>
      <c r="C3631" s="4">
        <v>2</v>
      </c>
      <c r="D3631" t="s">
        <v>40</v>
      </c>
      <c r="E3631" s="21"/>
      <c r="F3631" s="22"/>
      <c r="G3631" s="5"/>
      <c r="I3631" s="6"/>
      <c r="J3631" s="7"/>
    </row>
    <row r="3632" spans="1:10" x14ac:dyDescent="0.3">
      <c r="A3632" s="2" t="str">
        <f t="shared" si="165"/>
        <v>378</v>
      </c>
      <c r="B3632" t="str">
        <f>+VLOOKUP(BD_Capas[[#This Row],[idcapa]],Capas[],2,0)</f>
        <v>combustible_y_estacionamiento_servicio</v>
      </c>
      <c r="C3632" s="4">
        <v>3</v>
      </c>
      <c r="D3632" t="s">
        <v>233</v>
      </c>
      <c r="E3632" s="21"/>
      <c r="F3632" s="22"/>
      <c r="G3632" s="5"/>
      <c r="I3632" s="6"/>
      <c r="J3632" s="7"/>
    </row>
    <row r="3633" spans="1:10" x14ac:dyDescent="0.3">
      <c r="A3633" s="2" t="str">
        <f t="shared" si="165"/>
        <v>378</v>
      </c>
      <c r="B3633" t="str">
        <f>+VLOOKUP(BD_Capas[[#This Row],[idcapa]],Capas[],2,0)</f>
        <v>combustible_y_estacionamiento_servicio</v>
      </c>
      <c r="C3633" s="4">
        <v>4</v>
      </c>
      <c r="D3633" t="s">
        <v>234</v>
      </c>
      <c r="E3633" s="21"/>
      <c r="F3633" s="22"/>
      <c r="G3633" s="5"/>
      <c r="I3633" s="6"/>
      <c r="J3633" s="7"/>
    </row>
    <row r="3634" spans="1:10" x14ac:dyDescent="0.3">
      <c r="A3634" s="2" t="str">
        <f t="shared" si="165"/>
        <v>378</v>
      </c>
      <c r="B3634" t="str">
        <f>+VLOOKUP(BD_Capas[[#This Row],[idcapa]],Capas[],2,0)</f>
        <v>combustible_y_estacionamiento_servicio</v>
      </c>
      <c r="C3634" s="4">
        <v>5</v>
      </c>
      <c r="D3634" t="s">
        <v>235</v>
      </c>
      <c r="E3634" s="21">
        <v>1</v>
      </c>
      <c r="F3634" s="22" t="s">
        <v>433</v>
      </c>
      <c r="G3634" s="5">
        <v>3</v>
      </c>
      <c r="H3634" t="str">
        <f>+H3630&amp;" - Detalle"</f>
        <v>Combustible: Servicio - Detalle</v>
      </c>
      <c r="I3634" s="29" t="str">
        <f>BD_Capas[[#This Row],[idcapa]]&amp;"-"&amp;BD_Capas[[#This Row],[posición_capa]]</f>
        <v>378-1</v>
      </c>
      <c r="J3634" s="30">
        <v>1</v>
      </c>
    </row>
    <row r="3635" spans="1:10" x14ac:dyDescent="0.3">
      <c r="A3635" s="2" t="str">
        <f t="shared" si="165"/>
        <v>378</v>
      </c>
      <c r="B3635" t="str">
        <f>+VLOOKUP(BD_Capas[[#This Row],[idcapa]],Capas[],2,0)</f>
        <v>combustible_y_estacionamiento_servicio</v>
      </c>
      <c r="C3635" s="4">
        <v>6</v>
      </c>
      <c r="D3635" t="s">
        <v>236</v>
      </c>
      <c r="E3635" s="21"/>
      <c r="F3635" s="22"/>
      <c r="G3635" s="5"/>
      <c r="I3635" s="6"/>
      <c r="J3635" s="7"/>
    </row>
    <row r="3636" spans="1:10" x14ac:dyDescent="0.3">
      <c r="A3636" s="2" t="str">
        <f t="shared" si="165"/>
        <v>378</v>
      </c>
      <c r="B3636" t="str">
        <f>+VLOOKUP(BD_Capas[[#This Row],[idcapa]],Capas[],2,0)</f>
        <v>combustible_y_estacionamiento_servicio</v>
      </c>
      <c r="C3636" s="4">
        <v>7</v>
      </c>
      <c r="D3636" t="s">
        <v>237</v>
      </c>
      <c r="E3636" s="21"/>
      <c r="F3636" s="22"/>
      <c r="G3636" s="5"/>
      <c r="I3636" s="6"/>
      <c r="J3636" s="7"/>
    </row>
    <row r="3637" spans="1:10" x14ac:dyDescent="0.3">
      <c r="A3637" s="2" t="str">
        <f t="shared" si="165"/>
        <v>378</v>
      </c>
      <c r="B3637" t="str">
        <f>+VLOOKUP(BD_Capas[[#This Row],[idcapa]],Capas[],2,0)</f>
        <v>combustible_y_estacionamiento_servicio</v>
      </c>
      <c r="C3637" s="4">
        <v>8</v>
      </c>
      <c r="D3637" t="s">
        <v>2</v>
      </c>
      <c r="E3637" s="21"/>
      <c r="F3637" s="22"/>
      <c r="G3637" s="5"/>
      <c r="I3637" s="6"/>
      <c r="J3637" s="7"/>
    </row>
    <row r="3638" spans="1:10" x14ac:dyDescent="0.3">
      <c r="A3638" s="2" t="str">
        <f t="shared" si="165"/>
        <v>378</v>
      </c>
      <c r="B3638" t="str">
        <f>+VLOOKUP(BD_Capas[[#This Row],[idcapa]],Capas[],2,0)</f>
        <v>combustible_y_estacionamiento_servicio</v>
      </c>
      <c r="C3638" s="4">
        <v>9</v>
      </c>
      <c r="D3638" t="s">
        <v>238</v>
      </c>
      <c r="E3638" s="21">
        <v>1</v>
      </c>
      <c r="F3638" s="22" t="s">
        <v>12</v>
      </c>
      <c r="G3638" s="5">
        <v>4</v>
      </c>
      <c r="I3638" s="6"/>
      <c r="J3638" s="7"/>
    </row>
    <row r="3639" spans="1:10" x14ac:dyDescent="0.3">
      <c r="A3639" s="2" t="str">
        <f t="shared" si="165"/>
        <v>378</v>
      </c>
      <c r="B3639" t="str">
        <f>+VLOOKUP(BD_Capas[[#This Row],[idcapa]],Capas[],2,0)</f>
        <v>combustible_y_estacionamiento_servicio</v>
      </c>
      <c r="C3639" s="4">
        <v>10</v>
      </c>
      <c r="D3639" t="s">
        <v>3</v>
      </c>
      <c r="E3639" s="21"/>
      <c r="F3639" s="22"/>
      <c r="G3639" s="5"/>
      <c r="I3639" s="6"/>
      <c r="J3639" s="7"/>
    </row>
    <row r="3640" spans="1:10" x14ac:dyDescent="0.3">
      <c r="A3640" s="2" t="str">
        <f t="shared" si="165"/>
        <v>378</v>
      </c>
      <c r="B3640" t="str">
        <f>+VLOOKUP(BD_Capas[[#This Row],[idcapa]],Capas[],2,0)</f>
        <v>combustible_y_estacionamiento_servicio</v>
      </c>
      <c r="C3640" s="4">
        <v>11</v>
      </c>
      <c r="D3640" t="s">
        <v>239</v>
      </c>
      <c r="E3640" s="21">
        <v>1</v>
      </c>
      <c r="F3640" s="22" t="s">
        <v>13</v>
      </c>
      <c r="G3640" s="5">
        <v>5</v>
      </c>
      <c r="I3640" s="6"/>
      <c r="J3640" s="7"/>
    </row>
    <row r="3641" spans="1:10" x14ac:dyDescent="0.3">
      <c r="A3641" s="2" t="str">
        <f t="shared" si="165"/>
        <v>378</v>
      </c>
      <c r="B3641" t="str">
        <f>+VLOOKUP(BD_Capas[[#This Row],[idcapa]],Capas[],2,0)</f>
        <v>combustible_y_estacionamiento_servicio</v>
      </c>
      <c r="C3641" s="4">
        <v>12</v>
      </c>
      <c r="D3641" t="s">
        <v>4</v>
      </c>
      <c r="E3641" s="21"/>
      <c r="F3641" s="22"/>
      <c r="G3641" s="5"/>
      <c r="I3641" s="6"/>
      <c r="J3641" s="7"/>
    </row>
    <row r="3642" spans="1:10" x14ac:dyDescent="0.3">
      <c r="A3642" s="2" t="str">
        <f t="shared" si="165"/>
        <v>378</v>
      </c>
      <c r="B3642" t="str">
        <f>+VLOOKUP(BD_Capas[[#This Row],[idcapa]],Capas[],2,0)</f>
        <v>combustible_y_estacionamiento_servicio</v>
      </c>
      <c r="C3642" s="4">
        <v>13</v>
      </c>
      <c r="D3642" t="s">
        <v>240</v>
      </c>
      <c r="E3642" s="21">
        <v>1</v>
      </c>
      <c r="F3642" s="22" t="s">
        <v>14</v>
      </c>
      <c r="G3642" s="5">
        <v>6</v>
      </c>
      <c r="I3642" s="6"/>
      <c r="J3642" s="7"/>
    </row>
    <row r="3643" spans="1:10" x14ac:dyDescent="0.3">
      <c r="A3643" s="2" t="str">
        <f t="shared" si="165"/>
        <v>378</v>
      </c>
      <c r="B3643" t="str">
        <f>+VLOOKUP(BD_Capas[[#This Row],[idcapa]],Capas[],2,0)</f>
        <v>combustible_y_estacionamiento_servicio</v>
      </c>
      <c r="C3643" s="4">
        <v>14</v>
      </c>
      <c r="D3643" t="s">
        <v>241</v>
      </c>
      <c r="E3643" s="21"/>
      <c r="F3643" s="22"/>
      <c r="G3643" s="5"/>
      <c r="I3643" s="6"/>
      <c r="J3643" s="7"/>
    </row>
    <row r="3644" spans="1:10" x14ac:dyDescent="0.3">
      <c r="A3644" s="2" t="str">
        <f t="shared" si="165"/>
        <v>378</v>
      </c>
      <c r="B3644" t="str">
        <f>+VLOOKUP(BD_Capas[[#This Row],[idcapa]],Capas[],2,0)</f>
        <v>combustible_y_estacionamiento_servicio</v>
      </c>
      <c r="C3644" s="4">
        <v>15</v>
      </c>
      <c r="D3644" t="s">
        <v>1</v>
      </c>
      <c r="E3644" s="21"/>
      <c r="F3644" s="22"/>
      <c r="G3644" s="5"/>
      <c r="I3644" s="29"/>
      <c r="J3644" s="30"/>
    </row>
    <row r="3645" spans="1:10" x14ac:dyDescent="0.3">
      <c r="A3645" s="2" t="str">
        <f t="shared" si="165"/>
        <v>378</v>
      </c>
      <c r="B3645" t="str">
        <f>+VLOOKUP(BD_Capas[[#This Row],[idcapa]],Capas[],2,0)</f>
        <v>combustible_y_estacionamiento_servicio</v>
      </c>
      <c r="C3645" s="4">
        <v>16</v>
      </c>
      <c r="D3645" t="s">
        <v>5</v>
      </c>
      <c r="E3645" s="21"/>
      <c r="F3645" s="22"/>
      <c r="G3645" s="5"/>
      <c r="I3645" s="29"/>
      <c r="J3645" s="30"/>
    </row>
    <row r="3646" spans="1:10" x14ac:dyDescent="0.3">
      <c r="A3646" s="2" t="str">
        <f t="shared" si="165"/>
        <v>378</v>
      </c>
      <c r="B3646" t="str">
        <f>+VLOOKUP(BD_Capas[[#This Row],[idcapa]],Capas[],2,0)</f>
        <v>combustible_y_estacionamiento_servicio</v>
      </c>
      <c r="C3646" s="4">
        <v>17</v>
      </c>
      <c r="D3646" t="s">
        <v>19</v>
      </c>
      <c r="E3646" s="21">
        <v>1</v>
      </c>
      <c r="F3646" s="22" t="s">
        <v>19</v>
      </c>
      <c r="G3646" s="5">
        <v>2</v>
      </c>
      <c r="I3646" s="29"/>
      <c r="J3646" s="30"/>
    </row>
    <row r="3647" spans="1:10" x14ac:dyDescent="0.3">
      <c r="A3647" s="2" t="str">
        <f t="shared" si="165"/>
        <v>378</v>
      </c>
      <c r="B3647" t="str">
        <f>+VLOOKUP(BD_Capas[[#This Row],[idcapa]],Capas[],2,0)</f>
        <v>combustible_y_estacionamiento_servicio</v>
      </c>
      <c r="C3647" s="4">
        <v>18</v>
      </c>
      <c r="D3647" t="s">
        <v>27</v>
      </c>
      <c r="E3647" s="21">
        <v>1</v>
      </c>
      <c r="F3647" s="22" t="s">
        <v>27</v>
      </c>
      <c r="G3647" s="5">
        <v>1</v>
      </c>
      <c r="I3647" s="29"/>
      <c r="J3647" s="30"/>
    </row>
    <row r="3648" spans="1:10" x14ac:dyDescent="0.3">
      <c r="A3648" s="2" t="str">
        <f t="shared" si="165"/>
        <v>378</v>
      </c>
      <c r="B3648" t="str">
        <f>+VLOOKUP(BD_Capas[[#This Row],[idcapa]],Capas[],2,0)</f>
        <v>combustible_y_estacionamiento_servicio</v>
      </c>
      <c r="C3648" s="4">
        <v>19</v>
      </c>
      <c r="D3648" t="s">
        <v>242</v>
      </c>
      <c r="E3648" s="21"/>
      <c r="F3648" s="22"/>
      <c r="G3648" s="5"/>
      <c r="I3648" s="29"/>
      <c r="J3648" s="30"/>
    </row>
    <row r="3649" spans="1:10" x14ac:dyDescent="0.3">
      <c r="A3649" s="2" t="str">
        <f t="shared" si="165"/>
        <v>378</v>
      </c>
      <c r="B3649" t="str">
        <f>+VLOOKUP(BD_Capas[[#This Row],[idcapa]],Capas[],2,0)</f>
        <v>combustible_y_estacionamiento_servicio</v>
      </c>
      <c r="C3649" s="4">
        <v>20</v>
      </c>
      <c r="D3649" t="s">
        <v>243</v>
      </c>
      <c r="E3649" s="21"/>
      <c r="F3649" s="22"/>
      <c r="G3649" s="5"/>
      <c r="I3649" s="29"/>
      <c r="J3649" s="30"/>
    </row>
    <row r="3650" spans="1:10" x14ac:dyDescent="0.3">
      <c r="A3650" s="41" t="s">
        <v>418</v>
      </c>
      <c r="B3650" s="42" t="str">
        <f>+VLOOKUP(BD_Capas[[#This Row],[idcapa]],Capas[],2,0)</f>
        <v>combustible_y_estacionamiento_estacionamiento_subterraneo</v>
      </c>
      <c r="C3650" s="43">
        <v>1</v>
      </c>
      <c r="D3650" s="42" t="s">
        <v>232</v>
      </c>
      <c r="E3650" s="21">
        <v>1</v>
      </c>
      <c r="F3650" s="22" t="str">
        <f>+BD_Capas[[#This Row],[descripcion_capa]]</f>
        <v>Combustible: Estacionamiento Subterráneo</v>
      </c>
      <c r="G3650" s="45">
        <v>7</v>
      </c>
      <c r="H3650" s="42" t="s">
        <v>1360</v>
      </c>
      <c r="I3650" s="46" t="str">
        <f>BD_Capas[[#This Row],[idcapa]]&amp;"-"&amp;BD_Capas[[#This Row],[posición_capa]]</f>
        <v>379-0</v>
      </c>
      <c r="J3650" s="47">
        <v>0</v>
      </c>
    </row>
    <row r="3651" spans="1:10" x14ac:dyDescent="0.3">
      <c r="A3651" s="2" t="str">
        <f t="shared" ref="A3651:A3669" si="166">+A3650</f>
        <v>379</v>
      </c>
      <c r="B3651" t="str">
        <f>+VLOOKUP(BD_Capas[[#This Row],[idcapa]],Capas[],2,0)</f>
        <v>combustible_y_estacionamiento_estacionamiento_subterraneo</v>
      </c>
      <c r="C3651" s="4">
        <v>2</v>
      </c>
      <c r="D3651" t="s">
        <v>40</v>
      </c>
      <c r="E3651" s="21"/>
      <c r="F3651" s="22"/>
      <c r="G3651" s="5"/>
      <c r="I3651" s="6"/>
      <c r="J3651" s="7"/>
    </row>
    <row r="3652" spans="1:10" x14ac:dyDescent="0.3">
      <c r="A3652" s="2" t="str">
        <f t="shared" si="166"/>
        <v>379</v>
      </c>
      <c r="B3652" t="str">
        <f>+VLOOKUP(BD_Capas[[#This Row],[idcapa]],Capas[],2,0)</f>
        <v>combustible_y_estacionamiento_estacionamiento_subterraneo</v>
      </c>
      <c r="C3652" s="4">
        <v>3</v>
      </c>
      <c r="D3652" t="s">
        <v>233</v>
      </c>
      <c r="E3652" s="21"/>
      <c r="F3652" s="22"/>
      <c r="G3652" s="5"/>
      <c r="I3652" s="6"/>
      <c r="J3652" s="7"/>
    </row>
    <row r="3653" spans="1:10" x14ac:dyDescent="0.3">
      <c r="A3653" s="2" t="str">
        <f t="shared" si="166"/>
        <v>379</v>
      </c>
      <c r="B3653" t="str">
        <f>+VLOOKUP(BD_Capas[[#This Row],[idcapa]],Capas[],2,0)</f>
        <v>combustible_y_estacionamiento_estacionamiento_subterraneo</v>
      </c>
      <c r="C3653" s="4">
        <v>4</v>
      </c>
      <c r="D3653" t="s">
        <v>234</v>
      </c>
      <c r="E3653" s="21"/>
      <c r="F3653" s="22"/>
      <c r="G3653" s="5"/>
      <c r="I3653" s="6"/>
      <c r="J3653" s="7"/>
    </row>
    <row r="3654" spans="1:10" x14ac:dyDescent="0.3">
      <c r="A3654" s="2" t="str">
        <f t="shared" si="166"/>
        <v>379</v>
      </c>
      <c r="B3654" t="str">
        <f>+VLOOKUP(BD_Capas[[#This Row],[idcapa]],Capas[],2,0)</f>
        <v>combustible_y_estacionamiento_estacionamiento_subterraneo</v>
      </c>
      <c r="C3654" s="4">
        <v>5</v>
      </c>
      <c r="D3654" t="s">
        <v>235</v>
      </c>
      <c r="E3654" s="21">
        <v>1</v>
      </c>
      <c r="F3654" s="22" t="s">
        <v>433</v>
      </c>
      <c r="G3654" s="5">
        <v>3</v>
      </c>
      <c r="H3654" t="str">
        <f>+H3650&amp;" - Detalle"</f>
        <v>Combustible: Estacionamiento Subterráneo - Detalle</v>
      </c>
      <c r="I3654" s="29" t="str">
        <f>BD_Capas[[#This Row],[idcapa]]&amp;"-"&amp;BD_Capas[[#This Row],[posición_capa]]</f>
        <v>379-1</v>
      </c>
      <c r="J3654" s="30">
        <v>1</v>
      </c>
    </row>
    <row r="3655" spans="1:10" x14ac:dyDescent="0.3">
      <c r="A3655" s="2" t="str">
        <f t="shared" si="166"/>
        <v>379</v>
      </c>
      <c r="B3655" t="str">
        <f>+VLOOKUP(BD_Capas[[#This Row],[idcapa]],Capas[],2,0)</f>
        <v>combustible_y_estacionamiento_estacionamiento_subterraneo</v>
      </c>
      <c r="C3655" s="4">
        <v>6</v>
      </c>
      <c r="D3655" t="s">
        <v>236</v>
      </c>
      <c r="E3655" s="21"/>
      <c r="F3655" s="22"/>
      <c r="G3655" s="5"/>
      <c r="I3655" s="6"/>
      <c r="J3655" s="7"/>
    </row>
    <row r="3656" spans="1:10" x14ac:dyDescent="0.3">
      <c r="A3656" s="2" t="str">
        <f t="shared" si="166"/>
        <v>379</v>
      </c>
      <c r="B3656" t="str">
        <f>+VLOOKUP(BD_Capas[[#This Row],[idcapa]],Capas[],2,0)</f>
        <v>combustible_y_estacionamiento_estacionamiento_subterraneo</v>
      </c>
      <c r="C3656" s="4">
        <v>7</v>
      </c>
      <c r="D3656" t="s">
        <v>237</v>
      </c>
      <c r="E3656" s="21"/>
      <c r="F3656" s="22"/>
      <c r="G3656" s="5"/>
      <c r="I3656" s="6"/>
      <c r="J3656" s="7"/>
    </row>
    <row r="3657" spans="1:10" x14ac:dyDescent="0.3">
      <c r="A3657" s="2" t="str">
        <f t="shared" si="166"/>
        <v>379</v>
      </c>
      <c r="B3657" t="str">
        <f>+VLOOKUP(BD_Capas[[#This Row],[idcapa]],Capas[],2,0)</f>
        <v>combustible_y_estacionamiento_estacionamiento_subterraneo</v>
      </c>
      <c r="C3657" s="4">
        <v>8</v>
      </c>
      <c r="D3657" t="s">
        <v>2</v>
      </c>
      <c r="E3657" s="21"/>
      <c r="F3657" s="22"/>
      <c r="G3657" s="5"/>
      <c r="I3657" s="6"/>
      <c r="J3657" s="7"/>
    </row>
    <row r="3658" spans="1:10" x14ac:dyDescent="0.3">
      <c r="A3658" s="2" t="str">
        <f t="shared" si="166"/>
        <v>379</v>
      </c>
      <c r="B3658" t="str">
        <f>+VLOOKUP(BD_Capas[[#This Row],[idcapa]],Capas[],2,0)</f>
        <v>combustible_y_estacionamiento_estacionamiento_subterraneo</v>
      </c>
      <c r="C3658" s="4">
        <v>9</v>
      </c>
      <c r="D3658" t="s">
        <v>238</v>
      </c>
      <c r="E3658" s="21">
        <v>1</v>
      </c>
      <c r="F3658" s="22" t="s">
        <v>12</v>
      </c>
      <c r="G3658" s="5">
        <v>4</v>
      </c>
      <c r="I3658" s="6"/>
      <c r="J3658" s="7"/>
    </row>
    <row r="3659" spans="1:10" x14ac:dyDescent="0.3">
      <c r="A3659" s="2" t="str">
        <f t="shared" si="166"/>
        <v>379</v>
      </c>
      <c r="B3659" t="str">
        <f>+VLOOKUP(BD_Capas[[#This Row],[idcapa]],Capas[],2,0)</f>
        <v>combustible_y_estacionamiento_estacionamiento_subterraneo</v>
      </c>
      <c r="C3659" s="4">
        <v>10</v>
      </c>
      <c r="D3659" t="s">
        <v>3</v>
      </c>
      <c r="E3659" s="21"/>
      <c r="F3659" s="22"/>
      <c r="G3659" s="5"/>
      <c r="I3659" s="6"/>
      <c r="J3659" s="7"/>
    </row>
    <row r="3660" spans="1:10" x14ac:dyDescent="0.3">
      <c r="A3660" s="2" t="str">
        <f t="shared" si="166"/>
        <v>379</v>
      </c>
      <c r="B3660" t="str">
        <f>+VLOOKUP(BD_Capas[[#This Row],[idcapa]],Capas[],2,0)</f>
        <v>combustible_y_estacionamiento_estacionamiento_subterraneo</v>
      </c>
      <c r="C3660" s="4">
        <v>11</v>
      </c>
      <c r="D3660" t="s">
        <v>239</v>
      </c>
      <c r="E3660" s="21">
        <v>1</v>
      </c>
      <c r="F3660" s="22" t="s">
        <v>13</v>
      </c>
      <c r="G3660" s="5">
        <v>5</v>
      </c>
      <c r="I3660" s="6"/>
      <c r="J3660" s="7"/>
    </row>
    <row r="3661" spans="1:10" x14ac:dyDescent="0.3">
      <c r="A3661" s="2" t="str">
        <f t="shared" si="166"/>
        <v>379</v>
      </c>
      <c r="B3661" t="str">
        <f>+VLOOKUP(BD_Capas[[#This Row],[idcapa]],Capas[],2,0)</f>
        <v>combustible_y_estacionamiento_estacionamiento_subterraneo</v>
      </c>
      <c r="C3661" s="4">
        <v>12</v>
      </c>
      <c r="D3661" t="s">
        <v>4</v>
      </c>
      <c r="E3661" s="21"/>
      <c r="F3661" s="22"/>
      <c r="G3661" s="5"/>
      <c r="I3661" s="6"/>
      <c r="J3661" s="7"/>
    </row>
    <row r="3662" spans="1:10" x14ac:dyDescent="0.3">
      <c r="A3662" s="2" t="str">
        <f t="shared" si="166"/>
        <v>379</v>
      </c>
      <c r="B3662" t="str">
        <f>+VLOOKUP(BD_Capas[[#This Row],[idcapa]],Capas[],2,0)</f>
        <v>combustible_y_estacionamiento_estacionamiento_subterraneo</v>
      </c>
      <c r="C3662" s="4">
        <v>13</v>
      </c>
      <c r="D3662" t="s">
        <v>240</v>
      </c>
      <c r="E3662" s="21">
        <v>1</v>
      </c>
      <c r="F3662" s="22" t="s">
        <v>14</v>
      </c>
      <c r="G3662" s="5">
        <v>6</v>
      </c>
      <c r="I3662" s="6"/>
      <c r="J3662" s="7"/>
    </row>
    <row r="3663" spans="1:10" x14ac:dyDescent="0.3">
      <c r="A3663" s="2" t="str">
        <f t="shared" si="166"/>
        <v>379</v>
      </c>
      <c r="B3663" t="str">
        <f>+VLOOKUP(BD_Capas[[#This Row],[idcapa]],Capas[],2,0)</f>
        <v>combustible_y_estacionamiento_estacionamiento_subterraneo</v>
      </c>
      <c r="C3663" s="4">
        <v>14</v>
      </c>
      <c r="D3663" t="s">
        <v>241</v>
      </c>
      <c r="E3663" s="21"/>
      <c r="F3663" s="22"/>
      <c r="G3663" s="5"/>
      <c r="I3663" s="6"/>
      <c r="J3663" s="7"/>
    </row>
    <row r="3664" spans="1:10" x14ac:dyDescent="0.3">
      <c r="A3664" s="2" t="str">
        <f t="shared" si="166"/>
        <v>379</v>
      </c>
      <c r="B3664" t="str">
        <f>+VLOOKUP(BD_Capas[[#This Row],[idcapa]],Capas[],2,0)</f>
        <v>combustible_y_estacionamiento_estacionamiento_subterraneo</v>
      </c>
      <c r="C3664" s="4">
        <v>15</v>
      </c>
      <c r="D3664" t="s">
        <v>1</v>
      </c>
      <c r="E3664" s="21"/>
      <c r="F3664" s="22"/>
      <c r="G3664" s="5"/>
      <c r="I3664" s="29"/>
      <c r="J3664" s="30"/>
    </row>
    <row r="3665" spans="1:10" x14ac:dyDescent="0.3">
      <c r="A3665" s="2" t="str">
        <f t="shared" si="166"/>
        <v>379</v>
      </c>
      <c r="B3665" t="str">
        <f>+VLOOKUP(BD_Capas[[#This Row],[idcapa]],Capas[],2,0)</f>
        <v>combustible_y_estacionamiento_estacionamiento_subterraneo</v>
      </c>
      <c r="C3665" s="4">
        <v>16</v>
      </c>
      <c r="D3665" t="s">
        <v>5</v>
      </c>
      <c r="E3665" s="21"/>
      <c r="F3665" s="22"/>
      <c r="G3665" s="5"/>
      <c r="I3665" s="29"/>
      <c r="J3665" s="30"/>
    </row>
    <row r="3666" spans="1:10" x14ac:dyDescent="0.3">
      <c r="A3666" s="2" t="str">
        <f t="shared" si="166"/>
        <v>379</v>
      </c>
      <c r="B3666" t="str">
        <f>+VLOOKUP(BD_Capas[[#This Row],[idcapa]],Capas[],2,0)</f>
        <v>combustible_y_estacionamiento_estacionamiento_subterraneo</v>
      </c>
      <c r="C3666" s="4">
        <v>17</v>
      </c>
      <c r="D3666" t="s">
        <v>19</v>
      </c>
      <c r="E3666" s="21">
        <v>1</v>
      </c>
      <c r="F3666" s="22" t="s">
        <v>19</v>
      </c>
      <c r="G3666" s="5">
        <v>2</v>
      </c>
      <c r="I3666" s="29"/>
      <c r="J3666" s="30"/>
    </row>
    <row r="3667" spans="1:10" x14ac:dyDescent="0.3">
      <c r="A3667" s="2" t="str">
        <f t="shared" si="166"/>
        <v>379</v>
      </c>
      <c r="B3667" t="str">
        <f>+VLOOKUP(BD_Capas[[#This Row],[idcapa]],Capas[],2,0)</f>
        <v>combustible_y_estacionamiento_estacionamiento_subterraneo</v>
      </c>
      <c r="C3667" s="4">
        <v>18</v>
      </c>
      <c r="D3667" t="s">
        <v>27</v>
      </c>
      <c r="E3667" s="21">
        <v>1</v>
      </c>
      <c r="F3667" s="22" t="s">
        <v>27</v>
      </c>
      <c r="G3667" s="5">
        <v>1</v>
      </c>
      <c r="I3667" s="29"/>
      <c r="J3667" s="30"/>
    </row>
    <row r="3668" spans="1:10" x14ac:dyDescent="0.3">
      <c r="A3668" s="2" t="str">
        <f t="shared" si="166"/>
        <v>379</v>
      </c>
      <c r="B3668" t="str">
        <f>+VLOOKUP(BD_Capas[[#This Row],[idcapa]],Capas[],2,0)</f>
        <v>combustible_y_estacionamiento_estacionamiento_subterraneo</v>
      </c>
      <c r="C3668" s="4">
        <v>19</v>
      </c>
      <c r="D3668" t="s">
        <v>242</v>
      </c>
      <c r="E3668" s="21"/>
      <c r="F3668" s="22"/>
      <c r="G3668" s="5"/>
      <c r="I3668" s="29"/>
      <c r="J3668" s="30"/>
    </row>
    <row r="3669" spans="1:10" x14ac:dyDescent="0.3">
      <c r="A3669" s="2" t="str">
        <f t="shared" si="166"/>
        <v>379</v>
      </c>
      <c r="B3669" t="str">
        <f>+VLOOKUP(BD_Capas[[#This Row],[idcapa]],Capas[],2,0)</f>
        <v>combustible_y_estacionamiento_estacionamiento_subterraneo</v>
      </c>
      <c r="C3669" s="4">
        <v>20</v>
      </c>
      <c r="D3669" t="s">
        <v>243</v>
      </c>
      <c r="E3669" s="21"/>
      <c r="F3669" s="22"/>
      <c r="G3669" s="5"/>
      <c r="I3669" s="29"/>
      <c r="J3669" s="30"/>
    </row>
    <row r="3670" spans="1:10" x14ac:dyDescent="0.3">
      <c r="A3670" s="41" t="s">
        <v>419</v>
      </c>
      <c r="B3670" s="42" t="str">
        <f>+VLOOKUP(BD_Capas[[#This Row],[idcapa]],Capas[],2,0)</f>
        <v>punto_de_interes_en_agua_cortina_retencion_de_agua</v>
      </c>
      <c r="C3670" s="43">
        <v>1</v>
      </c>
      <c r="D3670" s="42" t="s">
        <v>232</v>
      </c>
      <c r="E3670" s="21">
        <v>1</v>
      </c>
      <c r="F3670" s="22" t="str">
        <f>+BD_Capas[[#This Row],[descripcion_capa]]</f>
        <v>Punto Interés: Cortina Retención Agua</v>
      </c>
      <c r="G3670" s="45">
        <v>7</v>
      </c>
      <c r="H3670" s="42" t="s">
        <v>1361</v>
      </c>
      <c r="I3670" s="46" t="str">
        <f>BD_Capas[[#This Row],[idcapa]]&amp;"-"&amp;BD_Capas[[#This Row],[posición_capa]]</f>
        <v>380-0</v>
      </c>
      <c r="J3670" s="47">
        <v>0</v>
      </c>
    </row>
    <row r="3671" spans="1:10" x14ac:dyDescent="0.3">
      <c r="A3671" s="2" t="str">
        <f t="shared" ref="A3671:A3689" si="167">+A3670</f>
        <v>380</v>
      </c>
      <c r="B3671" t="str">
        <f>+VLOOKUP(BD_Capas[[#This Row],[idcapa]],Capas[],2,0)</f>
        <v>punto_de_interes_en_agua_cortina_retencion_de_agua</v>
      </c>
      <c r="C3671" s="4">
        <v>2</v>
      </c>
      <c r="D3671" t="s">
        <v>40</v>
      </c>
      <c r="E3671" s="21"/>
      <c r="F3671" s="22"/>
      <c r="G3671" s="5"/>
      <c r="I3671" s="6"/>
      <c r="J3671" s="7"/>
    </row>
    <row r="3672" spans="1:10" x14ac:dyDescent="0.3">
      <c r="A3672" s="2" t="str">
        <f t="shared" si="167"/>
        <v>380</v>
      </c>
      <c r="B3672" t="str">
        <f>+VLOOKUP(BD_Capas[[#This Row],[idcapa]],Capas[],2,0)</f>
        <v>punto_de_interes_en_agua_cortina_retencion_de_agua</v>
      </c>
      <c r="C3672" s="4">
        <v>3</v>
      </c>
      <c r="D3672" t="s">
        <v>233</v>
      </c>
      <c r="E3672" s="21"/>
      <c r="F3672" s="22"/>
      <c r="G3672" s="5"/>
      <c r="I3672" s="6"/>
      <c r="J3672" s="7"/>
    </row>
    <row r="3673" spans="1:10" x14ac:dyDescent="0.3">
      <c r="A3673" s="2" t="str">
        <f t="shared" si="167"/>
        <v>380</v>
      </c>
      <c r="B3673" t="str">
        <f>+VLOOKUP(BD_Capas[[#This Row],[idcapa]],Capas[],2,0)</f>
        <v>punto_de_interes_en_agua_cortina_retencion_de_agua</v>
      </c>
      <c r="C3673" s="4">
        <v>4</v>
      </c>
      <c r="D3673" t="s">
        <v>234</v>
      </c>
      <c r="E3673" s="21"/>
      <c r="F3673" s="22"/>
      <c r="G3673" s="5"/>
      <c r="I3673" s="6"/>
      <c r="J3673" s="7"/>
    </row>
    <row r="3674" spans="1:10" x14ac:dyDescent="0.3">
      <c r="A3674" s="2" t="str">
        <f t="shared" si="167"/>
        <v>380</v>
      </c>
      <c r="B3674" t="str">
        <f>+VLOOKUP(BD_Capas[[#This Row],[idcapa]],Capas[],2,0)</f>
        <v>punto_de_interes_en_agua_cortina_retencion_de_agua</v>
      </c>
      <c r="C3674" s="4">
        <v>5</v>
      </c>
      <c r="D3674" t="s">
        <v>235</v>
      </c>
      <c r="E3674" s="21">
        <v>1</v>
      </c>
      <c r="F3674" s="22" t="s">
        <v>433</v>
      </c>
      <c r="G3674" s="5">
        <v>3</v>
      </c>
      <c r="H3674" t="str">
        <f>+H3670&amp;" - Detalle"</f>
        <v>Punto Interés: Cortina Retención Agua - Detalle</v>
      </c>
      <c r="I3674" s="29" t="str">
        <f>BD_Capas[[#This Row],[idcapa]]&amp;"-"&amp;BD_Capas[[#This Row],[posición_capa]]</f>
        <v>380-1</v>
      </c>
      <c r="J3674" s="30">
        <v>1</v>
      </c>
    </row>
    <row r="3675" spans="1:10" x14ac:dyDescent="0.3">
      <c r="A3675" s="2" t="str">
        <f t="shared" si="167"/>
        <v>380</v>
      </c>
      <c r="B3675" t="str">
        <f>+VLOOKUP(BD_Capas[[#This Row],[idcapa]],Capas[],2,0)</f>
        <v>punto_de_interes_en_agua_cortina_retencion_de_agua</v>
      </c>
      <c r="C3675" s="4">
        <v>6</v>
      </c>
      <c r="D3675" t="s">
        <v>236</v>
      </c>
      <c r="E3675" s="21"/>
      <c r="F3675" s="22"/>
      <c r="G3675" s="5"/>
      <c r="I3675" s="6"/>
      <c r="J3675" s="7"/>
    </row>
    <row r="3676" spans="1:10" x14ac:dyDescent="0.3">
      <c r="A3676" s="2" t="str">
        <f t="shared" si="167"/>
        <v>380</v>
      </c>
      <c r="B3676" t="str">
        <f>+VLOOKUP(BD_Capas[[#This Row],[idcapa]],Capas[],2,0)</f>
        <v>punto_de_interes_en_agua_cortina_retencion_de_agua</v>
      </c>
      <c r="C3676" s="4">
        <v>7</v>
      </c>
      <c r="D3676" t="s">
        <v>237</v>
      </c>
      <c r="E3676" s="21"/>
      <c r="F3676" s="22"/>
      <c r="G3676" s="5"/>
      <c r="I3676" s="6"/>
      <c r="J3676" s="7"/>
    </row>
    <row r="3677" spans="1:10" x14ac:dyDescent="0.3">
      <c r="A3677" s="2" t="str">
        <f t="shared" si="167"/>
        <v>380</v>
      </c>
      <c r="B3677" t="str">
        <f>+VLOOKUP(BD_Capas[[#This Row],[idcapa]],Capas[],2,0)</f>
        <v>punto_de_interes_en_agua_cortina_retencion_de_agua</v>
      </c>
      <c r="C3677" s="4">
        <v>8</v>
      </c>
      <c r="D3677" t="s">
        <v>2</v>
      </c>
      <c r="E3677" s="21"/>
      <c r="F3677" s="22"/>
      <c r="G3677" s="5"/>
      <c r="I3677" s="6"/>
      <c r="J3677" s="7"/>
    </row>
    <row r="3678" spans="1:10" x14ac:dyDescent="0.3">
      <c r="A3678" s="2" t="str">
        <f t="shared" si="167"/>
        <v>380</v>
      </c>
      <c r="B3678" t="str">
        <f>+VLOOKUP(BD_Capas[[#This Row],[idcapa]],Capas[],2,0)</f>
        <v>punto_de_interes_en_agua_cortina_retencion_de_agua</v>
      </c>
      <c r="C3678" s="4">
        <v>9</v>
      </c>
      <c r="D3678" t="s">
        <v>238</v>
      </c>
      <c r="E3678" s="21">
        <v>1</v>
      </c>
      <c r="F3678" s="22" t="s">
        <v>12</v>
      </c>
      <c r="G3678" s="5">
        <v>4</v>
      </c>
      <c r="I3678" s="6"/>
      <c r="J3678" s="7"/>
    </row>
    <row r="3679" spans="1:10" x14ac:dyDescent="0.3">
      <c r="A3679" s="2" t="str">
        <f t="shared" si="167"/>
        <v>380</v>
      </c>
      <c r="B3679" t="str">
        <f>+VLOOKUP(BD_Capas[[#This Row],[idcapa]],Capas[],2,0)</f>
        <v>punto_de_interes_en_agua_cortina_retencion_de_agua</v>
      </c>
      <c r="C3679" s="4">
        <v>10</v>
      </c>
      <c r="D3679" t="s">
        <v>3</v>
      </c>
      <c r="E3679" s="21"/>
      <c r="F3679" s="22"/>
      <c r="G3679" s="5"/>
      <c r="I3679" s="6"/>
      <c r="J3679" s="7"/>
    </row>
    <row r="3680" spans="1:10" x14ac:dyDescent="0.3">
      <c r="A3680" s="2" t="str">
        <f t="shared" si="167"/>
        <v>380</v>
      </c>
      <c r="B3680" t="str">
        <f>+VLOOKUP(BD_Capas[[#This Row],[idcapa]],Capas[],2,0)</f>
        <v>punto_de_interes_en_agua_cortina_retencion_de_agua</v>
      </c>
      <c r="C3680" s="4">
        <v>11</v>
      </c>
      <c r="D3680" t="s">
        <v>239</v>
      </c>
      <c r="E3680" s="21">
        <v>1</v>
      </c>
      <c r="F3680" s="22" t="s">
        <v>13</v>
      </c>
      <c r="G3680" s="5">
        <v>5</v>
      </c>
      <c r="I3680" s="6"/>
      <c r="J3680" s="7"/>
    </row>
    <row r="3681" spans="1:10" x14ac:dyDescent="0.3">
      <c r="A3681" s="2" t="str">
        <f t="shared" si="167"/>
        <v>380</v>
      </c>
      <c r="B3681" t="str">
        <f>+VLOOKUP(BD_Capas[[#This Row],[idcapa]],Capas[],2,0)</f>
        <v>punto_de_interes_en_agua_cortina_retencion_de_agua</v>
      </c>
      <c r="C3681" s="4">
        <v>12</v>
      </c>
      <c r="D3681" t="s">
        <v>4</v>
      </c>
      <c r="E3681" s="21"/>
      <c r="F3681" s="22"/>
      <c r="G3681" s="5"/>
      <c r="I3681" s="6"/>
      <c r="J3681" s="7"/>
    </row>
    <row r="3682" spans="1:10" x14ac:dyDescent="0.3">
      <c r="A3682" s="2" t="str">
        <f t="shared" si="167"/>
        <v>380</v>
      </c>
      <c r="B3682" t="str">
        <f>+VLOOKUP(BD_Capas[[#This Row],[idcapa]],Capas[],2,0)</f>
        <v>punto_de_interes_en_agua_cortina_retencion_de_agua</v>
      </c>
      <c r="C3682" s="4">
        <v>13</v>
      </c>
      <c r="D3682" t="s">
        <v>240</v>
      </c>
      <c r="E3682" s="21">
        <v>1</v>
      </c>
      <c r="F3682" s="22" t="s">
        <v>14</v>
      </c>
      <c r="G3682" s="5">
        <v>6</v>
      </c>
      <c r="I3682" s="6"/>
      <c r="J3682" s="7"/>
    </row>
    <row r="3683" spans="1:10" x14ac:dyDescent="0.3">
      <c r="A3683" s="2" t="str">
        <f t="shared" si="167"/>
        <v>380</v>
      </c>
      <c r="B3683" t="str">
        <f>+VLOOKUP(BD_Capas[[#This Row],[idcapa]],Capas[],2,0)</f>
        <v>punto_de_interes_en_agua_cortina_retencion_de_agua</v>
      </c>
      <c r="C3683" s="4">
        <v>14</v>
      </c>
      <c r="D3683" t="s">
        <v>241</v>
      </c>
      <c r="E3683" s="21"/>
      <c r="F3683" s="22"/>
      <c r="G3683" s="5"/>
      <c r="I3683" s="6"/>
      <c r="J3683" s="7"/>
    </row>
    <row r="3684" spans="1:10" x14ac:dyDescent="0.3">
      <c r="A3684" s="2" t="str">
        <f t="shared" si="167"/>
        <v>380</v>
      </c>
      <c r="B3684" t="str">
        <f>+VLOOKUP(BD_Capas[[#This Row],[idcapa]],Capas[],2,0)</f>
        <v>punto_de_interes_en_agua_cortina_retencion_de_agua</v>
      </c>
      <c r="C3684" s="4">
        <v>15</v>
      </c>
      <c r="D3684" t="s">
        <v>1</v>
      </c>
      <c r="E3684" s="21"/>
      <c r="F3684" s="22"/>
      <c r="G3684" s="5"/>
      <c r="I3684" s="29"/>
      <c r="J3684" s="30"/>
    </row>
    <row r="3685" spans="1:10" x14ac:dyDescent="0.3">
      <c r="A3685" s="2" t="str">
        <f t="shared" si="167"/>
        <v>380</v>
      </c>
      <c r="B3685" t="str">
        <f>+VLOOKUP(BD_Capas[[#This Row],[idcapa]],Capas[],2,0)</f>
        <v>punto_de_interes_en_agua_cortina_retencion_de_agua</v>
      </c>
      <c r="C3685" s="4">
        <v>16</v>
      </c>
      <c r="D3685" t="s">
        <v>5</v>
      </c>
      <c r="E3685" s="21"/>
      <c r="F3685" s="22"/>
      <c r="G3685" s="5"/>
      <c r="I3685" s="29"/>
      <c r="J3685" s="30"/>
    </row>
    <row r="3686" spans="1:10" x14ac:dyDescent="0.3">
      <c r="A3686" s="2" t="str">
        <f t="shared" si="167"/>
        <v>380</v>
      </c>
      <c r="B3686" t="str">
        <f>+VLOOKUP(BD_Capas[[#This Row],[idcapa]],Capas[],2,0)</f>
        <v>punto_de_interes_en_agua_cortina_retencion_de_agua</v>
      </c>
      <c r="C3686" s="4">
        <v>17</v>
      </c>
      <c r="D3686" t="s">
        <v>19</v>
      </c>
      <c r="E3686" s="21">
        <v>1</v>
      </c>
      <c r="F3686" s="22" t="s">
        <v>19</v>
      </c>
      <c r="G3686" s="5">
        <v>2</v>
      </c>
      <c r="I3686" s="29"/>
      <c r="J3686" s="30"/>
    </row>
    <row r="3687" spans="1:10" x14ac:dyDescent="0.3">
      <c r="A3687" s="2" t="str">
        <f t="shared" si="167"/>
        <v>380</v>
      </c>
      <c r="B3687" t="str">
        <f>+VLOOKUP(BD_Capas[[#This Row],[idcapa]],Capas[],2,0)</f>
        <v>punto_de_interes_en_agua_cortina_retencion_de_agua</v>
      </c>
      <c r="C3687" s="4">
        <v>18</v>
      </c>
      <c r="D3687" t="s">
        <v>27</v>
      </c>
      <c r="E3687" s="21">
        <v>1</v>
      </c>
      <c r="F3687" s="22" t="s">
        <v>27</v>
      </c>
      <c r="G3687" s="5">
        <v>1</v>
      </c>
      <c r="I3687" s="29"/>
      <c r="J3687" s="30"/>
    </row>
    <row r="3688" spans="1:10" x14ac:dyDescent="0.3">
      <c r="A3688" s="2" t="str">
        <f t="shared" si="167"/>
        <v>380</v>
      </c>
      <c r="B3688" t="str">
        <f>+VLOOKUP(BD_Capas[[#This Row],[idcapa]],Capas[],2,0)</f>
        <v>punto_de_interes_en_agua_cortina_retencion_de_agua</v>
      </c>
      <c r="C3688" s="4">
        <v>19</v>
      </c>
      <c r="D3688" t="s">
        <v>242</v>
      </c>
      <c r="E3688" s="21"/>
      <c r="F3688" s="22"/>
      <c r="G3688" s="5"/>
      <c r="I3688" s="29"/>
      <c r="J3688" s="30"/>
    </row>
    <row r="3689" spans="1:10" x14ac:dyDescent="0.3">
      <c r="A3689" s="2" t="str">
        <f t="shared" si="167"/>
        <v>380</v>
      </c>
      <c r="B3689" t="str">
        <f>+VLOOKUP(BD_Capas[[#This Row],[idcapa]],Capas[],2,0)</f>
        <v>punto_de_interes_en_agua_cortina_retencion_de_agua</v>
      </c>
      <c r="C3689" s="4">
        <v>20</v>
      </c>
      <c r="D3689" t="s">
        <v>243</v>
      </c>
      <c r="E3689" s="21"/>
      <c r="F3689" s="22"/>
      <c r="G3689" s="5"/>
      <c r="I3689" s="29"/>
      <c r="J3689" s="30"/>
    </row>
    <row r="3690" spans="1:10" x14ac:dyDescent="0.3">
      <c r="A3690" s="41" t="s">
        <v>420</v>
      </c>
      <c r="B3690" s="42" t="str">
        <f>+VLOOKUP(BD_Capas[[#This Row],[idcapa]],Capas[],2,0)</f>
        <v>trafico_camara_de_vehiculos</v>
      </c>
      <c r="C3690" s="43">
        <v>1</v>
      </c>
      <c r="D3690" s="42" t="s">
        <v>232</v>
      </c>
      <c r="E3690" s="21">
        <v>1</v>
      </c>
      <c r="F3690" s="22" t="str">
        <f>+BD_Capas[[#This Row],[descripcion_capa]]</f>
        <v>Tráfico: Cámara Vehículos</v>
      </c>
      <c r="G3690" s="45">
        <v>7</v>
      </c>
      <c r="H3690" s="42" t="s">
        <v>1362</v>
      </c>
      <c r="I3690" s="46" t="str">
        <f>BD_Capas[[#This Row],[idcapa]]&amp;"-"&amp;BD_Capas[[#This Row],[posición_capa]]</f>
        <v>381-0</v>
      </c>
      <c r="J3690" s="47">
        <v>0</v>
      </c>
    </row>
    <row r="3691" spans="1:10" x14ac:dyDescent="0.3">
      <c r="A3691" s="2" t="str">
        <f t="shared" ref="A3691:A3709" si="168">+A3690</f>
        <v>381</v>
      </c>
      <c r="B3691" t="str">
        <f>+VLOOKUP(BD_Capas[[#This Row],[idcapa]],Capas[],2,0)</f>
        <v>trafico_camara_de_vehiculos</v>
      </c>
      <c r="C3691" s="4">
        <v>2</v>
      </c>
      <c r="D3691" t="s">
        <v>40</v>
      </c>
      <c r="E3691" s="21"/>
      <c r="F3691" s="22"/>
      <c r="G3691" s="5"/>
      <c r="I3691" s="6"/>
      <c r="J3691" s="7"/>
    </row>
    <row r="3692" spans="1:10" x14ac:dyDescent="0.3">
      <c r="A3692" s="2" t="str">
        <f t="shared" si="168"/>
        <v>381</v>
      </c>
      <c r="B3692" t="str">
        <f>+VLOOKUP(BD_Capas[[#This Row],[idcapa]],Capas[],2,0)</f>
        <v>trafico_camara_de_vehiculos</v>
      </c>
      <c r="C3692" s="4">
        <v>3</v>
      </c>
      <c r="D3692" t="s">
        <v>233</v>
      </c>
      <c r="E3692" s="21"/>
      <c r="F3692" s="22"/>
      <c r="G3692" s="5"/>
      <c r="I3692" s="6"/>
      <c r="J3692" s="7"/>
    </row>
    <row r="3693" spans="1:10" x14ac:dyDescent="0.3">
      <c r="A3693" s="2" t="str">
        <f t="shared" si="168"/>
        <v>381</v>
      </c>
      <c r="B3693" t="str">
        <f>+VLOOKUP(BD_Capas[[#This Row],[idcapa]],Capas[],2,0)</f>
        <v>trafico_camara_de_vehiculos</v>
      </c>
      <c r="C3693" s="4">
        <v>4</v>
      </c>
      <c r="D3693" t="s">
        <v>234</v>
      </c>
      <c r="E3693" s="21"/>
      <c r="F3693" s="22"/>
      <c r="G3693" s="5"/>
      <c r="I3693" s="6"/>
      <c r="J3693" s="7"/>
    </row>
    <row r="3694" spans="1:10" x14ac:dyDescent="0.3">
      <c r="A3694" s="2" t="str">
        <f t="shared" si="168"/>
        <v>381</v>
      </c>
      <c r="B3694" t="str">
        <f>+VLOOKUP(BD_Capas[[#This Row],[idcapa]],Capas[],2,0)</f>
        <v>trafico_camara_de_vehiculos</v>
      </c>
      <c r="C3694" s="4">
        <v>5</v>
      </c>
      <c r="D3694" t="s">
        <v>235</v>
      </c>
      <c r="E3694" s="21">
        <v>1</v>
      </c>
      <c r="F3694" s="22" t="s">
        <v>433</v>
      </c>
      <c r="G3694" s="5">
        <v>3</v>
      </c>
      <c r="H3694" t="str">
        <f>+H3690&amp;" - Detalle"</f>
        <v>Tráfico: Cámara Vehículos - Detalle</v>
      </c>
      <c r="I3694" s="29" t="str">
        <f>BD_Capas[[#This Row],[idcapa]]&amp;"-"&amp;BD_Capas[[#This Row],[posición_capa]]</f>
        <v>381-1</v>
      </c>
      <c r="J3694" s="30">
        <v>1</v>
      </c>
    </row>
    <row r="3695" spans="1:10" x14ac:dyDescent="0.3">
      <c r="A3695" s="2" t="str">
        <f t="shared" si="168"/>
        <v>381</v>
      </c>
      <c r="B3695" t="str">
        <f>+VLOOKUP(BD_Capas[[#This Row],[idcapa]],Capas[],2,0)</f>
        <v>trafico_camara_de_vehiculos</v>
      </c>
      <c r="C3695" s="4">
        <v>6</v>
      </c>
      <c r="D3695" t="s">
        <v>236</v>
      </c>
      <c r="E3695" s="21"/>
      <c r="F3695" s="22"/>
      <c r="G3695" s="5"/>
      <c r="I3695" s="6"/>
      <c r="J3695" s="7"/>
    </row>
    <row r="3696" spans="1:10" x14ac:dyDescent="0.3">
      <c r="A3696" s="2" t="str">
        <f t="shared" si="168"/>
        <v>381</v>
      </c>
      <c r="B3696" t="str">
        <f>+VLOOKUP(BD_Capas[[#This Row],[idcapa]],Capas[],2,0)</f>
        <v>trafico_camara_de_vehiculos</v>
      </c>
      <c r="C3696" s="4">
        <v>7</v>
      </c>
      <c r="D3696" t="s">
        <v>237</v>
      </c>
      <c r="E3696" s="21"/>
      <c r="F3696" s="22"/>
      <c r="G3696" s="5"/>
      <c r="I3696" s="6"/>
      <c r="J3696" s="7"/>
    </row>
    <row r="3697" spans="1:10" x14ac:dyDescent="0.3">
      <c r="A3697" s="2" t="str">
        <f t="shared" si="168"/>
        <v>381</v>
      </c>
      <c r="B3697" t="str">
        <f>+VLOOKUP(BD_Capas[[#This Row],[idcapa]],Capas[],2,0)</f>
        <v>trafico_camara_de_vehiculos</v>
      </c>
      <c r="C3697" s="4">
        <v>8</v>
      </c>
      <c r="D3697" t="s">
        <v>2</v>
      </c>
      <c r="E3697" s="21"/>
      <c r="F3697" s="22"/>
      <c r="G3697" s="5"/>
      <c r="I3697" s="6"/>
      <c r="J3697" s="7"/>
    </row>
    <row r="3698" spans="1:10" x14ac:dyDescent="0.3">
      <c r="A3698" s="2" t="str">
        <f t="shared" si="168"/>
        <v>381</v>
      </c>
      <c r="B3698" t="str">
        <f>+VLOOKUP(BD_Capas[[#This Row],[idcapa]],Capas[],2,0)</f>
        <v>trafico_camara_de_vehiculos</v>
      </c>
      <c r="C3698" s="4">
        <v>9</v>
      </c>
      <c r="D3698" t="s">
        <v>238</v>
      </c>
      <c r="E3698" s="21">
        <v>1</v>
      </c>
      <c r="F3698" s="22" t="s">
        <v>12</v>
      </c>
      <c r="G3698" s="5">
        <v>4</v>
      </c>
      <c r="I3698" s="6"/>
      <c r="J3698" s="7"/>
    </row>
    <row r="3699" spans="1:10" x14ac:dyDescent="0.3">
      <c r="A3699" s="2" t="str">
        <f t="shared" si="168"/>
        <v>381</v>
      </c>
      <c r="B3699" t="str">
        <f>+VLOOKUP(BD_Capas[[#This Row],[idcapa]],Capas[],2,0)</f>
        <v>trafico_camara_de_vehiculos</v>
      </c>
      <c r="C3699" s="4">
        <v>10</v>
      </c>
      <c r="D3699" t="s">
        <v>3</v>
      </c>
      <c r="E3699" s="21"/>
      <c r="F3699" s="22"/>
      <c r="G3699" s="5"/>
      <c r="I3699" s="6"/>
      <c r="J3699" s="7"/>
    </row>
    <row r="3700" spans="1:10" x14ac:dyDescent="0.3">
      <c r="A3700" s="2" t="str">
        <f t="shared" si="168"/>
        <v>381</v>
      </c>
      <c r="B3700" t="str">
        <f>+VLOOKUP(BD_Capas[[#This Row],[idcapa]],Capas[],2,0)</f>
        <v>trafico_camara_de_vehiculos</v>
      </c>
      <c r="C3700" s="4">
        <v>11</v>
      </c>
      <c r="D3700" t="s">
        <v>239</v>
      </c>
      <c r="E3700" s="21">
        <v>1</v>
      </c>
      <c r="F3700" s="22" t="s">
        <v>13</v>
      </c>
      <c r="G3700" s="5">
        <v>5</v>
      </c>
      <c r="I3700" s="6"/>
      <c r="J3700" s="7"/>
    </row>
    <row r="3701" spans="1:10" x14ac:dyDescent="0.3">
      <c r="A3701" s="2" t="str">
        <f t="shared" si="168"/>
        <v>381</v>
      </c>
      <c r="B3701" t="str">
        <f>+VLOOKUP(BD_Capas[[#This Row],[idcapa]],Capas[],2,0)</f>
        <v>trafico_camara_de_vehiculos</v>
      </c>
      <c r="C3701" s="4">
        <v>12</v>
      </c>
      <c r="D3701" t="s">
        <v>4</v>
      </c>
      <c r="E3701" s="21"/>
      <c r="F3701" s="22"/>
      <c r="G3701" s="5"/>
      <c r="I3701" s="6"/>
      <c r="J3701" s="7"/>
    </row>
    <row r="3702" spans="1:10" x14ac:dyDescent="0.3">
      <c r="A3702" s="2" t="str">
        <f t="shared" si="168"/>
        <v>381</v>
      </c>
      <c r="B3702" t="str">
        <f>+VLOOKUP(BD_Capas[[#This Row],[idcapa]],Capas[],2,0)</f>
        <v>trafico_camara_de_vehiculos</v>
      </c>
      <c r="C3702" s="4">
        <v>13</v>
      </c>
      <c r="D3702" t="s">
        <v>240</v>
      </c>
      <c r="E3702" s="21">
        <v>1</v>
      </c>
      <c r="F3702" s="22" t="s">
        <v>14</v>
      </c>
      <c r="G3702" s="5">
        <v>6</v>
      </c>
      <c r="I3702" s="6"/>
      <c r="J3702" s="7"/>
    </row>
    <row r="3703" spans="1:10" x14ac:dyDescent="0.3">
      <c r="A3703" s="2" t="str">
        <f t="shared" si="168"/>
        <v>381</v>
      </c>
      <c r="B3703" t="str">
        <f>+VLOOKUP(BD_Capas[[#This Row],[idcapa]],Capas[],2,0)</f>
        <v>trafico_camara_de_vehiculos</v>
      </c>
      <c r="C3703" s="4">
        <v>14</v>
      </c>
      <c r="D3703" t="s">
        <v>241</v>
      </c>
      <c r="E3703" s="21"/>
      <c r="F3703" s="22"/>
      <c r="G3703" s="5"/>
      <c r="I3703" s="6"/>
      <c r="J3703" s="7"/>
    </row>
    <row r="3704" spans="1:10" x14ac:dyDescent="0.3">
      <c r="A3704" s="2" t="str">
        <f t="shared" si="168"/>
        <v>381</v>
      </c>
      <c r="B3704" t="str">
        <f>+VLOOKUP(BD_Capas[[#This Row],[idcapa]],Capas[],2,0)</f>
        <v>trafico_camara_de_vehiculos</v>
      </c>
      <c r="C3704" s="4">
        <v>15</v>
      </c>
      <c r="D3704" t="s">
        <v>1</v>
      </c>
      <c r="E3704" s="21"/>
      <c r="F3704" s="22"/>
      <c r="G3704" s="5"/>
      <c r="I3704" s="29"/>
      <c r="J3704" s="30"/>
    </row>
    <row r="3705" spans="1:10" x14ac:dyDescent="0.3">
      <c r="A3705" s="2" t="str">
        <f t="shared" si="168"/>
        <v>381</v>
      </c>
      <c r="B3705" t="str">
        <f>+VLOOKUP(BD_Capas[[#This Row],[idcapa]],Capas[],2,0)</f>
        <v>trafico_camara_de_vehiculos</v>
      </c>
      <c r="C3705" s="4">
        <v>16</v>
      </c>
      <c r="D3705" t="s">
        <v>5</v>
      </c>
      <c r="E3705" s="21"/>
      <c r="F3705" s="22"/>
      <c r="G3705" s="5"/>
      <c r="I3705" s="29"/>
      <c r="J3705" s="30"/>
    </row>
    <row r="3706" spans="1:10" x14ac:dyDescent="0.3">
      <c r="A3706" s="2" t="str">
        <f t="shared" si="168"/>
        <v>381</v>
      </c>
      <c r="B3706" t="str">
        <f>+VLOOKUP(BD_Capas[[#This Row],[idcapa]],Capas[],2,0)</f>
        <v>trafico_camara_de_vehiculos</v>
      </c>
      <c r="C3706" s="4">
        <v>17</v>
      </c>
      <c r="D3706" t="s">
        <v>19</v>
      </c>
      <c r="E3706" s="21">
        <v>1</v>
      </c>
      <c r="F3706" s="22" t="s">
        <v>19</v>
      </c>
      <c r="G3706" s="5">
        <v>2</v>
      </c>
      <c r="I3706" s="29"/>
      <c r="J3706" s="30"/>
    </row>
    <row r="3707" spans="1:10" x14ac:dyDescent="0.3">
      <c r="A3707" s="2" t="str">
        <f t="shared" si="168"/>
        <v>381</v>
      </c>
      <c r="B3707" t="str">
        <f>+VLOOKUP(BD_Capas[[#This Row],[idcapa]],Capas[],2,0)</f>
        <v>trafico_camara_de_vehiculos</v>
      </c>
      <c r="C3707" s="4">
        <v>18</v>
      </c>
      <c r="D3707" t="s">
        <v>27</v>
      </c>
      <c r="E3707" s="21">
        <v>1</v>
      </c>
      <c r="F3707" s="22" t="s">
        <v>27</v>
      </c>
      <c r="G3707" s="5">
        <v>1</v>
      </c>
      <c r="I3707" s="29"/>
      <c r="J3707" s="30"/>
    </row>
    <row r="3708" spans="1:10" x14ac:dyDescent="0.3">
      <c r="A3708" s="2" t="str">
        <f t="shared" si="168"/>
        <v>381</v>
      </c>
      <c r="B3708" t="str">
        <f>+VLOOKUP(BD_Capas[[#This Row],[idcapa]],Capas[],2,0)</f>
        <v>trafico_camara_de_vehiculos</v>
      </c>
      <c r="C3708" s="4">
        <v>19</v>
      </c>
      <c r="D3708" t="s">
        <v>242</v>
      </c>
      <c r="E3708" s="21"/>
      <c r="F3708" s="22"/>
      <c r="G3708" s="5"/>
      <c r="I3708" s="29"/>
      <c r="J3708" s="30"/>
    </row>
    <row r="3709" spans="1:10" x14ac:dyDescent="0.3">
      <c r="A3709" s="2" t="str">
        <f t="shared" si="168"/>
        <v>381</v>
      </c>
      <c r="B3709" t="str">
        <f>+VLOOKUP(BD_Capas[[#This Row],[idcapa]],Capas[],2,0)</f>
        <v>trafico_camara_de_vehiculos</v>
      </c>
      <c r="C3709" s="4">
        <v>20</v>
      </c>
      <c r="D3709" t="s">
        <v>243</v>
      </c>
      <c r="E3709" s="21"/>
      <c r="F3709" s="22"/>
      <c r="G3709" s="5"/>
      <c r="I3709" s="29"/>
      <c r="J3709" s="30"/>
    </row>
    <row r="3710" spans="1:10" x14ac:dyDescent="0.3">
      <c r="A3710" s="41" t="s">
        <v>421</v>
      </c>
      <c r="B3710" s="42" t="str">
        <f>+VLOOKUP(BD_Capas[[#This Row],[idcapa]],Capas[],2,0)</f>
        <v>combustible_y_estacionamiento_parking_de_varios_pisos</v>
      </c>
      <c r="C3710" s="43">
        <v>1</v>
      </c>
      <c r="D3710" s="42" t="s">
        <v>232</v>
      </c>
      <c r="E3710" s="21">
        <v>1</v>
      </c>
      <c r="F3710" s="22" t="str">
        <f>+BD_Capas[[#This Row],[descripcion_capa]]</f>
        <v>Combustible: Estacionamiento Varios Pisos</v>
      </c>
      <c r="G3710" s="45">
        <v>7</v>
      </c>
      <c r="H3710" s="42" t="s">
        <v>1363</v>
      </c>
      <c r="I3710" s="46" t="str">
        <f>BD_Capas[[#This Row],[idcapa]]&amp;"-"&amp;BD_Capas[[#This Row],[posición_capa]]</f>
        <v>382-0</v>
      </c>
      <c r="J3710" s="47">
        <v>0</v>
      </c>
    </row>
    <row r="3711" spans="1:10" x14ac:dyDescent="0.3">
      <c r="A3711" s="2" t="str">
        <f t="shared" ref="A3711:A3729" si="169">+A3710</f>
        <v>382</v>
      </c>
      <c r="B3711" t="str">
        <f>+VLOOKUP(BD_Capas[[#This Row],[idcapa]],Capas[],2,0)</f>
        <v>combustible_y_estacionamiento_parking_de_varios_pisos</v>
      </c>
      <c r="C3711" s="4">
        <v>2</v>
      </c>
      <c r="D3711" t="s">
        <v>40</v>
      </c>
      <c r="E3711" s="21"/>
      <c r="F3711" s="22"/>
      <c r="G3711" s="5"/>
      <c r="I3711" s="6"/>
      <c r="J3711" s="7"/>
    </row>
    <row r="3712" spans="1:10" x14ac:dyDescent="0.3">
      <c r="A3712" s="2" t="str">
        <f t="shared" si="169"/>
        <v>382</v>
      </c>
      <c r="B3712" t="str">
        <f>+VLOOKUP(BD_Capas[[#This Row],[idcapa]],Capas[],2,0)</f>
        <v>combustible_y_estacionamiento_parking_de_varios_pisos</v>
      </c>
      <c r="C3712" s="4">
        <v>3</v>
      </c>
      <c r="D3712" t="s">
        <v>233</v>
      </c>
      <c r="E3712" s="21"/>
      <c r="F3712" s="22"/>
      <c r="G3712" s="5"/>
      <c r="I3712" s="6"/>
      <c r="J3712" s="7"/>
    </row>
    <row r="3713" spans="1:10" x14ac:dyDescent="0.3">
      <c r="A3713" s="2" t="str">
        <f t="shared" si="169"/>
        <v>382</v>
      </c>
      <c r="B3713" t="str">
        <f>+VLOOKUP(BD_Capas[[#This Row],[idcapa]],Capas[],2,0)</f>
        <v>combustible_y_estacionamiento_parking_de_varios_pisos</v>
      </c>
      <c r="C3713" s="4">
        <v>4</v>
      </c>
      <c r="D3713" t="s">
        <v>234</v>
      </c>
      <c r="E3713" s="21"/>
      <c r="F3713" s="22"/>
      <c r="G3713" s="5"/>
      <c r="I3713" s="6"/>
      <c r="J3713" s="7"/>
    </row>
    <row r="3714" spans="1:10" x14ac:dyDescent="0.3">
      <c r="A3714" s="2" t="str">
        <f t="shared" si="169"/>
        <v>382</v>
      </c>
      <c r="B3714" t="str">
        <f>+VLOOKUP(BD_Capas[[#This Row],[idcapa]],Capas[],2,0)</f>
        <v>combustible_y_estacionamiento_parking_de_varios_pisos</v>
      </c>
      <c r="C3714" s="4">
        <v>5</v>
      </c>
      <c r="D3714" t="s">
        <v>235</v>
      </c>
      <c r="E3714" s="21">
        <v>1</v>
      </c>
      <c r="F3714" s="22" t="s">
        <v>433</v>
      </c>
      <c r="G3714" s="5">
        <v>3</v>
      </c>
      <c r="H3714" t="str">
        <f>+H3710&amp;" - Detalle"</f>
        <v>Combustible: Estacionamiento Varios Pisos - Detalle</v>
      </c>
      <c r="I3714" s="29" t="str">
        <f>BD_Capas[[#This Row],[idcapa]]&amp;"-"&amp;BD_Capas[[#This Row],[posición_capa]]</f>
        <v>382-1</v>
      </c>
      <c r="J3714" s="30">
        <v>1</v>
      </c>
    </row>
    <row r="3715" spans="1:10" x14ac:dyDescent="0.3">
      <c r="A3715" s="2" t="str">
        <f t="shared" si="169"/>
        <v>382</v>
      </c>
      <c r="B3715" t="str">
        <f>+VLOOKUP(BD_Capas[[#This Row],[idcapa]],Capas[],2,0)</f>
        <v>combustible_y_estacionamiento_parking_de_varios_pisos</v>
      </c>
      <c r="C3715" s="4">
        <v>6</v>
      </c>
      <c r="D3715" t="s">
        <v>236</v>
      </c>
      <c r="E3715" s="21"/>
      <c r="F3715" s="22"/>
      <c r="G3715" s="5"/>
      <c r="I3715" s="6"/>
      <c r="J3715" s="7"/>
    </row>
    <row r="3716" spans="1:10" x14ac:dyDescent="0.3">
      <c r="A3716" s="2" t="str">
        <f t="shared" si="169"/>
        <v>382</v>
      </c>
      <c r="B3716" t="str">
        <f>+VLOOKUP(BD_Capas[[#This Row],[idcapa]],Capas[],2,0)</f>
        <v>combustible_y_estacionamiento_parking_de_varios_pisos</v>
      </c>
      <c r="C3716" s="4">
        <v>7</v>
      </c>
      <c r="D3716" t="s">
        <v>237</v>
      </c>
      <c r="E3716" s="21"/>
      <c r="F3716" s="22"/>
      <c r="G3716" s="5"/>
      <c r="I3716" s="6"/>
      <c r="J3716" s="7"/>
    </row>
    <row r="3717" spans="1:10" x14ac:dyDescent="0.3">
      <c r="A3717" s="2" t="str">
        <f t="shared" si="169"/>
        <v>382</v>
      </c>
      <c r="B3717" t="str">
        <f>+VLOOKUP(BD_Capas[[#This Row],[idcapa]],Capas[],2,0)</f>
        <v>combustible_y_estacionamiento_parking_de_varios_pisos</v>
      </c>
      <c r="C3717" s="4">
        <v>8</v>
      </c>
      <c r="D3717" t="s">
        <v>2</v>
      </c>
      <c r="E3717" s="21"/>
      <c r="F3717" s="22"/>
      <c r="G3717" s="5"/>
      <c r="I3717" s="6"/>
      <c r="J3717" s="7"/>
    </row>
    <row r="3718" spans="1:10" x14ac:dyDescent="0.3">
      <c r="A3718" s="2" t="str">
        <f t="shared" si="169"/>
        <v>382</v>
      </c>
      <c r="B3718" t="str">
        <f>+VLOOKUP(BD_Capas[[#This Row],[idcapa]],Capas[],2,0)</f>
        <v>combustible_y_estacionamiento_parking_de_varios_pisos</v>
      </c>
      <c r="C3718" s="4">
        <v>9</v>
      </c>
      <c r="D3718" t="s">
        <v>238</v>
      </c>
      <c r="E3718" s="21">
        <v>1</v>
      </c>
      <c r="F3718" s="22" t="s">
        <v>12</v>
      </c>
      <c r="G3718" s="5">
        <v>4</v>
      </c>
      <c r="I3718" s="6"/>
      <c r="J3718" s="7"/>
    </row>
    <row r="3719" spans="1:10" x14ac:dyDescent="0.3">
      <c r="A3719" s="2" t="str">
        <f t="shared" si="169"/>
        <v>382</v>
      </c>
      <c r="B3719" t="str">
        <f>+VLOOKUP(BD_Capas[[#This Row],[idcapa]],Capas[],2,0)</f>
        <v>combustible_y_estacionamiento_parking_de_varios_pisos</v>
      </c>
      <c r="C3719" s="4">
        <v>10</v>
      </c>
      <c r="D3719" t="s">
        <v>3</v>
      </c>
      <c r="E3719" s="21"/>
      <c r="F3719" s="22"/>
      <c r="G3719" s="5"/>
      <c r="I3719" s="6"/>
      <c r="J3719" s="7"/>
    </row>
    <row r="3720" spans="1:10" x14ac:dyDescent="0.3">
      <c r="A3720" s="2" t="str">
        <f t="shared" si="169"/>
        <v>382</v>
      </c>
      <c r="B3720" t="str">
        <f>+VLOOKUP(BD_Capas[[#This Row],[idcapa]],Capas[],2,0)</f>
        <v>combustible_y_estacionamiento_parking_de_varios_pisos</v>
      </c>
      <c r="C3720" s="4">
        <v>11</v>
      </c>
      <c r="D3720" t="s">
        <v>239</v>
      </c>
      <c r="E3720" s="21">
        <v>1</v>
      </c>
      <c r="F3720" s="22" t="s">
        <v>13</v>
      </c>
      <c r="G3720" s="5">
        <v>5</v>
      </c>
      <c r="I3720" s="6"/>
      <c r="J3720" s="7"/>
    </row>
    <row r="3721" spans="1:10" x14ac:dyDescent="0.3">
      <c r="A3721" s="2" t="str">
        <f t="shared" si="169"/>
        <v>382</v>
      </c>
      <c r="B3721" t="str">
        <f>+VLOOKUP(BD_Capas[[#This Row],[idcapa]],Capas[],2,0)</f>
        <v>combustible_y_estacionamiento_parking_de_varios_pisos</v>
      </c>
      <c r="C3721" s="4">
        <v>12</v>
      </c>
      <c r="D3721" t="s">
        <v>4</v>
      </c>
      <c r="E3721" s="21"/>
      <c r="F3721" s="22"/>
      <c r="G3721" s="5"/>
      <c r="I3721" s="6"/>
      <c r="J3721" s="7"/>
    </row>
    <row r="3722" spans="1:10" x14ac:dyDescent="0.3">
      <c r="A3722" s="2" t="str">
        <f t="shared" si="169"/>
        <v>382</v>
      </c>
      <c r="B3722" t="str">
        <f>+VLOOKUP(BD_Capas[[#This Row],[idcapa]],Capas[],2,0)</f>
        <v>combustible_y_estacionamiento_parking_de_varios_pisos</v>
      </c>
      <c r="C3722" s="4">
        <v>13</v>
      </c>
      <c r="D3722" t="s">
        <v>240</v>
      </c>
      <c r="E3722" s="21">
        <v>1</v>
      </c>
      <c r="F3722" s="22" t="s">
        <v>14</v>
      </c>
      <c r="G3722" s="5">
        <v>6</v>
      </c>
      <c r="I3722" s="6"/>
      <c r="J3722" s="7"/>
    </row>
    <row r="3723" spans="1:10" x14ac:dyDescent="0.3">
      <c r="A3723" s="2" t="str">
        <f t="shared" si="169"/>
        <v>382</v>
      </c>
      <c r="B3723" t="str">
        <f>+VLOOKUP(BD_Capas[[#This Row],[idcapa]],Capas[],2,0)</f>
        <v>combustible_y_estacionamiento_parking_de_varios_pisos</v>
      </c>
      <c r="C3723" s="4">
        <v>14</v>
      </c>
      <c r="D3723" t="s">
        <v>241</v>
      </c>
      <c r="E3723" s="21"/>
      <c r="F3723" s="22"/>
      <c r="G3723" s="5"/>
      <c r="I3723" s="6"/>
      <c r="J3723" s="7"/>
    </row>
    <row r="3724" spans="1:10" x14ac:dyDescent="0.3">
      <c r="A3724" s="2" t="str">
        <f t="shared" si="169"/>
        <v>382</v>
      </c>
      <c r="B3724" t="str">
        <f>+VLOOKUP(BD_Capas[[#This Row],[idcapa]],Capas[],2,0)</f>
        <v>combustible_y_estacionamiento_parking_de_varios_pisos</v>
      </c>
      <c r="C3724" s="4">
        <v>15</v>
      </c>
      <c r="D3724" t="s">
        <v>1</v>
      </c>
      <c r="E3724" s="21"/>
      <c r="F3724" s="22"/>
      <c r="G3724" s="5"/>
      <c r="I3724" s="29"/>
      <c r="J3724" s="30"/>
    </row>
    <row r="3725" spans="1:10" x14ac:dyDescent="0.3">
      <c r="A3725" s="2" t="str">
        <f t="shared" si="169"/>
        <v>382</v>
      </c>
      <c r="B3725" t="str">
        <f>+VLOOKUP(BD_Capas[[#This Row],[idcapa]],Capas[],2,0)</f>
        <v>combustible_y_estacionamiento_parking_de_varios_pisos</v>
      </c>
      <c r="C3725" s="4">
        <v>16</v>
      </c>
      <c r="D3725" t="s">
        <v>5</v>
      </c>
      <c r="E3725" s="21"/>
      <c r="F3725" s="22"/>
      <c r="G3725" s="5"/>
      <c r="I3725" s="29"/>
      <c r="J3725" s="30"/>
    </row>
    <row r="3726" spans="1:10" x14ac:dyDescent="0.3">
      <c r="A3726" s="2" t="str">
        <f t="shared" si="169"/>
        <v>382</v>
      </c>
      <c r="B3726" t="str">
        <f>+VLOOKUP(BD_Capas[[#This Row],[idcapa]],Capas[],2,0)</f>
        <v>combustible_y_estacionamiento_parking_de_varios_pisos</v>
      </c>
      <c r="C3726" s="4">
        <v>17</v>
      </c>
      <c r="D3726" t="s">
        <v>19</v>
      </c>
      <c r="E3726" s="21">
        <v>1</v>
      </c>
      <c r="F3726" s="22" t="s">
        <v>19</v>
      </c>
      <c r="G3726" s="5">
        <v>2</v>
      </c>
      <c r="I3726" s="29"/>
      <c r="J3726" s="30"/>
    </row>
    <row r="3727" spans="1:10" x14ac:dyDescent="0.3">
      <c r="A3727" s="2" t="str">
        <f t="shared" si="169"/>
        <v>382</v>
      </c>
      <c r="B3727" t="str">
        <f>+VLOOKUP(BD_Capas[[#This Row],[idcapa]],Capas[],2,0)</f>
        <v>combustible_y_estacionamiento_parking_de_varios_pisos</v>
      </c>
      <c r="C3727" s="4">
        <v>18</v>
      </c>
      <c r="D3727" t="s">
        <v>27</v>
      </c>
      <c r="E3727" s="21">
        <v>1</v>
      </c>
      <c r="F3727" s="22" t="s">
        <v>27</v>
      </c>
      <c r="G3727" s="5">
        <v>1</v>
      </c>
      <c r="I3727" s="29"/>
      <c r="J3727" s="30"/>
    </row>
    <row r="3728" spans="1:10" x14ac:dyDescent="0.3">
      <c r="A3728" s="2" t="str">
        <f t="shared" si="169"/>
        <v>382</v>
      </c>
      <c r="B3728" t="str">
        <f>+VLOOKUP(BD_Capas[[#This Row],[idcapa]],Capas[],2,0)</f>
        <v>combustible_y_estacionamiento_parking_de_varios_pisos</v>
      </c>
      <c r="C3728" s="4">
        <v>19</v>
      </c>
      <c r="D3728" t="s">
        <v>242</v>
      </c>
      <c r="E3728" s="21"/>
      <c r="F3728" s="22"/>
      <c r="G3728" s="5"/>
      <c r="I3728" s="29"/>
      <c r="J3728" s="30"/>
    </row>
    <row r="3729" spans="1:10" x14ac:dyDescent="0.3">
      <c r="A3729" s="2" t="str">
        <f t="shared" si="169"/>
        <v>382</v>
      </c>
      <c r="B3729" t="str">
        <f>+VLOOKUP(BD_Capas[[#This Row],[idcapa]],Capas[],2,0)</f>
        <v>combustible_y_estacionamiento_parking_de_varios_pisos</v>
      </c>
      <c r="C3729" s="4">
        <v>20</v>
      </c>
      <c r="D3729" t="s">
        <v>243</v>
      </c>
      <c r="E3729" s="21"/>
      <c r="F3729" s="22"/>
      <c r="G3729" s="5"/>
      <c r="I3729" s="29"/>
      <c r="J3729" s="30"/>
    </row>
    <row r="3730" spans="1:10" x14ac:dyDescent="0.3">
      <c r="A3730" s="41" t="s">
        <v>422</v>
      </c>
      <c r="B3730" s="42" t="str">
        <f>+VLOOKUP(BD_Capas[[#This Row],[idcapa]],Capas[],2,0)</f>
        <v>trafico_aereo_helipuerto</v>
      </c>
      <c r="C3730" s="43">
        <v>1</v>
      </c>
      <c r="D3730" s="42" t="s">
        <v>232</v>
      </c>
      <c r="E3730" s="21">
        <v>1</v>
      </c>
      <c r="F3730" s="22" t="str">
        <f>+BD_Capas[[#This Row],[descripcion_capa]]</f>
        <v>Tráfico: Helipuerto</v>
      </c>
      <c r="G3730" s="45">
        <v>7</v>
      </c>
      <c r="H3730" s="42" t="s">
        <v>1364</v>
      </c>
      <c r="I3730" s="46" t="str">
        <f>BD_Capas[[#This Row],[idcapa]]&amp;"-"&amp;BD_Capas[[#This Row],[posición_capa]]</f>
        <v>392-0</v>
      </c>
      <c r="J3730" s="47">
        <v>0</v>
      </c>
    </row>
    <row r="3731" spans="1:10" x14ac:dyDescent="0.3">
      <c r="A3731" s="2" t="str">
        <f t="shared" ref="A3731:A3749" si="170">+A3730</f>
        <v>392</v>
      </c>
      <c r="B3731" t="str">
        <f>+VLOOKUP(BD_Capas[[#This Row],[idcapa]],Capas[],2,0)</f>
        <v>trafico_aereo_helipuerto</v>
      </c>
      <c r="C3731" s="4">
        <v>2</v>
      </c>
      <c r="D3731" t="s">
        <v>40</v>
      </c>
      <c r="E3731" s="21"/>
      <c r="F3731" s="22"/>
      <c r="G3731" s="5"/>
      <c r="I3731" s="6"/>
      <c r="J3731" s="7"/>
    </row>
    <row r="3732" spans="1:10" x14ac:dyDescent="0.3">
      <c r="A3732" s="2" t="str">
        <f t="shared" si="170"/>
        <v>392</v>
      </c>
      <c r="B3732" t="str">
        <f>+VLOOKUP(BD_Capas[[#This Row],[idcapa]],Capas[],2,0)</f>
        <v>trafico_aereo_helipuerto</v>
      </c>
      <c r="C3732" s="4">
        <v>3</v>
      </c>
      <c r="D3732" t="s">
        <v>233</v>
      </c>
      <c r="E3732" s="21"/>
      <c r="F3732" s="22"/>
      <c r="G3732" s="5"/>
      <c r="I3732" s="6"/>
      <c r="J3732" s="7"/>
    </row>
    <row r="3733" spans="1:10" x14ac:dyDescent="0.3">
      <c r="A3733" s="2" t="str">
        <f t="shared" si="170"/>
        <v>392</v>
      </c>
      <c r="B3733" t="str">
        <f>+VLOOKUP(BD_Capas[[#This Row],[idcapa]],Capas[],2,0)</f>
        <v>trafico_aereo_helipuerto</v>
      </c>
      <c r="C3733" s="4">
        <v>4</v>
      </c>
      <c r="D3733" t="s">
        <v>234</v>
      </c>
      <c r="E3733" s="21"/>
      <c r="F3733" s="22"/>
      <c r="G3733" s="5"/>
      <c r="I3733" s="6"/>
      <c r="J3733" s="7"/>
    </row>
    <row r="3734" spans="1:10" x14ac:dyDescent="0.3">
      <c r="A3734" s="2" t="str">
        <f t="shared" si="170"/>
        <v>392</v>
      </c>
      <c r="B3734" t="str">
        <f>+VLOOKUP(BD_Capas[[#This Row],[idcapa]],Capas[],2,0)</f>
        <v>trafico_aereo_helipuerto</v>
      </c>
      <c r="C3734" s="4">
        <v>5</v>
      </c>
      <c r="D3734" t="s">
        <v>235</v>
      </c>
      <c r="E3734" s="21">
        <v>1</v>
      </c>
      <c r="F3734" s="22" t="s">
        <v>433</v>
      </c>
      <c r="G3734" s="5">
        <v>3</v>
      </c>
      <c r="H3734" t="str">
        <f>+H3730&amp;" - Detalle"</f>
        <v>Tráfico: Helipuerto - Detalle</v>
      </c>
      <c r="I3734" s="29" t="str">
        <f>BD_Capas[[#This Row],[idcapa]]&amp;"-"&amp;BD_Capas[[#This Row],[posición_capa]]</f>
        <v>392-1</v>
      </c>
      <c r="J3734" s="30">
        <v>1</v>
      </c>
    </row>
    <row r="3735" spans="1:10" x14ac:dyDescent="0.3">
      <c r="A3735" s="2" t="str">
        <f t="shared" si="170"/>
        <v>392</v>
      </c>
      <c r="B3735" t="str">
        <f>+VLOOKUP(BD_Capas[[#This Row],[idcapa]],Capas[],2,0)</f>
        <v>trafico_aereo_helipuerto</v>
      </c>
      <c r="C3735" s="4">
        <v>6</v>
      </c>
      <c r="D3735" t="s">
        <v>236</v>
      </c>
      <c r="E3735" s="21"/>
      <c r="F3735" s="22"/>
      <c r="G3735" s="5"/>
      <c r="I3735" s="6"/>
      <c r="J3735" s="7"/>
    </row>
    <row r="3736" spans="1:10" x14ac:dyDescent="0.3">
      <c r="A3736" s="2" t="str">
        <f t="shared" si="170"/>
        <v>392</v>
      </c>
      <c r="B3736" t="str">
        <f>+VLOOKUP(BD_Capas[[#This Row],[idcapa]],Capas[],2,0)</f>
        <v>trafico_aereo_helipuerto</v>
      </c>
      <c r="C3736" s="4">
        <v>7</v>
      </c>
      <c r="D3736" t="s">
        <v>237</v>
      </c>
      <c r="E3736" s="21"/>
      <c r="F3736" s="22"/>
      <c r="G3736" s="5"/>
      <c r="I3736" s="6"/>
      <c r="J3736" s="7"/>
    </row>
    <row r="3737" spans="1:10" x14ac:dyDescent="0.3">
      <c r="A3737" s="2" t="str">
        <f t="shared" si="170"/>
        <v>392</v>
      </c>
      <c r="B3737" t="str">
        <f>+VLOOKUP(BD_Capas[[#This Row],[idcapa]],Capas[],2,0)</f>
        <v>trafico_aereo_helipuerto</v>
      </c>
      <c r="C3737" s="4">
        <v>8</v>
      </c>
      <c r="D3737" t="s">
        <v>2</v>
      </c>
      <c r="E3737" s="21"/>
      <c r="F3737" s="22"/>
      <c r="G3737" s="5"/>
      <c r="I3737" s="6"/>
      <c r="J3737" s="7"/>
    </row>
    <row r="3738" spans="1:10" x14ac:dyDescent="0.3">
      <c r="A3738" s="2" t="str">
        <f t="shared" si="170"/>
        <v>392</v>
      </c>
      <c r="B3738" t="str">
        <f>+VLOOKUP(BD_Capas[[#This Row],[idcapa]],Capas[],2,0)</f>
        <v>trafico_aereo_helipuerto</v>
      </c>
      <c r="C3738" s="4">
        <v>9</v>
      </c>
      <c r="D3738" t="s">
        <v>238</v>
      </c>
      <c r="E3738" s="21">
        <v>1</v>
      </c>
      <c r="F3738" s="22" t="s">
        <v>12</v>
      </c>
      <c r="G3738" s="5">
        <v>4</v>
      </c>
      <c r="I3738" s="6"/>
      <c r="J3738" s="7"/>
    </row>
    <row r="3739" spans="1:10" x14ac:dyDescent="0.3">
      <c r="A3739" s="2" t="str">
        <f t="shared" si="170"/>
        <v>392</v>
      </c>
      <c r="B3739" t="str">
        <f>+VLOOKUP(BD_Capas[[#This Row],[idcapa]],Capas[],2,0)</f>
        <v>trafico_aereo_helipuerto</v>
      </c>
      <c r="C3739" s="4">
        <v>10</v>
      </c>
      <c r="D3739" t="s">
        <v>3</v>
      </c>
      <c r="E3739" s="21"/>
      <c r="F3739" s="22"/>
      <c r="G3739" s="5"/>
      <c r="I3739" s="6"/>
      <c r="J3739" s="7"/>
    </row>
    <row r="3740" spans="1:10" x14ac:dyDescent="0.3">
      <c r="A3740" s="2" t="str">
        <f t="shared" si="170"/>
        <v>392</v>
      </c>
      <c r="B3740" t="str">
        <f>+VLOOKUP(BD_Capas[[#This Row],[idcapa]],Capas[],2,0)</f>
        <v>trafico_aereo_helipuerto</v>
      </c>
      <c r="C3740" s="4">
        <v>11</v>
      </c>
      <c r="D3740" t="s">
        <v>239</v>
      </c>
      <c r="E3740" s="21">
        <v>1</v>
      </c>
      <c r="F3740" s="22" t="s">
        <v>13</v>
      </c>
      <c r="G3740" s="5">
        <v>5</v>
      </c>
      <c r="I3740" s="6"/>
      <c r="J3740" s="7"/>
    </row>
    <row r="3741" spans="1:10" x14ac:dyDescent="0.3">
      <c r="A3741" s="2" t="str">
        <f t="shared" si="170"/>
        <v>392</v>
      </c>
      <c r="B3741" t="str">
        <f>+VLOOKUP(BD_Capas[[#This Row],[idcapa]],Capas[],2,0)</f>
        <v>trafico_aereo_helipuerto</v>
      </c>
      <c r="C3741" s="4">
        <v>12</v>
      </c>
      <c r="D3741" t="s">
        <v>4</v>
      </c>
      <c r="E3741" s="21"/>
      <c r="F3741" s="22"/>
      <c r="G3741" s="5"/>
      <c r="I3741" s="6"/>
      <c r="J3741" s="7"/>
    </row>
    <row r="3742" spans="1:10" x14ac:dyDescent="0.3">
      <c r="A3742" s="2" t="str">
        <f t="shared" si="170"/>
        <v>392</v>
      </c>
      <c r="B3742" t="str">
        <f>+VLOOKUP(BD_Capas[[#This Row],[idcapa]],Capas[],2,0)</f>
        <v>trafico_aereo_helipuerto</v>
      </c>
      <c r="C3742" s="4">
        <v>13</v>
      </c>
      <c r="D3742" t="s">
        <v>240</v>
      </c>
      <c r="E3742" s="21">
        <v>1</v>
      </c>
      <c r="F3742" s="22" t="s">
        <v>14</v>
      </c>
      <c r="G3742" s="5">
        <v>6</v>
      </c>
      <c r="I3742" s="6"/>
      <c r="J3742" s="7"/>
    </row>
    <row r="3743" spans="1:10" x14ac:dyDescent="0.3">
      <c r="A3743" s="2" t="str">
        <f t="shared" si="170"/>
        <v>392</v>
      </c>
      <c r="B3743" t="str">
        <f>+VLOOKUP(BD_Capas[[#This Row],[idcapa]],Capas[],2,0)</f>
        <v>trafico_aereo_helipuerto</v>
      </c>
      <c r="C3743" s="4">
        <v>14</v>
      </c>
      <c r="D3743" t="s">
        <v>241</v>
      </c>
      <c r="E3743" s="21"/>
      <c r="F3743" s="22"/>
      <c r="G3743" s="5"/>
      <c r="I3743" s="6"/>
      <c r="J3743" s="7"/>
    </row>
    <row r="3744" spans="1:10" x14ac:dyDescent="0.3">
      <c r="A3744" s="2" t="str">
        <f t="shared" si="170"/>
        <v>392</v>
      </c>
      <c r="B3744" t="str">
        <f>+VLOOKUP(BD_Capas[[#This Row],[idcapa]],Capas[],2,0)</f>
        <v>trafico_aereo_helipuerto</v>
      </c>
      <c r="C3744" s="4">
        <v>15</v>
      </c>
      <c r="D3744" t="s">
        <v>1</v>
      </c>
      <c r="E3744" s="21"/>
      <c r="F3744" s="22"/>
      <c r="G3744" s="5"/>
      <c r="I3744" s="29"/>
      <c r="J3744" s="30"/>
    </row>
    <row r="3745" spans="1:10" x14ac:dyDescent="0.3">
      <c r="A3745" s="2" t="str">
        <f t="shared" si="170"/>
        <v>392</v>
      </c>
      <c r="B3745" t="str">
        <f>+VLOOKUP(BD_Capas[[#This Row],[idcapa]],Capas[],2,0)</f>
        <v>trafico_aereo_helipuerto</v>
      </c>
      <c r="C3745" s="4">
        <v>16</v>
      </c>
      <c r="D3745" t="s">
        <v>5</v>
      </c>
      <c r="E3745" s="21"/>
      <c r="F3745" s="22"/>
      <c r="G3745" s="5"/>
      <c r="I3745" s="29"/>
      <c r="J3745" s="30"/>
    </row>
    <row r="3746" spans="1:10" x14ac:dyDescent="0.3">
      <c r="A3746" s="2" t="str">
        <f t="shared" si="170"/>
        <v>392</v>
      </c>
      <c r="B3746" t="str">
        <f>+VLOOKUP(BD_Capas[[#This Row],[idcapa]],Capas[],2,0)</f>
        <v>trafico_aereo_helipuerto</v>
      </c>
      <c r="C3746" s="4">
        <v>17</v>
      </c>
      <c r="D3746" t="s">
        <v>19</v>
      </c>
      <c r="E3746" s="21">
        <v>1</v>
      </c>
      <c r="F3746" s="22" t="s">
        <v>19</v>
      </c>
      <c r="G3746" s="5">
        <v>2</v>
      </c>
      <c r="I3746" s="29"/>
      <c r="J3746" s="30"/>
    </row>
    <row r="3747" spans="1:10" x14ac:dyDescent="0.3">
      <c r="A3747" s="2" t="str">
        <f t="shared" si="170"/>
        <v>392</v>
      </c>
      <c r="B3747" t="str">
        <f>+VLOOKUP(BD_Capas[[#This Row],[idcapa]],Capas[],2,0)</f>
        <v>trafico_aereo_helipuerto</v>
      </c>
      <c r="C3747" s="4">
        <v>18</v>
      </c>
      <c r="D3747" t="s">
        <v>27</v>
      </c>
      <c r="E3747" s="21">
        <v>1</v>
      </c>
      <c r="F3747" s="22" t="s">
        <v>27</v>
      </c>
      <c r="G3747" s="5">
        <v>1</v>
      </c>
      <c r="I3747" s="29"/>
      <c r="J3747" s="30"/>
    </row>
    <row r="3748" spans="1:10" x14ac:dyDescent="0.3">
      <c r="A3748" s="2" t="str">
        <f t="shared" si="170"/>
        <v>392</v>
      </c>
      <c r="B3748" t="str">
        <f>+VLOOKUP(BD_Capas[[#This Row],[idcapa]],Capas[],2,0)</f>
        <v>trafico_aereo_helipuerto</v>
      </c>
      <c r="C3748" s="4">
        <v>19</v>
      </c>
      <c r="D3748" t="s">
        <v>242</v>
      </c>
      <c r="E3748" s="21"/>
      <c r="F3748" s="22"/>
      <c r="G3748" s="5"/>
      <c r="I3748" s="29"/>
      <c r="J3748" s="30"/>
    </row>
    <row r="3749" spans="1:10" x14ac:dyDescent="0.3">
      <c r="A3749" s="2" t="str">
        <f t="shared" si="170"/>
        <v>392</v>
      </c>
      <c r="B3749" t="str">
        <f>+VLOOKUP(BD_Capas[[#This Row],[idcapa]],Capas[],2,0)</f>
        <v>trafico_aereo_helipuerto</v>
      </c>
      <c r="C3749" s="4">
        <v>20</v>
      </c>
      <c r="D3749" t="s">
        <v>243</v>
      </c>
      <c r="E3749" s="21"/>
      <c r="F3749" s="22"/>
      <c r="G3749" s="5"/>
      <c r="I3749" s="29"/>
      <c r="J3749" s="30"/>
    </row>
    <row r="3750" spans="1:10" x14ac:dyDescent="0.3">
      <c r="A3750" s="41" t="s">
        <v>423</v>
      </c>
      <c r="B3750" s="42" t="str">
        <f>+VLOOKUP(BD_Capas[[#This Row],[idcapa]],Capas[],2,0)</f>
        <v>trafico_aereo_aeropuerto</v>
      </c>
      <c r="C3750" s="43">
        <v>1</v>
      </c>
      <c r="D3750" s="42" t="s">
        <v>232</v>
      </c>
      <c r="E3750" s="21">
        <v>1</v>
      </c>
      <c r="F3750" s="22" t="str">
        <f>+BD_Capas[[#This Row],[descripcion_capa]]</f>
        <v>Tráfico: Aeropuerto</v>
      </c>
      <c r="G3750" s="45">
        <v>7</v>
      </c>
      <c r="H3750" s="42" t="s">
        <v>1365</v>
      </c>
      <c r="I3750" s="46" t="str">
        <f>BD_Capas[[#This Row],[idcapa]]&amp;"-"&amp;BD_Capas[[#This Row],[posición_capa]]</f>
        <v>393-0</v>
      </c>
      <c r="J3750" s="47">
        <v>0</v>
      </c>
    </row>
    <row r="3751" spans="1:10" x14ac:dyDescent="0.3">
      <c r="A3751" s="2" t="str">
        <f t="shared" ref="A3751:A3769" si="171">+A3750</f>
        <v>393</v>
      </c>
      <c r="B3751" t="str">
        <f>+VLOOKUP(BD_Capas[[#This Row],[idcapa]],Capas[],2,0)</f>
        <v>trafico_aereo_aeropuerto</v>
      </c>
      <c r="C3751" s="4">
        <v>2</v>
      </c>
      <c r="D3751" t="s">
        <v>40</v>
      </c>
      <c r="E3751" s="21"/>
      <c r="F3751" s="22"/>
      <c r="G3751" s="5"/>
      <c r="I3751" s="6"/>
      <c r="J3751" s="7"/>
    </row>
    <row r="3752" spans="1:10" x14ac:dyDescent="0.3">
      <c r="A3752" s="2" t="str">
        <f t="shared" si="171"/>
        <v>393</v>
      </c>
      <c r="B3752" t="str">
        <f>+VLOOKUP(BD_Capas[[#This Row],[idcapa]],Capas[],2,0)</f>
        <v>trafico_aereo_aeropuerto</v>
      </c>
      <c r="C3752" s="4">
        <v>3</v>
      </c>
      <c r="D3752" t="s">
        <v>233</v>
      </c>
      <c r="E3752" s="21"/>
      <c r="F3752" s="22"/>
      <c r="G3752" s="5"/>
      <c r="I3752" s="6"/>
      <c r="J3752" s="7"/>
    </row>
    <row r="3753" spans="1:10" x14ac:dyDescent="0.3">
      <c r="A3753" s="2" t="str">
        <f t="shared" si="171"/>
        <v>393</v>
      </c>
      <c r="B3753" t="str">
        <f>+VLOOKUP(BD_Capas[[#This Row],[idcapa]],Capas[],2,0)</f>
        <v>trafico_aereo_aeropuerto</v>
      </c>
      <c r="C3753" s="4">
        <v>4</v>
      </c>
      <c r="D3753" t="s">
        <v>234</v>
      </c>
      <c r="E3753" s="21"/>
      <c r="F3753" s="22"/>
      <c r="G3753" s="5"/>
      <c r="I3753" s="6"/>
      <c r="J3753" s="7"/>
    </row>
    <row r="3754" spans="1:10" x14ac:dyDescent="0.3">
      <c r="A3754" s="2" t="str">
        <f t="shared" si="171"/>
        <v>393</v>
      </c>
      <c r="B3754" t="str">
        <f>+VLOOKUP(BD_Capas[[#This Row],[idcapa]],Capas[],2,0)</f>
        <v>trafico_aereo_aeropuerto</v>
      </c>
      <c r="C3754" s="4">
        <v>5</v>
      </c>
      <c r="D3754" t="s">
        <v>235</v>
      </c>
      <c r="E3754" s="21">
        <v>1</v>
      </c>
      <c r="F3754" s="22" t="s">
        <v>433</v>
      </c>
      <c r="G3754" s="5">
        <v>3</v>
      </c>
      <c r="H3754" t="str">
        <f>+H3750&amp;" - Detalle"</f>
        <v>Tráfico: Aeropuerto - Detalle</v>
      </c>
      <c r="I3754" s="29" t="str">
        <f>BD_Capas[[#This Row],[idcapa]]&amp;"-"&amp;BD_Capas[[#This Row],[posición_capa]]</f>
        <v>393-1</v>
      </c>
      <c r="J3754" s="30">
        <v>1</v>
      </c>
    </row>
    <row r="3755" spans="1:10" x14ac:dyDescent="0.3">
      <c r="A3755" s="2" t="str">
        <f t="shared" si="171"/>
        <v>393</v>
      </c>
      <c r="B3755" t="str">
        <f>+VLOOKUP(BD_Capas[[#This Row],[idcapa]],Capas[],2,0)</f>
        <v>trafico_aereo_aeropuerto</v>
      </c>
      <c r="C3755" s="4">
        <v>6</v>
      </c>
      <c r="D3755" t="s">
        <v>236</v>
      </c>
      <c r="E3755" s="21"/>
      <c r="F3755" s="22"/>
      <c r="G3755" s="5"/>
      <c r="I3755" s="6"/>
      <c r="J3755" s="7"/>
    </row>
    <row r="3756" spans="1:10" x14ac:dyDescent="0.3">
      <c r="A3756" s="2" t="str">
        <f t="shared" si="171"/>
        <v>393</v>
      </c>
      <c r="B3756" t="str">
        <f>+VLOOKUP(BD_Capas[[#This Row],[idcapa]],Capas[],2,0)</f>
        <v>trafico_aereo_aeropuerto</v>
      </c>
      <c r="C3756" s="4">
        <v>7</v>
      </c>
      <c r="D3756" t="s">
        <v>237</v>
      </c>
      <c r="E3756" s="21"/>
      <c r="F3756" s="22"/>
      <c r="G3756" s="5"/>
      <c r="I3756" s="6"/>
      <c r="J3756" s="7"/>
    </row>
    <row r="3757" spans="1:10" x14ac:dyDescent="0.3">
      <c r="A3757" s="2" t="str">
        <f t="shared" si="171"/>
        <v>393</v>
      </c>
      <c r="B3757" t="str">
        <f>+VLOOKUP(BD_Capas[[#This Row],[idcapa]],Capas[],2,0)</f>
        <v>trafico_aereo_aeropuerto</v>
      </c>
      <c r="C3757" s="4">
        <v>8</v>
      </c>
      <c r="D3757" t="s">
        <v>2</v>
      </c>
      <c r="E3757" s="21"/>
      <c r="F3757" s="22"/>
      <c r="G3757" s="5"/>
      <c r="I3757" s="6"/>
      <c r="J3757" s="7"/>
    </row>
    <row r="3758" spans="1:10" x14ac:dyDescent="0.3">
      <c r="A3758" s="2" t="str">
        <f t="shared" si="171"/>
        <v>393</v>
      </c>
      <c r="B3758" t="str">
        <f>+VLOOKUP(BD_Capas[[#This Row],[idcapa]],Capas[],2,0)</f>
        <v>trafico_aereo_aeropuerto</v>
      </c>
      <c r="C3758" s="4">
        <v>9</v>
      </c>
      <c r="D3758" t="s">
        <v>238</v>
      </c>
      <c r="E3758" s="21">
        <v>1</v>
      </c>
      <c r="F3758" s="22" t="s">
        <v>12</v>
      </c>
      <c r="G3758" s="5">
        <v>4</v>
      </c>
      <c r="I3758" s="6"/>
      <c r="J3758" s="7"/>
    </row>
    <row r="3759" spans="1:10" x14ac:dyDescent="0.3">
      <c r="A3759" s="2" t="str">
        <f t="shared" si="171"/>
        <v>393</v>
      </c>
      <c r="B3759" t="str">
        <f>+VLOOKUP(BD_Capas[[#This Row],[idcapa]],Capas[],2,0)</f>
        <v>trafico_aereo_aeropuerto</v>
      </c>
      <c r="C3759" s="4">
        <v>10</v>
      </c>
      <c r="D3759" t="s">
        <v>3</v>
      </c>
      <c r="E3759" s="21"/>
      <c r="F3759" s="22"/>
      <c r="G3759" s="5"/>
      <c r="I3759" s="6"/>
      <c r="J3759" s="7"/>
    </row>
    <row r="3760" spans="1:10" x14ac:dyDescent="0.3">
      <c r="A3760" s="2" t="str">
        <f t="shared" si="171"/>
        <v>393</v>
      </c>
      <c r="B3760" t="str">
        <f>+VLOOKUP(BD_Capas[[#This Row],[idcapa]],Capas[],2,0)</f>
        <v>trafico_aereo_aeropuerto</v>
      </c>
      <c r="C3760" s="4">
        <v>11</v>
      </c>
      <c r="D3760" t="s">
        <v>239</v>
      </c>
      <c r="E3760" s="21">
        <v>1</v>
      </c>
      <c r="F3760" s="22" t="s">
        <v>13</v>
      </c>
      <c r="G3760" s="5">
        <v>5</v>
      </c>
      <c r="I3760" s="6"/>
      <c r="J3760" s="7"/>
    </row>
    <row r="3761" spans="1:10" x14ac:dyDescent="0.3">
      <c r="A3761" s="2" t="str">
        <f t="shared" si="171"/>
        <v>393</v>
      </c>
      <c r="B3761" t="str">
        <f>+VLOOKUP(BD_Capas[[#This Row],[idcapa]],Capas[],2,0)</f>
        <v>trafico_aereo_aeropuerto</v>
      </c>
      <c r="C3761" s="4">
        <v>12</v>
      </c>
      <c r="D3761" t="s">
        <v>4</v>
      </c>
      <c r="E3761" s="21"/>
      <c r="F3761" s="22"/>
      <c r="G3761" s="5"/>
      <c r="I3761" s="6"/>
      <c r="J3761" s="7"/>
    </row>
    <row r="3762" spans="1:10" x14ac:dyDescent="0.3">
      <c r="A3762" s="2" t="str">
        <f t="shared" si="171"/>
        <v>393</v>
      </c>
      <c r="B3762" t="str">
        <f>+VLOOKUP(BD_Capas[[#This Row],[idcapa]],Capas[],2,0)</f>
        <v>trafico_aereo_aeropuerto</v>
      </c>
      <c r="C3762" s="4">
        <v>13</v>
      </c>
      <c r="D3762" t="s">
        <v>240</v>
      </c>
      <c r="E3762" s="21">
        <v>1</v>
      </c>
      <c r="F3762" s="22" t="s">
        <v>14</v>
      </c>
      <c r="G3762" s="5">
        <v>6</v>
      </c>
      <c r="I3762" s="6"/>
      <c r="J3762" s="7"/>
    </row>
    <row r="3763" spans="1:10" x14ac:dyDescent="0.3">
      <c r="A3763" s="2" t="str">
        <f t="shared" si="171"/>
        <v>393</v>
      </c>
      <c r="B3763" t="str">
        <f>+VLOOKUP(BD_Capas[[#This Row],[idcapa]],Capas[],2,0)</f>
        <v>trafico_aereo_aeropuerto</v>
      </c>
      <c r="C3763" s="4">
        <v>14</v>
      </c>
      <c r="D3763" t="s">
        <v>241</v>
      </c>
      <c r="E3763" s="21"/>
      <c r="F3763" s="22"/>
      <c r="G3763" s="5"/>
      <c r="I3763" s="6"/>
      <c r="J3763" s="7"/>
    </row>
    <row r="3764" spans="1:10" x14ac:dyDescent="0.3">
      <c r="A3764" s="2" t="str">
        <f t="shared" si="171"/>
        <v>393</v>
      </c>
      <c r="B3764" t="str">
        <f>+VLOOKUP(BD_Capas[[#This Row],[idcapa]],Capas[],2,0)</f>
        <v>trafico_aereo_aeropuerto</v>
      </c>
      <c r="C3764" s="4">
        <v>15</v>
      </c>
      <c r="D3764" t="s">
        <v>1</v>
      </c>
      <c r="E3764" s="21"/>
      <c r="F3764" s="22"/>
      <c r="G3764" s="5"/>
      <c r="I3764" s="29"/>
      <c r="J3764" s="30"/>
    </row>
    <row r="3765" spans="1:10" x14ac:dyDescent="0.3">
      <c r="A3765" s="2" t="str">
        <f t="shared" si="171"/>
        <v>393</v>
      </c>
      <c r="B3765" t="str">
        <f>+VLOOKUP(BD_Capas[[#This Row],[idcapa]],Capas[],2,0)</f>
        <v>trafico_aereo_aeropuerto</v>
      </c>
      <c r="C3765" s="4">
        <v>16</v>
      </c>
      <c r="D3765" t="s">
        <v>5</v>
      </c>
      <c r="E3765" s="21"/>
      <c r="F3765" s="22"/>
      <c r="G3765" s="5"/>
      <c r="I3765" s="29"/>
      <c r="J3765" s="30"/>
    </row>
    <row r="3766" spans="1:10" x14ac:dyDescent="0.3">
      <c r="A3766" s="2" t="str">
        <f t="shared" si="171"/>
        <v>393</v>
      </c>
      <c r="B3766" t="str">
        <f>+VLOOKUP(BD_Capas[[#This Row],[idcapa]],Capas[],2,0)</f>
        <v>trafico_aereo_aeropuerto</v>
      </c>
      <c r="C3766" s="4">
        <v>17</v>
      </c>
      <c r="D3766" t="s">
        <v>19</v>
      </c>
      <c r="E3766" s="21">
        <v>1</v>
      </c>
      <c r="F3766" s="22" t="s">
        <v>19</v>
      </c>
      <c r="G3766" s="5">
        <v>2</v>
      </c>
      <c r="I3766" s="29"/>
      <c r="J3766" s="30"/>
    </row>
    <row r="3767" spans="1:10" x14ac:dyDescent="0.3">
      <c r="A3767" s="2" t="str">
        <f t="shared" si="171"/>
        <v>393</v>
      </c>
      <c r="B3767" t="str">
        <f>+VLOOKUP(BD_Capas[[#This Row],[idcapa]],Capas[],2,0)</f>
        <v>trafico_aereo_aeropuerto</v>
      </c>
      <c r="C3767" s="4">
        <v>18</v>
      </c>
      <c r="D3767" t="s">
        <v>27</v>
      </c>
      <c r="E3767" s="21">
        <v>1</v>
      </c>
      <c r="F3767" s="22" t="s">
        <v>27</v>
      </c>
      <c r="G3767" s="5">
        <v>1</v>
      </c>
      <c r="I3767" s="29"/>
      <c r="J3767" s="30"/>
    </row>
    <row r="3768" spans="1:10" x14ac:dyDescent="0.3">
      <c r="A3768" s="2" t="str">
        <f t="shared" si="171"/>
        <v>393</v>
      </c>
      <c r="B3768" t="str">
        <f>+VLOOKUP(BD_Capas[[#This Row],[idcapa]],Capas[],2,0)</f>
        <v>trafico_aereo_aeropuerto</v>
      </c>
      <c r="C3768" s="4">
        <v>19</v>
      </c>
      <c r="D3768" t="s">
        <v>242</v>
      </c>
      <c r="E3768" s="21"/>
      <c r="F3768" s="22"/>
      <c r="G3768" s="5"/>
      <c r="I3768" s="29"/>
      <c r="J3768" s="30"/>
    </row>
    <row r="3769" spans="1:10" x14ac:dyDescent="0.3">
      <c r="A3769" s="2" t="str">
        <f t="shared" si="171"/>
        <v>393</v>
      </c>
      <c r="B3769" t="str">
        <f>+VLOOKUP(BD_Capas[[#This Row],[idcapa]],Capas[],2,0)</f>
        <v>trafico_aereo_aeropuerto</v>
      </c>
      <c r="C3769" s="4">
        <v>20</v>
      </c>
      <c r="D3769" t="s">
        <v>243</v>
      </c>
      <c r="E3769" s="21"/>
      <c r="F3769" s="22"/>
      <c r="G3769" s="5"/>
      <c r="I3769" s="29"/>
      <c r="J3769" s="30"/>
    </row>
    <row r="3770" spans="1:10" x14ac:dyDescent="0.3">
      <c r="A3770" s="41" t="s">
        <v>424</v>
      </c>
      <c r="B3770" s="42" t="str">
        <f>+VLOOKUP(BD_Capas[[#This Row],[idcapa]],Capas[],2,0)</f>
        <v>trafico_de_agua_terminal_de_ferry</v>
      </c>
      <c r="C3770" s="43">
        <v>1</v>
      </c>
      <c r="D3770" s="42" t="s">
        <v>232</v>
      </c>
      <c r="E3770" s="21">
        <v>1</v>
      </c>
      <c r="F3770" s="22" t="str">
        <f>+BD_Capas[[#This Row],[descripcion_capa]]</f>
        <v>Tráfico: Terminal Ferry</v>
      </c>
      <c r="G3770" s="45">
        <v>7</v>
      </c>
      <c r="H3770" s="42" t="s">
        <v>1366</v>
      </c>
      <c r="I3770" s="46" t="str">
        <f>BD_Capas[[#This Row],[idcapa]]&amp;"-"&amp;BD_Capas[[#This Row],[posición_capa]]</f>
        <v>394-0</v>
      </c>
      <c r="J3770" s="47">
        <v>0</v>
      </c>
    </row>
    <row r="3771" spans="1:10" x14ac:dyDescent="0.3">
      <c r="A3771" s="2" t="str">
        <f t="shared" ref="A3771:A3789" si="172">+A3770</f>
        <v>394</v>
      </c>
      <c r="B3771" t="str">
        <f>+VLOOKUP(BD_Capas[[#This Row],[idcapa]],Capas[],2,0)</f>
        <v>trafico_de_agua_terminal_de_ferry</v>
      </c>
      <c r="C3771" s="4">
        <v>2</v>
      </c>
      <c r="D3771" t="s">
        <v>40</v>
      </c>
      <c r="E3771" s="21"/>
      <c r="F3771" s="22"/>
      <c r="G3771" s="5"/>
      <c r="I3771" s="6"/>
      <c r="J3771" s="7"/>
    </row>
    <row r="3772" spans="1:10" x14ac:dyDescent="0.3">
      <c r="A3772" s="2" t="str">
        <f t="shared" si="172"/>
        <v>394</v>
      </c>
      <c r="B3772" t="str">
        <f>+VLOOKUP(BD_Capas[[#This Row],[idcapa]],Capas[],2,0)</f>
        <v>trafico_de_agua_terminal_de_ferry</v>
      </c>
      <c r="C3772" s="4">
        <v>3</v>
      </c>
      <c r="D3772" t="s">
        <v>233</v>
      </c>
      <c r="E3772" s="21"/>
      <c r="F3772" s="22"/>
      <c r="G3772" s="5"/>
      <c r="I3772" s="6"/>
      <c r="J3772" s="7"/>
    </row>
    <row r="3773" spans="1:10" x14ac:dyDescent="0.3">
      <c r="A3773" s="2" t="str">
        <f t="shared" si="172"/>
        <v>394</v>
      </c>
      <c r="B3773" t="str">
        <f>+VLOOKUP(BD_Capas[[#This Row],[idcapa]],Capas[],2,0)</f>
        <v>trafico_de_agua_terminal_de_ferry</v>
      </c>
      <c r="C3773" s="4">
        <v>4</v>
      </c>
      <c r="D3773" t="s">
        <v>234</v>
      </c>
      <c r="E3773" s="21"/>
      <c r="F3773" s="22"/>
      <c r="G3773" s="5"/>
      <c r="I3773" s="6"/>
      <c r="J3773" s="7"/>
    </row>
    <row r="3774" spans="1:10" x14ac:dyDescent="0.3">
      <c r="A3774" s="2" t="str">
        <f t="shared" si="172"/>
        <v>394</v>
      </c>
      <c r="B3774" t="str">
        <f>+VLOOKUP(BD_Capas[[#This Row],[idcapa]],Capas[],2,0)</f>
        <v>trafico_de_agua_terminal_de_ferry</v>
      </c>
      <c r="C3774" s="4">
        <v>5</v>
      </c>
      <c r="D3774" t="s">
        <v>235</v>
      </c>
      <c r="E3774" s="21">
        <v>1</v>
      </c>
      <c r="F3774" s="22" t="s">
        <v>433</v>
      </c>
      <c r="G3774" s="5">
        <v>3</v>
      </c>
      <c r="H3774" t="str">
        <f>+H3770&amp;" - Detalle"</f>
        <v>Tráfico: Terminal Ferry - Detalle</v>
      </c>
      <c r="I3774" s="29" t="str">
        <f>BD_Capas[[#This Row],[idcapa]]&amp;"-"&amp;BD_Capas[[#This Row],[posición_capa]]</f>
        <v>394-1</v>
      </c>
      <c r="J3774" s="30">
        <v>1</v>
      </c>
    </row>
    <row r="3775" spans="1:10" x14ac:dyDescent="0.3">
      <c r="A3775" s="2" t="str">
        <f t="shared" si="172"/>
        <v>394</v>
      </c>
      <c r="B3775" t="str">
        <f>+VLOOKUP(BD_Capas[[#This Row],[idcapa]],Capas[],2,0)</f>
        <v>trafico_de_agua_terminal_de_ferry</v>
      </c>
      <c r="C3775" s="4">
        <v>6</v>
      </c>
      <c r="D3775" t="s">
        <v>236</v>
      </c>
      <c r="E3775" s="21"/>
      <c r="F3775" s="22"/>
      <c r="G3775" s="5"/>
      <c r="I3775" s="6"/>
      <c r="J3775" s="7"/>
    </row>
    <row r="3776" spans="1:10" x14ac:dyDescent="0.3">
      <c r="A3776" s="2" t="str">
        <f t="shared" si="172"/>
        <v>394</v>
      </c>
      <c r="B3776" t="str">
        <f>+VLOOKUP(BD_Capas[[#This Row],[idcapa]],Capas[],2,0)</f>
        <v>trafico_de_agua_terminal_de_ferry</v>
      </c>
      <c r="C3776" s="4">
        <v>7</v>
      </c>
      <c r="D3776" t="s">
        <v>237</v>
      </c>
      <c r="E3776" s="21"/>
      <c r="F3776" s="22"/>
      <c r="G3776" s="5"/>
      <c r="I3776" s="6"/>
      <c r="J3776" s="7"/>
    </row>
    <row r="3777" spans="1:10" x14ac:dyDescent="0.3">
      <c r="A3777" s="2" t="str">
        <f t="shared" si="172"/>
        <v>394</v>
      </c>
      <c r="B3777" t="str">
        <f>+VLOOKUP(BD_Capas[[#This Row],[idcapa]],Capas[],2,0)</f>
        <v>trafico_de_agua_terminal_de_ferry</v>
      </c>
      <c r="C3777" s="4">
        <v>8</v>
      </c>
      <c r="D3777" t="s">
        <v>2</v>
      </c>
      <c r="E3777" s="21"/>
      <c r="F3777" s="22"/>
      <c r="G3777" s="5"/>
      <c r="I3777" s="6"/>
      <c r="J3777" s="7"/>
    </row>
    <row r="3778" spans="1:10" x14ac:dyDescent="0.3">
      <c r="A3778" s="2" t="str">
        <f t="shared" si="172"/>
        <v>394</v>
      </c>
      <c r="B3778" t="str">
        <f>+VLOOKUP(BD_Capas[[#This Row],[idcapa]],Capas[],2,0)</f>
        <v>trafico_de_agua_terminal_de_ferry</v>
      </c>
      <c r="C3778" s="4">
        <v>9</v>
      </c>
      <c r="D3778" t="s">
        <v>238</v>
      </c>
      <c r="E3778" s="21">
        <v>1</v>
      </c>
      <c r="F3778" s="22" t="s">
        <v>12</v>
      </c>
      <c r="G3778" s="5">
        <v>4</v>
      </c>
      <c r="I3778" s="6"/>
      <c r="J3778" s="7"/>
    </row>
    <row r="3779" spans="1:10" x14ac:dyDescent="0.3">
      <c r="A3779" s="2" t="str">
        <f t="shared" si="172"/>
        <v>394</v>
      </c>
      <c r="B3779" t="str">
        <f>+VLOOKUP(BD_Capas[[#This Row],[idcapa]],Capas[],2,0)</f>
        <v>trafico_de_agua_terminal_de_ferry</v>
      </c>
      <c r="C3779" s="4">
        <v>10</v>
      </c>
      <c r="D3779" t="s">
        <v>3</v>
      </c>
      <c r="E3779" s="21"/>
      <c r="F3779" s="22"/>
      <c r="G3779" s="5"/>
      <c r="I3779" s="6"/>
      <c r="J3779" s="7"/>
    </row>
    <row r="3780" spans="1:10" x14ac:dyDescent="0.3">
      <c r="A3780" s="2" t="str">
        <f t="shared" si="172"/>
        <v>394</v>
      </c>
      <c r="B3780" t="str">
        <f>+VLOOKUP(BD_Capas[[#This Row],[idcapa]],Capas[],2,0)</f>
        <v>trafico_de_agua_terminal_de_ferry</v>
      </c>
      <c r="C3780" s="4">
        <v>11</v>
      </c>
      <c r="D3780" t="s">
        <v>239</v>
      </c>
      <c r="E3780" s="21">
        <v>1</v>
      </c>
      <c r="F3780" s="22" t="s">
        <v>13</v>
      </c>
      <c r="G3780" s="5">
        <v>5</v>
      </c>
      <c r="I3780" s="6"/>
      <c r="J3780" s="7"/>
    </row>
    <row r="3781" spans="1:10" x14ac:dyDescent="0.3">
      <c r="A3781" s="2" t="str">
        <f t="shared" si="172"/>
        <v>394</v>
      </c>
      <c r="B3781" t="str">
        <f>+VLOOKUP(BD_Capas[[#This Row],[idcapa]],Capas[],2,0)</f>
        <v>trafico_de_agua_terminal_de_ferry</v>
      </c>
      <c r="C3781" s="4">
        <v>12</v>
      </c>
      <c r="D3781" t="s">
        <v>4</v>
      </c>
      <c r="E3781" s="21"/>
      <c r="F3781" s="22"/>
      <c r="G3781" s="5"/>
      <c r="I3781" s="6"/>
      <c r="J3781" s="7"/>
    </row>
    <row r="3782" spans="1:10" x14ac:dyDescent="0.3">
      <c r="A3782" s="2" t="str">
        <f t="shared" si="172"/>
        <v>394</v>
      </c>
      <c r="B3782" t="str">
        <f>+VLOOKUP(BD_Capas[[#This Row],[idcapa]],Capas[],2,0)</f>
        <v>trafico_de_agua_terminal_de_ferry</v>
      </c>
      <c r="C3782" s="4">
        <v>13</v>
      </c>
      <c r="D3782" t="s">
        <v>240</v>
      </c>
      <c r="E3782" s="21">
        <v>1</v>
      </c>
      <c r="F3782" s="22" t="s">
        <v>14</v>
      </c>
      <c r="G3782" s="5">
        <v>6</v>
      </c>
      <c r="I3782" s="6"/>
      <c r="J3782" s="7"/>
    </row>
    <row r="3783" spans="1:10" x14ac:dyDescent="0.3">
      <c r="A3783" s="2" t="str">
        <f t="shared" si="172"/>
        <v>394</v>
      </c>
      <c r="B3783" t="str">
        <f>+VLOOKUP(BD_Capas[[#This Row],[idcapa]],Capas[],2,0)</f>
        <v>trafico_de_agua_terminal_de_ferry</v>
      </c>
      <c r="C3783" s="4">
        <v>14</v>
      </c>
      <c r="D3783" t="s">
        <v>241</v>
      </c>
      <c r="E3783" s="21"/>
      <c r="F3783" s="22"/>
      <c r="G3783" s="5"/>
      <c r="I3783" s="6"/>
      <c r="J3783" s="7"/>
    </row>
    <row r="3784" spans="1:10" x14ac:dyDescent="0.3">
      <c r="A3784" s="2" t="str">
        <f t="shared" si="172"/>
        <v>394</v>
      </c>
      <c r="B3784" t="str">
        <f>+VLOOKUP(BD_Capas[[#This Row],[idcapa]],Capas[],2,0)</f>
        <v>trafico_de_agua_terminal_de_ferry</v>
      </c>
      <c r="C3784" s="4">
        <v>15</v>
      </c>
      <c r="D3784" t="s">
        <v>1</v>
      </c>
      <c r="E3784" s="21"/>
      <c r="F3784" s="22"/>
      <c r="G3784" s="5"/>
      <c r="I3784" s="29"/>
      <c r="J3784" s="30"/>
    </row>
    <row r="3785" spans="1:10" x14ac:dyDescent="0.3">
      <c r="A3785" s="2" t="str">
        <f t="shared" si="172"/>
        <v>394</v>
      </c>
      <c r="B3785" t="str">
        <f>+VLOOKUP(BD_Capas[[#This Row],[idcapa]],Capas[],2,0)</f>
        <v>trafico_de_agua_terminal_de_ferry</v>
      </c>
      <c r="C3785" s="4">
        <v>16</v>
      </c>
      <c r="D3785" t="s">
        <v>5</v>
      </c>
      <c r="E3785" s="21"/>
      <c r="F3785" s="22"/>
      <c r="G3785" s="5"/>
      <c r="I3785" s="29"/>
      <c r="J3785" s="30"/>
    </row>
    <row r="3786" spans="1:10" x14ac:dyDescent="0.3">
      <c r="A3786" s="2" t="str">
        <f t="shared" si="172"/>
        <v>394</v>
      </c>
      <c r="B3786" t="str">
        <f>+VLOOKUP(BD_Capas[[#This Row],[idcapa]],Capas[],2,0)</f>
        <v>trafico_de_agua_terminal_de_ferry</v>
      </c>
      <c r="C3786" s="4">
        <v>17</v>
      </c>
      <c r="D3786" t="s">
        <v>19</v>
      </c>
      <c r="E3786" s="21">
        <v>1</v>
      </c>
      <c r="F3786" s="22" t="s">
        <v>19</v>
      </c>
      <c r="G3786" s="5">
        <v>2</v>
      </c>
      <c r="I3786" s="29"/>
      <c r="J3786" s="30"/>
    </row>
    <row r="3787" spans="1:10" x14ac:dyDescent="0.3">
      <c r="A3787" s="2" t="str">
        <f t="shared" si="172"/>
        <v>394</v>
      </c>
      <c r="B3787" t="str">
        <f>+VLOOKUP(BD_Capas[[#This Row],[idcapa]],Capas[],2,0)</f>
        <v>trafico_de_agua_terminal_de_ferry</v>
      </c>
      <c r="C3787" s="4">
        <v>18</v>
      </c>
      <c r="D3787" t="s">
        <v>27</v>
      </c>
      <c r="E3787" s="21">
        <v>1</v>
      </c>
      <c r="F3787" s="22" t="s">
        <v>27</v>
      </c>
      <c r="G3787" s="5">
        <v>1</v>
      </c>
      <c r="I3787" s="29"/>
      <c r="J3787" s="30"/>
    </row>
    <row r="3788" spans="1:10" x14ac:dyDescent="0.3">
      <c r="A3788" s="2" t="str">
        <f t="shared" si="172"/>
        <v>394</v>
      </c>
      <c r="B3788" t="str">
        <f>+VLOOKUP(BD_Capas[[#This Row],[idcapa]],Capas[],2,0)</f>
        <v>trafico_de_agua_terminal_de_ferry</v>
      </c>
      <c r="C3788" s="4">
        <v>19</v>
      </c>
      <c r="D3788" t="s">
        <v>242</v>
      </c>
      <c r="E3788" s="21"/>
      <c r="F3788" s="22"/>
      <c r="G3788" s="5"/>
      <c r="I3788" s="29"/>
      <c r="J3788" s="30"/>
    </row>
    <row r="3789" spans="1:10" x14ac:dyDescent="0.3">
      <c r="A3789" s="2" t="str">
        <f t="shared" si="172"/>
        <v>394</v>
      </c>
      <c r="B3789" t="str">
        <f>+VLOOKUP(BD_Capas[[#This Row],[idcapa]],Capas[],2,0)</f>
        <v>trafico_de_agua_terminal_de_ferry</v>
      </c>
      <c r="C3789" s="4">
        <v>20</v>
      </c>
      <c r="D3789" t="s">
        <v>243</v>
      </c>
      <c r="E3789" s="21"/>
      <c r="F3789" s="22"/>
      <c r="G3789" s="5"/>
      <c r="I3789" s="29"/>
      <c r="J3789" s="30"/>
    </row>
    <row r="3790" spans="1:10" x14ac:dyDescent="0.3">
      <c r="A3790" s="41" t="s">
        <v>425</v>
      </c>
      <c r="B3790" s="42" t="str">
        <f>+VLOOKUP(BD_Capas[[#This Row],[idcapa]],Capas[],2,0)</f>
        <v>transporte_parada_de_autobus</v>
      </c>
      <c r="C3790" s="43">
        <v>1</v>
      </c>
      <c r="D3790" s="42" t="s">
        <v>232</v>
      </c>
      <c r="E3790" s="21">
        <v>1</v>
      </c>
      <c r="F3790" s="22" t="str">
        <f>+BD_Capas[[#This Row],[descripcion_capa]]</f>
        <v>Transporte: Parada Autobus</v>
      </c>
      <c r="G3790" s="45">
        <v>7</v>
      </c>
      <c r="H3790" s="42" t="s">
        <v>1367</v>
      </c>
      <c r="I3790" s="46" t="str">
        <f>BD_Capas[[#This Row],[idcapa]]&amp;"-"&amp;BD_Capas[[#This Row],[posición_capa]]</f>
        <v>395-0</v>
      </c>
      <c r="J3790" s="47">
        <v>0</v>
      </c>
    </row>
    <row r="3791" spans="1:10" x14ac:dyDescent="0.3">
      <c r="A3791" s="2" t="str">
        <f t="shared" ref="A3791:A3809" si="173">+A3790</f>
        <v>395</v>
      </c>
      <c r="B3791" t="str">
        <f>+VLOOKUP(BD_Capas[[#This Row],[idcapa]],Capas[],2,0)</f>
        <v>transporte_parada_de_autobus</v>
      </c>
      <c r="C3791" s="4">
        <v>2</v>
      </c>
      <c r="D3791" t="s">
        <v>40</v>
      </c>
      <c r="E3791" s="21"/>
      <c r="F3791" s="22"/>
      <c r="G3791" s="5"/>
      <c r="I3791" s="6"/>
      <c r="J3791" s="7"/>
    </row>
    <row r="3792" spans="1:10" x14ac:dyDescent="0.3">
      <c r="A3792" s="2" t="str">
        <f t="shared" si="173"/>
        <v>395</v>
      </c>
      <c r="B3792" t="str">
        <f>+VLOOKUP(BD_Capas[[#This Row],[idcapa]],Capas[],2,0)</f>
        <v>transporte_parada_de_autobus</v>
      </c>
      <c r="C3792" s="4">
        <v>3</v>
      </c>
      <c r="D3792" t="s">
        <v>233</v>
      </c>
      <c r="E3792" s="21"/>
      <c r="F3792" s="22"/>
      <c r="G3792" s="5"/>
      <c r="I3792" s="6"/>
      <c r="J3792" s="7"/>
    </row>
    <row r="3793" spans="1:10" x14ac:dyDescent="0.3">
      <c r="A3793" s="2" t="str">
        <f t="shared" si="173"/>
        <v>395</v>
      </c>
      <c r="B3793" t="str">
        <f>+VLOOKUP(BD_Capas[[#This Row],[idcapa]],Capas[],2,0)</f>
        <v>transporte_parada_de_autobus</v>
      </c>
      <c r="C3793" s="4">
        <v>4</v>
      </c>
      <c r="D3793" t="s">
        <v>234</v>
      </c>
      <c r="E3793" s="21"/>
      <c r="F3793" s="22"/>
      <c r="G3793" s="5"/>
      <c r="I3793" s="6"/>
      <c r="J3793" s="7"/>
    </row>
    <row r="3794" spans="1:10" x14ac:dyDescent="0.3">
      <c r="A3794" s="2" t="str">
        <f t="shared" si="173"/>
        <v>395</v>
      </c>
      <c r="B3794" t="str">
        <f>+VLOOKUP(BD_Capas[[#This Row],[idcapa]],Capas[],2,0)</f>
        <v>transporte_parada_de_autobus</v>
      </c>
      <c r="C3794" s="4">
        <v>5</v>
      </c>
      <c r="D3794" t="s">
        <v>235</v>
      </c>
      <c r="E3794" s="21">
        <v>1</v>
      </c>
      <c r="F3794" s="22" t="s">
        <v>433</v>
      </c>
      <c r="G3794" s="5">
        <v>3</v>
      </c>
      <c r="H3794" t="str">
        <f>+H3790&amp;" - Detalle"</f>
        <v>Transporte: Parada Autobus - Detalle</v>
      </c>
      <c r="I3794" s="29" t="str">
        <f>BD_Capas[[#This Row],[idcapa]]&amp;"-"&amp;BD_Capas[[#This Row],[posición_capa]]</f>
        <v>395-1</v>
      </c>
      <c r="J3794" s="30">
        <v>1</v>
      </c>
    </row>
    <row r="3795" spans="1:10" x14ac:dyDescent="0.3">
      <c r="A3795" s="2" t="str">
        <f t="shared" si="173"/>
        <v>395</v>
      </c>
      <c r="B3795" t="str">
        <f>+VLOOKUP(BD_Capas[[#This Row],[idcapa]],Capas[],2,0)</f>
        <v>transporte_parada_de_autobus</v>
      </c>
      <c r="C3795" s="4">
        <v>6</v>
      </c>
      <c r="D3795" t="s">
        <v>236</v>
      </c>
      <c r="E3795" s="21"/>
      <c r="F3795" s="22"/>
      <c r="G3795" s="5"/>
      <c r="I3795" s="6"/>
      <c r="J3795" s="7"/>
    </row>
    <row r="3796" spans="1:10" x14ac:dyDescent="0.3">
      <c r="A3796" s="2" t="str">
        <f t="shared" si="173"/>
        <v>395</v>
      </c>
      <c r="B3796" t="str">
        <f>+VLOOKUP(BD_Capas[[#This Row],[idcapa]],Capas[],2,0)</f>
        <v>transporte_parada_de_autobus</v>
      </c>
      <c r="C3796" s="4">
        <v>7</v>
      </c>
      <c r="D3796" t="s">
        <v>237</v>
      </c>
      <c r="E3796" s="21"/>
      <c r="F3796" s="22"/>
      <c r="G3796" s="5"/>
      <c r="I3796" s="6"/>
      <c r="J3796" s="7"/>
    </row>
    <row r="3797" spans="1:10" x14ac:dyDescent="0.3">
      <c r="A3797" s="2" t="str">
        <f t="shared" si="173"/>
        <v>395</v>
      </c>
      <c r="B3797" t="str">
        <f>+VLOOKUP(BD_Capas[[#This Row],[idcapa]],Capas[],2,0)</f>
        <v>transporte_parada_de_autobus</v>
      </c>
      <c r="C3797" s="4">
        <v>8</v>
      </c>
      <c r="D3797" t="s">
        <v>2</v>
      </c>
      <c r="E3797" s="21"/>
      <c r="F3797" s="22"/>
      <c r="G3797" s="5"/>
      <c r="I3797" s="6"/>
      <c r="J3797" s="7"/>
    </row>
    <row r="3798" spans="1:10" x14ac:dyDescent="0.3">
      <c r="A3798" s="2" t="str">
        <f t="shared" si="173"/>
        <v>395</v>
      </c>
      <c r="B3798" t="str">
        <f>+VLOOKUP(BD_Capas[[#This Row],[idcapa]],Capas[],2,0)</f>
        <v>transporte_parada_de_autobus</v>
      </c>
      <c r="C3798" s="4">
        <v>9</v>
      </c>
      <c r="D3798" t="s">
        <v>238</v>
      </c>
      <c r="E3798" s="21">
        <v>1</v>
      </c>
      <c r="F3798" s="22" t="s">
        <v>12</v>
      </c>
      <c r="G3798" s="5">
        <v>4</v>
      </c>
      <c r="I3798" s="6"/>
      <c r="J3798" s="7"/>
    </row>
    <row r="3799" spans="1:10" x14ac:dyDescent="0.3">
      <c r="A3799" s="2" t="str">
        <f t="shared" si="173"/>
        <v>395</v>
      </c>
      <c r="B3799" t="str">
        <f>+VLOOKUP(BD_Capas[[#This Row],[idcapa]],Capas[],2,0)</f>
        <v>transporte_parada_de_autobus</v>
      </c>
      <c r="C3799" s="4">
        <v>10</v>
      </c>
      <c r="D3799" t="s">
        <v>3</v>
      </c>
      <c r="E3799" s="21"/>
      <c r="F3799" s="22"/>
      <c r="G3799" s="5"/>
      <c r="I3799" s="6"/>
      <c r="J3799" s="7"/>
    </row>
    <row r="3800" spans="1:10" x14ac:dyDescent="0.3">
      <c r="A3800" s="2" t="str">
        <f t="shared" si="173"/>
        <v>395</v>
      </c>
      <c r="B3800" t="str">
        <f>+VLOOKUP(BD_Capas[[#This Row],[idcapa]],Capas[],2,0)</f>
        <v>transporte_parada_de_autobus</v>
      </c>
      <c r="C3800" s="4">
        <v>11</v>
      </c>
      <c r="D3800" t="s">
        <v>239</v>
      </c>
      <c r="E3800" s="21">
        <v>1</v>
      </c>
      <c r="F3800" s="22" t="s">
        <v>13</v>
      </c>
      <c r="G3800" s="5">
        <v>5</v>
      </c>
      <c r="I3800" s="6"/>
      <c r="J3800" s="7"/>
    </row>
    <row r="3801" spans="1:10" x14ac:dyDescent="0.3">
      <c r="A3801" s="2" t="str">
        <f t="shared" si="173"/>
        <v>395</v>
      </c>
      <c r="B3801" t="str">
        <f>+VLOOKUP(BD_Capas[[#This Row],[idcapa]],Capas[],2,0)</f>
        <v>transporte_parada_de_autobus</v>
      </c>
      <c r="C3801" s="4">
        <v>12</v>
      </c>
      <c r="D3801" t="s">
        <v>4</v>
      </c>
      <c r="E3801" s="21"/>
      <c r="F3801" s="22"/>
      <c r="G3801" s="5"/>
      <c r="I3801" s="6"/>
      <c r="J3801" s="7"/>
    </row>
    <row r="3802" spans="1:10" x14ac:dyDescent="0.3">
      <c r="A3802" s="2" t="str">
        <f t="shared" si="173"/>
        <v>395</v>
      </c>
      <c r="B3802" t="str">
        <f>+VLOOKUP(BD_Capas[[#This Row],[idcapa]],Capas[],2,0)</f>
        <v>transporte_parada_de_autobus</v>
      </c>
      <c r="C3802" s="4">
        <v>13</v>
      </c>
      <c r="D3802" t="s">
        <v>240</v>
      </c>
      <c r="E3802" s="21">
        <v>1</v>
      </c>
      <c r="F3802" s="22" t="s">
        <v>14</v>
      </c>
      <c r="G3802" s="5">
        <v>6</v>
      </c>
      <c r="I3802" s="6"/>
      <c r="J3802" s="7"/>
    </row>
    <row r="3803" spans="1:10" x14ac:dyDescent="0.3">
      <c r="A3803" s="2" t="str">
        <f t="shared" si="173"/>
        <v>395</v>
      </c>
      <c r="B3803" t="str">
        <f>+VLOOKUP(BD_Capas[[#This Row],[idcapa]],Capas[],2,0)</f>
        <v>transporte_parada_de_autobus</v>
      </c>
      <c r="C3803" s="4">
        <v>14</v>
      </c>
      <c r="D3803" t="s">
        <v>241</v>
      </c>
      <c r="E3803" s="21"/>
      <c r="F3803" s="22"/>
      <c r="G3803" s="5"/>
      <c r="I3803" s="6"/>
      <c r="J3803" s="7"/>
    </row>
    <row r="3804" spans="1:10" x14ac:dyDescent="0.3">
      <c r="A3804" s="2" t="str">
        <f t="shared" si="173"/>
        <v>395</v>
      </c>
      <c r="B3804" t="str">
        <f>+VLOOKUP(BD_Capas[[#This Row],[idcapa]],Capas[],2,0)</f>
        <v>transporte_parada_de_autobus</v>
      </c>
      <c r="C3804" s="4">
        <v>15</v>
      </c>
      <c r="D3804" t="s">
        <v>1</v>
      </c>
      <c r="E3804" s="21"/>
      <c r="F3804" s="22"/>
      <c r="G3804" s="5"/>
      <c r="I3804" s="29"/>
      <c r="J3804" s="30"/>
    </row>
    <row r="3805" spans="1:10" x14ac:dyDescent="0.3">
      <c r="A3805" s="2" t="str">
        <f t="shared" si="173"/>
        <v>395</v>
      </c>
      <c r="B3805" t="str">
        <f>+VLOOKUP(BD_Capas[[#This Row],[idcapa]],Capas[],2,0)</f>
        <v>transporte_parada_de_autobus</v>
      </c>
      <c r="C3805" s="4">
        <v>16</v>
      </c>
      <c r="D3805" t="s">
        <v>5</v>
      </c>
      <c r="E3805" s="21"/>
      <c r="F3805" s="22"/>
      <c r="G3805" s="5"/>
      <c r="I3805" s="29"/>
      <c r="J3805" s="30"/>
    </row>
    <row r="3806" spans="1:10" x14ac:dyDescent="0.3">
      <c r="A3806" s="2" t="str">
        <f t="shared" si="173"/>
        <v>395</v>
      </c>
      <c r="B3806" t="str">
        <f>+VLOOKUP(BD_Capas[[#This Row],[idcapa]],Capas[],2,0)</f>
        <v>transporte_parada_de_autobus</v>
      </c>
      <c r="C3806" s="4">
        <v>17</v>
      </c>
      <c r="D3806" t="s">
        <v>19</v>
      </c>
      <c r="E3806" s="21">
        <v>1</v>
      </c>
      <c r="F3806" s="22" t="s">
        <v>19</v>
      </c>
      <c r="G3806" s="5">
        <v>2</v>
      </c>
      <c r="I3806" s="29"/>
      <c r="J3806" s="30"/>
    </row>
    <row r="3807" spans="1:10" x14ac:dyDescent="0.3">
      <c r="A3807" s="2" t="str">
        <f t="shared" si="173"/>
        <v>395</v>
      </c>
      <c r="B3807" t="str">
        <f>+VLOOKUP(BD_Capas[[#This Row],[idcapa]],Capas[],2,0)</f>
        <v>transporte_parada_de_autobus</v>
      </c>
      <c r="C3807" s="4">
        <v>18</v>
      </c>
      <c r="D3807" t="s">
        <v>27</v>
      </c>
      <c r="E3807" s="21">
        <v>1</v>
      </c>
      <c r="F3807" s="22" t="s">
        <v>27</v>
      </c>
      <c r="G3807" s="5">
        <v>1</v>
      </c>
      <c r="I3807" s="29"/>
      <c r="J3807" s="30"/>
    </row>
    <row r="3808" spans="1:10" x14ac:dyDescent="0.3">
      <c r="A3808" s="2" t="str">
        <f t="shared" si="173"/>
        <v>395</v>
      </c>
      <c r="B3808" t="str">
        <f>+VLOOKUP(BD_Capas[[#This Row],[idcapa]],Capas[],2,0)</f>
        <v>transporte_parada_de_autobus</v>
      </c>
      <c r="C3808" s="4">
        <v>19</v>
      </c>
      <c r="D3808" t="s">
        <v>242</v>
      </c>
      <c r="E3808" s="21"/>
      <c r="F3808" s="22"/>
      <c r="G3808" s="5"/>
      <c r="I3808" s="29"/>
      <c r="J3808" s="30"/>
    </row>
    <row r="3809" spans="1:10" x14ac:dyDescent="0.3">
      <c r="A3809" s="2" t="str">
        <f t="shared" si="173"/>
        <v>395</v>
      </c>
      <c r="B3809" t="str">
        <f>+VLOOKUP(BD_Capas[[#This Row],[idcapa]],Capas[],2,0)</f>
        <v>transporte_parada_de_autobus</v>
      </c>
      <c r="C3809" s="4">
        <v>20</v>
      </c>
      <c r="D3809" t="s">
        <v>243</v>
      </c>
      <c r="E3809" s="21"/>
      <c r="F3809" s="22"/>
      <c r="G3809" s="5"/>
      <c r="I3809" s="29"/>
      <c r="J3809" s="30"/>
    </row>
    <row r="3810" spans="1:10" x14ac:dyDescent="0.3">
      <c r="A3810" s="41" t="s">
        <v>426</v>
      </c>
      <c r="B3810" s="42" t="str">
        <f>+VLOOKUP(BD_Capas[[#This Row],[idcapa]],Capas[],2,0)</f>
        <v>transporte_estacion_de_autobuses</v>
      </c>
      <c r="C3810" s="43">
        <v>1</v>
      </c>
      <c r="D3810" s="42" t="s">
        <v>232</v>
      </c>
      <c r="E3810" s="21">
        <v>1</v>
      </c>
      <c r="F3810" s="22" t="str">
        <f>+BD_Capas[[#This Row],[descripcion_capa]]</f>
        <v>Transporte: Estación Autobus</v>
      </c>
      <c r="G3810" s="45">
        <v>7</v>
      </c>
      <c r="H3810" s="42" t="s">
        <v>1368</v>
      </c>
      <c r="I3810" s="46" t="str">
        <f>BD_Capas[[#This Row],[idcapa]]&amp;"-"&amp;BD_Capas[[#This Row],[posición_capa]]</f>
        <v>396-0</v>
      </c>
      <c r="J3810" s="47">
        <v>0</v>
      </c>
    </row>
    <row r="3811" spans="1:10" x14ac:dyDescent="0.3">
      <c r="A3811" s="2" t="str">
        <f t="shared" ref="A3811:A3829" si="174">+A3810</f>
        <v>396</v>
      </c>
      <c r="B3811" t="str">
        <f>+VLOOKUP(BD_Capas[[#This Row],[idcapa]],Capas[],2,0)</f>
        <v>transporte_estacion_de_autobuses</v>
      </c>
      <c r="C3811" s="4">
        <v>2</v>
      </c>
      <c r="D3811" t="s">
        <v>40</v>
      </c>
      <c r="E3811" s="21"/>
      <c r="F3811" s="22"/>
      <c r="G3811" s="5"/>
      <c r="I3811" s="6"/>
      <c r="J3811" s="7"/>
    </row>
    <row r="3812" spans="1:10" x14ac:dyDescent="0.3">
      <c r="A3812" s="2" t="str">
        <f t="shared" si="174"/>
        <v>396</v>
      </c>
      <c r="B3812" t="str">
        <f>+VLOOKUP(BD_Capas[[#This Row],[idcapa]],Capas[],2,0)</f>
        <v>transporte_estacion_de_autobuses</v>
      </c>
      <c r="C3812" s="4">
        <v>3</v>
      </c>
      <c r="D3812" t="s">
        <v>233</v>
      </c>
      <c r="E3812" s="21"/>
      <c r="F3812" s="22"/>
      <c r="G3812" s="5"/>
      <c r="I3812" s="6"/>
      <c r="J3812" s="7"/>
    </row>
    <row r="3813" spans="1:10" x14ac:dyDescent="0.3">
      <c r="A3813" s="2" t="str">
        <f t="shared" si="174"/>
        <v>396</v>
      </c>
      <c r="B3813" t="str">
        <f>+VLOOKUP(BD_Capas[[#This Row],[idcapa]],Capas[],2,0)</f>
        <v>transporte_estacion_de_autobuses</v>
      </c>
      <c r="C3813" s="4">
        <v>4</v>
      </c>
      <c r="D3813" t="s">
        <v>234</v>
      </c>
      <c r="E3813" s="21"/>
      <c r="F3813" s="22"/>
      <c r="G3813" s="5"/>
      <c r="I3813" s="6"/>
      <c r="J3813" s="7"/>
    </row>
    <row r="3814" spans="1:10" x14ac:dyDescent="0.3">
      <c r="A3814" s="2" t="str">
        <f t="shared" si="174"/>
        <v>396</v>
      </c>
      <c r="B3814" t="str">
        <f>+VLOOKUP(BD_Capas[[#This Row],[idcapa]],Capas[],2,0)</f>
        <v>transporte_estacion_de_autobuses</v>
      </c>
      <c r="C3814" s="4">
        <v>5</v>
      </c>
      <c r="D3814" t="s">
        <v>235</v>
      </c>
      <c r="E3814" s="21">
        <v>1</v>
      </c>
      <c r="F3814" s="22" t="s">
        <v>433</v>
      </c>
      <c r="G3814" s="5">
        <v>3</v>
      </c>
      <c r="H3814" t="str">
        <f>+H3810&amp;" - Detalle"</f>
        <v>Transporte: Estación Autobus - Detalle</v>
      </c>
      <c r="I3814" s="29" t="str">
        <f>BD_Capas[[#This Row],[idcapa]]&amp;"-"&amp;BD_Capas[[#This Row],[posición_capa]]</f>
        <v>396-1</v>
      </c>
      <c r="J3814" s="30">
        <v>1</v>
      </c>
    </row>
    <row r="3815" spans="1:10" x14ac:dyDescent="0.3">
      <c r="A3815" s="2" t="str">
        <f t="shared" si="174"/>
        <v>396</v>
      </c>
      <c r="B3815" t="str">
        <f>+VLOOKUP(BD_Capas[[#This Row],[idcapa]],Capas[],2,0)</f>
        <v>transporte_estacion_de_autobuses</v>
      </c>
      <c r="C3815" s="4">
        <v>6</v>
      </c>
      <c r="D3815" t="s">
        <v>236</v>
      </c>
      <c r="E3815" s="21"/>
      <c r="F3815" s="22"/>
      <c r="G3815" s="5"/>
      <c r="I3815" s="6"/>
      <c r="J3815" s="7"/>
    </row>
    <row r="3816" spans="1:10" x14ac:dyDescent="0.3">
      <c r="A3816" s="2" t="str">
        <f t="shared" si="174"/>
        <v>396</v>
      </c>
      <c r="B3816" t="str">
        <f>+VLOOKUP(BD_Capas[[#This Row],[idcapa]],Capas[],2,0)</f>
        <v>transporte_estacion_de_autobuses</v>
      </c>
      <c r="C3816" s="4">
        <v>7</v>
      </c>
      <c r="D3816" t="s">
        <v>237</v>
      </c>
      <c r="E3816" s="21"/>
      <c r="F3816" s="22"/>
      <c r="G3816" s="5"/>
      <c r="I3816" s="6"/>
      <c r="J3816" s="7"/>
    </row>
    <row r="3817" spans="1:10" x14ac:dyDescent="0.3">
      <c r="A3817" s="2" t="str">
        <f t="shared" si="174"/>
        <v>396</v>
      </c>
      <c r="B3817" t="str">
        <f>+VLOOKUP(BD_Capas[[#This Row],[idcapa]],Capas[],2,0)</f>
        <v>transporte_estacion_de_autobuses</v>
      </c>
      <c r="C3817" s="4">
        <v>8</v>
      </c>
      <c r="D3817" t="s">
        <v>2</v>
      </c>
      <c r="E3817" s="21"/>
      <c r="F3817" s="22"/>
      <c r="G3817" s="5"/>
      <c r="I3817" s="6"/>
      <c r="J3817" s="7"/>
    </row>
    <row r="3818" spans="1:10" x14ac:dyDescent="0.3">
      <c r="A3818" s="2" t="str">
        <f t="shared" si="174"/>
        <v>396</v>
      </c>
      <c r="B3818" t="str">
        <f>+VLOOKUP(BD_Capas[[#This Row],[idcapa]],Capas[],2,0)</f>
        <v>transporte_estacion_de_autobuses</v>
      </c>
      <c r="C3818" s="4">
        <v>9</v>
      </c>
      <c r="D3818" t="s">
        <v>238</v>
      </c>
      <c r="E3818" s="21">
        <v>1</v>
      </c>
      <c r="F3818" s="22" t="s">
        <v>12</v>
      </c>
      <c r="G3818" s="5">
        <v>4</v>
      </c>
      <c r="I3818" s="6"/>
      <c r="J3818" s="7"/>
    </row>
    <row r="3819" spans="1:10" x14ac:dyDescent="0.3">
      <c r="A3819" s="2" t="str">
        <f t="shared" si="174"/>
        <v>396</v>
      </c>
      <c r="B3819" t="str">
        <f>+VLOOKUP(BD_Capas[[#This Row],[idcapa]],Capas[],2,0)</f>
        <v>transporte_estacion_de_autobuses</v>
      </c>
      <c r="C3819" s="4">
        <v>10</v>
      </c>
      <c r="D3819" t="s">
        <v>3</v>
      </c>
      <c r="E3819" s="21"/>
      <c r="F3819" s="22"/>
      <c r="G3819" s="5"/>
      <c r="I3819" s="6"/>
      <c r="J3819" s="7"/>
    </row>
    <row r="3820" spans="1:10" x14ac:dyDescent="0.3">
      <c r="A3820" s="2" t="str">
        <f t="shared" si="174"/>
        <v>396</v>
      </c>
      <c r="B3820" t="str">
        <f>+VLOOKUP(BD_Capas[[#This Row],[idcapa]],Capas[],2,0)</f>
        <v>transporte_estacion_de_autobuses</v>
      </c>
      <c r="C3820" s="4">
        <v>11</v>
      </c>
      <c r="D3820" t="s">
        <v>239</v>
      </c>
      <c r="E3820" s="21">
        <v>1</v>
      </c>
      <c r="F3820" s="22" t="s">
        <v>13</v>
      </c>
      <c r="G3820" s="5">
        <v>5</v>
      </c>
      <c r="I3820" s="6"/>
      <c r="J3820" s="7"/>
    </row>
    <row r="3821" spans="1:10" x14ac:dyDescent="0.3">
      <c r="A3821" s="2" t="str">
        <f t="shared" si="174"/>
        <v>396</v>
      </c>
      <c r="B3821" t="str">
        <f>+VLOOKUP(BD_Capas[[#This Row],[idcapa]],Capas[],2,0)</f>
        <v>transporte_estacion_de_autobuses</v>
      </c>
      <c r="C3821" s="4">
        <v>12</v>
      </c>
      <c r="D3821" t="s">
        <v>4</v>
      </c>
      <c r="E3821" s="21"/>
      <c r="F3821" s="22"/>
      <c r="G3821" s="5"/>
      <c r="I3821" s="6"/>
      <c r="J3821" s="7"/>
    </row>
    <row r="3822" spans="1:10" x14ac:dyDescent="0.3">
      <c r="A3822" s="2" t="str">
        <f t="shared" si="174"/>
        <v>396</v>
      </c>
      <c r="B3822" t="str">
        <f>+VLOOKUP(BD_Capas[[#This Row],[idcapa]],Capas[],2,0)</f>
        <v>transporte_estacion_de_autobuses</v>
      </c>
      <c r="C3822" s="4">
        <v>13</v>
      </c>
      <c r="D3822" t="s">
        <v>240</v>
      </c>
      <c r="E3822" s="21">
        <v>1</v>
      </c>
      <c r="F3822" s="22" t="s">
        <v>14</v>
      </c>
      <c r="G3822" s="5">
        <v>6</v>
      </c>
      <c r="I3822" s="6"/>
      <c r="J3822" s="7"/>
    </row>
    <row r="3823" spans="1:10" x14ac:dyDescent="0.3">
      <c r="A3823" s="2" t="str">
        <f t="shared" si="174"/>
        <v>396</v>
      </c>
      <c r="B3823" t="str">
        <f>+VLOOKUP(BD_Capas[[#This Row],[idcapa]],Capas[],2,0)</f>
        <v>transporte_estacion_de_autobuses</v>
      </c>
      <c r="C3823" s="4">
        <v>14</v>
      </c>
      <c r="D3823" t="s">
        <v>241</v>
      </c>
      <c r="E3823" s="21"/>
      <c r="F3823" s="22"/>
      <c r="G3823" s="5"/>
      <c r="I3823" s="6"/>
      <c r="J3823" s="7"/>
    </row>
    <row r="3824" spans="1:10" x14ac:dyDescent="0.3">
      <c r="A3824" s="2" t="str">
        <f t="shared" si="174"/>
        <v>396</v>
      </c>
      <c r="B3824" t="str">
        <f>+VLOOKUP(BD_Capas[[#This Row],[idcapa]],Capas[],2,0)</f>
        <v>transporte_estacion_de_autobuses</v>
      </c>
      <c r="C3824" s="4">
        <v>15</v>
      </c>
      <c r="D3824" t="s">
        <v>1</v>
      </c>
      <c r="E3824" s="21"/>
      <c r="F3824" s="22"/>
      <c r="G3824" s="5"/>
      <c r="I3824" s="29"/>
      <c r="J3824" s="30"/>
    </row>
    <row r="3825" spans="1:10" x14ac:dyDescent="0.3">
      <c r="A3825" s="2" t="str">
        <f t="shared" si="174"/>
        <v>396</v>
      </c>
      <c r="B3825" t="str">
        <f>+VLOOKUP(BD_Capas[[#This Row],[idcapa]],Capas[],2,0)</f>
        <v>transporte_estacion_de_autobuses</v>
      </c>
      <c r="C3825" s="4">
        <v>16</v>
      </c>
      <c r="D3825" t="s">
        <v>5</v>
      </c>
      <c r="E3825" s="21"/>
      <c r="F3825" s="22"/>
      <c r="G3825" s="5"/>
      <c r="I3825" s="29"/>
      <c r="J3825" s="30"/>
    </row>
    <row r="3826" spans="1:10" x14ac:dyDescent="0.3">
      <c r="A3826" s="2" t="str">
        <f t="shared" si="174"/>
        <v>396</v>
      </c>
      <c r="B3826" t="str">
        <f>+VLOOKUP(BD_Capas[[#This Row],[idcapa]],Capas[],2,0)</f>
        <v>transporte_estacion_de_autobuses</v>
      </c>
      <c r="C3826" s="4">
        <v>17</v>
      </c>
      <c r="D3826" t="s">
        <v>19</v>
      </c>
      <c r="E3826" s="21">
        <v>1</v>
      </c>
      <c r="F3826" s="22" t="s">
        <v>19</v>
      </c>
      <c r="G3826" s="5">
        <v>2</v>
      </c>
      <c r="I3826" s="29"/>
      <c r="J3826" s="30"/>
    </row>
    <row r="3827" spans="1:10" x14ac:dyDescent="0.3">
      <c r="A3827" s="2" t="str">
        <f t="shared" si="174"/>
        <v>396</v>
      </c>
      <c r="B3827" t="str">
        <f>+VLOOKUP(BD_Capas[[#This Row],[idcapa]],Capas[],2,0)</f>
        <v>transporte_estacion_de_autobuses</v>
      </c>
      <c r="C3827" s="4">
        <v>18</v>
      </c>
      <c r="D3827" t="s">
        <v>27</v>
      </c>
      <c r="E3827" s="21">
        <v>1</v>
      </c>
      <c r="F3827" s="22" t="s">
        <v>27</v>
      </c>
      <c r="G3827" s="5">
        <v>1</v>
      </c>
      <c r="I3827" s="29"/>
      <c r="J3827" s="30"/>
    </row>
    <row r="3828" spans="1:10" x14ac:dyDescent="0.3">
      <c r="A3828" s="2" t="str">
        <f t="shared" si="174"/>
        <v>396</v>
      </c>
      <c r="B3828" t="str">
        <f>+VLOOKUP(BD_Capas[[#This Row],[idcapa]],Capas[],2,0)</f>
        <v>transporte_estacion_de_autobuses</v>
      </c>
      <c r="C3828" s="4">
        <v>19</v>
      </c>
      <c r="D3828" t="s">
        <v>242</v>
      </c>
      <c r="E3828" s="21"/>
      <c r="F3828" s="22"/>
      <c r="G3828" s="5"/>
      <c r="I3828" s="29"/>
      <c r="J3828" s="30"/>
    </row>
    <row r="3829" spans="1:10" x14ac:dyDescent="0.3">
      <c r="A3829" s="2" t="str">
        <f t="shared" si="174"/>
        <v>396</v>
      </c>
      <c r="B3829" t="str">
        <f>+VLOOKUP(BD_Capas[[#This Row],[idcapa]],Capas[],2,0)</f>
        <v>transporte_estacion_de_autobuses</v>
      </c>
      <c r="C3829" s="4">
        <v>20</v>
      </c>
      <c r="D3829" t="s">
        <v>243</v>
      </c>
      <c r="E3829" s="21"/>
      <c r="F3829" s="22"/>
      <c r="G3829" s="5"/>
      <c r="I3829" s="29"/>
      <c r="J3829" s="30"/>
    </row>
    <row r="3830" spans="1:10" x14ac:dyDescent="0.3">
      <c r="A3830" s="41" t="s">
        <v>427</v>
      </c>
      <c r="B3830" s="42" t="str">
        <f>+VLOOKUP(BD_Capas[[#This Row],[idcapa]],Capas[],2,0)</f>
        <v>transporte_punto_de_taxi</v>
      </c>
      <c r="C3830" s="43">
        <v>1</v>
      </c>
      <c r="D3830" s="42" t="s">
        <v>232</v>
      </c>
      <c r="E3830" s="21">
        <v>1</v>
      </c>
      <c r="F3830" s="22" t="str">
        <f>+BD_Capas[[#This Row],[descripcion_capa]]</f>
        <v>Transporte: Taxi</v>
      </c>
      <c r="G3830" s="45">
        <v>7</v>
      </c>
      <c r="H3830" s="42" t="s">
        <v>1369</v>
      </c>
      <c r="I3830" s="46" t="str">
        <f>BD_Capas[[#This Row],[idcapa]]&amp;"-"&amp;BD_Capas[[#This Row],[posición_capa]]</f>
        <v>397-0</v>
      </c>
      <c r="J3830" s="47">
        <v>0</v>
      </c>
    </row>
    <row r="3831" spans="1:10" x14ac:dyDescent="0.3">
      <c r="A3831" s="2" t="str">
        <f t="shared" ref="A3831:A3849" si="175">+A3830</f>
        <v>397</v>
      </c>
      <c r="B3831" t="str">
        <f>+VLOOKUP(BD_Capas[[#This Row],[idcapa]],Capas[],2,0)</f>
        <v>transporte_punto_de_taxi</v>
      </c>
      <c r="C3831" s="4">
        <v>2</v>
      </c>
      <c r="D3831" t="s">
        <v>40</v>
      </c>
      <c r="E3831" s="21"/>
      <c r="F3831" s="22"/>
      <c r="G3831" s="5"/>
      <c r="I3831" s="6"/>
      <c r="J3831" s="7"/>
    </row>
    <row r="3832" spans="1:10" x14ac:dyDescent="0.3">
      <c r="A3832" s="2" t="str">
        <f t="shared" si="175"/>
        <v>397</v>
      </c>
      <c r="B3832" t="str">
        <f>+VLOOKUP(BD_Capas[[#This Row],[idcapa]],Capas[],2,0)</f>
        <v>transporte_punto_de_taxi</v>
      </c>
      <c r="C3832" s="4">
        <v>3</v>
      </c>
      <c r="D3832" t="s">
        <v>233</v>
      </c>
      <c r="E3832" s="21"/>
      <c r="F3832" s="22"/>
      <c r="G3832" s="5"/>
      <c r="I3832" s="6"/>
      <c r="J3832" s="7"/>
    </row>
    <row r="3833" spans="1:10" x14ac:dyDescent="0.3">
      <c r="A3833" s="2" t="str">
        <f t="shared" si="175"/>
        <v>397</v>
      </c>
      <c r="B3833" t="str">
        <f>+VLOOKUP(BD_Capas[[#This Row],[idcapa]],Capas[],2,0)</f>
        <v>transporte_punto_de_taxi</v>
      </c>
      <c r="C3833" s="4">
        <v>4</v>
      </c>
      <c r="D3833" t="s">
        <v>234</v>
      </c>
      <c r="E3833" s="21"/>
      <c r="F3833" s="22"/>
      <c r="G3833" s="5"/>
      <c r="I3833" s="6"/>
      <c r="J3833" s="7"/>
    </row>
    <row r="3834" spans="1:10" x14ac:dyDescent="0.3">
      <c r="A3834" s="2" t="str">
        <f t="shared" si="175"/>
        <v>397</v>
      </c>
      <c r="B3834" t="str">
        <f>+VLOOKUP(BD_Capas[[#This Row],[idcapa]],Capas[],2,0)</f>
        <v>transporte_punto_de_taxi</v>
      </c>
      <c r="C3834" s="4">
        <v>5</v>
      </c>
      <c r="D3834" t="s">
        <v>235</v>
      </c>
      <c r="E3834" s="21">
        <v>1</v>
      </c>
      <c r="F3834" s="22" t="s">
        <v>433</v>
      </c>
      <c r="G3834" s="5">
        <v>3</v>
      </c>
      <c r="H3834" t="str">
        <f>+H3830&amp;" - Detalle"</f>
        <v>Transporte: Taxi - Detalle</v>
      </c>
      <c r="I3834" s="29" t="str">
        <f>BD_Capas[[#This Row],[idcapa]]&amp;"-"&amp;BD_Capas[[#This Row],[posición_capa]]</f>
        <v>397-1</v>
      </c>
      <c r="J3834" s="30">
        <v>1</v>
      </c>
    </row>
    <row r="3835" spans="1:10" x14ac:dyDescent="0.3">
      <c r="A3835" s="2" t="str">
        <f t="shared" si="175"/>
        <v>397</v>
      </c>
      <c r="B3835" t="str">
        <f>+VLOOKUP(BD_Capas[[#This Row],[idcapa]],Capas[],2,0)</f>
        <v>transporte_punto_de_taxi</v>
      </c>
      <c r="C3835" s="4">
        <v>6</v>
      </c>
      <c r="D3835" t="s">
        <v>236</v>
      </c>
      <c r="E3835" s="21"/>
      <c r="F3835" s="22"/>
      <c r="G3835" s="5"/>
      <c r="I3835" s="6"/>
      <c r="J3835" s="7"/>
    </row>
    <row r="3836" spans="1:10" x14ac:dyDescent="0.3">
      <c r="A3836" s="2" t="str">
        <f t="shared" si="175"/>
        <v>397</v>
      </c>
      <c r="B3836" t="str">
        <f>+VLOOKUP(BD_Capas[[#This Row],[idcapa]],Capas[],2,0)</f>
        <v>transporte_punto_de_taxi</v>
      </c>
      <c r="C3836" s="4">
        <v>7</v>
      </c>
      <c r="D3836" t="s">
        <v>237</v>
      </c>
      <c r="E3836" s="21"/>
      <c r="F3836" s="22"/>
      <c r="G3836" s="5"/>
      <c r="I3836" s="6"/>
      <c r="J3836" s="7"/>
    </row>
    <row r="3837" spans="1:10" x14ac:dyDescent="0.3">
      <c r="A3837" s="2" t="str">
        <f t="shared" si="175"/>
        <v>397</v>
      </c>
      <c r="B3837" t="str">
        <f>+VLOOKUP(BD_Capas[[#This Row],[idcapa]],Capas[],2,0)</f>
        <v>transporte_punto_de_taxi</v>
      </c>
      <c r="C3837" s="4">
        <v>8</v>
      </c>
      <c r="D3837" t="s">
        <v>2</v>
      </c>
      <c r="E3837" s="21"/>
      <c r="F3837" s="22"/>
      <c r="G3837" s="5"/>
      <c r="I3837" s="6"/>
      <c r="J3837" s="7"/>
    </row>
    <row r="3838" spans="1:10" x14ac:dyDescent="0.3">
      <c r="A3838" s="2" t="str">
        <f t="shared" si="175"/>
        <v>397</v>
      </c>
      <c r="B3838" t="str">
        <f>+VLOOKUP(BD_Capas[[#This Row],[idcapa]],Capas[],2,0)</f>
        <v>transporte_punto_de_taxi</v>
      </c>
      <c r="C3838" s="4">
        <v>9</v>
      </c>
      <c r="D3838" t="s">
        <v>238</v>
      </c>
      <c r="E3838" s="21">
        <v>1</v>
      </c>
      <c r="F3838" s="22" t="s">
        <v>12</v>
      </c>
      <c r="G3838" s="5">
        <v>4</v>
      </c>
      <c r="I3838" s="6"/>
      <c r="J3838" s="7"/>
    </row>
    <row r="3839" spans="1:10" x14ac:dyDescent="0.3">
      <c r="A3839" s="2" t="str">
        <f t="shared" si="175"/>
        <v>397</v>
      </c>
      <c r="B3839" t="str">
        <f>+VLOOKUP(BD_Capas[[#This Row],[idcapa]],Capas[],2,0)</f>
        <v>transporte_punto_de_taxi</v>
      </c>
      <c r="C3839" s="4">
        <v>10</v>
      </c>
      <c r="D3839" t="s">
        <v>3</v>
      </c>
      <c r="E3839" s="21"/>
      <c r="F3839" s="22"/>
      <c r="G3839" s="5"/>
      <c r="I3839" s="6"/>
      <c r="J3839" s="7"/>
    </row>
    <row r="3840" spans="1:10" x14ac:dyDescent="0.3">
      <c r="A3840" s="2" t="str">
        <f t="shared" si="175"/>
        <v>397</v>
      </c>
      <c r="B3840" t="str">
        <f>+VLOOKUP(BD_Capas[[#This Row],[idcapa]],Capas[],2,0)</f>
        <v>transporte_punto_de_taxi</v>
      </c>
      <c r="C3840" s="4">
        <v>11</v>
      </c>
      <c r="D3840" t="s">
        <v>239</v>
      </c>
      <c r="E3840" s="21">
        <v>1</v>
      </c>
      <c r="F3840" s="22" t="s">
        <v>13</v>
      </c>
      <c r="G3840" s="5">
        <v>5</v>
      </c>
      <c r="I3840" s="6"/>
      <c r="J3840" s="7"/>
    </row>
    <row r="3841" spans="1:10" x14ac:dyDescent="0.3">
      <c r="A3841" s="2" t="str">
        <f t="shared" si="175"/>
        <v>397</v>
      </c>
      <c r="B3841" t="str">
        <f>+VLOOKUP(BD_Capas[[#This Row],[idcapa]],Capas[],2,0)</f>
        <v>transporte_punto_de_taxi</v>
      </c>
      <c r="C3841" s="4">
        <v>12</v>
      </c>
      <c r="D3841" t="s">
        <v>4</v>
      </c>
      <c r="E3841" s="21"/>
      <c r="F3841" s="22"/>
      <c r="G3841" s="5"/>
      <c r="I3841" s="6"/>
      <c r="J3841" s="7"/>
    </row>
    <row r="3842" spans="1:10" x14ac:dyDescent="0.3">
      <c r="A3842" s="2" t="str">
        <f t="shared" si="175"/>
        <v>397</v>
      </c>
      <c r="B3842" t="str">
        <f>+VLOOKUP(BD_Capas[[#This Row],[idcapa]],Capas[],2,0)</f>
        <v>transporte_punto_de_taxi</v>
      </c>
      <c r="C3842" s="4">
        <v>13</v>
      </c>
      <c r="D3842" t="s">
        <v>240</v>
      </c>
      <c r="E3842" s="21">
        <v>1</v>
      </c>
      <c r="F3842" s="22" t="s">
        <v>14</v>
      </c>
      <c r="G3842" s="5">
        <v>6</v>
      </c>
      <c r="I3842" s="6"/>
      <c r="J3842" s="7"/>
    </row>
    <row r="3843" spans="1:10" x14ac:dyDescent="0.3">
      <c r="A3843" s="2" t="str">
        <f t="shared" si="175"/>
        <v>397</v>
      </c>
      <c r="B3843" t="str">
        <f>+VLOOKUP(BD_Capas[[#This Row],[idcapa]],Capas[],2,0)</f>
        <v>transporte_punto_de_taxi</v>
      </c>
      <c r="C3843" s="4">
        <v>14</v>
      </c>
      <c r="D3843" t="s">
        <v>241</v>
      </c>
      <c r="E3843" s="21"/>
      <c r="F3843" s="22"/>
      <c r="G3843" s="5"/>
      <c r="I3843" s="6"/>
      <c r="J3843" s="7"/>
    </row>
    <row r="3844" spans="1:10" x14ac:dyDescent="0.3">
      <c r="A3844" s="2" t="str">
        <f t="shared" si="175"/>
        <v>397</v>
      </c>
      <c r="B3844" t="str">
        <f>+VLOOKUP(BD_Capas[[#This Row],[idcapa]],Capas[],2,0)</f>
        <v>transporte_punto_de_taxi</v>
      </c>
      <c r="C3844" s="4">
        <v>15</v>
      </c>
      <c r="D3844" t="s">
        <v>1</v>
      </c>
      <c r="E3844" s="21"/>
      <c r="F3844" s="22"/>
      <c r="G3844" s="5"/>
      <c r="I3844" s="29"/>
      <c r="J3844" s="30"/>
    </row>
    <row r="3845" spans="1:10" x14ac:dyDescent="0.3">
      <c r="A3845" s="2" t="str">
        <f t="shared" si="175"/>
        <v>397</v>
      </c>
      <c r="B3845" t="str">
        <f>+VLOOKUP(BD_Capas[[#This Row],[idcapa]],Capas[],2,0)</f>
        <v>transporte_punto_de_taxi</v>
      </c>
      <c r="C3845" s="4">
        <v>16</v>
      </c>
      <c r="D3845" t="s">
        <v>5</v>
      </c>
      <c r="E3845" s="21"/>
      <c r="F3845" s="22"/>
      <c r="G3845" s="5"/>
      <c r="I3845" s="29"/>
      <c r="J3845" s="30"/>
    </row>
    <row r="3846" spans="1:10" x14ac:dyDescent="0.3">
      <c r="A3846" s="2" t="str">
        <f t="shared" si="175"/>
        <v>397</v>
      </c>
      <c r="B3846" t="str">
        <f>+VLOOKUP(BD_Capas[[#This Row],[idcapa]],Capas[],2,0)</f>
        <v>transporte_punto_de_taxi</v>
      </c>
      <c r="C3846" s="4">
        <v>17</v>
      </c>
      <c r="D3846" t="s">
        <v>19</v>
      </c>
      <c r="E3846" s="21">
        <v>1</v>
      </c>
      <c r="F3846" s="22" t="s">
        <v>19</v>
      </c>
      <c r="G3846" s="5">
        <v>2</v>
      </c>
      <c r="I3846" s="29"/>
      <c r="J3846" s="30"/>
    </row>
    <row r="3847" spans="1:10" x14ac:dyDescent="0.3">
      <c r="A3847" s="2" t="str">
        <f t="shared" si="175"/>
        <v>397</v>
      </c>
      <c r="B3847" t="str">
        <f>+VLOOKUP(BD_Capas[[#This Row],[idcapa]],Capas[],2,0)</f>
        <v>transporte_punto_de_taxi</v>
      </c>
      <c r="C3847" s="4">
        <v>18</v>
      </c>
      <c r="D3847" t="s">
        <v>27</v>
      </c>
      <c r="E3847" s="21">
        <v>1</v>
      </c>
      <c r="F3847" s="22" t="s">
        <v>27</v>
      </c>
      <c r="G3847" s="5">
        <v>1</v>
      </c>
      <c r="I3847" s="29"/>
      <c r="J3847" s="30"/>
    </row>
    <row r="3848" spans="1:10" x14ac:dyDescent="0.3">
      <c r="A3848" s="2" t="str">
        <f t="shared" si="175"/>
        <v>397</v>
      </c>
      <c r="B3848" t="str">
        <f>+VLOOKUP(BD_Capas[[#This Row],[idcapa]],Capas[],2,0)</f>
        <v>transporte_punto_de_taxi</v>
      </c>
      <c r="C3848" s="4">
        <v>19</v>
      </c>
      <c r="D3848" t="s">
        <v>242</v>
      </c>
      <c r="E3848" s="21"/>
      <c r="F3848" s="22"/>
      <c r="G3848" s="5"/>
      <c r="I3848" s="29"/>
      <c r="J3848" s="30"/>
    </row>
    <row r="3849" spans="1:10" x14ac:dyDescent="0.3">
      <c r="A3849" s="2" t="str">
        <f t="shared" si="175"/>
        <v>397</v>
      </c>
      <c r="B3849" t="str">
        <f>+VLOOKUP(BD_Capas[[#This Row],[idcapa]],Capas[],2,0)</f>
        <v>transporte_punto_de_taxi</v>
      </c>
      <c r="C3849" s="4">
        <v>20</v>
      </c>
      <c r="D3849" t="s">
        <v>243</v>
      </c>
      <c r="E3849" s="21"/>
      <c r="F3849" s="22"/>
      <c r="G3849" s="5"/>
      <c r="I3849" s="29"/>
      <c r="J3849" s="30"/>
    </row>
    <row r="3850" spans="1:10" x14ac:dyDescent="0.3">
      <c r="A3850" s="41" t="s">
        <v>428</v>
      </c>
      <c r="B3850" s="42" t="str">
        <f>+VLOOKUP(BD_Capas[[#This Row],[idcapa]],Capas[],2,0)</f>
        <v>trafico_aereo_aerodromo</v>
      </c>
      <c r="C3850" s="43">
        <v>1</v>
      </c>
      <c r="D3850" s="42" t="s">
        <v>232</v>
      </c>
      <c r="E3850" s="21">
        <v>1</v>
      </c>
      <c r="F3850" s="22" t="str">
        <f>+BD_Capas[[#This Row],[descripcion_capa]]</f>
        <v>Tráfico: Aeródromo</v>
      </c>
      <c r="G3850" s="45">
        <v>7</v>
      </c>
      <c r="H3850" s="42" t="s">
        <v>1370</v>
      </c>
      <c r="I3850" s="46" t="str">
        <f>BD_Capas[[#This Row],[idcapa]]&amp;"-"&amp;BD_Capas[[#This Row],[posición_capa]]</f>
        <v>398-0</v>
      </c>
      <c r="J3850" s="47">
        <v>0</v>
      </c>
    </row>
    <row r="3851" spans="1:10" x14ac:dyDescent="0.3">
      <c r="A3851" s="2" t="str">
        <f t="shared" ref="A3851:A3869" si="176">+A3850</f>
        <v>398</v>
      </c>
      <c r="B3851" t="str">
        <f>+VLOOKUP(BD_Capas[[#This Row],[idcapa]],Capas[],2,0)</f>
        <v>trafico_aereo_aerodromo</v>
      </c>
      <c r="C3851" s="4">
        <v>2</v>
      </c>
      <c r="D3851" t="s">
        <v>40</v>
      </c>
      <c r="E3851" s="21"/>
      <c r="F3851" s="22"/>
      <c r="G3851" s="5"/>
      <c r="I3851" s="6"/>
      <c r="J3851" s="7"/>
    </row>
    <row r="3852" spans="1:10" x14ac:dyDescent="0.3">
      <c r="A3852" s="2" t="str">
        <f t="shared" si="176"/>
        <v>398</v>
      </c>
      <c r="B3852" t="str">
        <f>+VLOOKUP(BD_Capas[[#This Row],[idcapa]],Capas[],2,0)</f>
        <v>trafico_aereo_aerodromo</v>
      </c>
      <c r="C3852" s="4">
        <v>3</v>
      </c>
      <c r="D3852" t="s">
        <v>233</v>
      </c>
      <c r="E3852" s="21"/>
      <c r="F3852" s="22"/>
      <c r="G3852" s="5"/>
      <c r="I3852" s="6"/>
      <c r="J3852" s="7"/>
    </row>
    <row r="3853" spans="1:10" x14ac:dyDescent="0.3">
      <c r="A3853" s="2" t="str">
        <f t="shared" si="176"/>
        <v>398</v>
      </c>
      <c r="B3853" t="str">
        <f>+VLOOKUP(BD_Capas[[#This Row],[idcapa]],Capas[],2,0)</f>
        <v>trafico_aereo_aerodromo</v>
      </c>
      <c r="C3853" s="4">
        <v>4</v>
      </c>
      <c r="D3853" t="s">
        <v>234</v>
      </c>
      <c r="E3853" s="21"/>
      <c r="F3853" s="22"/>
      <c r="G3853" s="5"/>
      <c r="I3853" s="6"/>
      <c r="J3853" s="7"/>
    </row>
    <row r="3854" spans="1:10" x14ac:dyDescent="0.3">
      <c r="A3854" s="2" t="str">
        <f t="shared" si="176"/>
        <v>398</v>
      </c>
      <c r="B3854" t="str">
        <f>+VLOOKUP(BD_Capas[[#This Row],[idcapa]],Capas[],2,0)</f>
        <v>trafico_aereo_aerodromo</v>
      </c>
      <c r="C3854" s="4">
        <v>5</v>
      </c>
      <c r="D3854" t="s">
        <v>235</v>
      </c>
      <c r="E3854" s="21">
        <v>1</v>
      </c>
      <c r="F3854" s="22" t="s">
        <v>433</v>
      </c>
      <c r="G3854" s="5">
        <v>3</v>
      </c>
      <c r="H3854" t="str">
        <f>+H3850&amp;" - Detalle"</f>
        <v>Tráfico: Aeródromo - Detalle</v>
      </c>
      <c r="I3854" s="29" t="str">
        <f>BD_Capas[[#This Row],[idcapa]]&amp;"-"&amp;BD_Capas[[#This Row],[posición_capa]]</f>
        <v>398-1</v>
      </c>
      <c r="J3854" s="30">
        <v>1</v>
      </c>
    </row>
    <row r="3855" spans="1:10" x14ac:dyDescent="0.3">
      <c r="A3855" s="2" t="str">
        <f t="shared" si="176"/>
        <v>398</v>
      </c>
      <c r="B3855" t="str">
        <f>+VLOOKUP(BD_Capas[[#This Row],[idcapa]],Capas[],2,0)</f>
        <v>trafico_aereo_aerodromo</v>
      </c>
      <c r="C3855" s="4">
        <v>6</v>
      </c>
      <c r="D3855" t="s">
        <v>236</v>
      </c>
      <c r="E3855" s="21"/>
      <c r="F3855" s="22"/>
      <c r="G3855" s="5"/>
      <c r="I3855" s="6"/>
      <c r="J3855" s="7"/>
    </row>
    <row r="3856" spans="1:10" x14ac:dyDescent="0.3">
      <c r="A3856" s="2" t="str">
        <f t="shared" si="176"/>
        <v>398</v>
      </c>
      <c r="B3856" t="str">
        <f>+VLOOKUP(BD_Capas[[#This Row],[idcapa]],Capas[],2,0)</f>
        <v>trafico_aereo_aerodromo</v>
      </c>
      <c r="C3856" s="4">
        <v>7</v>
      </c>
      <c r="D3856" t="s">
        <v>237</v>
      </c>
      <c r="E3856" s="21"/>
      <c r="F3856" s="22"/>
      <c r="G3856" s="5"/>
      <c r="I3856" s="6"/>
      <c r="J3856" s="7"/>
    </row>
    <row r="3857" spans="1:10" x14ac:dyDescent="0.3">
      <c r="A3857" s="2" t="str">
        <f t="shared" si="176"/>
        <v>398</v>
      </c>
      <c r="B3857" t="str">
        <f>+VLOOKUP(BD_Capas[[#This Row],[idcapa]],Capas[],2,0)</f>
        <v>trafico_aereo_aerodromo</v>
      </c>
      <c r="C3857" s="4">
        <v>8</v>
      </c>
      <c r="D3857" t="s">
        <v>2</v>
      </c>
      <c r="E3857" s="21"/>
      <c r="F3857" s="22"/>
      <c r="G3857" s="5"/>
      <c r="I3857" s="6"/>
      <c r="J3857" s="7"/>
    </row>
    <row r="3858" spans="1:10" x14ac:dyDescent="0.3">
      <c r="A3858" s="2" t="str">
        <f t="shared" si="176"/>
        <v>398</v>
      </c>
      <c r="B3858" t="str">
        <f>+VLOOKUP(BD_Capas[[#This Row],[idcapa]],Capas[],2,0)</f>
        <v>trafico_aereo_aerodromo</v>
      </c>
      <c r="C3858" s="4">
        <v>9</v>
      </c>
      <c r="D3858" t="s">
        <v>238</v>
      </c>
      <c r="E3858" s="21">
        <v>1</v>
      </c>
      <c r="F3858" s="22" t="s">
        <v>12</v>
      </c>
      <c r="G3858" s="5">
        <v>4</v>
      </c>
      <c r="I3858" s="6"/>
      <c r="J3858" s="7"/>
    </row>
    <row r="3859" spans="1:10" x14ac:dyDescent="0.3">
      <c r="A3859" s="2" t="str">
        <f t="shared" si="176"/>
        <v>398</v>
      </c>
      <c r="B3859" t="str">
        <f>+VLOOKUP(BD_Capas[[#This Row],[idcapa]],Capas[],2,0)</f>
        <v>trafico_aereo_aerodromo</v>
      </c>
      <c r="C3859" s="4">
        <v>10</v>
      </c>
      <c r="D3859" t="s">
        <v>3</v>
      </c>
      <c r="E3859" s="21"/>
      <c r="F3859" s="22"/>
      <c r="G3859" s="5"/>
      <c r="I3859" s="6"/>
      <c r="J3859" s="7"/>
    </row>
    <row r="3860" spans="1:10" x14ac:dyDescent="0.3">
      <c r="A3860" s="2" t="str">
        <f t="shared" si="176"/>
        <v>398</v>
      </c>
      <c r="B3860" t="str">
        <f>+VLOOKUP(BD_Capas[[#This Row],[idcapa]],Capas[],2,0)</f>
        <v>trafico_aereo_aerodromo</v>
      </c>
      <c r="C3860" s="4">
        <v>11</v>
      </c>
      <c r="D3860" t="s">
        <v>239</v>
      </c>
      <c r="E3860" s="21">
        <v>1</v>
      </c>
      <c r="F3860" s="22" t="s">
        <v>13</v>
      </c>
      <c r="G3860" s="5">
        <v>5</v>
      </c>
      <c r="I3860" s="6"/>
      <c r="J3860" s="7"/>
    </row>
    <row r="3861" spans="1:10" x14ac:dyDescent="0.3">
      <c r="A3861" s="2" t="str">
        <f t="shared" si="176"/>
        <v>398</v>
      </c>
      <c r="B3861" t="str">
        <f>+VLOOKUP(BD_Capas[[#This Row],[idcapa]],Capas[],2,0)</f>
        <v>trafico_aereo_aerodromo</v>
      </c>
      <c r="C3861" s="4">
        <v>12</v>
      </c>
      <c r="D3861" t="s">
        <v>4</v>
      </c>
      <c r="E3861" s="21"/>
      <c r="F3861" s="22"/>
      <c r="G3861" s="5"/>
      <c r="I3861" s="6"/>
      <c r="J3861" s="7"/>
    </row>
    <row r="3862" spans="1:10" x14ac:dyDescent="0.3">
      <c r="A3862" s="2" t="str">
        <f t="shared" si="176"/>
        <v>398</v>
      </c>
      <c r="B3862" t="str">
        <f>+VLOOKUP(BD_Capas[[#This Row],[idcapa]],Capas[],2,0)</f>
        <v>trafico_aereo_aerodromo</v>
      </c>
      <c r="C3862" s="4">
        <v>13</v>
      </c>
      <c r="D3862" t="s">
        <v>240</v>
      </c>
      <c r="E3862" s="21">
        <v>1</v>
      </c>
      <c r="F3862" s="22" t="s">
        <v>14</v>
      </c>
      <c r="G3862" s="5">
        <v>6</v>
      </c>
      <c r="I3862" s="6"/>
      <c r="J3862" s="7"/>
    </row>
    <row r="3863" spans="1:10" x14ac:dyDescent="0.3">
      <c r="A3863" s="2" t="str">
        <f t="shared" si="176"/>
        <v>398</v>
      </c>
      <c r="B3863" t="str">
        <f>+VLOOKUP(BD_Capas[[#This Row],[idcapa]],Capas[],2,0)</f>
        <v>trafico_aereo_aerodromo</v>
      </c>
      <c r="C3863" s="4">
        <v>14</v>
      </c>
      <c r="D3863" t="s">
        <v>241</v>
      </c>
      <c r="E3863" s="21"/>
      <c r="F3863" s="22"/>
      <c r="G3863" s="5"/>
      <c r="I3863" s="6"/>
      <c r="J3863" s="7"/>
    </row>
    <row r="3864" spans="1:10" x14ac:dyDescent="0.3">
      <c r="A3864" s="2" t="str">
        <f t="shared" si="176"/>
        <v>398</v>
      </c>
      <c r="B3864" t="str">
        <f>+VLOOKUP(BD_Capas[[#This Row],[idcapa]],Capas[],2,0)</f>
        <v>trafico_aereo_aerodromo</v>
      </c>
      <c r="C3864" s="4">
        <v>15</v>
      </c>
      <c r="D3864" t="s">
        <v>1</v>
      </c>
      <c r="E3864" s="21"/>
      <c r="F3864" s="22"/>
      <c r="G3864" s="5"/>
      <c r="I3864" s="29"/>
      <c r="J3864" s="30"/>
    </row>
    <row r="3865" spans="1:10" x14ac:dyDescent="0.3">
      <c r="A3865" s="2" t="str">
        <f t="shared" si="176"/>
        <v>398</v>
      </c>
      <c r="B3865" t="str">
        <f>+VLOOKUP(BD_Capas[[#This Row],[idcapa]],Capas[],2,0)</f>
        <v>trafico_aereo_aerodromo</v>
      </c>
      <c r="C3865" s="4">
        <v>16</v>
      </c>
      <c r="D3865" t="s">
        <v>5</v>
      </c>
      <c r="E3865" s="21"/>
      <c r="F3865" s="22"/>
      <c r="G3865" s="5"/>
      <c r="I3865" s="29"/>
      <c r="J3865" s="30"/>
    </row>
    <row r="3866" spans="1:10" x14ac:dyDescent="0.3">
      <c r="A3866" s="2" t="str">
        <f t="shared" si="176"/>
        <v>398</v>
      </c>
      <c r="B3866" t="str">
        <f>+VLOOKUP(BD_Capas[[#This Row],[idcapa]],Capas[],2,0)</f>
        <v>trafico_aereo_aerodromo</v>
      </c>
      <c r="C3866" s="4">
        <v>17</v>
      </c>
      <c r="D3866" t="s">
        <v>19</v>
      </c>
      <c r="E3866" s="21">
        <v>1</v>
      </c>
      <c r="F3866" s="22" t="s">
        <v>19</v>
      </c>
      <c r="G3866" s="5">
        <v>2</v>
      </c>
      <c r="I3866" s="29"/>
      <c r="J3866" s="30"/>
    </row>
    <row r="3867" spans="1:10" x14ac:dyDescent="0.3">
      <c r="A3867" s="2" t="str">
        <f t="shared" si="176"/>
        <v>398</v>
      </c>
      <c r="B3867" t="str">
        <f>+VLOOKUP(BD_Capas[[#This Row],[idcapa]],Capas[],2,0)</f>
        <v>trafico_aereo_aerodromo</v>
      </c>
      <c r="C3867" s="4">
        <v>18</v>
      </c>
      <c r="D3867" t="s">
        <v>27</v>
      </c>
      <c r="E3867" s="21">
        <v>1</v>
      </c>
      <c r="F3867" s="22" t="s">
        <v>27</v>
      </c>
      <c r="G3867" s="5">
        <v>1</v>
      </c>
      <c r="I3867" s="29"/>
      <c r="J3867" s="30"/>
    </row>
    <row r="3868" spans="1:10" x14ac:dyDescent="0.3">
      <c r="A3868" s="2" t="str">
        <f t="shared" si="176"/>
        <v>398</v>
      </c>
      <c r="B3868" t="str">
        <f>+VLOOKUP(BD_Capas[[#This Row],[idcapa]],Capas[],2,0)</f>
        <v>trafico_aereo_aerodromo</v>
      </c>
      <c r="C3868" s="4">
        <v>19</v>
      </c>
      <c r="D3868" t="s">
        <v>242</v>
      </c>
      <c r="E3868" s="21"/>
      <c r="F3868" s="22"/>
      <c r="G3868" s="5"/>
      <c r="I3868" s="29"/>
      <c r="J3868" s="30"/>
    </row>
    <row r="3869" spans="1:10" x14ac:dyDescent="0.3">
      <c r="A3869" s="2" t="str">
        <f t="shared" si="176"/>
        <v>398</v>
      </c>
      <c r="B3869" t="str">
        <f>+VLOOKUP(BD_Capas[[#This Row],[idcapa]],Capas[],2,0)</f>
        <v>trafico_aereo_aerodromo</v>
      </c>
      <c r="C3869" s="4">
        <v>20</v>
      </c>
      <c r="D3869" t="s">
        <v>243</v>
      </c>
      <c r="E3869" s="21"/>
      <c r="F3869" s="22"/>
      <c r="G3869" s="5"/>
      <c r="I3869" s="29"/>
      <c r="J3869" s="30"/>
    </row>
    <row r="3870" spans="1:10" x14ac:dyDescent="0.3">
      <c r="A3870" s="41" t="s">
        <v>429</v>
      </c>
      <c r="B3870" s="42" t="str">
        <f>+VLOOKUP(BD_Capas[[#This Row],[idcapa]],Capas[],2,0)</f>
        <v>transporte_estacion_de_ferrocarril</v>
      </c>
      <c r="C3870" s="43">
        <v>1</v>
      </c>
      <c r="D3870" s="42" t="s">
        <v>232</v>
      </c>
      <c r="E3870" s="21">
        <v>1</v>
      </c>
      <c r="F3870" s="22" t="str">
        <f>+BD_Capas[[#This Row],[descripcion_capa]]</f>
        <v>Transporte: Estación Ferrocarril</v>
      </c>
      <c r="G3870" s="45">
        <v>7</v>
      </c>
      <c r="H3870" s="42" t="s">
        <v>1371</v>
      </c>
      <c r="I3870" s="46" t="str">
        <f>BD_Capas[[#This Row],[idcapa]]&amp;"-"&amp;BD_Capas[[#This Row],[posición_capa]]</f>
        <v>399-0</v>
      </c>
      <c r="J3870" s="47">
        <v>0</v>
      </c>
    </row>
    <row r="3871" spans="1:10" x14ac:dyDescent="0.3">
      <c r="A3871" s="2" t="str">
        <f t="shared" ref="A3871:A3889" si="177">+A3870</f>
        <v>399</v>
      </c>
      <c r="B3871" t="str">
        <f>+VLOOKUP(BD_Capas[[#This Row],[idcapa]],Capas[],2,0)</f>
        <v>transporte_estacion_de_ferrocarril</v>
      </c>
      <c r="C3871" s="4">
        <v>2</v>
      </c>
      <c r="D3871" t="s">
        <v>40</v>
      </c>
      <c r="E3871" s="21"/>
      <c r="F3871" s="22"/>
      <c r="G3871" s="5"/>
      <c r="I3871" s="6"/>
      <c r="J3871" s="7"/>
    </row>
    <row r="3872" spans="1:10" x14ac:dyDescent="0.3">
      <c r="A3872" s="2" t="str">
        <f t="shared" si="177"/>
        <v>399</v>
      </c>
      <c r="B3872" t="str">
        <f>+VLOOKUP(BD_Capas[[#This Row],[idcapa]],Capas[],2,0)</f>
        <v>transporte_estacion_de_ferrocarril</v>
      </c>
      <c r="C3872" s="4">
        <v>3</v>
      </c>
      <c r="D3872" t="s">
        <v>233</v>
      </c>
      <c r="E3872" s="21"/>
      <c r="F3872" s="22"/>
      <c r="G3872" s="5"/>
      <c r="I3872" s="6"/>
      <c r="J3872" s="7"/>
    </row>
    <row r="3873" spans="1:10" x14ac:dyDescent="0.3">
      <c r="A3873" s="2" t="str">
        <f t="shared" si="177"/>
        <v>399</v>
      </c>
      <c r="B3873" t="str">
        <f>+VLOOKUP(BD_Capas[[#This Row],[idcapa]],Capas[],2,0)</f>
        <v>transporte_estacion_de_ferrocarril</v>
      </c>
      <c r="C3873" s="4">
        <v>4</v>
      </c>
      <c r="D3873" t="s">
        <v>234</v>
      </c>
      <c r="E3873" s="21"/>
      <c r="F3873" s="22"/>
      <c r="G3873" s="5"/>
      <c r="I3873" s="6"/>
      <c r="J3873" s="7"/>
    </row>
    <row r="3874" spans="1:10" x14ac:dyDescent="0.3">
      <c r="A3874" s="2" t="str">
        <f t="shared" si="177"/>
        <v>399</v>
      </c>
      <c r="B3874" t="str">
        <f>+VLOOKUP(BD_Capas[[#This Row],[idcapa]],Capas[],2,0)</f>
        <v>transporte_estacion_de_ferrocarril</v>
      </c>
      <c r="C3874" s="4">
        <v>5</v>
      </c>
      <c r="D3874" t="s">
        <v>235</v>
      </c>
      <c r="E3874" s="21">
        <v>1</v>
      </c>
      <c r="F3874" s="22" t="s">
        <v>433</v>
      </c>
      <c r="G3874" s="5">
        <v>3</v>
      </c>
      <c r="H3874" t="str">
        <f>+H3870&amp;" - Detalle"</f>
        <v>Transporte: Estación Ferrocarril - Detalle</v>
      </c>
      <c r="I3874" s="29" t="str">
        <f>BD_Capas[[#This Row],[idcapa]]&amp;"-"&amp;BD_Capas[[#This Row],[posición_capa]]</f>
        <v>399-1</v>
      </c>
      <c r="J3874" s="30">
        <v>1</v>
      </c>
    </row>
    <row r="3875" spans="1:10" x14ac:dyDescent="0.3">
      <c r="A3875" s="2" t="str">
        <f t="shared" si="177"/>
        <v>399</v>
      </c>
      <c r="B3875" t="str">
        <f>+VLOOKUP(BD_Capas[[#This Row],[idcapa]],Capas[],2,0)</f>
        <v>transporte_estacion_de_ferrocarril</v>
      </c>
      <c r="C3875" s="4">
        <v>6</v>
      </c>
      <c r="D3875" t="s">
        <v>236</v>
      </c>
      <c r="E3875" s="21"/>
      <c r="F3875" s="22"/>
      <c r="G3875" s="5"/>
      <c r="I3875" s="6"/>
      <c r="J3875" s="7"/>
    </row>
    <row r="3876" spans="1:10" x14ac:dyDescent="0.3">
      <c r="A3876" s="2" t="str">
        <f t="shared" si="177"/>
        <v>399</v>
      </c>
      <c r="B3876" t="str">
        <f>+VLOOKUP(BD_Capas[[#This Row],[idcapa]],Capas[],2,0)</f>
        <v>transporte_estacion_de_ferrocarril</v>
      </c>
      <c r="C3876" s="4">
        <v>7</v>
      </c>
      <c r="D3876" t="s">
        <v>237</v>
      </c>
      <c r="E3876" s="21"/>
      <c r="F3876" s="22"/>
      <c r="G3876" s="5"/>
      <c r="I3876" s="6"/>
      <c r="J3876" s="7"/>
    </row>
    <row r="3877" spans="1:10" x14ac:dyDescent="0.3">
      <c r="A3877" s="2" t="str">
        <f t="shared" si="177"/>
        <v>399</v>
      </c>
      <c r="B3877" t="str">
        <f>+VLOOKUP(BD_Capas[[#This Row],[idcapa]],Capas[],2,0)</f>
        <v>transporte_estacion_de_ferrocarril</v>
      </c>
      <c r="C3877" s="4">
        <v>8</v>
      </c>
      <c r="D3877" t="s">
        <v>2</v>
      </c>
      <c r="E3877" s="21"/>
      <c r="F3877" s="22"/>
      <c r="G3877" s="5"/>
      <c r="I3877" s="6"/>
      <c r="J3877" s="7"/>
    </row>
    <row r="3878" spans="1:10" x14ac:dyDescent="0.3">
      <c r="A3878" s="2" t="str">
        <f t="shared" si="177"/>
        <v>399</v>
      </c>
      <c r="B3878" t="str">
        <f>+VLOOKUP(BD_Capas[[#This Row],[idcapa]],Capas[],2,0)</f>
        <v>transporte_estacion_de_ferrocarril</v>
      </c>
      <c r="C3878" s="4">
        <v>9</v>
      </c>
      <c r="D3878" t="s">
        <v>238</v>
      </c>
      <c r="E3878" s="21">
        <v>1</v>
      </c>
      <c r="F3878" s="22" t="s">
        <v>12</v>
      </c>
      <c r="G3878" s="5">
        <v>4</v>
      </c>
      <c r="I3878" s="6"/>
      <c r="J3878" s="7"/>
    </row>
    <row r="3879" spans="1:10" x14ac:dyDescent="0.3">
      <c r="A3879" s="2" t="str">
        <f t="shared" si="177"/>
        <v>399</v>
      </c>
      <c r="B3879" t="str">
        <f>+VLOOKUP(BD_Capas[[#This Row],[idcapa]],Capas[],2,0)</f>
        <v>transporte_estacion_de_ferrocarril</v>
      </c>
      <c r="C3879" s="4">
        <v>10</v>
      </c>
      <c r="D3879" t="s">
        <v>3</v>
      </c>
      <c r="E3879" s="21"/>
      <c r="F3879" s="22"/>
      <c r="G3879" s="5"/>
      <c r="I3879" s="6"/>
      <c r="J3879" s="7"/>
    </row>
    <row r="3880" spans="1:10" x14ac:dyDescent="0.3">
      <c r="A3880" s="2" t="str">
        <f t="shared" si="177"/>
        <v>399</v>
      </c>
      <c r="B3880" t="str">
        <f>+VLOOKUP(BD_Capas[[#This Row],[idcapa]],Capas[],2,0)</f>
        <v>transporte_estacion_de_ferrocarril</v>
      </c>
      <c r="C3880" s="4">
        <v>11</v>
      </c>
      <c r="D3880" t="s">
        <v>239</v>
      </c>
      <c r="E3880" s="21">
        <v>1</v>
      </c>
      <c r="F3880" s="22" t="s">
        <v>13</v>
      </c>
      <c r="G3880" s="5">
        <v>5</v>
      </c>
      <c r="I3880" s="6"/>
      <c r="J3880" s="7"/>
    </row>
    <row r="3881" spans="1:10" x14ac:dyDescent="0.3">
      <c r="A3881" s="2" t="str">
        <f t="shared" si="177"/>
        <v>399</v>
      </c>
      <c r="B3881" t="str">
        <f>+VLOOKUP(BD_Capas[[#This Row],[idcapa]],Capas[],2,0)</f>
        <v>transporte_estacion_de_ferrocarril</v>
      </c>
      <c r="C3881" s="4">
        <v>12</v>
      </c>
      <c r="D3881" t="s">
        <v>4</v>
      </c>
      <c r="E3881" s="21"/>
      <c r="F3881" s="22"/>
      <c r="G3881" s="5"/>
      <c r="I3881" s="6"/>
      <c r="J3881" s="7"/>
    </row>
    <row r="3882" spans="1:10" x14ac:dyDescent="0.3">
      <c r="A3882" s="2" t="str">
        <f t="shared" si="177"/>
        <v>399</v>
      </c>
      <c r="B3882" t="str">
        <f>+VLOOKUP(BD_Capas[[#This Row],[idcapa]],Capas[],2,0)</f>
        <v>transporte_estacion_de_ferrocarril</v>
      </c>
      <c r="C3882" s="4">
        <v>13</v>
      </c>
      <c r="D3882" t="s">
        <v>240</v>
      </c>
      <c r="E3882" s="21">
        <v>1</v>
      </c>
      <c r="F3882" s="22" t="s">
        <v>14</v>
      </c>
      <c r="G3882" s="5">
        <v>6</v>
      </c>
      <c r="I3882" s="6"/>
      <c r="J3882" s="7"/>
    </row>
    <row r="3883" spans="1:10" x14ac:dyDescent="0.3">
      <c r="A3883" s="2" t="str">
        <f t="shared" si="177"/>
        <v>399</v>
      </c>
      <c r="B3883" t="str">
        <f>+VLOOKUP(BD_Capas[[#This Row],[idcapa]],Capas[],2,0)</f>
        <v>transporte_estacion_de_ferrocarril</v>
      </c>
      <c r="C3883" s="4">
        <v>14</v>
      </c>
      <c r="D3883" t="s">
        <v>241</v>
      </c>
      <c r="E3883" s="21"/>
      <c r="F3883" s="22"/>
      <c r="G3883" s="5"/>
      <c r="I3883" s="6"/>
      <c r="J3883" s="7"/>
    </row>
    <row r="3884" spans="1:10" x14ac:dyDescent="0.3">
      <c r="A3884" s="2" t="str">
        <f t="shared" si="177"/>
        <v>399</v>
      </c>
      <c r="B3884" t="str">
        <f>+VLOOKUP(BD_Capas[[#This Row],[idcapa]],Capas[],2,0)</f>
        <v>transporte_estacion_de_ferrocarril</v>
      </c>
      <c r="C3884" s="4">
        <v>15</v>
      </c>
      <c r="D3884" t="s">
        <v>1</v>
      </c>
      <c r="E3884" s="21"/>
      <c r="F3884" s="22"/>
      <c r="G3884" s="5"/>
      <c r="I3884" s="29"/>
      <c r="J3884" s="30"/>
    </row>
    <row r="3885" spans="1:10" x14ac:dyDescent="0.3">
      <c r="A3885" s="2" t="str">
        <f t="shared" si="177"/>
        <v>399</v>
      </c>
      <c r="B3885" t="str">
        <f>+VLOOKUP(BD_Capas[[#This Row],[idcapa]],Capas[],2,0)</f>
        <v>transporte_estacion_de_ferrocarril</v>
      </c>
      <c r="C3885" s="4">
        <v>16</v>
      </c>
      <c r="D3885" t="s">
        <v>5</v>
      </c>
      <c r="E3885" s="21"/>
      <c r="F3885" s="22"/>
      <c r="G3885" s="5"/>
      <c r="I3885" s="29"/>
      <c r="J3885" s="30"/>
    </row>
    <row r="3886" spans="1:10" x14ac:dyDescent="0.3">
      <c r="A3886" s="2" t="str">
        <f t="shared" si="177"/>
        <v>399</v>
      </c>
      <c r="B3886" t="str">
        <f>+VLOOKUP(BD_Capas[[#This Row],[idcapa]],Capas[],2,0)</f>
        <v>transporte_estacion_de_ferrocarril</v>
      </c>
      <c r="C3886" s="4">
        <v>17</v>
      </c>
      <c r="D3886" t="s">
        <v>19</v>
      </c>
      <c r="E3886" s="21">
        <v>1</v>
      </c>
      <c r="F3886" s="22" t="s">
        <v>19</v>
      </c>
      <c r="G3886" s="5">
        <v>2</v>
      </c>
      <c r="I3886" s="29"/>
      <c r="J3886" s="30"/>
    </row>
    <row r="3887" spans="1:10" x14ac:dyDescent="0.3">
      <c r="A3887" s="2" t="str">
        <f t="shared" si="177"/>
        <v>399</v>
      </c>
      <c r="B3887" t="str">
        <f>+VLOOKUP(BD_Capas[[#This Row],[idcapa]],Capas[],2,0)</f>
        <v>transporte_estacion_de_ferrocarril</v>
      </c>
      <c r="C3887" s="4">
        <v>18</v>
      </c>
      <c r="D3887" t="s">
        <v>27</v>
      </c>
      <c r="E3887" s="21">
        <v>1</v>
      </c>
      <c r="F3887" s="22" t="s">
        <v>27</v>
      </c>
      <c r="G3887" s="5">
        <v>1</v>
      </c>
      <c r="I3887" s="29"/>
      <c r="J3887" s="30"/>
    </row>
    <row r="3888" spans="1:10" x14ac:dyDescent="0.3">
      <c r="A3888" s="2" t="str">
        <f t="shared" si="177"/>
        <v>399</v>
      </c>
      <c r="B3888" t="str">
        <f>+VLOOKUP(BD_Capas[[#This Row],[idcapa]],Capas[],2,0)</f>
        <v>transporte_estacion_de_ferrocarril</v>
      </c>
      <c r="C3888" s="4">
        <v>19</v>
      </c>
      <c r="D3888" t="s">
        <v>242</v>
      </c>
      <c r="E3888" s="21"/>
      <c r="F3888" s="22"/>
      <c r="G3888" s="5"/>
      <c r="I3888" s="29"/>
      <c r="J3888" s="30"/>
    </row>
    <row r="3889" spans="1:10" x14ac:dyDescent="0.3">
      <c r="A3889" s="2" t="str">
        <f t="shared" si="177"/>
        <v>399</v>
      </c>
      <c r="B3889" t="str">
        <f>+VLOOKUP(BD_Capas[[#This Row],[idcapa]],Capas[],2,0)</f>
        <v>transporte_estacion_de_ferrocarril</v>
      </c>
      <c r="C3889" s="4">
        <v>20</v>
      </c>
      <c r="D3889" t="s">
        <v>243</v>
      </c>
      <c r="E3889" s="21"/>
      <c r="F3889" s="22"/>
      <c r="G3889" s="5"/>
      <c r="I3889" s="29"/>
      <c r="J3889" s="30"/>
    </row>
    <row r="3890" spans="1:10" x14ac:dyDescent="0.3">
      <c r="A3890" s="41" t="s">
        <v>31</v>
      </c>
      <c r="B3890" s="42" t="str">
        <f>+VLOOKUP(BD_Capas[[#This Row],[idcapa]],Capas[],2,0)</f>
        <v>transporte_parada_ferroviaria</v>
      </c>
      <c r="C3890" s="43">
        <v>1</v>
      </c>
      <c r="D3890" s="42" t="s">
        <v>232</v>
      </c>
      <c r="E3890" s="21">
        <v>1</v>
      </c>
      <c r="F3890" s="22" t="str">
        <f>+BD_Capas[[#This Row],[descripcion_capa]]</f>
        <v>Transporte: Parada Ferroviaria</v>
      </c>
      <c r="G3890" s="45">
        <v>7</v>
      </c>
      <c r="H3890" s="42" t="s">
        <v>1372</v>
      </c>
      <c r="I3890" s="46" t="str">
        <f>BD_Capas[[#This Row],[idcapa]]&amp;"-"&amp;BD_Capas[[#This Row],[posición_capa]]</f>
        <v>400-0</v>
      </c>
      <c r="J3890" s="47">
        <v>0</v>
      </c>
    </row>
    <row r="3891" spans="1:10" x14ac:dyDescent="0.3">
      <c r="A3891" s="2" t="str">
        <f t="shared" ref="A3891:A3909" si="178">+A3890</f>
        <v>400</v>
      </c>
      <c r="B3891" t="str">
        <f>+VLOOKUP(BD_Capas[[#This Row],[idcapa]],Capas[],2,0)</f>
        <v>transporte_parada_ferroviaria</v>
      </c>
      <c r="C3891" s="4">
        <v>2</v>
      </c>
      <c r="D3891" t="s">
        <v>40</v>
      </c>
      <c r="E3891" s="21"/>
      <c r="F3891" s="22"/>
      <c r="G3891" s="5"/>
      <c r="I3891" s="6"/>
      <c r="J3891" s="7"/>
    </row>
    <row r="3892" spans="1:10" x14ac:dyDescent="0.3">
      <c r="A3892" s="2" t="str">
        <f t="shared" si="178"/>
        <v>400</v>
      </c>
      <c r="B3892" t="str">
        <f>+VLOOKUP(BD_Capas[[#This Row],[idcapa]],Capas[],2,0)</f>
        <v>transporte_parada_ferroviaria</v>
      </c>
      <c r="C3892" s="4">
        <v>3</v>
      </c>
      <c r="D3892" t="s">
        <v>233</v>
      </c>
      <c r="E3892" s="21"/>
      <c r="F3892" s="22"/>
      <c r="G3892" s="5"/>
      <c r="I3892" s="6"/>
      <c r="J3892" s="7"/>
    </row>
    <row r="3893" spans="1:10" x14ac:dyDescent="0.3">
      <c r="A3893" s="2" t="str">
        <f t="shared" si="178"/>
        <v>400</v>
      </c>
      <c r="B3893" t="str">
        <f>+VLOOKUP(BD_Capas[[#This Row],[idcapa]],Capas[],2,0)</f>
        <v>transporte_parada_ferroviaria</v>
      </c>
      <c r="C3893" s="4">
        <v>4</v>
      </c>
      <c r="D3893" t="s">
        <v>234</v>
      </c>
      <c r="E3893" s="21"/>
      <c r="F3893" s="22"/>
      <c r="G3893" s="5"/>
      <c r="I3893" s="6"/>
      <c r="J3893" s="7"/>
    </row>
    <row r="3894" spans="1:10" x14ac:dyDescent="0.3">
      <c r="A3894" s="2" t="str">
        <f t="shared" si="178"/>
        <v>400</v>
      </c>
      <c r="B3894" t="str">
        <f>+VLOOKUP(BD_Capas[[#This Row],[idcapa]],Capas[],2,0)</f>
        <v>transporte_parada_ferroviaria</v>
      </c>
      <c r="C3894" s="4">
        <v>5</v>
      </c>
      <c r="D3894" t="s">
        <v>235</v>
      </c>
      <c r="E3894" s="21">
        <v>1</v>
      </c>
      <c r="F3894" s="22" t="s">
        <v>433</v>
      </c>
      <c r="G3894" s="5">
        <v>3</v>
      </c>
      <c r="H3894" t="str">
        <f>+H3890&amp;" - Detalle"</f>
        <v>Transporte: Parada Ferroviaria - Detalle</v>
      </c>
      <c r="I3894" s="29" t="str">
        <f>BD_Capas[[#This Row],[idcapa]]&amp;"-"&amp;BD_Capas[[#This Row],[posición_capa]]</f>
        <v>400-1</v>
      </c>
      <c r="J3894" s="30">
        <v>1</v>
      </c>
    </row>
    <row r="3895" spans="1:10" x14ac:dyDescent="0.3">
      <c r="A3895" s="2" t="str">
        <f t="shared" si="178"/>
        <v>400</v>
      </c>
      <c r="B3895" t="str">
        <f>+VLOOKUP(BD_Capas[[#This Row],[idcapa]],Capas[],2,0)</f>
        <v>transporte_parada_ferroviaria</v>
      </c>
      <c r="C3895" s="4">
        <v>6</v>
      </c>
      <c r="D3895" t="s">
        <v>236</v>
      </c>
      <c r="E3895" s="21"/>
      <c r="F3895" s="22"/>
      <c r="G3895" s="5"/>
      <c r="I3895" s="6"/>
      <c r="J3895" s="7"/>
    </row>
    <row r="3896" spans="1:10" x14ac:dyDescent="0.3">
      <c r="A3896" s="2" t="str">
        <f t="shared" si="178"/>
        <v>400</v>
      </c>
      <c r="B3896" t="str">
        <f>+VLOOKUP(BD_Capas[[#This Row],[idcapa]],Capas[],2,0)</f>
        <v>transporte_parada_ferroviaria</v>
      </c>
      <c r="C3896" s="4">
        <v>7</v>
      </c>
      <c r="D3896" t="s">
        <v>237</v>
      </c>
      <c r="E3896" s="21"/>
      <c r="F3896" s="22"/>
      <c r="G3896" s="5"/>
      <c r="I3896" s="6"/>
      <c r="J3896" s="7"/>
    </row>
    <row r="3897" spans="1:10" x14ac:dyDescent="0.3">
      <c r="A3897" s="2" t="str">
        <f t="shared" si="178"/>
        <v>400</v>
      </c>
      <c r="B3897" t="str">
        <f>+VLOOKUP(BD_Capas[[#This Row],[idcapa]],Capas[],2,0)</f>
        <v>transporte_parada_ferroviaria</v>
      </c>
      <c r="C3897" s="4">
        <v>8</v>
      </c>
      <c r="D3897" t="s">
        <v>2</v>
      </c>
      <c r="E3897" s="21"/>
      <c r="F3897" s="22"/>
      <c r="G3897" s="5"/>
      <c r="I3897" s="6"/>
      <c r="J3897" s="7"/>
    </row>
    <row r="3898" spans="1:10" x14ac:dyDescent="0.3">
      <c r="A3898" s="2" t="str">
        <f t="shared" si="178"/>
        <v>400</v>
      </c>
      <c r="B3898" t="str">
        <f>+VLOOKUP(BD_Capas[[#This Row],[idcapa]],Capas[],2,0)</f>
        <v>transporte_parada_ferroviaria</v>
      </c>
      <c r="C3898" s="4">
        <v>9</v>
      </c>
      <c r="D3898" t="s">
        <v>238</v>
      </c>
      <c r="E3898" s="21">
        <v>1</v>
      </c>
      <c r="F3898" s="22" t="s">
        <v>12</v>
      </c>
      <c r="G3898" s="5">
        <v>4</v>
      </c>
      <c r="I3898" s="6"/>
      <c r="J3898" s="7"/>
    </row>
    <row r="3899" spans="1:10" x14ac:dyDescent="0.3">
      <c r="A3899" s="2" t="str">
        <f t="shared" si="178"/>
        <v>400</v>
      </c>
      <c r="B3899" t="str">
        <f>+VLOOKUP(BD_Capas[[#This Row],[idcapa]],Capas[],2,0)</f>
        <v>transporte_parada_ferroviaria</v>
      </c>
      <c r="C3899" s="4">
        <v>10</v>
      </c>
      <c r="D3899" t="s">
        <v>3</v>
      </c>
      <c r="E3899" s="21"/>
      <c r="F3899" s="22"/>
      <c r="G3899" s="5"/>
      <c r="I3899" s="6"/>
      <c r="J3899" s="7"/>
    </row>
    <row r="3900" spans="1:10" x14ac:dyDescent="0.3">
      <c r="A3900" s="2" t="str">
        <f t="shared" si="178"/>
        <v>400</v>
      </c>
      <c r="B3900" t="str">
        <f>+VLOOKUP(BD_Capas[[#This Row],[idcapa]],Capas[],2,0)</f>
        <v>transporte_parada_ferroviaria</v>
      </c>
      <c r="C3900" s="4">
        <v>11</v>
      </c>
      <c r="D3900" t="s">
        <v>239</v>
      </c>
      <c r="E3900" s="21">
        <v>1</v>
      </c>
      <c r="F3900" s="22" t="s">
        <v>13</v>
      </c>
      <c r="G3900" s="5">
        <v>5</v>
      </c>
      <c r="I3900" s="6"/>
      <c r="J3900" s="7"/>
    </row>
    <row r="3901" spans="1:10" x14ac:dyDescent="0.3">
      <c r="A3901" s="2" t="str">
        <f t="shared" si="178"/>
        <v>400</v>
      </c>
      <c r="B3901" t="str">
        <f>+VLOOKUP(BD_Capas[[#This Row],[idcapa]],Capas[],2,0)</f>
        <v>transporte_parada_ferroviaria</v>
      </c>
      <c r="C3901" s="4">
        <v>12</v>
      </c>
      <c r="D3901" t="s">
        <v>4</v>
      </c>
      <c r="E3901" s="21"/>
      <c r="F3901" s="22"/>
      <c r="G3901" s="5"/>
      <c r="I3901" s="6"/>
      <c r="J3901" s="7"/>
    </row>
    <row r="3902" spans="1:10" x14ac:dyDescent="0.3">
      <c r="A3902" s="2" t="str">
        <f t="shared" si="178"/>
        <v>400</v>
      </c>
      <c r="B3902" t="str">
        <f>+VLOOKUP(BD_Capas[[#This Row],[idcapa]],Capas[],2,0)</f>
        <v>transporte_parada_ferroviaria</v>
      </c>
      <c r="C3902" s="4">
        <v>13</v>
      </c>
      <c r="D3902" t="s">
        <v>240</v>
      </c>
      <c r="E3902" s="21">
        <v>1</v>
      </c>
      <c r="F3902" s="22" t="s">
        <v>14</v>
      </c>
      <c r="G3902" s="5">
        <v>6</v>
      </c>
      <c r="I3902" s="6"/>
      <c r="J3902" s="7"/>
    </row>
    <row r="3903" spans="1:10" x14ac:dyDescent="0.3">
      <c r="A3903" s="2" t="str">
        <f t="shared" si="178"/>
        <v>400</v>
      </c>
      <c r="B3903" t="str">
        <f>+VLOOKUP(BD_Capas[[#This Row],[idcapa]],Capas[],2,0)</f>
        <v>transporte_parada_ferroviaria</v>
      </c>
      <c r="C3903" s="4">
        <v>14</v>
      </c>
      <c r="D3903" t="s">
        <v>241</v>
      </c>
      <c r="E3903" s="21"/>
      <c r="F3903" s="22"/>
      <c r="G3903" s="5"/>
      <c r="I3903" s="6"/>
      <c r="J3903" s="7"/>
    </row>
    <row r="3904" spans="1:10" x14ac:dyDescent="0.3">
      <c r="A3904" s="2" t="str">
        <f t="shared" si="178"/>
        <v>400</v>
      </c>
      <c r="B3904" t="str">
        <f>+VLOOKUP(BD_Capas[[#This Row],[idcapa]],Capas[],2,0)</f>
        <v>transporte_parada_ferroviaria</v>
      </c>
      <c r="C3904" s="4">
        <v>15</v>
      </c>
      <c r="D3904" t="s">
        <v>1</v>
      </c>
      <c r="E3904" s="21"/>
      <c r="F3904" s="22"/>
      <c r="G3904" s="5"/>
      <c r="I3904" s="29"/>
      <c r="J3904" s="30"/>
    </row>
    <row r="3905" spans="1:10" x14ac:dyDescent="0.3">
      <c r="A3905" s="2" t="str">
        <f t="shared" si="178"/>
        <v>400</v>
      </c>
      <c r="B3905" t="str">
        <f>+VLOOKUP(BD_Capas[[#This Row],[idcapa]],Capas[],2,0)</f>
        <v>transporte_parada_ferroviaria</v>
      </c>
      <c r="C3905" s="4">
        <v>16</v>
      </c>
      <c r="D3905" t="s">
        <v>5</v>
      </c>
      <c r="E3905" s="21"/>
      <c r="F3905" s="22"/>
      <c r="G3905" s="5"/>
      <c r="I3905" s="29"/>
      <c r="J3905" s="30"/>
    </row>
    <row r="3906" spans="1:10" x14ac:dyDescent="0.3">
      <c r="A3906" s="2" t="str">
        <f t="shared" si="178"/>
        <v>400</v>
      </c>
      <c r="B3906" t="str">
        <f>+VLOOKUP(BD_Capas[[#This Row],[idcapa]],Capas[],2,0)</f>
        <v>transporte_parada_ferroviaria</v>
      </c>
      <c r="C3906" s="4">
        <v>17</v>
      </c>
      <c r="D3906" t="s">
        <v>19</v>
      </c>
      <c r="E3906" s="21">
        <v>1</v>
      </c>
      <c r="F3906" s="22" t="s">
        <v>19</v>
      </c>
      <c r="G3906" s="5">
        <v>2</v>
      </c>
      <c r="I3906" s="29"/>
      <c r="J3906" s="30"/>
    </row>
    <row r="3907" spans="1:10" x14ac:dyDescent="0.3">
      <c r="A3907" s="2" t="str">
        <f t="shared" si="178"/>
        <v>400</v>
      </c>
      <c r="B3907" t="str">
        <f>+VLOOKUP(BD_Capas[[#This Row],[idcapa]],Capas[],2,0)</f>
        <v>transporte_parada_ferroviaria</v>
      </c>
      <c r="C3907" s="4">
        <v>18</v>
      </c>
      <c r="D3907" t="s">
        <v>27</v>
      </c>
      <c r="E3907" s="21">
        <v>1</v>
      </c>
      <c r="F3907" s="22" t="s">
        <v>27</v>
      </c>
      <c r="G3907" s="5">
        <v>1</v>
      </c>
      <c r="I3907" s="29"/>
      <c r="J3907" s="30"/>
    </row>
    <row r="3908" spans="1:10" x14ac:dyDescent="0.3">
      <c r="A3908" s="2" t="str">
        <f t="shared" si="178"/>
        <v>400</v>
      </c>
      <c r="B3908" t="str">
        <f>+VLOOKUP(BD_Capas[[#This Row],[idcapa]],Capas[],2,0)</f>
        <v>transporte_parada_ferroviaria</v>
      </c>
      <c r="C3908" s="4">
        <v>19</v>
      </c>
      <c r="D3908" t="s">
        <v>242</v>
      </c>
      <c r="E3908" s="21"/>
      <c r="F3908" s="22"/>
      <c r="G3908" s="5"/>
      <c r="I3908" s="29"/>
      <c r="J3908" s="30"/>
    </row>
    <row r="3909" spans="1:10" x14ac:dyDescent="0.3">
      <c r="A3909" s="2" t="str">
        <f t="shared" si="178"/>
        <v>400</v>
      </c>
      <c r="B3909" t="str">
        <f>+VLOOKUP(BD_Capas[[#This Row],[idcapa]],Capas[],2,0)</f>
        <v>transporte_parada_ferroviaria</v>
      </c>
      <c r="C3909" s="4">
        <v>20</v>
      </c>
      <c r="D3909" t="s">
        <v>243</v>
      </c>
      <c r="E3909" s="21"/>
      <c r="F3909" s="22"/>
      <c r="G3909" s="5"/>
      <c r="I3909" s="29"/>
      <c r="J3909" s="30"/>
    </row>
  </sheetData>
  <conditionalFormatting sqref="E10:E3909">
    <cfRule type="cellIs" dxfId="43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M399"/>
  <sheetViews>
    <sheetView showGridLines="0" tabSelected="1" workbookViewId="0">
      <pane ySplit="9" topLeftCell="A229" activePane="bottomLeft" state="frozen"/>
      <selection pane="bottomLeft" activeCell="E373" sqref="E373"/>
    </sheetView>
  </sheetViews>
  <sheetFormatPr baseColWidth="10" defaultRowHeight="14.4" x14ac:dyDescent="0.3"/>
  <cols>
    <col min="1" max="1" width="7.5546875" bestFit="1" customWidth="1"/>
    <col min="2" max="2" width="27.5546875" customWidth="1"/>
    <col min="3" max="3" width="6.44140625" customWidth="1"/>
    <col min="4" max="4" width="31.6640625" bestFit="1" customWidth="1"/>
    <col min="5" max="5" width="39.5546875" bestFit="1" customWidth="1"/>
    <col min="6" max="6" width="41.5546875" bestFit="1" customWidth="1"/>
    <col min="7" max="7" width="37.44140625" customWidth="1"/>
    <col min="8" max="8" width="8.77734375" bestFit="1" customWidth="1"/>
    <col min="9" max="9" width="14.109375" customWidth="1"/>
  </cols>
  <sheetData>
    <row r="9" spans="1:13" x14ac:dyDescent="0.3">
      <c r="A9" t="s">
        <v>19</v>
      </c>
      <c r="B9" t="s">
        <v>29</v>
      </c>
      <c r="C9" s="8" t="s">
        <v>1</v>
      </c>
      <c r="D9" s="8" t="s">
        <v>17</v>
      </c>
      <c r="E9" s="9" t="s">
        <v>18</v>
      </c>
      <c r="F9" t="s">
        <v>20</v>
      </c>
      <c r="G9" s="18" t="s">
        <v>26</v>
      </c>
      <c r="H9" t="s">
        <v>9</v>
      </c>
      <c r="I9" s="11" t="s">
        <v>21</v>
      </c>
      <c r="L9" s="53" t="s">
        <v>27</v>
      </c>
      <c r="M9" t="s">
        <v>0</v>
      </c>
    </row>
    <row r="10" spans="1:13" x14ac:dyDescent="0.3">
      <c r="A10" s="2" t="s">
        <v>434</v>
      </c>
      <c r="B10" s="33" t="str">
        <f>+IFERROR(VLOOKUP(BD_Detalles[[#This Row],[Clase]],'Resumen Capas'!$A$4:$B$1048576,2,0),"COMPLETAR")</f>
        <v>Natural: Árbol</v>
      </c>
      <c r="C10" s="33" t="str">
        <f>+IFERROR(IF(RIGHT(BD_Detalles[[#This Row],[Clase]],1)="0","",VLOOKUP(BD_Detalles[[#This Row],[Clase]],'Resumen Capas'!$A$4:$C$1048576,3,0)),"COMPLETAR")</f>
        <v/>
      </c>
      <c r="D10" s="19" t="s">
        <v>28</v>
      </c>
      <c r="E10" s="56"/>
      <c r="F10" s="32" t="str">
        <f>+IFERROR(VLOOKUP(BD_Detalles[[#This Row],[Clase]],'Resumen Capas'!$A$4:$C$1048576,2,0),"COMPLETAR")</f>
        <v>Natural: Árbol</v>
      </c>
      <c r="G10" s="34" t="s">
        <v>444</v>
      </c>
      <c r="H10" s="2" t="str">
        <f>+LEFT(BD_Detalles[[#This Row],[Clase]],3)</f>
        <v>007</v>
      </c>
      <c r="I10" s="15" t="str">
        <f>+VLOOKUP(BD_Detalles[[#This Row],[idcapa]],Capas[[idcapa]:[Tipo]],3,0)</f>
        <v>Punto</v>
      </c>
      <c r="L10" s="53" t="s">
        <v>1682</v>
      </c>
      <c r="M10" t="s">
        <v>1683</v>
      </c>
    </row>
    <row r="11" spans="1:13" x14ac:dyDescent="0.3">
      <c r="A11" s="2" t="s">
        <v>438</v>
      </c>
      <c r="B11" s="33" t="str">
        <f>+IFERROR(VLOOKUP(BD_Detalles[[#This Row],[Clase]],'Resumen Capas'!$A$4:$B$1048576,2,0),"COMPLETAR")</f>
        <v>Natural: Árbol - Detalle</v>
      </c>
      <c r="C11" s="33" t="str">
        <f>+IFERROR(IF(RIGHT(BD_Detalles[[#This Row],[Clase]],1)="0","",VLOOKUP(BD_Detalles[[#This Row],[Clase]],'Resumen Capas'!$A$4:$C$1048576,3,0)),"COMPLETAR")</f>
        <v>name</v>
      </c>
      <c r="D11" s="20" t="s">
        <v>25</v>
      </c>
      <c r="E11" s="57" t="s">
        <v>450</v>
      </c>
      <c r="F11" s="32" t="str">
        <f>+IFERROR(VLOOKUP(BD_Detalles[[#This Row],[Clase]],'Resumen Capas'!$A$4:$C$1048576,2,0),"COMPLETAR")</f>
        <v>Natural: Árbol - Detalle</v>
      </c>
      <c r="G11" s="20"/>
      <c r="H11" s="2" t="str">
        <f>+LEFT(BD_Detalles[[#This Row],[Clase]],3)</f>
        <v>007</v>
      </c>
      <c r="I11" s="15" t="str">
        <f>+VLOOKUP(BD_Detalles[[#This Row],[idcapa]],Capas[[idcapa]:[Tipo]],3,0)</f>
        <v>Punto</v>
      </c>
      <c r="L11" s="53" t="s">
        <v>1682</v>
      </c>
      <c r="M11" t="s">
        <v>1684</v>
      </c>
    </row>
    <row r="12" spans="1:13" x14ac:dyDescent="0.3">
      <c r="A12" s="2" t="s">
        <v>435</v>
      </c>
      <c r="B12" s="33" t="str">
        <f>+IFERROR(VLOOKUP(BD_Detalles[[#This Row],[Clase]],'Resumen Capas'!$A$4:$B$1048576,2,0),"COMPLETAR")</f>
        <v>Natural: Cumbre</v>
      </c>
      <c r="C12" s="33" t="str">
        <f>+IFERROR(IF(RIGHT(BD_Detalles[[#This Row],[Clase]],1)="0","",VLOOKUP(BD_Detalles[[#This Row],[Clase]],'Resumen Capas'!$A$4:$C$1048576,3,0)),"COMPLETAR")</f>
        <v/>
      </c>
      <c r="D12" s="19" t="s">
        <v>28</v>
      </c>
      <c r="E12" s="56"/>
      <c r="F12" s="32" t="str">
        <f>+IFERROR(VLOOKUP(BD_Detalles[[#This Row],[Clase]],'Resumen Capas'!$A$4:$C$1048576,2,0),"COMPLETAR")</f>
        <v>Natural: Cumbre</v>
      </c>
      <c r="G12" s="34" t="s">
        <v>443</v>
      </c>
      <c r="H12" s="2" t="str">
        <f>+LEFT(BD_Detalles[[#This Row],[Clase]],3)</f>
        <v>008</v>
      </c>
      <c r="I12" s="15" t="str">
        <f>+VLOOKUP(BD_Detalles[[#This Row],[idcapa]],Capas[[idcapa]:[Tipo]],3,0)</f>
        <v>Punto</v>
      </c>
      <c r="L12" s="53" t="s">
        <v>1682</v>
      </c>
      <c r="M12" t="s">
        <v>1685</v>
      </c>
    </row>
    <row r="13" spans="1:13" x14ac:dyDescent="0.3">
      <c r="A13" s="2" t="s">
        <v>439</v>
      </c>
      <c r="B13" s="33" t="str">
        <f>+IFERROR(VLOOKUP(BD_Detalles[[#This Row],[Clase]],'Resumen Capas'!$A$4:$B$1048576,2,0),"COMPLETAR")</f>
        <v>Natural: Cumbre - Detalle</v>
      </c>
      <c r="C13" s="33" t="str">
        <f>+IFERROR(IF(RIGHT(BD_Detalles[[#This Row],[Clase]],1)="0","",VLOOKUP(BD_Detalles[[#This Row],[Clase]],'Resumen Capas'!$A$4:$C$1048576,3,0)),"COMPLETAR")</f>
        <v>name</v>
      </c>
      <c r="D13" s="20" t="s">
        <v>25</v>
      </c>
      <c r="E13" s="57" t="s">
        <v>449</v>
      </c>
      <c r="F13" s="32" t="str">
        <f>+IFERROR(VLOOKUP(BD_Detalles[[#This Row],[Clase]],'Resumen Capas'!$A$4:$C$1048576,2,0),"COMPLETAR")</f>
        <v>Natural: Cumbre - Detalle</v>
      </c>
      <c r="G13" s="20"/>
      <c r="H13" s="2" t="str">
        <f>+LEFT(BD_Detalles[[#This Row],[Clase]],3)</f>
        <v>008</v>
      </c>
      <c r="I13" s="15" t="str">
        <f>+VLOOKUP(BD_Detalles[[#This Row],[idcapa]],Capas[[idcapa]:[Tipo]],3,0)</f>
        <v>Punto</v>
      </c>
      <c r="L13" s="53" t="s">
        <v>1682</v>
      </c>
      <c r="M13" t="s">
        <v>1686</v>
      </c>
    </row>
    <row r="14" spans="1:13" x14ac:dyDescent="0.3">
      <c r="A14" s="2" t="s">
        <v>436</v>
      </c>
      <c r="B14" s="33" t="str">
        <f>+IFERROR(VLOOKUP(BD_Detalles[[#This Row],[Clase]],'Resumen Capas'!$A$4:$B$1048576,2,0),"COMPLETAR")</f>
        <v>Natural: Acantilado</v>
      </c>
      <c r="C14" s="33" t="str">
        <f>+IFERROR(IF(RIGHT(BD_Detalles[[#This Row],[Clase]],1)="0","",VLOOKUP(BD_Detalles[[#This Row],[Clase]],'Resumen Capas'!$A$4:$C$1048576,3,0)),"COMPLETAR")</f>
        <v/>
      </c>
      <c r="D14" s="19" t="s">
        <v>28</v>
      </c>
      <c r="E14" s="56"/>
      <c r="F14" s="32" t="str">
        <f>+IFERROR(VLOOKUP(BD_Detalles[[#This Row],[Clase]],'Resumen Capas'!$A$4:$C$1048576,2,0),"COMPLETAR")</f>
        <v>Natural: Acantilado</v>
      </c>
      <c r="G14" s="34" t="s">
        <v>445</v>
      </c>
      <c r="H14" s="2" t="str">
        <f>+LEFT(BD_Detalles[[#This Row],[Clase]],3)</f>
        <v>009</v>
      </c>
      <c r="I14" s="15" t="str">
        <f>+VLOOKUP(BD_Detalles[[#This Row],[idcapa]],Capas[[idcapa]:[Tipo]],3,0)</f>
        <v>Punto</v>
      </c>
      <c r="L14" s="53" t="s">
        <v>1682</v>
      </c>
      <c r="M14" t="s">
        <v>1687</v>
      </c>
    </row>
    <row r="15" spans="1:13" x14ac:dyDescent="0.3">
      <c r="A15" s="2" t="s">
        <v>440</v>
      </c>
      <c r="B15" s="33" t="str">
        <f>+IFERROR(VLOOKUP(BD_Detalles[[#This Row],[Clase]],'Resumen Capas'!$A$4:$B$1048576,2,0),"COMPLETAR")</f>
        <v>Natural: Acantilado - Detalle</v>
      </c>
      <c r="C15" s="33" t="str">
        <f>+IFERROR(IF(RIGHT(BD_Detalles[[#This Row],[Clase]],1)="0","",VLOOKUP(BD_Detalles[[#This Row],[Clase]],'Resumen Capas'!$A$4:$C$1048576,3,0)),"COMPLETAR")</f>
        <v>name</v>
      </c>
      <c r="D15" s="20" t="s">
        <v>25</v>
      </c>
      <c r="E15" s="57" t="s">
        <v>448</v>
      </c>
      <c r="F15" s="32" t="str">
        <f>+IFERROR(VLOOKUP(BD_Detalles[[#This Row],[Clase]],'Resumen Capas'!$A$4:$C$1048576,2,0),"COMPLETAR")</f>
        <v>Natural: Acantilado - Detalle</v>
      </c>
      <c r="G15" s="20"/>
      <c r="H15" s="2" t="str">
        <f>+LEFT(BD_Detalles[[#This Row],[Clase]],3)</f>
        <v>009</v>
      </c>
      <c r="I15" s="15" t="str">
        <f>+VLOOKUP(BD_Detalles[[#This Row],[idcapa]],Capas[[idcapa]:[Tipo]],3,0)</f>
        <v>Punto</v>
      </c>
      <c r="L15" s="53" t="s">
        <v>1682</v>
      </c>
      <c r="M15" t="s">
        <v>1688</v>
      </c>
    </row>
    <row r="16" spans="1:13" x14ac:dyDescent="0.3">
      <c r="A16" s="2" t="s">
        <v>437</v>
      </c>
      <c r="B16" s="33" t="str">
        <f>+IFERROR(VLOOKUP(BD_Detalles[[#This Row],[Clase]],'Resumen Capas'!$A$4:$B$1048576,2,0),"COMPLETAR")</f>
        <v>Natural: Volcán</v>
      </c>
      <c r="C16" s="33" t="str">
        <f>+IFERROR(IF(RIGHT(BD_Detalles[[#This Row],[Clase]],1)="0","",VLOOKUP(BD_Detalles[[#This Row],[Clase]],'Resumen Capas'!$A$4:$C$1048576,3,0)),"COMPLETAR")</f>
        <v/>
      </c>
      <c r="D16" s="19" t="s">
        <v>28</v>
      </c>
      <c r="E16" s="56"/>
      <c r="F16" s="32" t="str">
        <f>+IFERROR(VLOOKUP(BD_Detalles[[#This Row],[Clase]],'Resumen Capas'!$A$4:$C$1048576,2,0),"COMPLETAR")</f>
        <v>Natural: Volcán</v>
      </c>
      <c r="G16" s="34" t="s">
        <v>446</v>
      </c>
      <c r="H16" s="2" t="str">
        <f>+LEFT(BD_Detalles[[#This Row],[Clase]],3)</f>
        <v>010</v>
      </c>
      <c r="I16" s="15" t="str">
        <f>+VLOOKUP(BD_Detalles[[#This Row],[idcapa]],Capas[[idcapa]:[Tipo]],3,0)</f>
        <v>Punto</v>
      </c>
      <c r="L16" s="53" t="s">
        <v>1682</v>
      </c>
      <c r="M16" t="s">
        <v>1689</v>
      </c>
    </row>
    <row r="17" spans="1:13" x14ac:dyDescent="0.3">
      <c r="A17" s="2" t="s">
        <v>441</v>
      </c>
      <c r="B17" s="33" t="str">
        <f>+IFERROR(VLOOKUP(BD_Detalles[[#This Row],[Clase]],'Resumen Capas'!$A$4:$B$1048576,2,0),"COMPLETAR")</f>
        <v>Natural: Volcán - Detalle</v>
      </c>
      <c r="C17" s="33" t="str">
        <f>+IFERROR(IF(RIGHT(BD_Detalles[[#This Row],[Clase]],1)="0","",VLOOKUP(BD_Detalles[[#This Row],[Clase]],'Resumen Capas'!$A$4:$C$1048576,3,0)),"COMPLETAR")</f>
        <v>name</v>
      </c>
      <c r="D17" s="20" t="s">
        <v>25</v>
      </c>
      <c r="E17" s="57" t="s">
        <v>447</v>
      </c>
      <c r="F17" s="32" t="str">
        <f>+IFERROR(VLOOKUP(BD_Detalles[[#This Row],[Clase]],'Resumen Capas'!$A$4:$C$1048576,2,0),"COMPLETAR")</f>
        <v>Natural: Volcán - Detalle</v>
      </c>
      <c r="G17" s="20"/>
      <c r="H17" s="2" t="str">
        <f>+LEFT(BD_Detalles[[#This Row],[Clase]],3)</f>
        <v>010</v>
      </c>
      <c r="I17" s="15" t="str">
        <f>+VLOOKUP(BD_Detalles[[#This Row],[idcapa]],Capas[[idcapa]:[Tipo]],3,0)</f>
        <v>Punto</v>
      </c>
      <c r="L17" s="53" t="s">
        <v>1682</v>
      </c>
      <c r="M17" t="s">
        <v>1690</v>
      </c>
    </row>
    <row r="18" spans="1:13" x14ac:dyDescent="0.3">
      <c r="A18" s="1" t="s">
        <v>459</v>
      </c>
      <c r="B18" s="33" t="str">
        <f>+IFERROR(VLOOKUP(BD_Detalles[[#This Row],[Clase]],'Resumen Capas'!$A$4:$B$1048576,2,0),"COMPLETAR")</f>
        <v>Natural: Playa</v>
      </c>
      <c r="C18" s="33" t="str">
        <f>+IFERROR(IF(RIGHT(BD_Detalles[[#This Row],[Clase]],1)="0","",VLOOKUP(BD_Detalles[[#This Row],[Clase]],'Resumen Capas'!$A$4:$C$1048576,3,0)),"COMPLETAR")</f>
        <v/>
      </c>
      <c r="D18" s="19" t="s">
        <v>28</v>
      </c>
      <c r="E18" s="56"/>
      <c r="F18" s="32" t="str">
        <f>+IFERROR(VLOOKUP(BD_Detalles[[#This Row],[Clase]],'Resumen Capas'!$A$4:$C$1048576,2,0),"COMPLETAR")</f>
        <v>Natural: Playa</v>
      </c>
      <c r="G18" s="35" t="s">
        <v>468</v>
      </c>
      <c r="H18" s="2" t="str">
        <f>+LEFT(BD_Detalles[[#This Row],[Clase]],3)</f>
        <v>011</v>
      </c>
      <c r="I18" s="15" t="str">
        <f>+VLOOKUP(BD_Detalles[[#This Row],[idcapa]],Capas[[idcapa]:[Tipo]],3,0)</f>
        <v>Punto</v>
      </c>
      <c r="L18" s="53" t="s">
        <v>1682</v>
      </c>
      <c r="M18" t="s">
        <v>1691</v>
      </c>
    </row>
    <row r="19" spans="1:13" x14ac:dyDescent="0.3">
      <c r="A19" s="36" t="s">
        <v>460</v>
      </c>
      <c r="B19" s="33" t="str">
        <f>+IFERROR(VLOOKUP(BD_Detalles[[#This Row],[Clase]],'Resumen Capas'!$A$4:$B$1048576,2,0),"COMPLETAR")</f>
        <v>Natural: Playa - Detalle</v>
      </c>
      <c r="C19" s="33" t="str">
        <f>+IFERROR(IF(RIGHT(BD_Detalles[[#This Row],[Clase]],1)="0","",VLOOKUP(BD_Detalles[[#This Row],[Clase]],'Resumen Capas'!$A$4:$C$1048576,3,0)),"COMPLETAR")</f>
        <v>name</v>
      </c>
      <c r="D19" s="37" t="s">
        <v>25</v>
      </c>
      <c r="E19" s="58" t="s">
        <v>467</v>
      </c>
      <c r="F19" s="38" t="str">
        <f>+IFERROR(VLOOKUP(BD_Detalles[[#This Row],[Clase]],'Resumen Capas'!$A$4:$C$1048576,2,0),"COMPLETAR")</f>
        <v>Natural: Playa - Detalle</v>
      </c>
      <c r="G19" s="39"/>
      <c r="H19" s="36" t="str">
        <f>+LEFT(BD_Detalles[[#This Row],[Clase]],3)</f>
        <v>011</v>
      </c>
      <c r="I19" s="40" t="str">
        <f>+VLOOKUP(BD_Detalles[[#This Row],[idcapa]],Capas[[idcapa]:[Tipo]],3,0)</f>
        <v>Punto</v>
      </c>
      <c r="L19" s="53" t="s">
        <v>1682</v>
      </c>
      <c r="M19" t="s">
        <v>1692</v>
      </c>
    </row>
    <row r="20" spans="1:13" x14ac:dyDescent="0.3">
      <c r="A20" s="2" t="s">
        <v>461</v>
      </c>
      <c r="B20" s="33" t="str">
        <f>+IFERROR(VLOOKUP(BD_Detalles[[#This Row],[Clase]],'Resumen Capas'!$A$4:$B$1048576,2,0),"COMPLETAR")</f>
        <v>Natural: Entrada a Cueva</v>
      </c>
      <c r="C20" s="33" t="str">
        <f>+IFERROR(IF(RIGHT(BD_Detalles[[#This Row],[Clase]],1)="0","",VLOOKUP(BD_Detalles[[#This Row],[Clase]],'Resumen Capas'!$A$4:$C$1048576,3,0)),"COMPLETAR")</f>
        <v/>
      </c>
      <c r="D20" s="19" t="s">
        <v>28</v>
      </c>
      <c r="E20" s="56"/>
      <c r="F20" s="32" t="str">
        <f>+IFERROR(VLOOKUP(BD_Detalles[[#This Row],[Clase]],'Resumen Capas'!$A$4:$C$1048576,2,0),"COMPLETAR")</f>
        <v>Natural: Entrada a Cueva</v>
      </c>
      <c r="G20" s="35" t="s">
        <v>469</v>
      </c>
      <c r="H20" s="2" t="str">
        <f>+LEFT(BD_Detalles[[#This Row],[Clase]],3)</f>
        <v>012</v>
      </c>
      <c r="I20" s="15" t="str">
        <f>+VLOOKUP(BD_Detalles[[#This Row],[idcapa]],Capas[[idcapa]:[Tipo]],3,0)</f>
        <v>Punto</v>
      </c>
      <c r="L20" s="53" t="s">
        <v>1682</v>
      </c>
      <c r="M20" t="s">
        <v>1693</v>
      </c>
    </row>
    <row r="21" spans="1:13" x14ac:dyDescent="0.3">
      <c r="A21" s="36" t="s">
        <v>462</v>
      </c>
      <c r="B21" s="33" t="str">
        <f>+IFERROR(VLOOKUP(BD_Detalles[[#This Row],[Clase]],'Resumen Capas'!$A$4:$B$1048576,2,0),"COMPLETAR")</f>
        <v>Natural: Entrada a Cueva - Detalle</v>
      </c>
      <c r="C21" s="33" t="str">
        <f>+IFERROR(IF(RIGHT(BD_Detalles[[#This Row],[Clase]],1)="0","",VLOOKUP(BD_Detalles[[#This Row],[Clase]],'Resumen Capas'!$A$4:$C$1048576,3,0)),"COMPLETAR")</f>
        <v>name</v>
      </c>
      <c r="D21" s="37" t="s">
        <v>25</v>
      </c>
      <c r="E21" s="58" t="s">
        <v>470</v>
      </c>
      <c r="F21" s="38" t="str">
        <f>+IFERROR(VLOOKUP(BD_Detalles[[#This Row],[Clase]],'Resumen Capas'!$A$4:$C$1048576,2,0),"COMPLETAR")</f>
        <v>Natural: Entrada a Cueva - Detalle</v>
      </c>
      <c r="G21" s="39"/>
      <c r="H21" s="36" t="str">
        <f>+LEFT(BD_Detalles[[#This Row],[Clase]],3)</f>
        <v>012</v>
      </c>
      <c r="I21" s="40" t="str">
        <f>+VLOOKUP(BD_Detalles[[#This Row],[idcapa]],Capas[[idcapa]:[Tipo]],3,0)</f>
        <v>Punto</v>
      </c>
      <c r="L21" s="53" t="s">
        <v>1682</v>
      </c>
      <c r="M21" t="s">
        <v>1694</v>
      </c>
    </row>
    <row r="22" spans="1:13" x14ac:dyDescent="0.3">
      <c r="A22" s="2" t="s">
        <v>463</v>
      </c>
      <c r="B22" s="33" t="str">
        <f>+IFERROR(VLOOKUP(BD_Detalles[[#This Row],[Clase]],'Resumen Capas'!$A$4:$B$1048576,2,0),"COMPLETAR")</f>
        <v>Natural: Vertiente</v>
      </c>
      <c r="C22" s="33" t="str">
        <f>+IFERROR(IF(RIGHT(BD_Detalles[[#This Row],[Clase]],1)="0","",VLOOKUP(BD_Detalles[[#This Row],[Clase]],'Resumen Capas'!$A$4:$C$1048576,3,0)),"COMPLETAR")</f>
        <v/>
      </c>
      <c r="D22" s="19" t="s">
        <v>28</v>
      </c>
      <c r="E22" s="56"/>
      <c r="F22" s="32" t="str">
        <f>+IFERROR(VLOOKUP(BD_Detalles[[#This Row],[Clase]],'Resumen Capas'!$A$4:$C$1048576,2,0),"COMPLETAR")</f>
        <v>Natural: Vertiente</v>
      </c>
      <c r="G22" s="51" t="str">
        <f>+"https://raw.githubusercontent.com/Sud-Austral/DATA_MAPA_PUBLIC_V2/main/AGUAS/Iconos/"&amp;E23&amp;"/1.svg"</f>
        <v>https://raw.githubusercontent.com/Sud-Austral/DATA_MAPA_PUBLIC_V2/main/AGUAS/Iconos/7_natural_vertiente(spring)/1.svg</v>
      </c>
      <c r="H22" s="2" t="str">
        <f>+LEFT(BD_Detalles[[#This Row],[Clase]],3)</f>
        <v>013</v>
      </c>
      <c r="I22" s="15" t="str">
        <f>+VLOOKUP(BD_Detalles[[#This Row],[idcapa]],Capas[[idcapa]:[Tipo]],3,0)</f>
        <v>Punto</v>
      </c>
      <c r="L22" s="53" t="s">
        <v>1682</v>
      </c>
      <c r="M22" t="s">
        <v>1695</v>
      </c>
    </row>
    <row r="23" spans="1:13" x14ac:dyDescent="0.3">
      <c r="A23" s="36" t="s">
        <v>464</v>
      </c>
      <c r="B23" s="33" t="str">
        <f>+IFERROR(VLOOKUP(BD_Detalles[[#This Row],[Clase]],'Resumen Capas'!$A$4:$B$1048576,2,0),"COMPLETAR")</f>
        <v>Natural: Vertiente - Detalle</v>
      </c>
      <c r="C23" s="33" t="str">
        <f>+IFERROR(IF(RIGHT(BD_Detalles[[#This Row],[Clase]],1)="0","",VLOOKUP(BD_Detalles[[#This Row],[Clase]],'Resumen Capas'!$A$4:$C$1048576,3,0)),"COMPLETAR")</f>
        <v>name</v>
      </c>
      <c r="D23" s="37" t="s">
        <v>25</v>
      </c>
      <c r="E23" s="58" t="s">
        <v>1595</v>
      </c>
      <c r="F23" s="38" t="str">
        <f>+IFERROR(VLOOKUP(BD_Detalles[[#This Row],[Clase]],'Resumen Capas'!$A$4:$C$1048576,2,0),"COMPLETAR")</f>
        <v>Natural: Vertiente - Detalle</v>
      </c>
      <c r="G23" s="39"/>
      <c r="H23" s="36" t="str">
        <f>+LEFT(BD_Detalles[[#This Row],[Clase]],3)</f>
        <v>013</v>
      </c>
      <c r="I23" s="40" t="str">
        <f>+VLOOKUP(BD_Detalles[[#This Row],[idcapa]],Capas[[idcapa]:[Tipo]],3,0)</f>
        <v>Punto</v>
      </c>
      <c r="L23" s="53" t="s">
        <v>1682</v>
      </c>
      <c r="M23" t="s">
        <v>1696</v>
      </c>
    </row>
    <row r="24" spans="1:13" x14ac:dyDescent="0.3">
      <c r="A24" s="2" t="s">
        <v>465</v>
      </c>
      <c r="B24" s="33" t="str">
        <f>+IFERROR(VLOOKUP(BD_Detalles[[#This Row],[Clase]],'Resumen Capas'!$A$4:$B$1048576,2,0),"COMPLETAR")</f>
        <v>Natural: Glaciar</v>
      </c>
      <c r="C24" s="33" t="str">
        <f>+IFERROR(IF(RIGHT(BD_Detalles[[#This Row],[Clase]],1)="0","",VLOOKUP(BD_Detalles[[#This Row],[Clase]],'Resumen Capas'!$A$4:$C$1048576,3,0)),"COMPLETAR")</f>
        <v/>
      </c>
      <c r="D24" s="19" t="s">
        <v>28</v>
      </c>
      <c r="E24" s="56"/>
      <c r="F24" s="32" t="str">
        <f>+IFERROR(VLOOKUP(BD_Detalles[[#This Row],[Clase]],'Resumen Capas'!$A$4:$C$1048576,2,0),"COMPLETAR")</f>
        <v>Natural: Glaciar</v>
      </c>
      <c r="G24" s="35" t="s">
        <v>471</v>
      </c>
      <c r="H24" s="2" t="str">
        <f>+LEFT(BD_Detalles[[#This Row],[Clase]],3)</f>
        <v>014</v>
      </c>
      <c r="I24" s="15" t="str">
        <f>+VLOOKUP(BD_Detalles[[#This Row],[idcapa]],Capas[[idcapa]:[Tipo]],3,0)</f>
        <v>Punto</v>
      </c>
      <c r="L24" s="53" t="s">
        <v>1682</v>
      </c>
      <c r="M24" t="s">
        <v>1697</v>
      </c>
    </row>
    <row r="25" spans="1:13" x14ac:dyDescent="0.3">
      <c r="A25" s="36" t="s">
        <v>466</v>
      </c>
      <c r="B25" s="33" t="str">
        <f>+IFERROR(VLOOKUP(BD_Detalles[[#This Row],[Clase]],'Resumen Capas'!$A$4:$B$1048576,2,0),"COMPLETAR")</f>
        <v>Natural: Glaciar - Detalle</v>
      </c>
      <c r="C25" s="33" t="str">
        <f>+IFERROR(IF(RIGHT(BD_Detalles[[#This Row],[Clase]],1)="0","",VLOOKUP(BD_Detalles[[#This Row],[Clase]],'Resumen Capas'!$A$4:$C$1048576,3,0)),"COMPLETAR")</f>
        <v>name</v>
      </c>
      <c r="D25" s="37" t="s">
        <v>25</v>
      </c>
      <c r="E25" s="58" t="s">
        <v>472</v>
      </c>
      <c r="F25" s="38" t="str">
        <f>+IFERROR(VLOOKUP(BD_Detalles[[#This Row],[Clase]],'Resumen Capas'!$A$4:$C$1048576,2,0),"COMPLETAR")</f>
        <v>Natural: Glaciar - Detalle</v>
      </c>
      <c r="G25" s="39"/>
      <c r="H25" s="36" t="str">
        <f>+LEFT(BD_Detalles[[#This Row],[Clase]],3)</f>
        <v>014</v>
      </c>
      <c r="I25" s="40" t="str">
        <f>+VLOOKUP(BD_Detalles[[#This Row],[idcapa]],Capas[[idcapa]:[Tipo]],3,0)</f>
        <v>Punto</v>
      </c>
      <c r="L25" s="53" t="s">
        <v>1682</v>
      </c>
      <c r="M25" t="s">
        <v>1698</v>
      </c>
    </row>
    <row r="26" spans="1:13" x14ac:dyDescent="0.3">
      <c r="A26" s="2" t="s">
        <v>473</v>
      </c>
      <c r="B26" s="33" t="str">
        <f>+IFERROR(VLOOKUP(BD_Detalles[[#This Row],[Clase]],'Resumen Capas'!$A$4:$B$1048576,2,0),"COMPLETAR")</f>
        <v>Lugar: Localidad</v>
      </c>
      <c r="C26" s="33" t="str">
        <f>+IFERROR(IF(RIGHT(BD_Detalles[[#This Row],[Clase]],1)="0","",VLOOKUP(BD_Detalles[[#This Row],[Clase]],'Resumen Capas'!$A$4:$C$1048576,3,0)),"COMPLETAR")</f>
        <v/>
      </c>
      <c r="D26" s="19" t="s">
        <v>28</v>
      </c>
      <c r="E26" s="56"/>
      <c r="F26" s="32" t="str">
        <f>+IFERROR(VLOOKUP(BD_Detalles[[#This Row],[Clase]],'Resumen Capas'!$A$4:$C$1048576,2,0),"COMPLETAR")</f>
        <v>Lugar: Localidad</v>
      </c>
      <c r="G26" s="17" t="s">
        <v>492</v>
      </c>
      <c r="H26" s="2" t="str">
        <f>+LEFT(BD_Detalles[[#This Row],[Clase]],3)</f>
        <v>021</v>
      </c>
      <c r="I26" s="15" t="str">
        <f>+VLOOKUP(BD_Detalles[[#This Row],[idcapa]],Capas[[idcapa]:[Tipo]],3,0)</f>
        <v>Punto</v>
      </c>
      <c r="L26" s="53" t="s">
        <v>1699</v>
      </c>
      <c r="M26" t="s">
        <v>1700</v>
      </c>
    </row>
    <row r="27" spans="1:13" x14ac:dyDescent="0.3">
      <c r="A27" s="2" t="s">
        <v>474</v>
      </c>
      <c r="B27" s="33" t="str">
        <f>+IFERROR(VLOOKUP(BD_Detalles[[#This Row],[Clase]],'Resumen Capas'!$A$4:$B$1048576,2,0),"COMPLETAR")</f>
        <v>Lugar: Localidad - Detalle</v>
      </c>
      <c r="C27" s="33" t="str">
        <f>+IFERROR(IF(RIGHT(BD_Detalles[[#This Row],[Clase]],1)="0","",VLOOKUP(BD_Detalles[[#This Row],[Clase]],'Resumen Capas'!$A$4:$C$1048576,3,0)),"COMPLETAR")</f>
        <v>name</v>
      </c>
      <c r="D27" s="20" t="s">
        <v>25</v>
      </c>
      <c r="E27" s="57" t="s">
        <v>491</v>
      </c>
      <c r="F27" s="32" t="str">
        <f>+IFERROR(VLOOKUP(BD_Detalles[[#This Row],[Clase]],'Resumen Capas'!$A$4:$C$1048576,2,0),"COMPLETAR")</f>
        <v>Lugar: Localidad - Detalle</v>
      </c>
      <c r="G27" s="39"/>
      <c r="H27" s="2" t="str">
        <f>+LEFT(BD_Detalles[[#This Row],[Clase]],3)</f>
        <v>021</v>
      </c>
      <c r="I27" s="15" t="str">
        <f>+VLOOKUP(BD_Detalles[[#This Row],[idcapa]],Capas[[idcapa]:[Tipo]],3,0)</f>
        <v>Punto</v>
      </c>
      <c r="L27" s="53" t="s">
        <v>1699</v>
      </c>
      <c r="M27" t="s">
        <v>1701</v>
      </c>
    </row>
    <row r="28" spans="1:13" x14ac:dyDescent="0.3">
      <c r="A28" s="2" t="s">
        <v>475</v>
      </c>
      <c r="B28" s="33" t="str">
        <f>+IFERROR(VLOOKUP(BD_Detalles[[#This Row],[Clase]],'Resumen Capas'!$A$4:$B$1048576,2,0),"COMPLETAR")</f>
        <v>Lugar: Isla</v>
      </c>
      <c r="C28" s="33" t="str">
        <f>+IFERROR(IF(RIGHT(BD_Detalles[[#This Row],[Clase]],1)="0","",VLOOKUP(BD_Detalles[[#This Row],[Clase]],'Resumen Capas'!$A$4:$C$1048576,3,0)),"COMPLETAR")</f>
        <v/>
      </c>
      <c r="D28" s="19" t="s">
        <v>28</v>
      </c>
      <c r="E28" s="56"/>
      <c r="F28" s="32" t="str">
        <f>+IFERROR(VLOOKUP(BD_Detalles[[#This Row],[Clase]],'Resumen Capas'!$A$4:$C$1048576,2,0),"COMPLETAR")</f>
        <v>Lugar: Isla</v>
      </c>
      <c r="G28" s="17" t="s">
        <v>493</v>
      </c>
      <c r="H28" s="2" t="str">
        <f>+LEFT(BD_Detalles[[#This Row],[Clase]],3)</f>
        <v>022</v>
      </c>
      <c r="I28" s="15" t="str">
        <f>+VLOOKUP(BD_Detalles[[#This Row],[idcapa]],Capas[[idcapa]:[Tipo]],3,0)</f>
        <v>Punto</v>
      </c>
      <c r="L28" s="53" t="s">
        <v>1699</v>
      </c>
      <c r="M28" t="s">
        <v>1702</v>
      </c>
    </row>
    <row r="29" spans="1:13" x14ac:dyDescent="0.3">
      <c r="A29" s="2" t="s">
        <v>476</v>
      </c>
      <c r="B29" s="33" t="str">
        <f>+IFERROR(VLOOKUP(BD_Detalles[[#This Row],[Clase]],'Resumen Capas'!$A$4:$B$1048576,2,0),"COMPLETAR")</f>
        <v>Lugar: Isla - Detalle</v>
      </c>
      <c r="C29" s="33" t="str">
        <f>+IFERROR(IF(RIGHT(BD_Detalles[[#This Row],[Clase]],1)="0","",VLOOKUP(BD_Detalles[[#This Row],[Clase]],'Resumen Capas'!$A$4:$C$1048576,3,0)),"COMPLETAR")</f>
        <v>name</v>
      </c>
      <c r="D29" s="20" t="s">
        <v>25</v>
      </c>
      <c r="E29" s="57" t="s">
        <v>494</v>
      </c>
      <c r="F29" s="32" t="str">
        <f>+IFERROR(VLOOKUP(BD_Detalles[[#This Row],[Clase]],'Resumen Capas'!$A$4:$C$1048576,2,0),"COMPLETAR")</f>
        <v>Lugar: Isla - Detalle</v>
      </c>
      <c r="G29" s="39"/>
      <c r="H29" s="2" t="str">
        <f>+LEFT(BD_Detalles[[#This Row],[Clase]],3)</f>
        <v>022</v>
      </c>
      <c r="I29" s="15" t="str">
        <f>+VLOOKUP(BD_Detalles[[#This Row],[idcapa]],Capas[[idcapa]:[Tipo]],3,0)</f>
        <v>Punto</v>
      </c>
      <c r="L29" s="53" t="s">
        <v>1699</v>
      </c>
      <c r="M29" t="s">
        <v>1703</v>
      </c>
    </row>
    <row r="30" spans="1:13" x14ac:dyDescent="0.3">
      <c r="A30" s="2" t="s">
        <v>477</v>
      </c>
      <c r="B30" s="33" t="str">
        <f>+IFERROR(VLOOKUP(BD_Detalles[[#This Row],[Clase]],'Resumen Capas'!$A$4:$B$1048576,2,0),"COMPLETAR")</f>
        <v>Lugar: Aldea</v>
      </c>
      <c r="C30" s="33" t="str">
        <f>+IFERROR(IF(RIGHT(BD_Detalles[[#This Row],[Clase]],1)="0","",VLOOKUP(BD_Detalles[[#This Row],[Clase]],'Resumen Capas'!$A$4:$C$1048576,3,0)),"COMPLETAR")</f>
        <v/>
      </c>
      <c r="D30" s="19" t="s">
        <v>28</v>
      </c>
      <c r="E30" s="56"/>
      <c r="F30" s="32" t="str">
        <f>+IFERROR(VLOOKUP(BD_Detalles[[#This Row],[Clase]],'Resumen Capas'!$A$4:$C$1048576,2,0),"COMPLETAR")</f>
        <v>Lugar: Aldea</v>
      </c>
      <c r="G30" s="51" t="str">
        <f>+"https://raw.githubusercontent.com/Sud-Austral/DATA_MAPA_PUBLIC_V2/main/AGUAS/Iconos/"&amp;E31&amp;"/1.svg"</f>
        <v>https://raw.githubusercontent.com/Sud-Austral/DATA_MAPA_PUBLIC_V2/main/AGUAS/Iconos/11_lugar_aldea/1.svg</v>
      </c>
      <c r="H30" s="2" t="str">
        <f>+LEFT(BD_Detalles[[#This Row],[Clase]],3)</f>
        <v>023</v>
      </c>
      <c r="I30" s="15" t="str">
        <f>+VLOOKUP(BD_Detalles[[#This Row],[idcapa]],Capas[[idcapa]:[Tipo]],3,0)</f>
        <v>Punto</v>
      </c>
      <c r="L30" s="53" t="s">
        <v>1699</v>
      </c>
      <c r="M30" t="s">
        <v>1704</v>
      </c>
    </row>
    <row r="31" spans="1:13" x14ac:dyDescent="0.3">
      <c r="A31" s="2" t="s">
        <v>478</v>
      </c>
      <c r="B31" s="33" t="str">
        <f>+IFERROR(VLOOKUP(BD_Detalles[[#This Row],[Clase]],'Resumen Capas'!$A$4:$B$1048576,2,0),"COMPLETAR")</f>
        <v>Lugar: Aldea - Detalle</v>
      </c>
      <c r="C31" s="33" t="str">
        <f>+IFERROR(IF(RIGHT(BD_Detalles[[#This Row],[Clase]],1)="0","",VLOOKUP(BD_Detalles[[#This Row],[Clase]],'Resumen Capas'!$A$4:$C$1048576,3,0)),"COMPLETAR")</f>
        <v>name</v>
      </c>
      <c r="D31" s="20" t="s">
        <v>25</v>
      </c>
      <c r="E31" s="57" t="s">
        <v>1557</v>
      </c>
      <c r="F31" s="32" t="str">
        <f>+IFERROR(VLOOKUP(BD_Detalles[[#This Row],[Clase]],'Resumen Capas'!$A$4:$C$1048576,2,0),"COMPLETAR")</f>
        <v>Lugar: Aldea - Detalle</v>
      </c>
      <c r="G31" s="39"/>
      <c r="H31" s="2" t="str">
        <f>+LEFT(BD_Detalles[[#This Row],[Clase]],3)</f>
        <v>023</v>
      </c>
      <c r="I31" s="15" t="str">
        <f>+VLOOKUP(BD_Detalles[[#This Row],[idcapa]],Capas[[idcapa]:[Tipo]],3,0)</f>
        <v>Punto</v>
      </c>
      <c r="L31" s="53" t="s">
        <v>1699</v>
      </c>
      <c r="M31" t="s">
        <v>1705</v>
      </c>
    </row>
    <row r="32" spans="1:13" x14ac:dyDescent="0.3">
      <c r="A32" s="2" t="s">
        <v>479</v>
      </c>
      <c r="B32" s="33" t="str">
        <f>+IFERROR(VLOOKUP(BD_Detalles[[#This Row],[Clase]],'Resumen Capas'!$A$4:$B$1048576,2,0),"COMPLETAR")</f>
        <v>Lugar: Pueblo</v>
      </c>
      <c r="C32" s="33" t="str">
        <f>+IFERROR(IF(RIGHT(BD_Detalles[[#This Row],[Clase]],1)="0","",VLOOKUP(BD_Detalles[[#This Row],[Clase]],'Resumen Capas'!$A$4:$C$1048576,3,0)),"COMPLETAR")</f>
        <v/>
      </c>
      <c r="D32" s="19" t="s">
        <v>28</v>
      </c>
      <c r="E32" s="56"/>
      <c r="F32" s="32" t="str">
        <f>+IFERROR(VLOOKUP(BD_Detalles[[#This Row],[Clase]],'Resumen Capas'!$A$4:$C$1048576,2,0),"COMPLETAR")</f>
        <v>Lugar: Pueblo</v>
      </c>
      <c r="G32" s="51" t="str">
        <f>+"https://raw.githubusercontent.com/Sud-Austral/DATA_MAPA_PUBLIC_V2/main/AGUAS/Iconos/"&amp;E33&amp;"/1.svg"</f>
        <v>https://raw.githubusercontent.com/Sud-Austral/DATA_MAPA_PUBLIC_V2/main/AGUAS/Iconos/12_lugar_pueblo/1.svg</v>
      </c>
      <c r="H32" s="2" t="str">
        <f>+LEFT(BD_Detalles[[#This Row],[Clase]],3)</f>
        <v>024</v>
      </c>
      <c r="I32" s="15" t="str">
        <f>+VLOOKUP(BD_Detalles[[#This Row],[idcapa]],Capas[[idcapa]:[Tipo]],3,0)</f>
        <v>Punto</v>
      </c>
      <c r="L32" s="53" t="s">
        <v>1699</v>
      </c>
      <c r="M32" t="s">
        <v>1706</v>
      </c>
    </row>
    <row r="33" spans="1:13" x14ac:dyDescent="0.3">
      <c r="A33" s="2" t="s">
        <v>480</v>
      </c>
      <c r="B33" s="33" t="str">
        <f>+IFERROR(VLOOKUP(BD_Detalles[[#This Row],[Clase]],'Resumen Capas'!$A$4:$B$1048576,2,0),"COMPLETAR")</f>
        <v>Lugar: Pueblo - Detalle</v>
      </c>
      <c r="C33" s="33" t="str">
        <f>+IFERROR(IF(RIGHT(BD_Detalles[[#This Row],[Clase]],1)="0","",VLOOKUP(BD_Detalles[[#This Row],[Clase]],'Resumen Capas'!$A$4:$C$1048576,3,0)),"COMPLETAR")</f>
        <v>name</v>
      </c>
      <c r="D33" s="20" t="s">
        <v>25</v>
      </c>
      <c r="E33" s="57" t="s">
        <v>1558</v>
      </c>
      <c r="F33" s="32" t="str">
        <f>+IFERROR(VLOOKUP(BD_Detalles[[#This Row],[Clase]],'Resumen Capas'!$A$4:$C$1048576,2,0),"COMPLETAR")</f>
        <v>Lugar: Pueblo - Detalle</v>
      </c>
      <c r="G33" s="39"/>
      <c r="H33" s="2" t="str">
        <f>+LEFT(BD_Detalles[[#This Row],[Clase]],3)</f>
        <v>024</v>
      </c>
      <c r="I33" s="15" t="str">
        <f>+VLOOKUP(BD_Detalles[[#This Row],[idcapa]],Capas[[idcapa]:[Tipo]],3,0)</f>
        <v>Punto</v>
      </c>
      <c r="L33" s="53" t="s">
        <v>1699</v>
      </c>
      <c r="M33" t="s">
        <v>1707</v>
      </c>
    </row>
    <row r="34" spans="1:13" x14ac:dyDescent="0.3">
      <c r="A34" s="2" t="s">
        <v>481</v>
      </c>
      <c r="B34" s="33" t="str">
        <f>+IFERROR(VLOOKUP(BD_Detalles[[#This Row],[Clase]],'Resumen Capas'!$A$4:$B$1048576,2,0),"COMPLETAR")</f>
        <v>Lugar: Ciudad</v>
      </c>
      <c r="C34" s="33" t="str">
        <f>+IFERROR(IF(RIGHT(BD_Detalles[[#This Row],[Clase]],1)="0","",VLOOKUP(BD_Detalles[[#This Row],[Clase]],'Resumen Capas'!$A$4:$C$1048576,3,0)),"COMPLETAR")</f>
        <v/>
      </c>
      <c r="D34" s="19" t="s">
        <v>28</v>
      </c>
      <c r="E34" s="56"/>
      <c r="F34" s="32" t="str">
        <f>+IFERROR(VLOOKUP(BD_Detalles[[#This Row],[Clase]],'Resumen Capas'!$A$4:$C$1048576,2,0),"COMPLETAR")</f>
        <v>Lugar: Ciudad</v>
      </c>
      <c r="G34" s="51" t="str">
        <f>+"https://raw.githubusercontent.com/Sud-Austral/DATA_MAPA_PUBLIC_V2/main/AGUAS/Iconos/"&amp;E35&amp;"/1.svg"</f>
        <v>https://raw.githubusercontent.com/Sud-Austral/DATA_MAPA_PUBLIC_V2/main/AGUAS/Iconos/13_lugar_ciudad/1.svg</v>
      </c>
      <c r="H34" s="2" t="str">
        <f>+LEFT(BD_Detalles[[#This Row],[Clase]],3)</f>
        <v>025</v>
      </c>
      <c r="I34" s="15" t="str">
        <f>+VLOOKUP(BD_Detalles[[#This Row],[idcapa]],Capas[[idcapa]:[Tipo]],3,0)</f>
        <v>Punto</v>
      </c>
      <c r="L34" s="53" t="s">
        <v>1699</v>
      </c>
      <c r="M34" t="s">
        <v>1708</v>
      </c>
    </row>
    <row r="35" spans="1:13" x14ac:dyDescent="0.3">
      <c r="A35" s="2" t="s">
        <v>482</v>
      </c>
      <c r="B35" s="33" t="str">
        <f>+IFERROR(VLOOKUP(BD_Detalles[[#This Row],[Clase]],'Resumen Capas'!$A$4:$B$1048576,2,0),"COMPLETAR")</f>
        <v>Lugar: Ciudad - Detalle</v>
      </c>
      <c r="C35" s="33" t="str">
        <f>+IFERROR(IF(RIGHT(BD_Detalles[[#This Row],[Clase]],1)="0","",VLOOKUP(BD_Detalles[[#This Row],[Clase]],'Resumen Capas'!$A$4:$C$1048576,3,0)),"COMPLETAR")</f>
        <v>name</v>
      </c>
      <c r="D35" s="20" t="s">
        <v>25</v>
      </c>
      <c r="E35" s="57" t="s">
        <v>1559</v>
      </c>
      <c r="F35" s="32" t="str">
        <f>+IFERROR(VLOOKUP(BD_Detalles[[#This Row],[Clase]],'Resumen Capas'!$A$4:$C$1048576,2,0),"COMPLETAR")</f>
        <v>Lugar: Ciudad - Detalle</v>
      </c>
      <c r="G35" s="39"/>
      <c r="H35" s="2" t="str">
        <f>+LEFT(BD_Detalles[[#This Row],[Clase]],3)</f>
        <v>025</v>
      </c>
      <c r="I35" s="15" t="str">
        <f>+VLOOKUP(BD_Detalles[[#This Row],[idcapa]],Capas[[idcapa]:[Tipo]],3,0)</f>
        <v>Punto</v>
      </c>
      <c r="L35" s="53" t="s">
        <v>1699</v>
      </c>
      <c r="M35" t="s">
        <v>1709</v>
      </c>
    </row>
    <row r="36" spans="1:13" x14ac:dyDescent="0.3">
      <c r="A36" s="2" t="s">
        <v>483</v>
      </c>
      <c r="B36" s="33" t="str">
        <f>+IFERROR(VLOOKUP(BD_Detalles[[#This Row],[Clase]],'Resumen Capas'!$A$4:$B$1048576,2,0),"COMPLETAR")</f>
        <v>Lugar: Villa</v>
      </c>
      <c r="C36" s="33" t="str">
        <f>+IFERROR(IF(RIGHT(BD_Detalles[[#This Row],[Clase]],1)="0","",VLOOKUP(BD_Detalles[[#This Row],[Clase]],'Resumen Capas'!$A$4:$C$1048576,3,0)),"COMPLETAR")</f>
        <v/>
      </c>
      <c r="D36" s="19" t="s">
        <v>28</v>
      </c>
      <c r="E36" s="56"/>
      <c r="F36" s="32" t="str">
        <f>+IFERROR(VLOOKUP(BD_Detalles[[#This Row],[Clase]],'Resumen Capas'!$A$4:$C$1048576,2,0),"COMPLETAR")</f>
        <v>Lugar: Villa</v>
      </c>
      <c r="G36" s="51" t="str">
        <f>+"https://raw.githubusercontent.com/Sud-Austral/DATA_MAPA_PUBLIC_V2/main/AGUAS/Iconos/"&amp;E37&amp;"/1.svg"</f>
        <v>https://raw.githubusercontent.com/Sud-Austral/DATA_MAPA_PUBLIC_V2/main/AGUAS/Iconos/14_lugar_villa/1.svg</v>
      </c>
      <c r="H36" s="2" t="str">
        <f>+LEFT(BD_Detalles[[#This Row],[Clase]],3)</f>
        <v>026</v>
      </c>
      <c r="I36" s="15" t="str">
        <f>+VLOOKUP(BD_Detalles[[#This Row],[idcapa]],Capas[[idcapa]:[Tipo]],3,0)</f>
        <v>Punto</v>
      </c>
      <c r="L36" s="53" t="s">
        <v>1699</v>
      </c>
      <c r="M36" t="s">
        <v>1710</v>
      </c>
    </row>
    <row r="37" spans="1:13" x14ac:dyDescent="0.3">
      <c r="A37" s="2" t="s">
        <v>484</v>
      </c>
      <c r="B37" s="33" t="str">
        <f>+IFERROR(VLOOKUP(BD_Detalles[[#This Row],[Clase]],'Resumen Capas'!$A$4:$B$1048576,2,0),"COMPLETAR")</f>
        <v>Lugar: Villa - Detalle</v>
      </c>
      <c r="C37" s="33" t="str">
        <f>+IFERROR(IF(RIGHT(BD_Detalles[[#This Row],[Clase]],1)="0","",VLOOKUP(BD_Detalles[[#This Row],[Clase]],'Resumen Capas'!$A$4:$C$1048576,3,0)),"COMPLETAR")</f>
        <v>name</v>
      </c>
      <c r="D37" s="20" t="s">
        <v>25</v>
      </c>
      <c r="E37" s="57" t="s">
        <v>1560</v>
      </c>
      <c r="F37" s="32" t="str">
        <f>+IFERROR(VLOOKUP(BD_Detalles[[#This Row],[Clase]],'Resumen Capas'!$A$4:$C$1048576,2,0),"COMPLETAR")</f>
        <v>Lugar: Villa - Detalle</v>
      </c>
      <c r="G37" s="39"/>
      <c r="H37" s="2" t="str">
        <f>+LEFT(BD_Detalles[[#This Row],[Clase]],3)</f>
        <v>026</v>
      </c>
      <c r="I37" s="15" t="str">
        <f>+VLOOKUP(BD_Detalles[[#This Row],[idcapa]],Capas[[idcapa]:[Tipo]],3,0)</f>
        <v>Punto</v>
      </c>
      <c r="L37" s="53" t="s">
        <v>1699</v>
      </c>
      <c r="M37" t="s">
        <v>1711</v>
      </c>
    </row>
    <row r="38" spans="1:13" x14ac:dyDescent="0.3">
      <c r="A38" s="2" t="s">
        <v>485</v>
      </c>
      <c r="B38" s="33" t="str">
        <f>+IFERROR(VLOOKUP(BD_Detalles[[#This Row],[Clase]],'Resumen Capas'!$A$4:$B$1048576,2,0),"COMPLETAR")</f>
        <v>Lugar: Suburbio</v>
      </c>
      <c r="C38" s="33" t="str">
        <f>+IFERROR(IF(RIGHT(BD_Detalles[[#This Row],[Clase]],1)="0","",VLOOKUP(BD_Detalles[[#This Row],[Clase]],'Resumen Capas'!$A$4:$C$1048576,3,0)),"COMPLETAR")</f>
        <v/>
      </c>
      <c r="D38" s="19" t="s">
        <v>28</v>
      </c>
      <c r="E38" s="56"/>
      <c r="F38" s="32" t="str">
        <f>+IFERROR(VLOOKUP(BD_Detalles[[#This Row],[Clase]],'Resumen Capas'!$A$4:$C$1048576,2,0),"COMPLETAR")</f>
        <v>Lugar: Suburbio</v>
      </c>
      <c r="G38" s="51" t="str">
        <f>+"https://raw.githubusercontent.com/Sud-Austral/DATA_MAPA_PUBLIC_V2/main/AGUAS/Iconos/"&amp;E39&amp;"/1.svg"</f>
        <v>https://raw.githubusercontent.com/Sud-Austral/DATA_MAPA_PUBLIC_V2/main/AGUAS/Iconos/15_lugar_suburbio/1.svg</v>
      </c>
      <c r="H38" s="2" t="str">
        <f>+LEFT(BD_Detalles[[#This Row],[Clase]],3)</f>
        <v>027</v>
      </c>
      <c r="I38" s="15" t="str">
        <f>+VLOOKUP(BD_Detalles[[#This Row],[idcapa]],Capas[[idcapa]:[Tipo]],3,0)</f>
        <v>Punto</v>
      </c>
      <c r="L38" s="53" t="s">
        <v>1699</v>
      </c>
      <c r="M38" t="s">
        <v>1712</v>
      </c>
    </row>
    <row r="39" spans="1:13" x14ac:dyDescent="0.3">
      <c r="A39" s="2" t="s">
        <v>486</v>
      </c>
      <c r="B39" s="33" t="str">
        <f>+IFERROR(VLOOKUP(BD_Detalles[[#This Row],[Clase]],'Resumen Capas'!$A$4:$B$1048576,2,0),"COMPLETAR")</f>
        <v>Lugar: Suburbio - Detalle</v>
      </c>
      <c r="C39" s="33" t="str">
        <f>+IFERROR(IF(RIGHT(BD_Detalles[[#This Row],[Clase]],1)="0","",VLOOKUP(BD_Detalles[[#This Row],[Clase]],'Resumen Capas'!$A$4:$C$1048576,3,0)),"COMPLETAR")</f>
        <v>name</v>
      </c>
      <c r="D39" s="20" t="s">
        <v>25</v>
      </c>
      <c r="E39" s="57" t="s">
        <v>1561</v>
      </c>
      <c r="F39" s="32" t="str">
        <f>+IFERROR(VLOOKUP(BD_Detalles[[#This Row],[Clase]],'Resumen Capas'!$A$4:$C$1048576,2,0),"COMPLETAR")</f>
        <v>Lugar: Suburbio - Detalle</v>
      </c>
      <c r="G39" s="39"/>
      <c r="H39" s="2" t="str">
        <f>+LEFT(BD_Detalles[[#This Row],[Clase]],3)</f>
        <v>027</v>
      </c>
      <c r="I39" s="15" t="str">
        <f>+VLOOKUP(BD_Detalles[[#This Row],[idcapa]],Capas[[idcapa]:[Tipo]],3,0)</f>
        <v>Punto</v>
      </c>
      <c r="L39" s="53" t="s">
        <v>1699</v>
      </c>
      <c r="M39" t="s">
        <v>1713</v>
      </c>
    </row>
    <row r="40" spans="1:13" x14ac:dyDescent="0.3">
      <c r="A40" s="2" t="s">
        <v>487</v>
      </c>
      <c r="B40" s="33" t="str">
        <f>+IFERROR(VLOOKUP(BD_Detalles[[#This Row],[Clase]],'Resumen Capas'!$A$4:$B$1048576,2,0),"COMPLETAR")</f>
        <v>Lugar: Granja</v>
      </c>
      <c r="C40" s="33" t="str">
        <f>+IFERROR(IF(RIGHT(BD_Detalles[[#This Row],[Clase]],1)="0","",VLOOKUP(BD_Detalles[[#This Row],[Clase]],'Resumen Capas'!$A$4:$C$1048576,3,0)),"COMPLETAR")</f>
        <v/>
      </c>
      <c r="D40" s="19" t="s">
        <v>28</v>
      </c>
      <c r="E40" s="56"/>
      <c r="F40" s="32" t="str">
        <f>+IFERROR(VLOOKUP(BD_Detalles[[#This Row],[Clase]],'Resumen Capas'!$A$4:$C$1048576,2,0),"COMPLETAR")</f>
        <v>Lugar: Granja</v>
      </c>
      <c r="G40" s="51" t="str">
        <f>+"https://raw.githubusercontent.com/Sud-Austral/DATA_MAPA_PUBLIC_V2/main/AGUAS/Iconos/"&amp;E41&amp;"/1.svg"</f>
        <v>https://raw.githubusercontent.com/Sud-Austral/DATA_MAPA_PUBLIC_V2/main/AGUAS/Iconos/16_lugar_granja/1.svg</v>
      </c>
      <c r="H40" s="2" t="str">
        <f>+LEFT(BD_Detalles[[#This Row],[Clase]],3)</f>
        <v>028</v>
      </c>
      <c r="I40" s="15" t="str">
        <f>+VLOOKUP(BD_Detalles[[#This Row],[idcapa]],Capas[[idcapa]:[Tipo]],3,0)</f>
        <v>Punto</v>
      </c>
      <c r="L40" s="53" t="s">
        <v>1699</v>
      </c>
      <c r="M40" t="s">
        <v>1714</v>
      </c>
    </row>
    <row r="41" spans="1:13" x14ac:dyDescent="0.3">
      <c r="A41" s="2" t="s">
        <v>488</v>
      </c>
      <c r="B41" s="33" t="str">
        <f>+IFERROR(VLOOKUP(BD_Detalles[[#This Row],[Clase]],'Resumen Capas'!$A$4:$B$1048576,2,0),"COMPLETAR")</f>
        <v>Lugar: Granja - Detalle</v>
      </c>
      <c r="C41" s="33" t="str">
        <f>+IFERROR(IF(RIGHT(BD_Detalles[[#This Row],[Clase]],1)="0","",VLOOKUP(BD_Detalles[[#This Row],[Clase]],'Resumen Capas'!$A$4:$C$1048576,3,0)),"COMPLETAR")</f>
        <v>name</v>
      </c>
      <c r="D41" s="20" t="s">
        <v>25</v>
      </c>
      <c r="E41" s="57" t="s">
        <v>1562</v>
      </c>
      <c r="F41" s="32" t="str">
        <f>+IFERROR(VLOOKUP(BD_Detalles[[#This Row],[Clase]],'Resumen Capas'!$A$4:$C$1048576,2,0),"COMPLETAR")</f>
        <v>Lugar: Granja - Detalle</v>
      </c>
      <c r="G41" s="39"/>
      <c r="H41" s="2" t="str">
        <f>+LEFT(BD_Detalles[[#This Row],[Clase]],3)</f>
        <v>028</v>
      </c>
      <c r="I41" s="15" t="str">
        <f>+VLOOKUP(BD_Detalles[[#This Row],[idcapa]],Capas[[idcapa]:[Tipo]],3,0)</f>
        <v>Punto</v>
      </c>
      <c r="L41" s="53" t="s">
        <v>1699</v>
      </c>
      <c r="M41" t="s">
        <v>1715</v>
      </c>
    </row>
    <row r="42" spans="1:13" x14ac:dyDescent="0.3">
      <c r="A42" s="2" t="s">
        <v>489</v>
      </c>
      <c r="B42" s="33" t="str">
        <f>+IFERROR(VLOOKUP(BD_Detalles[[#This Row],[Clase]],'Resumen Capas'!$A$4:$B$1048576,2,0),"COMPLETAR")</f>
        <v>Lugar: Región</v>
      </c>
      <c r="C42" s="33" t="str">
        <f>+IFERROR(IF(RIGHT(BD_Detalles[[#This Row],[Clase]],1)="0","",VLOOKUP(BD_Detalles[[#This Row],[Clase]],'Resumen Capas'!$A$4:$C$1048576,3,0)),"COMPLETAR")</f>
        <v/>
      </c>
      <c r="D42" s="19" t="s">
        <v>28</v>
      </c>
      <c r="E42" s="56"/>
      <c r="F42" s="32" t="str">
        <f>+IFERROR(VLOOKUP(BD_Detalles[[#This Row],[Clase]],'Resumen Capas'!$A$4:$C$1048576,2,0),"COMPLETAR")</f>
        <v>Lugar: Región</v>
      </c>
      <c r="G42" s="51" t="str">
        <f>+"https://raw.githubusercontent.com/Sud-Austral/DATA_MAPA_PUBLIC_V2/main/AGUAS/Iconos/"&amp;E43&amp;"/1.svg"</f>
        <v>https://raw.githubusercontent.com/Sud-Austral/DATA_MAPA_PUBLIC_V2/main/AGUAS/Iconos/17_lugar_region/1.svg</v>
      </c>
      <c r="H42" s="2" t="str">
        <f>+LEFT(BD_Detalles[[#This Row],[Clase]],3)</f>
        <v>029</v>
      </c>
      <c r="I42" s="15" t="str">
        <f>+VLOOKUP(BD_Detalles[[#This Row],[idcapa]],Capas[[idcapa]:[Tipo]],3,0)</f>
        <v>Punto</v>
      </c>
      <c r="L42" s="53" t="s">
        <v>1699</v>
      </c>
      <c r="M42" t="s">
        <v>1716</v>
      </c>
    </row>
    <row r="43" spans="1:13" x14ac:dyDescent="0.3">
      <c r="A43" s="2" t="s">
        <v>490</v>
      </c>
      <c r="B43" s="33" t="str">
        <f>+IFERROR(VLOOKUP(BD_Detalles[[#This Row],[Clase]],'Resumen Capas'!$A$4:$B$1048576,2,0),"COMPLETAR")</f>
        <v>Lugar: Región - Detalle</v>
      </c>
      <c r="C43" s="33" t="str">
        <f>+IFERROR(IF(RIGHT(BD_Detalles[[#This Row],[Clase]],1)="0","",VLOOKUP(BD_Detalles[[#This Row],[Clase]],'Resumen Capas'!$A$4:$C$1048576,3,0)),"COMPLETAR")</f>
        <v>name</v>
      </c>
      <c r="D43" s="20" t="s">
        <v>25</v>
      </c>
      <c r="E43" s="57" t="s">
        <v>1563</v>
      </c>
      <c r="F43" s="32" t="str">
        <f>+IFERROR(VLOOKUP(BD_Detalles[[#This Row],[Clase]],'Resumen Capas'!$A$4:$C$1048576,2,0),"COMPLETAR")</f>
        <v>Lugar: Región - Detalle</v>
      </c>
      <c r="G43" s="39"/>
      <c r="H43" s="2" t="str">
        <f>+LEFT(BD_Detalles[[#This Row],[Clase]],3)</f>
        <v>029</v>
      </c>
      <c r="I43" s="15" t="str">
        <f>+VLOOKUP(BD_Detalles[[#This Row],[idcapa]],Capas[[idcapa]:[Tipo]],3,0)</f>
        <v>Punto</v>
      </c>
      <c r="L43" s="53" t="s">
        <v>1699</v>
      </c>
      <c r="M43" t="s">
        <v>1717</v>
      </c>
    </row>
    <row r="44" spans="1:13" x14ac:dyDescent="0.3">
      <c r="A44" s="2" t="s">
        <v>497</v>
      </c>
      <c r="B44" s="33" t="str">
        <f>+IFERROR(VLOOKUP(BD_Detalles[[#This Row],[Clase]],'Resumen Capas'!$A$4:$B$1048576,2,0),"COMPLETAR")</f>
        <v>Lugar: Capital</v>
      </c>
      <c r="C44" s="33" t="str">
        <f>+IFERROR(IF(RIGHT(BD_Detalles[[#This Row],[Clase]],1)="0","",VLOOKUP(BD_Detalles[[#This Row],[Clase]],'Resumen Capas'!$A$4:$C$1048576,3,0)),"COMPLETAR")</f>
        <v/>
      </c>
      <c r="D44" s="19" t="s">
        <v>28</v>
      </c>
      <c r="E44" s="56"/>
      <c r="F44" s="32" t="str">
        <f>+IFERROR(VLOOKUP(BD_Detalles[[#This Row],[Clase]],'Resumen Capas'!$A$4:$C$1048576,2,0),"COMPLETAR")</f>
        <v>Lugar: Capital</v>
      </c>
      <c r="G44" s="51" t="str">
        <f>+"https://raw.githubusercontent.com/Sud-Austral/DATA_MAPA_PUBLIC_V2/main/AGUAS/Iconos/"&amp;E45&amp;"/1.svg"</f>
        <v>https://raw.githubusercontent.com/Sud-Austral/DATA_MAPA_PUBLIC_V2/main/AGUAS/Iconos/18_lugar_capitalnacional/1.svg</v>
      </c>
      <c r="H44" s="2" t="str">
        <f>+LEFT(BD_Detalles[[#This Row],[Clase]],3)</f>
        <v>030</v>
      </c>
      <c r="I44" s="15" t="str">
        <f>+VLOOKUP(BD_Detalles[[#This Row],[idcapa]],Capas[[idcapa]:[Tipo]],3,0)</f>
        <v>Punto</v>
      </c>
      <c r="L44" s="53" t="s">
        <v>1699</v>
      </c>
      <c r="M44" t="s">
        <v>1718</v>
      </c>
    </row>
    <row r="45" spans="1:13" x14ac:dyDescent="0.3">
      <c r="A45" s="2" t="s">
        <v>498</v>
      </c>
      <c r="B45" s="33" t="str">
        <f>+IFERROR(VLOOKUP(BD_Detalles[[#This Row],[Clase]],'Resumen Capas'!$A$4:$B$1048576,2,0),"COMPLETAR")</f>
        <v>Lugar: Capital - Detalle</v>
      </c>
      <c r="C45" s="33" t="str">
        <f>+IFERROR(IF(RIGHT(BD_Detalles[[#This Row],[Clase]],1)="0","",VLOOKUP(BD_Detalles[[#This Row],[Clase]],'Resumen Capas'!$A$4:$C$1048576,3,0)),"COMPLETAR")</f>
        <v>name</v>
      </c>
      <c r="D45" s="20" t="s">
        <v>25</v>
      </c>
      <c r="E45" s="57" t="s">
        <v>1564</v>
      </c>
      <c r="F45" s="32" t="str">
        <f>+IFERROR(VLOOKUP(BD_Detalles[[#This Row],[Clase]],'Resumen Capas'!$A$4:$C$1048576,2,0),"COMPLETAR")</f>
        <v>Lugar: Capital - Detalle</v>
      </c>
      <c r="G45" s="39"/>
      <c r="H45" s="2" t="str">
        <f>+LEFT(BD_Detalles[[#This Row],[Clase]],3)</f>
        <v>030</v>
      </c>
      <c r="I45" s="15" t="str">
        <f>+VLOOKUP(BD_Detalles[[#This Row],[idcapa]],Capas[[idcapa]:[Tipo]],3,0)</f>
        <v>Punto</v>
      </c>
      <c r="L45" s="53" t="s">
        <v>1699</v>
      </c>
      <c r="M45" t="s">
        <v>1719</v>
      </c>
    </row>
    <row r="46" spans="1:13" x14ac:dyDescent="0.3">
      <c r="A46" s="2" t="s">
        <v>499</v>
      </c>
      <c r="B46" s="33" t="str">
        <f>+IFERROR(VLOOKUP(BD_Detalles[[#This Row],[Clase]],'Resumen Capas'!$A$4:$B$1048576,2,0),"COMPLETAR")</f>
        <v>Templo: Cristiano</v>
      </c>
      <c r="C46" s="33" t="str">
        <f>+IFERROR(IF(RIGHT(BD_Detalles[[#This Row],[Clase]],1)="0","",VLOOKUP(BD_Detalles[[#This Row],[Clase]],'Resumen Capas'!$A$4:$C$1048576,3,0)),"COMPLETAR")</f>
        <v/>
      </c>
      <c r="D46" s="19" t="s">
        <v>28</v>
      </c>
      <c r="E46" s="56"/>
      <c r="F46" s="32" t="str">
        <f>+IFERROR(VLOOKUP(BD_Detalles[[#This Row],[Clase]],'Resumen Capas'!$A$4:$C$1048576,2,0),"COMPLETAR")</f>
        <v>Templo: Cristiano</v>
      </c>
      <c r="G46" s="51" t="str">
        <f>+"https://raw.githubusercontent.com/Sud-Austral/DATA_MAPA_PUBLIC_V2/main/AGUAS/Iconos/"&amp;E47&amp;"/1.svg"</f>
        <v>https://raw.githubusercontent.com/Sud-Austral/DATA_MAPA_PUBLIC_V2/main/AGUAS/Iconos/19_temploreligioso_templocristiano/1.svg</v>
      </c>
      <c r="H46" s="2" t="str">
        <f>+LEFT(BD_Detalles[[#This Row],[Clase]],3)</f>
        <v>043</v>
      </c>
      <c r="I46" s="15" t="str">
        <f>+VLOOKUP(BD_Detalles[[#This Row],[idcapa]],Capas[[idcapa]:[Tipo]],3,0)</f>
        <v>Punto</v>
      </c>
      <c r="L46" s="53" t="s">
        <v>1720</v>
      </c>
      <c r="M46" t="s">
        <v>1721</v>
      </c>
    </row>
    <row r="47" spans="1:13" x14ac:dyDescent="0.3">
      <c r="A47" s="2" t="s">
        <v>500</v>
      </c>
      <c r="B47" s="33" t="str">
        <f>+IFERROR(VLOOKUP(BD_Detalles[[#This Row],[Clase]],'Resumen Capas'!$A$4:$B$1048576,2,0),"COMPLETAR")</f>
        <v>Templo: Cristiano - Detalle</v>
      </c>
      <c r="C47" s="33" t="str">
        <f>+IFERROR(IF(RIGHT(BD_Detalles[[#This Row],[Clase]],1)="0","",VLOOKUP(BD_Detalles[[#This Row],[Clase]],'Resumen Capas'!$A$4:$C$1048576,3,0)),"COMPLETAR")</f>
        <v>name</v>
      </c>
      <c r="D47" s="37" t="s">
        <v>25</v>
      </c>
      <c r="E47" s="58" t="s">
        <v>1565</v>
      </c>
      <c r="F47" s="38" t="str">
        <f>+IFERROR(VLOOKUP(BD_Detalles[[#This Row],[Clase]],'Resumen Capas'!$A$4:$C$1048576,2,0),"COMPLETAR")</f>
        <v>Templo: Cristiano - Detalle</v>
      </c>
      <c r="G47" s="39"/>
      <c r="H47" s="36" t="str">
        <f>+LEFT(BD_Detalles[[#This Row],[Clase]],3)</f>
        <v>043</v>
      </c>
      <c r="I47" s="40" t="str">
        <f>+VLOOKUP(BD_Detalles[[#This Row],[idcapa]],Capas[[idcapa]:[Tipo]],3,0)</f>
        <v>Punto</v>
      </c>
      <c r="L47" s="53" t="s">
        <v>1720</v>
      </c>
      <c r="M47" t="s">
        <v>1722</v>
      </c>
    </row>
    <row r="48" spans="1:13" x14ac:dyDescent="0.3">
      <c r="A48" s="2" t="s">
        <v>501</v>
      </c>
      <c r="B48" s="33" t="str">
        <f>+IFERROR(VLOOKUP(BD_Detalles[[#This Row],[Clase]],'Resumen Capas'!$A$4:$B$1048576,2,0),"COMPLETAR")</f>
        <v>Templo: Católico</v>
      </c>
      <c r="C48" s="33" t="str">
        <f>+IFERROR(IF(RIGHT(BD_Detalles[[#This Row],[Clase]],1)="0","",VLOOKUP(BD_Detalles[[#This Row],[Clase]],'Resumen Capas'!$A$4:$C$1048576,3,0)),"COMPLETAR")</f>
        <v/>
      </c>
      <c r="D48" s="19" t="s">
        <v>28</v>
      </c>
      <c r="E48" s="56"/>
      <c r="F48" s="32" t="str">
        <f>+IFERROR(VLOOKUP(BD_Detalles[[#This Row],[Clase]],'Resumen Capas'!$A$4:$C$1048576,2,0),"COMPLETAR")</f>
        <v>Templo: Católico</v>
      </c>
      <c r="G48" s="51" t="str">
        <f>+"https://raw.githubusercontent.com/Sud-Austral/DATA_MAPA_PUBLIC_V2/main/AGUAS/Iconos/"&amp;E49&amp;"/1.svg"</f>
        <v>https://raw.githubusercontent.com/Sud-Austral/DATA_MAPA_PUBLIC_V2/main/AGUAS/Iconos/20_temploreligioso_templocristianocatolico/1.svg</v>
      </c>
      <c r="H48" s="2" t="str">
        <f>+LEFT(BD_Detalles[[#This Row],[Clase]],3)</f>
        <v>044</v>
      </c>
      <c r="I48" s="15" t="str">
        <f>+VLOOKUP(BD_Detalles[[#This Row],[idcapa]],Capas[[idcapa]:[Tipo]],3,0)</f>
        <v>Punto</v>
      </c>
      <c r="L48" s="53" t="s">
        <v>1720</v>
      </c>
      <c r="M48" t="s">
        <v>1723</v>
      </c>
    </row>
    <row r="49" spans="1:13" x14ac:dyDescent="0.3">
      <c r="A49" s="2" t="s">
        <v>502</v>
      </c>
      <c r="B49" s="33" t="str">
        <f>+IFERROR(VLOOKUP(BD_Detalles[[#This Row],[Clase]],'Resumen Capas'!$A$4:$B$1048576,2,0),"COMPLETAR")</f>
        <v>Templo: Católico - Detalle</v>
      </c>
      <c r="C49" s="33" t="str">
        <f>+IFERROR(IF(RIGHT(BD_Detalles[[#This Row],[Clase]],1)="0","",VLOOKUP(BD_Detalles[[#This Row],[Clase]],'Resumen Capas'!$A$4:$C$1048576,3,0)),"COMPLETAR")</f>
        <v>name</v>
      </c>
      <c r="D49" s="37" t="s">
        <v>25</v>
      </c>
      <c r="E49" s="58" t="s">
        <v>1566</v>
      </c>
      <c r="F49" s="32" t="str">
        <f>+IFERROR(VLOOKUP(BD_Detalles[[#This Row],[Clase]],'Resumen Capas'!$A$4:$C$1048576,2,0),"COMPLETAR")</f>
        <v>Templo: Católico - Detalle</v>
      </c>
      <c r="G49" s="39"/>
      <c r="H49" s="2" t="str">
        <f>+LEFT(BD_Detalles[[#This Row],[Clase]],3)</f>
        <v>044</v>
      </c>
      <c r="I49" s="15" t="str">
        <f>+VLOOKUP(BD_Detalles[[#This Row],[idcapa]],Capas[[idcapa]:[Tipo]],3,0)</f>
        <v>Punto</v>
      </c>
      <c r="L49" s="53" t="s">
        <v>1720</v>
      </c>
      <c r="M49" t="s">
        <v>1724</v>
      </c>
    </row>
    <row r="50" spans="1:13" x14ac:dyDescent="0.3">
      <c r="A50" s="2" t="s">
        <v>503</v>
      </c>
      <c r="B50" s="33" t="str">
        <f>+IFERROR(VLOOKUP(BD_Detalles[[#This Row],[Clase]],'Resumen Capas'!$A$4:$B$1048576,2,0),"COMPLETAR")</f>
        <v>Templo: Lutherano</v>
      </c>
      <c r="C50" s="33" t="str">
        <f>+IFERROR(IF(RIGHT(BD_Detalles[[#This Row],[Clase]],1)="0","",VLOOKUP(BD_Detalles[[#This Row],[Clase]],'Resumen Capas'!$A$4:$C$1048576,3,0)),"COMPLETAR")</f>
        <v/>
      </c>
      <c r="D50" s="19" t="s">
        <v>28</v>
      </c>
      <c r="E50" s="56"/>
      <c r="F50" s="32" t="str">
        <f>+IFERROR(VLOOKUP(BD_Detalles[[#This Row],[Clase]],'Resumen Capas'!$A$4:$C$1048576,2,0),"COMPLETAR")</f>
        <v>Templo: Lutherano</v>
      </c>
      <c r="G50" s="51" t="str">
        <f>+"https://raw.githubusercontent.com/Sud-Austral/DATA_MAPA_PUBLIC_V2/main/AGUAS/Iconos/"&amp;E51&amp;"/1.svg"</f>
        <v>https://raw.githubusercontent.com/Sud-Austral/DATA_MAPA_PUBLIC_V2/main/AGUAS/Iconos/21_temploreligioso_templocristianoluterano/1.svg</v>
      </c>
      <c r="H50" s="2" t="str">
        <f>+LEFT(BD_Detalles[[#This Row],[Clase]],3)</f>
        <v>045</v>
      </c>
      <c r="I50" s="15" t="str">
        <f>+VLOOKUP(BD_Detalles[[#This Row],[idcapa]],Capas[[idcapa]:[Tipo]],3,0)</f>
        <v>Punto</v>
      </c>
      <c r="L50" s="53" t="s">
        <v>1720</v>
      </c>
      <c r="M50" t="s">
        <v>1725</v>
      </c>
    </row>
    <row r="51" spans="1:13" x14ac:dyDescent="0.3">
      <c r="A51" s="2" t="s">
        <v>504</v>
      </c>
      <c r="B51" s="33" t="str">
        <f>+IFERROR(VLOOKUP(BD_Detalles[[#This Row],[Clase]],'Resumen Capas'!$A$4:$B$1048576,2,0),"COMPLETAR")</f>
        <v>Templo: Lutherano - Detalle</v>
      </c>
      <c r="C51" s="33" t="str">
        <f>+IFERROR(IF(RIGHT(BD_Detalles[[#This Row],[Clase]],1)="0","",VLOOKUP(BD_Detalles[[#This Row],[Clase]],'Resumen Capas'!$A$4:$C$1048576,3,0)),"COMPLETAR")</f>
        <v>name</v>
      </c>
      <c r="D51" s="37" t="s">
        <v>25</v>
      </c>
      <c r="E51" s="58" t="s">
        <v>1567</v>
      </c>
      <c r="F51" s="32" t="str">
        <f>+IFERROR(VLOOKUP(BD_Detalles[[#This Row],[Clase]],'Resumen Capas'!$A$4:$C$1048576,2,0),"COMPLETAR")</f>
        <v>Templo: Lutherano - Detalle</v>
      </c>
      <c r="G51" s="39"/>
      <c r="H51" s="2" t="str">
        <f>+LEFT(BD_Detalles[[#This Row],[Clase]],3)</f>
        <v>045</v>
      </c>
      <c r="I51" s="15" t="str">
        <f>+VLOOKUP(BD_Detalles[[#This Row],[idcapa]],Capas[[idcapa]:[Tipo]],3,0)</f>
        <v>Punto</v>
      </c>
      <c r="L51" s="53" t="s">
        <v>1720</v>
      </c>
      <c r="M51" t="s">
        <v>1726</v>
      </c>
    </row>
    <row r="52" spans="1:13" x14ac:dyDescent="0.3">
      <c r="A52" s="2" t="s">
        <v>505</v>
      </c>
      <c r="B52" s="33" t="str">
        <f>+IFERROR(VLOOKUP(BD_Detalles[[#This Row],[Clase]],'Resumen Capas'!$A$4:$B$1048576,2,0),"COMPLETAR")</f>
        <v>Templo: Protestante</v>
      </c>
      <c r="C52" s="33" t="str">
        <f>+IFERROR(IF(RIGHT(BD_Detalles[[#This Row],[Clase]],1)="0","",VLOOKUP(BD_Detalles[[#This Row],[Clase]],'Resumen Capas'!$A$4:$C$1048576,3,0)),"COMPLETAR")</f>
        <v/>
      </c>
      <c r="D52" s="19" t="s">
        <v>28</v>
      </c>
      <c r="E52" s="56"/>
      <c r="F52" s="32" t="str">
        <f>+IFERROR(VLOOKUP(BD_Detalles[[#This Row],[Clase]],'Resumen Capas'!$A$4:$C$1048576,2,0),"COMPLETAR")</f>
        <v>Templo: Protestante</v>
      </c>
      <c r="G52" s="51" t="str">
        <f>+"https://raw.githubusercontent.com/Sud-Austral/DATA_MAPA_PUBLIC_V2/main/AGUAS/Iconos/"&amp;E53&amp;"/1.svg"</f>
        <v>https://raw.githubusercontent.com/Sud-Austral/DATA_MAPA_PUBLIC_V2/main/AGUAS/Iconos/22_temploreligioso_templocristianoprotestante/1.svg</v>
      </c>
      <c r="H52" s="2" t="str">
        <f>+LEFT(BD_Detalles[[#This Row],[Clase]],3)</f>
        <v>046</v>
      </c>
      <c r="I52" s="15" t="str">
        <f>+VLOOKUP(BD_Detalles[[#This Row],[idcapa]],Capas[[idcapa]:[Tipo]],3,0)</f>
        <v>Punto</v>
      </c>
      <c r="L52" s="53" t="s">
        <v>1720</v>
      </c>
      <c r="M52" t="s">
        <v>1727</v>
      </c>
    </row>
    <row r="53" spans="1:13" x14ac:dyDescent="0.3">
      <c r="A53" s="2" t="s">
        <v>506</v>
      </c>
      <c r="B53" s="33" t="str">
        <f>+IFERROR(VLOOKUP(BD_Detalles[[#This Row],[Clase]],'Resumen Capas'!$A$4:$B$1048576,2,0),"COMPLETAR")</f>
        <v>Templo: Protestante - Detalle</v>
      </c>
      <c r="C53" s="33" t="str">
        <f>+IFERROR(IF(RIGHT(BD_Detalles[[#This Row],[Clase]],1)="0","",VLOOKUP(BD_Detalles[[#This Row],[Clase]],'Resumen Capas'!$A$4:$C$1048576,3,0)),"COMPLETAR")</f>
        <v>name</v>
      </c>
      <c r="D53" s="37" t="s">
        <v>25</v>
      </c>
      <c r="E53" s="58" t="s">
        <v>1568</v>
      </c>
      <c r="F53" s="32" t="str">
        <f>+IFERROR(VLOOKUP(BD_Detalles[[#This Row],[Clase]],'Resumen Capas'!$A$4:$C$1048576,2,0),"COMPLETAR")</f>
        <v>Templo: Protestante - Detalle</v>
      </c>
      <c r="G53" s="39"/>
      <c r="H53" s="2" t="str">
        <f>+LEFT(BD_Detalles[[#This Row],[Clase]],3)</f>
        <v>046</v>
      </c>
      <c r="I53" s="15" t="str">
        <f>+VLOOKUP(BD_Detalles[[#This Row],[idcapa]],Capas[[idcapa]:[Tipo]],3,0)</f>
        <v>Punto</v>
      </c>
      <c r="L53" s="53" t="s">
        <v>1720</v>
      </c>
      <c r="M53" t="s">
        <v>1728</v>
      </c>
    </row>
    <row r="54" spans="1:13" x14ac:dyDescent="0.3">
      <c r="A54" s="2" t="s">
        <v>507</v>
      </c>
      <c r="B54" s="33" t="str">
        <f>+IFERROR(VLOOKUP(BD_Detalles[[#This Row],[Clase]],'Resumen Capas'!$A$4:$B$1048576,2,0),"COMPLETAR")</f>
        <v>Templo: Metodista</v>
      </c>
      <c r="C54" s="33" t="str">
        <f>+IFERROR(IF(RIGHT(BD_Detalles[[#This Row],[Clase]],1)="0","",VLOOKUP(BD_Detalles[[#This Row],[Clase]],'Resumen Capas'!$A$4:$C$1048576,3,0)),"COMPLETAR")</f>
        <v/>
      </c>
      <c r="D54" s="19" t="s">
        <v>28</v>
      </c>
      <c r="E54" s="56"/>
      <c r="F54" s="32" t="str">
        <f>+IFERROR(VLOOKUP(BD_Detalles[[#This Row],[Clase]],'Resumen Capas'!$A$4:$C$1048576,2,0),"COMPLETAR")</f>
        <v>Templo: Metodista</v>
      </c>
      <c r="G54" s="51" t="str">
        <f>+"https://raw.githubusercontent.com/Sud-Austral/DATA_MAPA_PUBLIC_V2/main/AGUAS/Iconos/"&amp;E55&amp;"/1.svg"</f>
        <v>https://raw.githubusercontent.com/Sud-Austral/DATA_MAPA_PUBLIC_V2/main/AGUAS/Iconos/23_temploreligioso_templometodistacristiano/1.svg</v>
      </c>
      <c r="H54" s="2" t="str">
        <f>+LEFT(BD_Detalles[[#This Row],[Clase]],3)</f>
        <v>047</v>
      </c>
      <c r="I54" s="15" t="str">
        <f>+VLOOKUP(BD_Detalles[[#This Row],[idcapa]],Capas[[idcapa]:[Tipo]],3,0)</f>
        <v>Punto</v>
      </c>
      <c r="L54" s="53" t="s">
        <v>1720</v>
      </c>
      <c r="M54" t="s">
        <v>1729</v>
      </c>
    </row>
    <row r="55" spans="1:13" x14ac:dyDescent="0.3">
      <c r="A55" s="2" t="s">
        <v>508</v>
      </c>
      <c r="B55" s="33" t="str">
        <f>+IFERROR(VLOOKUP(BD_Detalles[[#This Row],[Clase]],'Resumen Capas'!$A$4:$B$1048576,2,0),"COMPLETAR")</f>
        <v>Templo: Metodista - Detalle</v>
      </c>
      <c r="C55" s="33" t="str">
        <f>+IFERROR(IF(RIGHT(BD_Detalles[[#This Row],[Clase]],1)="0","",VLOOKUP(BD_Detalles[[#This Row],[Clase]],'Resumen Capas'!$A$4:$C$1048576,3,0)),"COMPLETAR")</f>
        <v>name</v>
      </c>
      <c r="D55" s="37" t="s">
        <v>25</v>
      </c>
      <c r="E55" s="58" t="s">
        <v>1569</v>
      </c>
      <c r="F55" s="32" t="str">
        <f>+IFERROR(VLOOKUP(BD_Detalles[[#This Row],[Clase]],'Resumen Capas'!$A$4:$C$1048576,2,0),"COMPLETAR")</f>
        <v>Templo: Metodista - Detalle</v>
      </c>
      <c r="G55" s="39"/>
      <c r="H55" s="2" t="str">
        <f>+LEFT(BD_Detalles[[#This Row],[Clase]],3)</f>
        <v>047</v>
      </c>
      <c r="I55" s="15" t="str">
        <f>+VLOOKUP(BD_Detalles[[#This Row],[idcapa]],Capas[[idcapa]:[Tipo]],3,0)</f>
        <v>Punto</v>
      </c>
      <c r="L55" s="53" t="s">
        <v>1720</v>
      </c>
      <c r="M55" t="s">
        <v>1730</v>
      </c>
    </row>
    <row r="56" spans="1:13" x14ac:dyDescent="0.3">
      <c r="A56" s="2" t="s">
        <v>509</v>
      </c>
      <c r="B56" s="33" t="str">
        <f>+IFERROR(VLOOKUP(BD_Detalles[[#This Row],[Clase]],'Resumen Capas'!$A$4:$B$1048576,2,0),"COMPLETAR")</f>
        <v>Templo: Evangélico</v>
      </c>
      <c r="C56" s="33" t="str">
        <f>+IFERROR(IF(RIGHT(BD_Detalles[[#This Row],[Clase]],1)="0","",VLOOKUP(BD_Detalles[[#This Row],[Clase]],'Resumen Capas'!$A$4:$C$1048576,3,0)),"COMPLETAR")</f>
        <v/>
      </c>
      <c r="D56" s="19" t="s">
        <v>28</v>
      </c>
      <c r="E56" s="56"/>
      <c r="F56" s="32" t="str">
        <f>+IFERROR(VLOOKUP(BD_Detalles[[#This Row],[Clase]],'Resumen Capas'!$A$4:$C$1048576,2,0),"COMPLETAR")</f>
        <v>Templo: Evangélico</v>
      </c>
      <c r="G56" s="51" t="str">
        <f>+"https://raw.githubusercontent.com/Sud-Austral/DATA_MAPA_PUBLIC_V2/main/AGUAS/Iconos/"&amp;E57&amp;"/1.svg"</f>
        <v>https://raw.githubusercontent.com/Sud-Austral/DATA_MAPA_PUBLIC_V2/main/AGUAS/Iconos/24_temploreligioso_templocristianoevangelico/1.svg</v>
      </c>
      <c r="H56" s="2" t="str">
        <f>+LEFT(BD_Detalles[[#This Row],[Clase]],3)</f>
        <v>048</v>
      </c>
      <c r="I56" s="15" t="str">
        <f>+VLOOKUP(BD_Detalles[[#This Row],[idcapa]],Capas[[idcapa]:[Tipo]],3,0)</f>
        <v>Punto</v>
      </c>
      <c r="L56" s="53" t="s">
        <v>1720</v>
      </c>
      <c r="M56" t="s">
        <v>1731</v>
      </c>
    </row>
    <row r="57" spans="1:13" x14ac:dyDescent="0.3">
      <c r="A57" s="2" t="s">
        <v>510</v>
      </c>
      <c r="B57" s="33" t="str">
        <f>+IFERROR(VLOOKUP(BD_Detalles[[#This Row],[Clase]],'Resumen Capas'!$A$4:$B$1048576,2,0),"COMPLETAR")</f>
        <v>Templo: Evangélico - Detalle</v>
      </c>
      <c r="C57" s="33" t="str">
        <f>+IFERROR(IF(RIGHT(BD_Detalles[[#This Row],[Clase]],1)="0","",VLOOKUP(BD_Detalles[[#This Row],[Clase]],'Resumen Capas'!$A$4:$C$1048576,3,0)),"COMPLETAR")</f>
        <v>name</v>
      </c>
      <c r="D57" s="37" t="s">
        <v>25</v>
      </c>
      <c r="E57" s="58" t="s">
        <v>1570</v>
      </c>
      <c r="F57" s="32" t="str">
        <f>+IFERROR(VLOOKUP(BD_Detalles[[#This Row],[Clase]],'Resumen Capas'!$A$4:$C$1048576,2,0),"COMPLETAR")</f>
        <v>Templo: Evangélico - Detalle</v>
      </c>
      <c r="G57" s="39"/>
      <c r="H57" s="2" t="str">
        <f>+LEFT(BD_Detalles[[#This Row],[Clase]],3)</f>
        <v>048</v>
      </c>
      <c r="I57" s="15" t="str">
        <f>+VLOOKUP(BD_Detalles[[#This Row],[idcapa]],Capas[[idcapa]:[Tipo]],3,0)</f>
        <v>Punto</v>
      </c>
      <c r="L57" s="53" t="s">
        <v>1720</v>
      </c>
      <c r="M57" t="s">
        <v>1732</v>
      </c>
    </row>
    <row r="58" spans="1:13" x14ac:dyDescent="0.3">
      <c r="A58" s="2" t="s">
        <v>511</v>
      </c>
      <c r="B58" s="33" t="str">
        <f>+IFERROR(VLOOKUP(BD_Detalles[[#This Row],[Clase]],'Resumen Capas'!$A$4:$B$1048576,2,0),"COMPLETAR")</f>
        <v>Templo: Budista</v>
      </c>
      <c r="C58" s="33" t="str">
        <f>+IFERROR(IF(RIGHT(BD_Detalles[[#This Row],[Clase]],1)="0","",VLOOKUP(BD_Detalles[[#This Row],[Clase]],'Resumen Capas'!$A$4:$C$1048576,3,0)),"COMPLETAR")</f>
        <v/>
      </c>
      <c r="D58" s="19" t="s">
        <v>28</v>
      </c>
      <c r="E58" s="56"/>
      <c r="F58" s="32" t="str">
        <f>+IFERROR(VLOOKUP(BD_Detalles[[#This Row],[Clase]],'Resumen Capas'!$A$4:$C$1048576,2,0),"COMPLETAR")</f>
        <v>Templo: Budista</v>
      </c>
      <c r="G58" s="51" t="str">
        <f>+"https://raw.githubusercontent.com/Sud-Austral/DATA_MAPA_PUBLIC_V2/main/AGUAS/Iconos/"&amp;E59&amp;"/1.svg"</f>
        <v>https://raw.githubusercontent.com/Sud-Austral/DATA_MAPA_PUBLIC_V2/main/AGUAS/Iconos/25_temploreligioso_templobudista/1.svg</v>
      </c>
      <c r="H58" s="2" t="str">
        <f>+LEFT(BD_Detalles[[#This Row],[Clase]],3)</f>
        <v>049</v>
      </c>
      <c r="I58" s="15" t="str">
        <f>+VLOOKUP(BD_Detalles[[#This Row],[idcapa]],Capas[[idcapa]:[Tipo]],3,0)</f>
        <v>Punto</v>
      </c>
      <c r="L58" s="53" t="s">
        <v>1720</v>
      </c>
      <c r="M58" t="s">
        <v>1733</v>
      </c>
    </row>
    <row r="59" spans="1:13" x14ac:dyDescent="0.3">
      <c r="A59" s="2" t="s">
        <v>512</v>
      </c>
      <c r="B59" s="33" t="str">
        <f>+IFERROR(VLOOKUP(BD_Detalles[[#This Row],[Clase]],'Resumen Capas'!$A$4:$B$1048576,2,0),"COMPLETAR")</f>
        <v>Templo: Budista - Detalle</v>
      </c>
      <c r="C59" s="33" t="str">
        <f>+IFERROR(IF(RIGHT(BD_Detalles[[#This Row],[Clase]],1)="0","",VLOOKUP(BD_Detalles[[#This Row],[Clase]],'Resumen Capas'!$A$4:$C$1048576,3,0)),"COMPLETAR")</f>
        <v>name</v>
      </c>
      <c r="D59" s="37" t="s">
        <v>25</v>
      </c>
      <c r="E59" s="58" t="s">
        <v>1571</v>
      </c>
      <c r="F59" s="32" t="str">
        <f>+IFERROR(VLOOKUP(BD_Detalles[[#This Row],[Clase]],'Resumen Capas'!$A$4:$C$1048576,2,0),"COMPLETAR")</f>
        <v>Templo: Budista - Detalle</v>
      </c>
      <c r="G59" s="39"/>
      <c r="H59" s="2" t="str">
        <f>+LEFT(BD_Detalles[[#This Row],[Clase]],3)</f>
        <v>049</v>
      </c>
      <c r="I59" s="15" t="str">
        <f>+VLOOKUP(BD_Detalles[[#This Row],[idcapa]],Capas[[idcapa]:[Tipo]],3,0)</f>
        <v>Punto</v>
      </c>
      <c r="L59" s="53" t="s">
        <v>1720</v>
      </c>
      <c r="M59" t="s">
        <v>1734</v>
      </c>
    </row>
    <row r="60" spans="1:13" x14ac:dyDescent="0.3">
      <c r="A60" s="2" t="s">
        <v>513</v>
      </c>
      <c r="B60" s="33" t="str">
        <f>+IFERROR(VLOOKUP(BD_Detalles[[#This Row],[Clase]],'Resumen Capas'!$A$4:$B$1048576,2,0),"COMPLETAR")</f>
        <v>Templo: Anglicano</v>
      </c>
      <c r="C60" s="33" t="str">
        <f>+IFERROR(IF(RIGHT(BD_Detalles[[#This Row],[Clase]],1)="0","",VLOOKUP(BD_Detalles[[#This Row],[Clase]],'Resumen Capas'!$A$4:$C$1048576,3,0)),"COMPLETAR")</f>
        <v/>
      </c>
      <c r="D60" s="19" t="s">
        <v>28</v>
      </c>
      <c r="E60" s="56"/>
      <c r="F60" s="32" t="str">
        <f>+IFERROR(VLOOKUP(BD_Detalles[[#This Row],[Clase]],'Resumen Capas'!$A$4:$C$1048576,2,0),"COMPLETAR")</f>
        <v>Templo: Anglicano</v>
      </c>
      <c r="G60" s="51" t="str">
        <f>+"https://raw.githubusercontent.com/Sud-Austral/DATA_MAPA_PUBLIC_V2/main/AGUAS/Iconos/"&amp;E61&amp;"/1.svg"</f>
        <v>https://raw.githubusercontent.com/Sud-Austral/DATA_MAPA_PUBLIC_V2/main/AGUAS/Iconos/26_temploreligioso_templocristianoanglicano/1.svg</v>
      </c>
      <c r="H60" s="2" t="str">
        <f>+LEFT(BD_Detalles[[#This Row],[Clase]],3)</f>
        <v>050</v>
      </c>
      <c r="I60" s="15" t="str">
        <f>+VLOOKUP(BD_Detalles[[#This Row],[idcapa]],Capas[[idcapa]:[Tipo]],3,0)</f>
        <v>Punto</v>
      </c>
      <c r="L60" s="53" t="s">
        <v>1720</v>
      </c>
      <c r="M60" t="s">
        <v>1735</v>
      </c>
    </row>
    <row r="61" spans="1:13" x14ac:dyDescent="0.3">
      <c r="A61" s="2" t="s">
        <v>514</v>
      </c>
      <c r="B61" s="33" t="str">
        <f>+IFERROR(VLOOKUP(BD_Detalles[[#This Row],[Clase]],'Resumen Capas'!$A$4:$B$1048576,2,0),"COMPLETAR")</f>
        <v>Templo: Anglicano - Detalle</v>
      </c>
      <c r="C61" s="33" t="str">
        <f>+IFERROR(IF(RIGHT(BD_Detalles[[#This Row],[Clase]],1)="0","",VLOOKUP(BD_Detalles[[#This Row],[Clase]],'Resumen Capas'!$A$4:$C$1048576,3,0)),"COMPLETAR")</f>
        <v>name</v>
      </c>
      <c r="D61" s="37" t="s">
        <v>25</v>
      </c>
      <c r="E61" s="58" t="s">
        <v>1572</v>
      </c>
      <c r="F61" s="32" t="str">
        <f>+IFERROR(VLOOKUP(BD_Detalles[[#This Row],[Clase]],'Resumen Capas'!$A$4:$C$1048576,2,0),"COMPLETAR")</f>
        <v>Templo: Anglicano - Detalle</v>
      </c>
      <c r="G61" s="39"/>
      <c r="H61" s="2" t="str">
        <f>+LEFT(BD_Detalles[[#This Row],[Clase]],3)</f>
        <v>050</v>
      </c>
      <c r="I61" s="15" t="str">
        <f>+VLOOKUP(BD_Detalles[[#This Row],[idcapa]],Capas[[idcapa]:[Tipo]],3,0)</f>
        <v>Punto</v>
      </c>
      <c r="L61" s="53" t="s">
        <v>1720</v>
      </c>
      <c r="M61" t="s">
        <v>1736</v>
      </c>
    </row>
    <row r="62" spans="1:13" x14ac:dyDescent="0.3">
      <c r="A62" s="2" t="s">
        <v>515</v>
      </c>
      <c r="B62" s="33" t="str">
        <f>+IFERROR(VLOOKUP(BD_Detalles[[#This Row],[Clase]],'Resumen Capas'!$A$4:$B$1048576,2,0),"COMPLETAR")</f>
        <v>Templo: Judío</v>
      </c>
      <c r="C62" s="33" t="str">
        <f>+IFERROR(IF(RIGHT(BD_Detalles[[#This Row],[Clase]],1)="0","",VLOOKUP(BD_Detalles[[#This Row],[Clase]],'Resumen Capas'!$A$4:$C$1048576,3,0)),"COMPLETAR")</f>
        <v/>
      </c>
      <c r="D62" s="19" t="s">
        <v>28</v>
      </c>
      <c r="E62" s="56"/>
      <c r="F62" s="32" t="str">
        <f>+IFERROR(VLOOKUP(BD_Detalles[[#This Row],[Clase]],'Resumen Capas'!$A$4:$C$1048576,2,0),"COMPLETAR")</f>
        <v>Templo: Judío</v>
      </c>
      <c r="G62" s="51" t="str">
        <f>+"https://raw.githubusercontent.com/Sud-Austral/DATA_MAPA_PUBLIC_V2/main/AGUAS/Iconos/"&amp;E63&amp;"/1.svg"</f>
        <v>https://raw.githubusercontent.com/Sud-Austral/DATA_MAPA_PUBLIC_V2/main/AGUAS/Iconos/27_temploreligioso_templojudio/1.svg</v>
      </c>
      <c r="H62" s="2" t="str">
        <f>+LEFT(BD_Detalles[[#This Row],[Clase]],3)</f>
        <v>051</v>
      </c>
      <c r="I62" s="15" t="str">
        <f>+VLOOKUP(BD_Detalles[[#This Row],[idcapa]],Capas[[idcapa]:[Tipo]],3,0)</f>
        <v>Punto</v>
      </c>
      <c r="L62" s="53" t="s">
        <v>1720</v>
      </c>
      <c r="M62" t="s">
        <v>1737</v>
      </c>
    </row>
    <row r="63" spans="1:13" x14ac:dyDescent="0.3">
      <c r="A63" s="2" t="s">
        <v>516</v>
      </c>
      <c r="B63" s="33" t="str">
        <f>+IFERROR(VLOOKUP(BD_Detalles[[#This Row],[Clase]],'Resumen Capas'!$A$4:$B$1048576,2,0),"COMPLETAR")</f>
        <v>Templo: Judío - Detalle</v>
      </c>
      <c r="C63" s="33" t="str">
        <f>+IFERROR(IF(RIGHT(BD_Detalles[[#This Row],[Clase]],1)="0","",VLOOKUP(BD_Detalles[[#This Row],[Clase]],'Resumen Capas'!$A$4:$C$1048576,3,0)),"COMPLETAR")</f>
        <v>name</v>
      </c>
      <c r="D63" s="37" t="s">
        <v>25</v>
      </c>
      <c r="E63" s="58" t="s">
        <v>1573</v>
      </c>
      <c r="F63" s="32" t="str">
        <f>+IFERROR(VLOOKUP(BD_Detalles[[#This Row],[Clase]],'Resumen Capas'!$A$4:$C$1048576,2,0),"COMPLETAR")</f>
        <v>Templo: Judío - Detalle</v>
      </c>
      <c r="G63" s="39"/>
      <c r="H63" s="2" t="str">
        <f>+LEFT(BD_Detalles[[#This Row],[Clase]],3)</f>
        <v>051</v>
      </c>
      <c r="I63" s="15" t="str">
        <f>+VLOOKUP(BD_Detalles[[#This Row],[idcapa]],Capas[[idcapa]:[Tipo]],3,0)</f>
        <v>Punto</v>
      </c>
      <c r="L63" s="53" t="s">
        <v>1720</v>
      </c>
      <c r="M63" t="s">
        <v>1738</v>
      </c>
    </row>
    <row r="64" spans="1:13" x14ac:dyDescent="0.3">
      <c r="A64" s="2" t="s">
        <v>517</v>
      </c>
      <c r="B64" s="33" t="str">
        <f>+IFERROR(VLOOKUP(BD_Detalles[[#This Row],[Clase]],'Resumen Capas'!$A$4:$B$1048576,2,0),"COMPLETAR")</f>
        <v>Templo: Ortodoxo</v>
      </c>
      <c r="C64" s="33" t="str">
        <f>+IFERROR(IF(RIGHT(BD_Detalles[[#This Row],[Clase]],1)="0","",VLOOKUP(BD_Detalles[[#This Row],[Clase]],'Resumen Capas'!$A$4:$C$1048576,3,0)),"COMPLETAR")</f>
        <v/>
      </c>
      <c r="D64" s="19" t="s">
        <v>28</v>
      </c>
      <c r="E64" s="56"/>
      <c r="F64" s="32" t="str">
        <f>+IFERROR(VLOOKUP(BD_Detalles[[#This Row],[Clase]],'Resumen Capas'!$A$4:$C$1048576,2,0),"COMPLETAR")</f>
        <v>Templo: Ortodoxo</v>
      </c>
      <c r="G64" s="51" t="str">
        <f>+"https://raw.githubusercontent.com/Sud-Austral/DATA_MAPA_PUBLIC_V2/main/AGUAS/Iconos/"&amp;E65&amp;"/1.svg"</f>
        <v>https://raw.githubusercontent.com/Sud-Austral/DATA_MAPA_PUBLIC_V2/main/AGUAS/Iconos/28_temploreligioso_templocristianoortodoxo/1.svg</v>
      </c>
      <c r="H64" s="2" t="str">
        <f>+LEFT(BD_Detalles[[#This Row],[Clase]],3)</f>
        <v>052</v>
      </c>
      <c r="I64" s="15" t="str">
        <f>+VLOOKUP(BD_Detalles[[#This Row],[idcapa]],Capas[[idcapa]:[Tipo]],3,0)</f>
        <v>Punto</v>
      </c>
      <c r="L64" s="53" t="s">
        <v>1720</v>
      </c>
      <c r="M64" t="s">
        <v>1739</v>
      </c>
    </row>
    <row r="65" spans="1:13" x14ac:dyDescent="0.3">
      <c r="A65" s="2" t="s">
        <v>518</v>
      </c>
      <c r="B65" s="33" t="str">
        <f>+IFERROR(VLOOKUP(BD_Detalles[[#This Row],[Clase]],'Resumen Capas'!$A$4:$B$1048576,2,0),"COMPLETAR")</f>
        <v>Templo: Ortodoxo - Detalle</v>
      </c>
      <c r="C65" s="33" t="str">
        <f>+IFERROR(IF(RIGHT(BD_Detalles[[#This Row],[Clase]],1)="0","",VLOOKUP(BD_Detalles[[#This Row],[Clase]],'Resumen Capas'!$A$4:$C$1048576,3,0)),"COMPLETAR")</f>
        <v>name</v>
      </c>
      <c r="D65" s="37" t="s">
        <v>25</v>
      </c>
      <c r="E65" s="58" t="s">
        <v>1574</v>
      </c>
      <c r="F65" s="32" t="str">
        <f>+IFERROR(VLOOKUP(BD_Detalles[[#This Row],[Clase]],'Resumen Capas'!$A$4:$C$1048576,2,0),"COMPLETAR")</f>
        <v>Templo: Ortodoxo - Detalle</v>
      </c>
      <c r="G65" s="39"/>
      <c r="H65" s="2" t="str">
        <f>+LEFT(BD_Detalles[[#This Row],[Clase]],3)</f>
        <v>052</v>
      </c>
      <c r="I65" s="15" t="str">
        <f>+VLOOKUP(BD_Detalles[[#This Row],[idcapa]],Capas[[idcapa]:[Tipo]],3,0)</f>
        <v>Punto</v>
      </c>
      <c r="L65" s="53" t="s">
        <v>1720</v>
      </c>
      <c r="M65" t="s">
        <v>1740</v>
      </c>
    </row>
    <row r="66" spans="1:13" x14ac:dyDescent="0.3">
      <c r="A66" s="2" t="s">
        <v>519</v>
      </c>
      <c r="B66" s="33" t="str">
        <f>+IFERROR(VLOOKUP(BD_Detalles[[#This Row],[Clase]],'Resumen Capas'!$A$4:$B$1048576,2,0),"COMPLETAR")</f>
        <v>Templo: Musulmán</v>
      </c>
      <c r="C66" s="33" t="str">
        <f>+IFERROR(IF(RIGHT(BD_Detalles[[#This Row],[Clase]],1)="0","",VLOOKUP(BD_Detalles[[#This Row],[Clase]],'Resumen Capas'!$A$4:$C$1048576,3,0)),"COMPLETAR")</f>
        <v/>
      </c>
      <c r="D66" s="19" t="s">
        <v>28</v>
      </c>
      <c r="E66" s="56"/>
      <c r="F66" s="32" t="str">
        <f>+IFERROR(VLOOKUP(BD_Detalles[[#This Row],[Clase]],'Resumen Capas'!$A$4:$C$1048576,2,0),"COMPLETAR")</f>
        <v>Templo: Musulmán</v>
      </c>
      <c r="G66" s="51" t="str">
        <f>+"https://raw.githubusercontent.com/Sud-Austral/DATA_MAPA_PUBLIC_V2/main/AGUAS/Iconos/"&amp;E67&amp;"/1.svg"</f>
        <v>https://raw.githubusercontent.com/Sud-Austral/DATA_MAPA_PUBLIC_V2/main/AGUAS/Iconos/29_temploreligioso_templomusulman/1.svg</v>
      </c>
      <c r="H66" s="2" t="str">
        <f>+LEFT(BD_Detalles[[#This Row],[Clase]],3)</f>
        <v>053</v>
      </c>
      <c r="I66" s="15" t="str">
        <f>+VLOOKUP(BD_Detalles[[#This Row],[idcapa]],Capas[[idcapa]:[Tipo]],3,0)</f>
        <v>Punto</v>
      </c>
      <c r="L66" s="53" t="s">
        <v>1720</v>
      </c>
      <c r="M66" t="s">
        <v>1741</v>
      </c>
    </row>
    <row r="67" spans="1:13" x14ac:dyDescent="0.3">
      <c r="A67" s="2" t="s">
        <v>520</v>
      </c>
      <c r="B67" s="33" t="str">
        <f>+IFERROR(VLOOKUP(BD_Detalles[[#This Row],[Clase]],'Resumen Capas'!$A$4:$B$1048576,2,0),"COMPLETAR")</f>
        <v>Templo: Musulmán - Detalle</v>
      </c>
      <c r="C67" s="33" t="str">
        <f>+IFERROR(IF(RIGHT(BD_Detalles[[#This Row],[Clase]],1)="0","",VLOOKUP(BD_Detalles[[#This Row],[Clase]],'Resumen Capas'!$A$4:$C$1048576,3,0)),"COMPLETAR")</f>
        <v>name</v>
      </c>
      <c r="D67" s="37" t="s">
        <v>25</v>
      </c>
      <c r="E67" s="58" t="s">
        <v>1575</v>
      </c>
      <c r="F67" s="32" t="str">
        <f>+IFERROR(VLOOKUP(BD_Detalles[[#This Row],[Clase]],'Resumen Capas'!$A$4:$C$1048576,2,0),"COMPLETAR")</f>
        <v>Templo: Musulmán - Detalle</v>
      </c>
      <c r="G67" s="39"/>
      <c r="H67" s="2" t="str">
        <f>+LEFT(BD_Detalles[[#This Row],[Clase]],3)</f>
        <v>053</v>
      </c>
      <c r="I67" s="15" t="str">
        <f>+VLOOKUP(BD_Detalles[[#This Row],[idcapa]],Capas[[idcapa]:[Tipo]],3,0)</f>
        <v>Punto</v>
      </c>
      <c r="L67" s="53" t="s">
        <v>1720</v>
      </c>
      <c r="M67" t="s">
        <v>1742</v>
      </c>
    </row>
    <row r="68" spans="1:13" x14ac:dyDescent="0.3">
      <c r="A68" s="2" t="s">
        <v>521</v>
      </c>
      <c r="B68" s="33" t="str">
        <f>+IFERROR(VLOOKUP(BD_Detalles[[#This Row],[Clase]],'Resumen Capas'!$A$4:$B$1048576,2,0),"COMPLETAR")</f>
        <v>Punto Interés: Faro</v>
      </c>
      <c r="C68" s="33" t="str">
        <f>+IFERROR(IF(RIGHT(BD_Detalles[[#This Row],[Clase]],1)="0","",VLOOKUP(BD_Detalles[[#This Row],[Clase]],'Resumen Capas'!$A$4:$C$1048576,3,0)),"COMPLETAR")</f>
        <v/>
      </c>
      <c r="D68" s="19" t="s">
        <v>28</v>
      </c>
      <c r="E68" s="56"/>
      <c r="F68" s="32" t="str">
        <f>+IFERROR(VLOOKUP(BD_Detalles[[#This Row],[Clase]],'Resumen Capas'!$A$4:$C$1048576,2,0),"COMPLETAR")</f>
        <v>Punto Interés: Faro</v>
      </c>
      <c r="G68" s="51" t="str">
        <f>+"https://raw.githubusercontent.com/Sud-Austral/DATA_MAPA_PUBLIC_V2/main/AGUAS/Iconos/"&amp;E69&amp;"/1.svg"</f>
        <v>https://raw.githubusercontent.com/Sud-Austral/DATA_MAPA_PUBLIC_V2/main/AGUAS/Iconos/30_puntodeinteres_faro/1.svg</v>
      </c>
      <c r="H68" s="2" t="str">
        <f>+LEFT(BD_Detalles[[#This Row],[Clase]],3)</f>
        <v>179</v>
      </c>
      <c r="I68" s="15" t="str">
        <f>+VLOOKUP(BD_Detalles[[#This Row],[idcapa]],Capas[[idcapa]:[Tipo]],3,0)</f>
        <v>Punto</v>
      </c>
      <c r="L68" s="53" t="s">
        <v>1743</v>
      </c>
      <c r="M68" t="s">
        <v>1744</v>
      </c>
    </row>
    <row r="69" spans="1:13" x14ac:dyDescent="0.3">
      <c r="A69" s="2" t="s">
        <v>522</v>
      </c>
      <c r="B69" s="33" t="str">
        <f>+IFERROR(VLOOKUP(BD_Detalles[[#This Row],[Clase]],'Resumen Capas'!$A$4:$B$1048576,2,0),"COMPLETAR")</f>
        <v>Punto Interés: Faro - Detalle</v>
      </c>
      <c r="C69" s="33" t="str">
        <f>+IFERROR(IF(RIGHT(BD_Detalles[[#This Row],[Clase]],1)="0","",VLOOKUP(BD_Detalles[[#This Row],[Clase]],'Resumen Capas'!$A$4:$C$1048576,3,0)),"COMPLETAR")</f>
        <v>name</v>
      </c>
      <c r="D69" s="37" t="s">
        <v>25</v>
      </c>
      <c r="E69" s="58" t="s">
        <v>1596</v>
      </c>
      <c r="F69" s="32" t="str">
        <f>+IFERROR(VLOOKUP(BD_Detalles[[#This Row],[Clase]],'Resumen Capas'!$A$4:$C$1048576,2,0),"COMPLETAR")</f>
        <v>Punto Interés: Faro - Detalle</v>
      </c>
      <c r="G69" s="39"/>
      <c r="H69" s="2" t="str">
        <f>+LEFT(BD_Detalles[[#This Row],[Clase]],3)</f>
        <v>179</v>
      </c>
      <c r="I69" s="15" t="str">
        <f>+VLOOKUP(BD_Detalles[[#This Row],[idcapa]],Capas[[idcapa]:[Tipo]],3,0)</f>
        <v>Punto</v>
      </c>
      <c r="L69" s="53" t="s">
        <v>1743</v>
      </c>
      <c r="M69" t="s">
        <v>1745</v>
      </c>
    </row>
    <row r="70" spans="1:13" x14ac:dyDescent="0.3">
      <c r="A70" s="2" t="s">
        <v>523</v>
      </c>
      <c r="B70" s="33" t="str">
        <f>+IFERROR(VLOOKUP(BD_Detalles[[#This Row],[Clase]],'Resumen Capas'!$A$4:$B$1048576,2,0),"COMPLETAR")</f>
        <v>Punto Interés: Torre Comunicaciones</v>
      </c>
      <c r="C70" s="33" t="str">
        <f>+IFERROR(IF(RIGHT(BD_Detalles[[#This Row],[Clase]],1)="0","",VLOOKUP(BD_Detalles[[#This Row],[Clase]],'Resumen Capas'!$A$4:$C$1048576,3,0)),"COMPLETAR")</f>
        <v/>
      </c>
      <c r="D70" s="19" t="s">
        <v>28</v>
      </c>
      <c r="E70" s="56"/>
      <c r="F70" s="32" t="str">
        <f>+IFERROR(VLOOKUP(BD_Detalles[[#This Row],[Clase]],'Resumen Capas'!$A$4:$C$1048576,2,0),"COMPLETAR")</f>
        <v>Punto Interés: Torre Comunicaciones</v>
      </c>
      <c r="G70" s="51" t="str">
        <f>+"https://raw.githubusercontent.com/Sud-Austral/DATA_MAPA_PUBLIC_V2/main/AGUAS/Iconos/"&amp;E71&amp;"/1.svg"</f>
        <v>https://raw.githubusercontent.com/Sud-Austral/DATA_MAPA_PUBLIC_V2/main/AGUAS/Iconos/31_puntodeinteres_torredecomunicaciones/1.svg</v>
      </c>
      <c r="H70" s="2" t="str">
        <f>+LEFT(BD_Detalles[[#This Row],[Clase]],3)</f>
        <v>180</v>
      </c>
      <c r="I70" s="15" t="str">
        <f>+VLOOKUP(BD_Detalles[[#This Row],[idcapa]],Capas[[idcapa]:[Tipo]],3,0)</f>
        <v>Punto</v>
      </c>
      <c r="L70" s="53" t="s">
        <v>1743</v>
      </c>
      <c r="M70" t="s">
        <v>1746</v>
      </c>
    </row>
    <row r="71" spans="1:13" x14ac:dyDescent="0.3">
      <c r="A71" s="2" t="s">
        <v>524</v>
      </c>
      <c r="B71" s="33" t="str">
        <f>+IFERROR(VLOOKUP(BD_Detalles[[#This Row],[Clase]],'Resumen Capas'!$A$4:$B$1048576,2,0),"COMPLETAR")</f>
        <v>Punto Interés: Torre Comunicaciones - Detalle</v>
      </c>
      <c r="C71" s="33" t="str">
        <f>+IFERROR(IF(RIGHT(BD_Detalles[[#This Row],[Clase]],1)="0","",VLOOKUP(BD_Detalles[[#This Row],[Clase]],'Resumen Capas'!$A$4:$C$1048576,3,0)),"COMPLETAR")</f>
        <v>name</v>
      </c>
      <c r="D71" s="37" t="s">
        <v>25</v>
      </c>
      <c r="E71" s="58" t="s">
        <v>1597</v>
      </c>
      <c r="F71" s="32" t="str">
        <f>+IFERROR(VLOOKUP(BD_Detalles[[#This Row],[Clase]],'Resumen Capas'!$A$4:$C$1048576,2,0),"COMPLETAR")</f>
        <v>Punto Interés: Torre Comunicaciones - Detalle</v>
      </c>
      <c r="G71" s="39"/>
      <c r="H71" s="2" t="str">
        <f>+LEFT(BD_Detalles[[#This Row],[Clase]],3)</f>
        <v>180</v>
      </c>
      <c r="I71" s="15" t="str">
        <f>+VLOOKUP(BD_Detalles[[#This Row],[idcapa]],Capas[[idcapa]:[Tipo]],3,0)</f>
        <v>Punto</v>
      </c>
      <c r="L71" s="53" t="s">
        <v>1743</v>
      </c>
      <c r="M71" t="s">
        <v>1747</v>
      </c>
    </row>
    <row r="72" spans="1:13" x14ac:dyDescent="0.3">
      <c r="A72" s="2" t="s">
        <v>525</v>
      </c>
      <c r="B72" s="33" t="str">
        <f>+IFERROR(VLOOKUP(BD_Detalles[[#This Row],[Clase]],'Resumen Capas'!$A$4:$B$1048576,2,0),"COMPLETAR")</f>
        <v>Punto Interés: Grada (Banco)</v>
      </c>
      <c r="C72" s="33" t="str">
        <f>+IFERROR(IF(RIGHT(BD_Detalles[[#This Row],[Clase]],1)="0","",VLOOKUP(BD_Detalles[[#This Row],[Clase]],'Resumen Capas'!$A$4:$C$1048576,3,0)),"COMPLETAR")</f>
        <v/>
      </c>
      <c r="D72" s="19" t="s">
        <v>28</v>
      </c>
      <c r="E72" s="56"/>
      <c r="F72" s="32" t="str">
        <f>+IFERROR(VLOOKUP(BD_Detalles[[#This Row],[Clase]],'Resumen Capas'!$A$4:$C$1048576,2,0),"COMPLETAR")</f>
        <v>Punto Interés: Grada (Banco)</v>
      </c>
      <c r="G72" s="51" t="str">
        <f>+"https://raw.githubusercontent.com/Sud-Austral/DATA_MAPA_PUBLIC_V2/main/AGUAS/Iconos/"&amp;E73&amp;"/1.svg"</f>
        <v>https://raw.githubusercontent.com/Sud-Austral/DATA_MAPA_PUBLIC_V2/main/AGUAS/Iconos/32_puntodeinteres_banco(mesadetrabajo)/1.svg</v>
      </c>
      <c r="H72" s="2" t="str">
        <f>+LEFT(BD_Detalles[[#This Row],[Clase]],3)</f>
        <v>181</v>
      </c>
      <c r="I72" s="15" t="str">
        <f>+VLOOKUP(BD_Detalles[[#This Row],[idcapa]],Capas[[idcapa]:[Tipo]],3,0)</f>
        <v>Punto</v>
      </c>
      <c r="L72" s="53" t="s">
        <v>1743</v>
      </c>
      <c r="M72" t="s">
        <v>1748</v>
      </c>
    </row>
    <row r="73" spans="1:13" x14ac:dyDescent="0.3">
      <c r="A73" s="2" t="s">
        <v>526</v>
      </c>
      <c r="B73" s="33" t="str">
        <f>+IFERROR(VLOOKUP(BD_Detalles[[#This Row],[Clase]],'Resumen Capas'!$A$4:$B$1048576,2,0),"COMPLETAR")</f>
        <v>Punto Interés: Grada (Banco) - Detalle</v>
      </c>
      <c r="C73" s="33" t="str">
        <f>+IFERROR(IF(RIGHT(BD_Detalles[[#This Row],[Clase]],1)="0","",VLOOKUP(BD_Detalles[[#This Row],[Clase]],'Resumen Capas'!$A$4:$C$1048576,3,0)),"COMPLETAR")</f>
        <v>name</v>
      </c>
      <c r="D73" s="37" t="s">
        <v>25</v>
      </c>
      <c r="E73" s="58" t="s">
        <v>1598</v>
      </c>
      <c r="F73" s="32" t="str">
        <f>+IFERROR(VLOOKUP(BD_Detalles[[#This Row],[Clase]],'Resumen Capas'!$A$4:$C$1048576,2,0),"COMPLETAR")</f>
        <v>Punto Interés: Grada (Banco) - Detalle</v>
      </c>
      <c r="G73" s="39"/>
      <c r="H73" s="2" t="str">
        <f>+LEFT(BD_Detalles[[#This Row],[Clase]],3)</f>
        <v>181</v>
      </c>
      <c r="I73" s="15" t="str">
        <f>+VLOOKUP(BD_Detalles[[#This Row],[idcapa]],Capas[[idcapa]:[Tipo]],3,0)</f>
        <v>Punto</v>
      </c>
      <c r="L73" s="53" t="s">
        <v>1743</v>
      </c>
      <c r="M73" t="s">
        <v>1749</v>
      </c>
    </row>
    <row r="74" spans="1:13" x14ac:dyDescent="0.3">
      <c r="A74" s="2" t="s">
        <v>527</v>
      </c>
      <c r="B74" s="33" t="str">
        <f>+IFERROR(VLOOKUP(BD_Detalles[[#This Row],[Clase]],'Resumen Capas'!$A$4:$B$1048576,2,0),"COMPLETAR")</f>
        <v>Turismo: Memorial</v>
      </c>
      <c r="C74" s="33" t="str">
        <f>+IFERROR(IF(RIGHT(BD_Detalles[[#This Row],[Clase]],1)="0","",VLOOKUP(BD_Detalles[[#This Row],[Clase]],'Resumen Capas'!$A$4:$C$1048576,3,0)),"COMPLETAR")</f>
        <v/>
      </c>
      <c r="D74" s="19" t="s">
        <v>28</v>
      </c>
      <c r="E74" s="56"/>
      <c r="F74" s="32" t="str">
        <f>+IFERROR(VLOOKUP(BD_Detalles[[#This Row],[Clase]],'Resumen Capas'!$A$4:$C$1048576,2,0),"COMPLETAR")</f>
        <v>Turismo: Memorial</v>
      </c>
      <c r="G74" s="51" t="str">
        <f>+"https://raw.githubusercontent.com/Sud-Austral/DATA_MAPA_PUBLIC_V2/main/AGUAS/Iconos/"&amp;E75&amp;"/1.svg"</f>
        <v>https://raw.githubusercontent.com/Sud-Austral/DATA_MAPA_PUBLIC_V2/main/AGUAS/Iconos/33_turismodestino_memorial/1.svg</v>
      </c>
      <c r="H74" s="2" t="str">
        <f>+LEFT(BD_Detalles[[#This Row],[Clase]],3)</f>
        <v>182</v>
      </c>
      <c r="I74" s="15" t="str">
        <f>+VLOOKUP(BD_Detalles[[#This Row],[idcapa]],Capas[[idcapa]:[Tipo]],3,0)</f>
        <v>Punto</v>
      </c>
      <c r="L74" s="53" t="s">
        <v>1750</v>
      </c>
      <c r="M74" t="s">
        <v>1751</v>
      </c>
    </row>
    <row r="75" spans="1:13" x14ac:dyDescent="0.3">
      <c r="A75" s="2" t="s">
        <v>528</v>
      </c>
      <c r="B75" s="33" t="str">
        <f>+IFERROR(VLOOKUP(BD_Detalles[[#This Row],[Clase]],'Resumen Capas'!$A$4:$B$1048576,2,0),"COMPLETAR")</f>
        <v>Turismo: Memorial - Detalle</v>
      </c>
      <c r="C75" s="33" t="str">
        <f>+IFERROR(IF(RIGHT(BD_Detalles[[#This Row],[Clase]],1)="0","",VLOOKUP(BD_Detalles[[#This Row],[Clase]],'Resumen Capas'!$A$4:$C$1048576,3,0)),"COMPLETAR")</f>
        <v>name</v>
      </c>
      <c r="D75" s="37" t="s">
        <v>25</v>
      </c>
      <c r="E75" s="58" t="s">
        <v>1601</v>
      </c>
      <c r="F75" s="32" t="str">
        <f>+IFERROR(VLOOKUP(BD_Detalles[[#This Row],[Clase]],'Resumen Capas'!$A$4:$C$1048576,2,0),"COMPLETAR")</f>
        <v>Turismo: Memorial - Detalle</v>
      </c>
      <c r="G75" s="39"/>
      <c r="H75" s="2" t="str">
        <f>+LEFT(BD_Detalles[[#This Row],[Clase]],3)</f>
        <v>182</v>
      </c>
      <c r="I75" s="15" t="str">
        <f>+VLOOKUP(BD_Detalles[[#This Row],[idcapa]],Capas[[idcapa]:[Tipo]],3,0)</f>
        <v>Punto</v>
      </c>
      <c r="L75" s="53" t="s">
        <v>1750</v>
      </c>
      <c r="M75" t="s">
        <v>1752</v>
      </c>
    </row>
    <row r="76" spans="1:13" x14ac:dyDescent="0.3">
      <c r="A76" s="2" t="s">
        <v>529</v>
      </c>
      <c r="B76" s="33" t="str">
        <f>+IFERROR(VLOOKUP(BD_Detalles[[#This Row],[Clase]],'Resumen Capas'!$A$4:$B$1048576,2,0),"COMPLETAR")</f>
        <v>Turismo: Ruinas</v>
      </c>
      <c r="C76" s="33" t="str">
        <f>+IFERROR(IF(RIGHT(BD_Detalles[[#This Row],[Clase]],1)="0","",VLOOKUP(BD_Detalles[[#This Row],[Clase]],'Resumen Capas'!$A$4:$C$1048576,3,0)),"COMPLETAR")</f>
        <v/>
      </c>
      <c r="D76" s="19" t="s">
        <v>28</v>
      </c>
      <c r="E76" s="56"/>
      <c r="F76" s="32" t="str">
        <f>+IFERROR(VLOOKUP(BD_Detalles[[#This Row],[Clase]],'Resumen Capas'!$A$4:$C$1048576,2,0),"COMPLETAR")</f>
        <v>Turismo: Ruinas</v>
      </c>
      <c r="G76" s="51" t="str">
        <f>+"https://raw.githubusercontent.com/Sud-Austral/DATA_MAPA_PUBLIC_V2/main/AGUAS/Iconos/"&amp;E77&amp;"/1.svg"</f>
        <v>https://raw.githubusercontent.com/Sud-Austral/DATA_MAPA_PUBLIC_V2/main/AGUAS/Iconos/34_turismodestino_ruinas/1.svg</v>
      </c>
      <c r="H76" s="2" t="str">
        <f>+LEFT(BD_Detalles[[#This Row],[Clase]],3)</f>
        <v>183</v>
      </c>
      <c r="I76" s="15" t="str">
        <f>+VLOOKUP(BD_Detalles[[#This Row],[idcapa]],Capas[[idcapa]:[Tipo]],3,0)</f>
        <v>Punto</v>
      </c>
      <c r="L76" s="53" t="s">
        <v>1750</v>
      </c>
      <c r="M76" t="s">
        <v>1753</v>
      </c>
    </row>
    <row r="77" spans="1:13" x14ac:dyDescent="0.3">
      <c r="A77" s="2" t="s">
        <v>530</v>
      </c>
      <c r="B77" s="33" t="str">
        <f>+IFERROR(VLOOKUP(BD_Detalles[[#This Row],[Clase]],'Resumen Capas'!$A$4:$B$1048576,2,0),"COMPLETAR")</f>
        <v>Turismo: Ruinas - Detalle</v>
      </c>
      <c r="C77" s="33" t="str">
        <f>+IFERROR(IF(RIGHT(BD_Detalles[[#This Row],[Clase]],1)="0","",VLOOKUP(BD_Detalles[[#This Row],[Clase]],'Resumen Capas'!$A$4:$C$1048576,3,0)),"COMPLETAR")</f>
        <v>name</v>
      </c>
      <c r="D77" s="37" t="s">
        <v>25</v>
      </c>
      <c r="E77" s="58" t="s">
        <v>1602</v>
      </c>
      <c r="F77" s="32" t="str">
        <f>+IFERROR(VLOOKUP(BD_Detalles[[#This Row],[Clase]],'Resumen Capas'!$A$4:$C$1048576,2,0),"COMPLETAR")</f>
        <v>Turismo: Ruinas - Detalle</v>
      </c>
      <c r="G77" s="39"/>
      <c r="H77" s="2" t="str">
        <f>+LEFT(BD_Detalles[[#This Row],[Clase]],3)</f>
        <v>183</v>
      </c>
      <c r="I77" s="15" t="str">
        <f>+VLOOKUP(BD_Detalles[[#This Row],[idcapa]],Capas[[idcapa]:[Tipo]],3,0)</f>
        <v>Punto</v>
      </c>
      <c r="L77" s="53" t="s">
        <v>1750</v>
      </c>
      <c r="M77" t="s">
        <v>1754</v>
      </c>
    </row>
    <row r="78" spans="1:13" x14ac:dyDescent="0.3">
      <c r="A78" s="2" t="s">
        <v>531</v>
      </c>
      <c r="B78" s="33" t="str">
        <f>+IFERROR(VLOOKUP(BD_Detalles[[#This Row],[Clase]],'Resumen Capas'!$A$4:$B$1048576,2,0),"COMPLETAR")</f>
        <v>Turismo: Mirador</v>
      </c>
      <c r="C78" s="33" t="str">
        <f>+IFERROR(IF(RIGHT(BD_Detalles[[#This Row],[Clase]],1)="0","",VLOOKUP(BD_Detalles[[#This Row],[Clase]],'Resumen Capas'!$A$4:$C$1048576,3,0)),"COMPLETAR")</f>
        <v/>
      </c>
      <c r="D78" s="19" t="s">
        <v>28</v>
      </c>
      <c r="E78" s="56"/>
      <c r="F78" s="32" t="str">
        <f>+IFERROR(VLOOKUP(BD_Detalles[[#This Row],[Clase]],'Resumen Capas'!$A$4:$C$1048576,2,0),"COMPLETAR")</f>
        <v>Turismo: Mirador</v>
      </c>
      <c r="G78" s="51" t="str">
        <f>+"https://raw.githubusercontent.com/Sud-Austral/DATA_MAPA_PUBLIC_V2/main/AGUAS/Iconos/"&amp;E79&amp;"/1.svg"</f>
        <v>https://raw.githubusercontent.com/Sud-Austral/DATA_MAPA_PUBLIC_V2/main/AGUAS/Iconos/35_turismodestino_mirador/1.svg</v>
      </c>
      <c r="H78" s="2" t="str">
        <f>+LEFT(BD_Detalles[[#This Row],[Clase]],3)</f>
        <v>184</v>
      </c>
      <c r="I78" s="15" t="str">
        <f>+VLOOKUP(BD_Detalles[[#This Row],[idcapa]],Capas[[idcapa]:[Tipo]],3,0)</f>
        <v>Punto</v>
      </c>
      <c r="L78" s="53" t="s">
        <v>1750</v>
      </c>
      <c r="M78" t="s">
        <v>1755</v>
      </c>
    </row>
    <row r="79" spans="1:13" x14ac:dyDescent="0.3">
      <c r="A79" s="2" t="s">
        <v>532</v>
      </c>
      <c r="B79" s="33" t="str">
        <f>+IFERROR(VLOOKUP(BD_Detalles[[#This Row],[Clase]],'Resumen Capas'!$A$4:$B$1048576,2,0),"COMPLETAR")</f>
        <v>Turismo: Mirador - Detalle</v>
      </c>
      <c r="C79" s="33" t="str">
        <f>+IFERROR(IF(RIGHT(BD_Detalles[[#This Row],[Clase]],1)="0","",VLOOKUP(BD_Detalles[[#This Row],[Clase]],'Resumen Capas'!$A$4:$C$1048576,3,0)),"COMPLETAR")</f>
        <v>name</v>
      </c>
      <c r="D79" s="37" t="s">
        <v>25</v>
      </c>
      <c r="E79" s="58" t="s">
        <v>1603</v>
      </c>
      <c r="F79" s="32" t="str">
        <f>+IFERROR(VLOOKUP(BD_Detalles[[#This Row],[Clase]],'Resumen Capas'!$A$4:$C$1048576,2,0),"COMPLETAR")</f>
        <v>Turismo: Mirador - Detalle</v>
      </c>
      <c r="G79" s="39"/>
      <c r="H79" s="2" t="str">
        <f>+LEFT(BD_Detalles[[#This Row],[Clase]],3)</f>
        <v>184</v>
      </c>
      <c r="I79" s="15" t="str">
        <f>+VLOOKUP(BD_Detalles[[#This Row],[idcapa]],Capas[[idcapa]:[Tipo]],3,0)</f>
        <v>Punto</v>
      </c>
      <c r="L79" s="53" t="s">
        <v>1750</v>
      </c>
      <c r="M79" t="s">
        <v>1756</v>
      </c>
    </row>
    <row r="80" spans="1:13" x14ac:dyDescent="0.3">
      <c r="A80" s="2" t="s">
        <v>533</v>
      </c>
      <c r="B80" s="33" t="str">
        <f>+IFERROR(VLOOKUP(BD_Detalles[[#This Row],[Clase]],'Resumen Capas'!$A$4:$B$1048576,2,0),"COMPLETAR")</f>
        <v>Alojamiento: Camping</v>
      </c>
      <c r="C80" s="33" t="str">
        <f>+IFERROR(IF(RIGHT(BD_Detalles[[#This Row],[Clase]],1)="0","",VLOOKUP(BD_Detalles[[#This Row],[Clase]],'Resumen Capas'!$A$4:$C$1048576,3,0)),"COMPLETAR")</f>
        <v/>
      </c>
      <c r="D80" s="19" t="s">
        <v>28</v>
      </c>
      <c r="E80" s="56"/>
      <c r="F80" s="32" t="str">
        <f>+IFERROR(VLOOKUP(BD_Detalles[[#This Row],[Clase]],'Resumen Capas'!$A$4:$C$1048576,2,0),"COMPLETAR")</f>
        <v>Alojamiento: Camping</v>
      </c>
      <c r="G80" s="51" t="str">
        <f>+"https://raw.githubusercontent.com/Sud-Austral/DATA_MAPA_PUBLIC_V2/main/AGUAS/Iconos/"&amp;E81&amp;"/1.svg"</f>
        <v>https://raw.githubusercontent.com/Sud-Austral/DATA_MAPA_PUBLIC_V2/main/AGUAS/Iconos/36_alojamiento_camping/1.svg</v>
      </c>
      <c r="H80" s="2" t="str">
        <f>+LEFT(BD_Detalles[[#This Row],[Clase]],3)</f>
        <v>185</v>
      </c>
      <c r="I80" s="15" t="str">
        <f>+VLOOKUP(BD_Detalles[[#This Row],[idcapa]],Capas[[idcapa]:[Tipo]],3,0)</f>
        <v>Punto</v>
      </c>
      <c r="L80" s="53" t="s">
        <v>1757</v>
      </c>
      <c r="M80" t="s">
        <v>1758</v>
      </c>
    </row>
    <row r="81" spans="1:13" x14ac:dyDescent="0.3">
      <c r="A81" s="2" t="s">
        <v>534</v>
      </c>
      <c r="B81" s="33" t="str">
        <f>+IFERROR(VLOOKUP(BD_Detalles[[#This Row],[Clase]],'Resumen Capas'!$A$4:$B$1048576,2,0),"COMPLETAR")</f>
        <v>Alojamiento: Camping - Detalle</v>
      </c>
      <c r="C81" s="33" t="str">
        <f>+IFERROR(IF(RIGHT(BD_Detalles[[#This Row],[Clase]],1)="0","",VLOOKUP(BD_Detalles[[#This Row],[Clase]],'Resumen Capas'!$A$4:$C$1048576,3,0)),"COMPLETAR")</f>
        <v>name</v>
      </c>
      <c r="D81" s="37" t="s">
        <v>25</v>
      </c>
      <c r="E81" s="58" t="s">
        <v>1604</v>
      </c>
      <c r="F81" s="32" t="str">
        <f>+IFERROR(VLOOKUP(BD_Detalles[[#This Row],[Clase]],'Resumen Capas'!$A$4:$C$1048576,2,0),"COMPLETAR")</f>
        <v>Alojamiento: Camping - Detalle</v>
      </c>
      <c r="G81" s="39"/>
      <c r="H81" s="2" t="str">
        <f>+LEFT(BD_Detalles[[#This Row],[Clase]],3)</f>
        <v>185</v>
      </c>
      <c r="I81" s="15" t="str">
        <f>+VLOOKUP(BD_Detalles[[#This Row],[idcapa]],Capas[[idcapa]:[Tipo]],3,0)</f>
        <v>Punto</v>
      </c>
      <c r="L81" s="53" t="s">
        <v>1757</v>
      </c>
      <c r="M81" t="s">
        <v>1759</v>
      </c>
    </row>
    <row r="82" spans="1:13" x14ac:dyDescent="0.3">
      <c r="A82" s="2" t="s">
        <v>535</v>
      </c>
      <c r="B82" s="33" t="str">
        <f>+IFERROR(VLOOKUP(BD_Detalles[[#This Row],[Clase]],'Resumen Capas'!$A$4:$B$1048576,2,0),"COMPLETAR")</f>
        <v>Alojamiento: Refugio</v>
      </c>
      <c r="C82" s="33" t="str">
        <f>+IFERROR(IF(RIGHT(BD_Detalles[[#This Row],[Clase]],1)="0","",VLOOKUP(BD_Detalles[[#This Row],[Clase]],'Resumen Capas'!$A$4:$C$1048576,3,0)),"COMPLETAR")</f>
        <v/>
      </c>
      <c r="D82" s="19" t="s">
        <v>28</v>
      </c>
      <c r="E82" s="56"/>
      <c r="F82" s="32" t="str">
        <f>+IFERROR(VLOOKUP(BD_Detalles[[#This Row],[Clase]],'Resumen Capas'!$A$4:$C$1048576,2,0),"COMPLETAR")</f>
        <v>Alojamiento: Refugio</v>
      </c>
      <c r="G82" s="51" t="str">
        <f>+"https://raw.githubusercontent.com/Sud-Austral/DATA_MAPA_PUBLIC_V2/main/AGUAS/Iconos/"&amp;E83&amp;"/1.svg"</f>
        <v>https://raw.githubusercontent.com/Sud-Austral/DATA_MAPA_PUBLIC_V2/main/AGUAS/Iconos/37_alojamiento_refugio/1.svg</v>
      </c>
      <c r="H82" s="2" t="str">
        <f>+LEFT(BD_Detalles[[#This Row],[Clase]],3)</f>
        <v>186</v>
      </c>
      <c r="I82" s="15" t="str">
        <f>+VLOOKUP(BD_Detalles[[#This Row],[idcapa]],Capas[[idcapa]:[Tipo]],3,0)</f>
        <v>Punto</v>
      </c>
      <c r="L82" s="53" t="s">
        <v>1757</v>
      </c>
      <c r="M82" t="s">
        <v>1760</v>
      </c>
    </row>
    <row r="83" spans="1:13" x14ac:dyDescent="0.3">
      <c r="A83" s="2" t="s">
        <v>536</v>
      </c>
      <c r="B83" s="33" t="str">
        <f>+IFERROR(VLOOKUP(BD_Detalles[[#This Row],[Clase]],'Resumen Capas'!$A$4:$B$1048576,2,0),"COMPLETAR")</f>
        <v>Alojamiento: Refugio - Detalle</v>
      </c>
      <c r="C83" s="33" t="str">
        <f>+IFERROR(IF(RIGHT(BD_Detalles[[#This Row],[Clase]],1)="0","",VLOOKUP(BD_Detalles[[#This Row],[Clase]],'Resumen Capas'!$A$4:$C$1048576,3,0)),"COMPLETAR")</f>
        <v>name</v>
      </c>
      <c r="D83" s="37" t="s">
        <v>25</v>
      </c>
      <c r="E83" s="58" t="s">
        <v>1605</v>
      </c>
      <c r="F83" s="32" t="str">
        <f>+IFERROR(VLOOKUP(BD_Detalles[[#This Row],[Clase]],'Resumen Capas'!$A$4:$C$1048576,2,0),"COMPLETAR")</f>
        <v>Alojamiento: Refugio - Detalle</v>
      </c>
      <c r="G83" s="39"/>
      <c r="H83" s="2" t="str">
        <f>+LEFT(BD_Detalles[[#This Row],[Clase]],3)</f>
        <v>186</v>
      </c>
      <c r="I83" s="15" t="str">
        <f>+VLOOKUP(BD_Detalles[[#This Row],[idcapa]],Capas[[idcapa]:[Tipo]],3,0)</f>
        <v>Punto</v>
      </c>
      <c r="L83" s="53" t="s">
        <v>1757</v>
      </c>
      <c r="M83" t="s">
        <v>1761</v>
      </c>
    </row>
    <row r="84" spans="1:13" x14ac:dyDescent="0.3">
      <c r="A84" s="2" t="s">
        <v>537</v>
      </c>
      <c r="B84" s="33" t="str">
        <f>+IFERROR(VLOOKUP(BD_Detalles[[#This Row],[Clase]],'Resumen Capas'!$A$4:$B$1048576,2,0),"COMPLETAR")</f>
        <v>Alojamiento: Choza Alpina</v>
      </c>
      <c r="C84" s="33" t="str">
        <f>+IFERROR(IF(RIGHT(BD_Detalles[[#This Row],[Clase]],1)="0","",VLOOKUP(BD_Detalles[[#This Row],[Clase]],'Resumen Capas'!$A$4:$C$1048576,3,0)),"COMPLETAR")</f>
        <v/>
      </c>
      <c r="D84" s="19" t="s">
        <v>28</v>
      </c>
      <c r="E84" s="56"/>
      <c r="F84" s="32" t="str">
        <f>+IFERROR(VLOOKUP(BD_Detalles[[#This Row],[Clase]],'Resumen Capas'!$A$4:$C$1048576,2,0),"COMPLETAR")</f>
        <v>Alojamiento: Choza Alpina</v>
      </c>
      <c r="G84" s="51" t="str">
        <f>+"https://raw.githubusercontent.com/Sud-Austral/DATA_MAPA_PUBLIC_V2/main/AGUAS/Iconos/"&amp;E85&amp;"/1.svg"</f>
        <v>https://raw.githubusercontent.com/Sud-Austral/DATA_MAPA_PUBLIC_V2/main/AGUAS/Iconos/38_alojamiento_chozaalpina/1.svg</v>
      </c>
      <c r="H84" s="2" t="str">
        <f>+LEFT(BD_Detalles[[#This Row],[Clase]],3)</f>
        <v>187</v>
      </c>
      <c r="I84" s="15" t="str">
        <f>+VLOOKUP(BD_Detalles[[#This Row],[idcapa]],Capas[[idcapa]:[Tipo]],3,0)</f>
        <v>Punto</v>
      </c>
      <c r="L84" s="53" t="s">
        <v>1757</v>
      </c>
      <c r="M84" t="s">
        <v>1762</v>
      </c>
    </row>
    <row r="85" spans="1:13" x14ac:dyDescent="0.3">
      <c r="A85" s="2" t="s">
        <v>538</v>
      </c>
      <c r="B85" s="33" t="str">
        <f>+IFERROR(VLOOKUP(BD_Detalles[[#This Row],[Clase]],'Resumen Capas'!$A$4:$B$1048576,2,0),"COMPLETAR")</f>
        <v>Alojamiento: Choza Alpina - Detalle</v>
      </c>
      <c r="C85" s="33" t="str">
        <f>+IFERROR(IF(RIGHT(BD_Detalles[[#This Row],[Clase]],1)="0","",VLOOKUP(BD_Detalles[[#This Row],[Clase]],'Resumen Capas'!$A$4:$C$1048576,3,0)),"COMPLETAR")</f>
        <v>name</v>
      </c>
      <c r="D85" s="37" t="s">
        <v>25</v>
      </c>
      <c r="E85" s="58" t="s">
        <v>1606</v>
      </c>
      <c r="F85" s="32" t="str">
        <f>+IFERROR(VLOOKUP(BD_Detalles[[#This Row],[Clase]],'Resumen Capas'!$A$4:$C$1048576,2,0),"COMPLETAR")</f>
        <v>Alojamiento: Choza Alpina - Detalle</v>
      </c>
      <c r="G85" s="39"/>
      <c r="H85" s="2" t="str">
        <f>+LEFT(BD_Detalles[[#This Row],[Clase]],3)</f>
        <v>187</v>
      </c>
      <c r="I85" s="15" t="str">
        <f>+VLOOKUP(BD_Detalles[[#This Row],[idcapa]],Capas[[idcapa]:[Tipo]],3,0)</f>
        <v>Punto</v>
      </c>
      <c r="L85" s="53" t="s">
        <v>1757</v>
      </c>
      <c r="M85" t="s">
        <v>1763</v>
      </c>
    </row>
    <row r="86" spans="1:13" x14ac:dyDescent="0.3">
      <c r="A86" s="2" t="s">
        <v>539</v>
      </c>
      <c r="B86" s="33" t="str">
        <f>+IFERROR(VLOOKUP(BD_Detalles[[#This Row],[Clase]],'Resumen Capas'!$A$4:$B$1048576,2,0),"COMPLETAR")</f>
        <v>Turismo: Atracción</v>
      </c>
      <c r="C86" s="33" t="str">
        <f>+IFERROR(IF(RIGHT(BD_Detalles[[#This Row],[Clase]],1)="0","",VLOOKUP(BD_Detalles[[#This Row],[Clase]],'Resumen Capas'!$A$4:$C$1048576,3,0)),"COMPLETAR")</f>
        <v/>
      </c>
      <c r="D86" s="19" t="s">
        <v>28</v>
      </c>
      <c r="E86" s="56"/>
      <c r="F86" s="32" t="str">
        <f>+IFERROR(VLOOKUP(BD_Detalles[[#This Row],[Clase]],'Resumen Capas'!$A$4:$C$1048576,2,0),"COMPLETAR")</f>
        <v>Turismo: Atracción</v>
      </c>
      <c r="G86" s="51" t="str">
        <f>+"https://raw.githubusercontent.com/Sud-Austral/DATA_MAPA_PUBLIC_V2/main/AGUAS/Iconos/"&amp;E87&amp;"/1.svg"</f>
        <v>https://raw.githubusercontent.com/Sud-Austral/DATA_MAPA_PUBLIC_V2/main/AGUAS/Iconos/39_turismodestino_atraccion/1.svg</v>
      </c>
      <c r="H86" s="2" t="str">
        <f>+LEFT(BD_Detalles[[#This Row],[Clase]],3)</f>
        <v>188</v>
      </c>
      <c r="I86" s="15" t="str">
        <f>+VLOOKUP(BD_Detalles[[#This Row],[idcapa]],Capas[[idcapa]:[Tipo]],3,0)</f>
        <v>Punto</v>
      </c>
      <c r="L86" s="53" t="s">
        <v>1750</v>
      </c>
      <c r="M86" t="s">
        <v>1764</v>
      </c>
    </row>
    <row r="87" spans="1:13" x14ac:dyDescent="0.3">
      <c r="A87" s="2" t="s">
        <v>540</v>
      </c>
      <c r="B87" s="33" t="str">
        <f>+IFERROR(VLOOKUP(BD_Detalles[[#This Row],[Clase]],'Resumen Capas'!$A$4:$B$1048576,2,0),"COMPLETAR")</f>
        <v>Turismo: Atracción - Detalle</v>
      </c>
      <c r="C87" s="33" t="str">
        <f>+IFERROR(IF(RIGHT(BD_Detalles[[#This Row],[Clase]],1)="0","",VLOOKUP(BD_Detalles[[#This Row],[Clase]],'Resumen Capas'!$A$4:$C$1048576,3,0)),"COMPLETAR")</f>
        <v>name</v>
      </c>
      <c r="D87" s="37" t="s">
        <v>25</v>
      </c>
      <c r="E87" s="58" t="s">
        <v>1607</v>
      </c>
      <c r="F87" s="32" t="str">
        <f>+IFERROR(VLOOKUP(BD_Detalles[[#This Row],[Clase]],'Resumen Capas'!$A$4:$C$1048576,2,0),"COMPLETAR")</f>
        <v>Turismo: Atracción - Detalle</v>
      </c>
      <c r="G87" s="39"/>
      <c r="H87" s="2" t="str">
        <f>+LEFT(BD_Detalles[[#This Row],[Clase]],3)</f>
        <v>188</v>
      </c>
      <c r="I87" s="15" t="str">
        <f>+VLOOKUP(BD_Detalles[[#This Row],[idcapa]],Capas[[idcapa]:[Tipo]],3,0)</f>
        <v>Punto</v>
      </c>
      <c r="L87" s="53" t="s">
        <v>1750</v>
      </c>
      <c r="M87" t="s">
        <v>1765</v>
      </c>
    </row>
    <row r="88" spans="1:13" x14ac:dyDescent="0.3">
      <c r="A88" s="2" t="s">
        <v>541</v>
      </c>
      <c r="B88" s="33" t="str">
        <f>+IFERROR(VLOOKUP(BD_Detalles[[#This Row],[Clase]],'Resumen Capas'!$A$4:$B$1048576,2,0),"COMPLETAR")</f>
        <v>Turismo: Información</v>
      </c>
      <c r="C88" s="33" t="str">
        <f>+IFERROR(IF(RIGHT(BD_Detalles[[#This Row],[Clase]],1)="0","",VLOOKUP(BD_Detalles[[#This Row],[Clase]],'Resumen Capas'!$A$4:$C$1048576,3,0)),"COMPLETAR")</f>
        <v/>
      </c>
      <c r="D88" s="19" t="s">
        <v>28</v>
      </c>
      <c r="E88" s="56"/>
      <c r="F88" s="32" t="str">
        <f>+IFERROR(VLOOKUP(BD_Detalles[[#This Row],[Clase]],'Resumen Capas'!$A$4:$C$1048576,2,0),"COMPLETAR")</f>
        <v>Turismo: Información</v>
      </c>
      <c r="G88" s="51" t="str">
        <f>+"https://raw.githubusercontent.com/Sud-Austral/DATA_MAPA_PUBLIC_V2/main/AGUAS/Iconos/"&amp;E89&amp;"/1.svg"</f>
        <v>https://raw.githubusercontent.com/Sud-Austral/DATA_MAPA_PUBLIC_V2/main/AGUAS/Iconos/40_turismoinformacion/1.svg</v>
      </c>
      <c r="H88" s="2" t="str">
        <f>+LEFT(BD_Detalles[[#This Row],[Clase]],3)</f>
        <v>189</v>
      </c>
      <c r="I88" s="15" t="str">
        <f>+VLOOKUP(BD_Detalles[[#This Row],[idcapa]],Capas[[idcapa]:[Tipo]],3,0)</f>
        <v>Punto</v>
      </c>
      <c r="L88" s="53" t="s">
        <v>1750</v>
      </c>
      <c r="M88" t="s">
        <v>1766</v>
      </c>
    </row>
    <row r="89" spans="1:13" x14ac:dyDescent="0.3">
      <c r="A89" s="2" t="s">
        <v>542</v>
      </c>
      <c r="B89" s="33" t="str">
        <f>+IFERROR(VLOOKUP(BD_Detalles[[#This Row],[Clase]],'Resumen Capas'!$A$4:$B$1048576,2,0),"COMPLETAR")</f>
        <v>Turismo: Información - Detalle</v>
      </c>
      <c r="C89" s="33" t="str">
        <f>+IFERROR(IF(RIGHT(BD_Detalles[[#This Row],[Clase]],1)="0","",VLOOKUP(BD_Detalles[[#This Row],[Clase]],'Resumen Capas'!$A$4:$C$1048576,3,0)),"COMPLETAR")</f>
        <v>name</v>
      </c>
      <c r="D89" s="37" t="s">
        <v>25</v>
      </c>
      <c r="E89" s="58" t="s">
        <v>566</v>
      </c>
      <c r="F89" s="32" t="str">
        <f>+IFERROR(VLOOKUP(BD_Detalles[[#This Row],[Clase]],'Resumen Capas'!$A$4:$C$1048576,2,0),"COMPLETAR")</f>
        <v>Turismo: Información - Detalle</v>
      </c>
      <c r="G89" s="39"/>
      <c r="H89" s="2" t="str">
        <f>+LEFT(BD_Detalles[[#This Row],[Clase]],3)</f>
        <v>189</v>
      </c>
      <c r="I89" s="15" t="str">
        <f>+VLOOKUP(BD_Detalles[[#This Row],[idcapa]],Capas[[idcapa]:[Tipo]],3,0)</f>
        <v>Punto</v>
      </c>
      <c r="L89" s="53" t="s">
        <v>1750</v>
      </c>
      <c r="M89" t="s">
        <v>1767</v>
      </c>
    </row>
    <row r="90" spans="1:13" x14ac:dyDescent="0.3">
      <c r="A90" s="2" t="s">
        <v>543</v>
      </c>
      <c r="B90" s="33" t="str">
        <f>+IFERROR(VLOOKUP(BD_Detalles[[#This Row],[Clase]],'Resumen Capas'!$A$4:$B$1048576,2,0),"COMPLETAR")</f>
        <v>Compras: Agencia Viajes</v>
      </c>
      <c r="C90" s="33" t="str">
        <f>+IFERROR(IF(RIGHT(BD_Detalles[[#This Row],[Clase]],1)="0","",VLOOKUP(BD_Detalles[[#This Row],[Clase]],'Resumen Capas'!$A$4:$C$1048576,3,0)),"COMPLETAR")</f>
        <v/>
      </c>
      <c r="D90" s="19" t="s">
        <v>28</v>
      </c>
      <c r="E90" s="56"/>
      <c r="F90" s="32" t="str">
        <f>+IFERROR(VLOOKUP(BD_Detalles[[#This Row],[Clase]],'Resumen Capas'!$A$4:$C$1048576,2,0),"COMPLETAR")</f>
        <v>Compras: Agencia Viajes</v>
      </c>
      <c r="G90" s="51" t="str">
        <f>+"https://raw.githubusercontent.com/Sud-Austral/DATA_MAPA_PUBLIC_V2/main/AGUAS/Iconos/"&amp;E91&amp;"/1.svg"</f>
        <v>https://raw.githubusercontent.com/Sud-Austral/DATA_MAPA_PUBLIC_V2/main/AGUAS/Iconos/41_compras_agentedeviajes/1.svg</v>
      </c>
      <c r="H90" s="2" t="str">
        <f>+LEFT(BD_Detalles[[#This Row],[Clase]],3)</f>
        <v>190</v>
      </c>
      <c r="I90" s="15" t="str">
        <f>+VLOOKUP(BD_Detalles[[#This Row],[idcapa]],Capas[[idcapa]:[Tipo]],3,0)</f>
        <v>Punto</v>
      </c>
      <c r="L90" s="53" t="s">
        <v>1768</v>
      </c>
      <c r="M90" t="s">
        <v>1769</v>
      </c>
    </row>
    <row r="91" spans="1:13" x14ac:dyDescent="0.3">
      <c r="A91" s="2" t="s">
        <v>544</v>
      </c>
      <c r="B91" s="33" t="str">
        <f>+IFERROR(VLOOKUP(BD_Detalles[[#This Row],[Clase]],'Resumen Capas'!$A$4:$B$1048576,2,0),"COMPLETAR")</f>
        <v>Compras: Agencia Viajes - Detalle</v>
      </c>
      <c r="C91" s="33" t="str">
        <f>+IFERROR(IF(RIGHT(BD_Detalles[[#This Row],[Clase]],1)="0","",VLOOKUP(BD_Detalles[[#This Row],[Clase]],'Resumen Capas'!$A$4:$C$1048576,3,0)),"COMPLETAR")</f>
        <v>name</v>
      </c>
      <c r="D91" s="37" t="s">
        <v>25</v>
      </c>
      <c r="E91" s="58" t="s">
        <v>1608</v>
      </c>
      <c r="F91" s="32" t="str">
        <f>+IFERROR(VLOOKUP(BD_Detalles[[#This Row],[Clase]],'Resumen Capas'!$A$4:$C$1048576,2,0),"COMPLETAR")</f>
        <v>Compras: Agencia Viajes - Detalle</v>
      </c>
      <c r="G91" s="39"/>
      <c r="H91" s="2" t="str">
        <f>+LEFT(BD_Detalles[[#This Row],[Clase]],3)</f>
        <v>190</v>
      </c>
      <c r="I91" s="15" t="str">
        <f>+VLOOKUP(BD_Detalles[[#This Row],[idcapa]],Capas[[idcapa]:[Tipo]],3,0)</f>
        <v>Punto</v>
      </c>
      <c r="L91" s="53" t="s">
        <v>1768</v>
      </c>
      <c r="M91" t="s">
        <v>1770</v>
      </c>
    </row>
    <row r="92" spans="1:13" x14ac:dyDescent="0.3">
      <c r="A92" s="2" t="s">
        <v>545</v>
      </c>
      <c r="B92" s="33" t="str">
        <f>+IFERROR(VLOOKUP(BD_Detalles[[#This Row],[Clase]],'Resumen Capas'!$A$4:$B$1048576,2,0),"COMPLETAR")</f>
        <v>Turismo: Sitio Picnic</v>
      </c>
      <c r="C92" s="33" t="str">
        <f>+IFERROR(IF(RIGHT(BD_Detalles[[#This Row],[Clase]],1)="0","",VLOOKUP(BD_Detalles[[#This Row],[Clase]],'Resumen Capas'!$A$4:$C$1048576,3,0)),"COMPLETAR")</f>
        <v/>
      </c>
      <c r="D92" s="19" t="s">
        <v>28</v>
      </c>
      <c r="E92" s="56"/>
      <c r="F92" s="32" t="str">
        <f>+IFERROR(VLOOKUP(BD_Detalles[[#This Row],[Clase]],'Resumen Capas'!$A$4:$C$1048576,2,0),"COMPLETAR")</f>
        <v>Turismo: Sitio Picnic</v>
      </c>
      <c r="G92" s="51" t="str">
        <f>+"https://raw.githubusercontent.com/Sud-Austral/DATA_MAPA_PUBLIC_V2/main/AGUAS/Iconos/"&amp;E93&amp;"/1.svg"</f>
        <v>https://raw.githubusercontent.com/Sud-Austral/DATA_MAPA_PUBLIC_V2/main/AGUAS/Iconos/42_turismodestino_sitiopicnic/1.svg</v>
      </c>
      <c r="H92" s="2" t="str">
        <f>+LEFT(BD_Detalles[[#This Row],[Clase]],3)</f>
        <v>191</v>
      </c>
      <c r="I92" s="15" t="str">
        <f>+VLOOKUP(BD_Detalles[[#This Row],[idcapa]],Capas[[idcapa]:[Tipo]],3,0)</f>
        <v>Punto</v>
      </c>
      <c r="L92" s="53" t="s">
        <v>1750</v>
      </c>
      <c r="M92" t="s">
        <v>1771</v>
      </c>
    </row>
    <row r="93" spans="1:13" x14ac:dyDescent="0.3">
      <c r="A93" s="2" t="s">
        <v>546</v>
      </c>
      <c r="B93" s="33" t="str">
        <f>+IFERROR(VLOOKUP(BD_Detalles[[#This Row],[Clase]],'Resumen Capas'!$A$4:$B$1048576,2,0),"COMPLETAR")</f>
        <v>Turismo: Sitio Picnic - Detalle</v>
      </c>
      <c r="C93" s="33" t="str">
        <f>+IFERROR(IF(RIGHT(BD_Detalles[[#This Row],[Clase]],1)="0","",VLOOKUP(BD_Detalles[[#This Row],[Clase]],'Resumen Capas'!$A$4:$C$1048576,3,0)),"COMPLETAR")</f>
        <v>name</v>
      </c>
      <c r="D93" s="37" t="s">
        <v>25</v>
      </c>
      <c r="E93" s="58" t="s">
        <v>1609</v>
      </c>
      <c r="F93" s="32" t="str">
        <f>+IFERROR(VLOOKUP(BD_Detalles[[#This Row],[Clase]],'Resumen Capas'!$A$4:$C$1048576,2,0),"COMPLETAR")</f>
        <v>Turismo: Sitio Picnic - Detalle</v>
      </c>
      <c r="G93" s="39"/>
      <c r="H93" s="2" t="str">
        <f>+LEFT(BD_Detalles[[#This Row],[Clase]],3)</f>
        <v>191</v>
      </c>
      <c r="I93" s="15" t="str">
        <f>+VLOOKUP(BD_Detalles[[#This Row],[idcapa]],Capas[[idcapa]:[Tipo]],3,0)</f>
        <v>Punto</v>
      </c>
      <c r="L93" s="53" t="s">
        <v>1750</v>
      </c>
      <c r="M93" t="s">
        <v>1772</v>
      </c>
    </row>
    <row r="94" spans="1:13" x14ac:dyDescent="0.3">
      <c r="A94" s="2" t="s">
        <v>547</v>
      </c>
      <c r="B94" s="33" t="str">
        <f>+IFERROR(VLOOKUP(BD_Detalles[[#This Row],[Clase]],'Resumen Capas'!$A$4:$B$1048576,2,0),"COMPLETAR")</f>
        <v>Ocio: Patio Recreo</v>
      </c>
      <c r="C94" s="33" t="str">
        <f>+IFERROR(IF(RIGHT(BD_Detalles[[#This Row],[Clase]],1)="0","",VLOOKUP(BD_Detalles[[#This Row],[Clase]],'Resumen Capas'!$A$4:$C$1048576,3,0)),"COMPLETAR")</f>
        <v/>
      </c>
      <c r="D94" s="19" t="s">
        <v>28</v>
      </c>
      <c r="E94" s="56"/>
      <c r="F94" s="32" t="str">
        <f>+IFERROR(VLOOKUP(BD_Detalles[[#This Row],[Clase]],'Resumen Capas'!$A$4:$C$1048576,2,0),"COMPLETAR")</f>
        <v>Ocio: Patio Recreo</v>
      </c>
      <c r="G94" s="51" t="str">
        <f>+"https://raw.githubusercontent.com/Sud-Austral/DATA_MAPA_PUBLIC_V2/main/AGUAS/Iconos/"&amp;E95&amp;"/1.svg"</f>
        <v>https://raw.githubusercontent.com/Sud-Austral/DATA_MAPA_PUBLIC_V2/main/AGUAS/Iconos/43_ocio_patiorecreo/1.svg</v>
      </c>
      <c r="H94" s="2" t="str">
        <f>+LEFT(BD_Detalles[[#This Row],[Clase]],3)</f>
        <v>192</v>
      </c>
      <c r="I94" s="15" t="str">
        <f>+VLOOKUP(BD_Detalles[[#This Row],[idcapa]],Capas[[idcapa]:[Tipo]],3,0)</f>
        <v>Punto</v>
      </c>
      <c r="L94" s="53" t="s">
        <v>1773</v>
      </c>
      <c r="M94" t="s">
        <v>1774</v>
      </c>
    </row>
    <row r="95" spans="1:13" x14ac:dyDescent="0.3">
      <c r="A95" s="2" t="s">
        <v>548</v>
      </c>
      <c r="B95" s="33" t="str">
        <f>+IFERROR(VLOOKUP(BD_Detalles[[#This Row],[Clase]],'Resumen Capas'!$A$4:$B$1048576,2,0),"COMPLETAR")</f>
        <v>Ocio: Patio Recreo - Detalle</v>
      </c>
      <c r="C95" s="33" t="str">
        <f>+IFERROR(IF(RIGHT(BD_Detalles[[#This Row],[Clase]],1)="0","",VLOOKUP(BD_Detalles[[#This Row],[Clase]],'Resumen Capas'!$A$4:$C$1048576,3,0)),"COMPLETAR")</f>
        <v>name</v>
      </c>
      <c r="D95" s="37" t="s">
        <v>25</v>
      </c>
      <c r="E95" s="58" t="s">
        <v>567</v>
      </c>
      <c r="F95" s="32" t="str">
        <f>+IFERROR(VLOOKUP(BD_Detalles[[#This Row],[Clase]],'Resumen Capas'!$A$4:$C$1048576,2,0),"COMPLETAR")</f>
        <v>Ocio: Patio Recreo - Detalle</v>
      </c>
      <c r="G95" s="39"/>
      <c r="H95" s="2" t="str">
        <f>+LEFT(BD_Detalles[[#This Row],[Clase]],3)</f>
        <v>192</v>
      </c>
      <c r="I95" s="15" t="str">
        <f>+VLOOKUP(BD_Detalles[[#This Row],[idcapa]],Capas[[idcapa]:[Tipo]],3,0)</f>
        <v>Punto</v>
      </c>
      <c r="L95" s="53" t="s">
        <v>1773</v>
      </c>
      <c r="M95" t="s">
        <v>1775</v>
      </c>
    </row>
    <row r="96" spans="1:13" x14ac:dyDescent="0.3">
      <c r="A96" s="2" t="s">
        <v>549</v>
      </c>
      <c r="B96" s="33" t="str">
        <f>+IFERROR(VLOOKUP(BD_Detalles[[#This Row],[Clase]],'Resumen Capas'!$A$4:$B$1048576,2,0),"COMPLETAR")</f>
        <v>Alojamiento: Albergue</v>
      </c>
      <c r="C96" s="33" t="str">
        <f>+IFERROR(IF(RIGHT(BD_Detalles[[#This Row],[Clase]],1)="0","",VLOOKUP(BD_Detalles[[#This Row],[Clase]],'Resumen Capas'!$A$4:$C$1048576,3,0)),"COMPLETAR")</f>
        <v/>
      </c>
      <c r="D96" s="19" t="s">
        <v>28</v>
      </c>
      <c r="E96" s="56"/>
      <c r="F96" s="32" t="str">
        <f>+IFERROR(VLOOKUP(BD_Detalles[[#This Row],[Clase]],'Resumen Capas'!$A$4:$C$1048576,2,0),"COMPLETAR")</f>
        <v>Alojamiento: Albergue</v>
      </c>
      <c r="G96" s="51" t="str">
        <f>+"https://raw.githubusercontent.com/Sud-Austral/DATA_MAPA_PUBLIC_V2/main/AGUAS/Iconos/"&amp;E97&amp;"/1.svg"</f>
        <v>https://raw.githubusercontent.com/Sud-Austral/DATA_MAPA_PUBLIC_V2/main/AGUAS/Iconos/44_alojamiento_albergue/1.svg</v>
      </c>
      <c r="H96" s="2" t="str">
        <f>+LEFT(BD_Detalles[[#This Row],[Clase]],3)</f>
        <v>193</v>
      </c>
      <c r="I96" s="15" t="str">
        <f>+VLOOKUP(BD_Detalles[[#This Row],[idcapa]],Capas[[idcapa]:[Tipo]],3,0)</f>
        <v>Punto</v>
      </c>
      <c r="L96" s="53" t="s">
        <v>1757</v>
      </c>
      <c r="M96" t="s">
        <v>1776</v>
      </c>
    </row>
    <row r="97" spans="1:13" x14ac:dyDescent="0.3">
      <c r="A97" s="2" t="s">
        <v>550</v>
      </c>
      <c r="B97" s="33" t="str">
        <f>+IFERROR(VLOOKUP(BD_Detalles[[#This Row],[Clase]],'Resumen Capas'!$A$4:$B$1048576,2,0),"COMPLETAR")</f>
        <v>Alojamiento: Albergue - Detalle</v>
      </c>
      <c r="C97" s="33" t="str">
        <f>+IFERROR(IF(RIGHT(BD_Detalles[[#This Row],[Clase]],1)="0","",VLOOKUP(BD_Detalles[[#This Row],[Clase]],'Resumen Capas'!$A$4:$C$1048576,3,0)),"COMPLETAR")</f>
        <v>name</v>
      </c>
      <c r="D97" s="37" t="s">
        <v>25</v>
      </c>
      <c r="E97" s="58" t="s">
        <v>1610</v>
      </c>
      <c r="F97" s="32" t="str">
        <f>+IFERROR(VLOOKUP(BD_Detalles[[#This Row],[Clase]],'Resumen Capas'!$A$4:$C$1048576,2,0),"COMPLETAR")</f>
        <v>Alojamiento: Albergue - Detalle</v>
      </c>
      <c r="G97" s="39"/>
      <c r="H97" s="2" t="str">
        <f>+LEFT(BD_Detalles[[#This Row],[Clase]],3)</f>
        <v>193</v>
      </c>
      <c r="I97" s="15" t="str">
        <f>+VLOOKUP(BD_Detalles[[#This Row],[idcapa]],Capas[[idcapa]:[Tipo]],3,0)</f>
        <v>Punto</v>
      </c>
      <c r="L97" s="53" t="s">
        <v>1757</v>
      </c>
      <c r="M97" t="s">
        <v>1777</v>
      </c>
    </row>
    <row r="98" spans="1:13" x14ac:dyDescent="0.3">
      <c r="A98" s="2" t="s">
        <v>551</v>
      </c>
      <c r="B98" s="33" t="str">
        <f>+IFERROR(VLOOKUP(BD_Detalles[[#This Row],[Clase]],'Resumen Capas'!$A$4:$B$1048576,2,0),"COMPLETAR")</f>
        <v>Público: Punto Reciclaje</v>
      </c>
      <c r="C98" s="33" t="str">
        <f>+IFERROR(IF(RIGHT(BD_Detalles[[#This Row],[Clase]],1)="0","",VLOOKUP(BD_Detalles[[#This Row],[Clase]],'Resumen Capas'!$A$4:$C$1048576,3,0)),"COMPLETAR")</f>
        <v/>
      </c>
      <c r="D98" s="19" t="s">
        <v>28</v>
      </c>
      <c r="E98" s="56"/>
      <c r="F98" s="32" t="str">
        <f>+IFERROR(VLOOKUP(BD_Detalles[[#This Row],[Clase]],'Resumen Capas'!$A$4:$C$1048576,2,0),"COMPLETAR")</f>
        <v>Público: Punto Reciclaje</v>
      </c>
      <c r="G98" s="17" t="s">
        <v>768</v>
      </c>
      <c r="H98" s="2" t="str">
        <f>+LEFT(BD_Detalles[[#This Row],[Clase]],3)</f>
        <v>194</v>
      </c>
      <c r="I98" s="15" t="str">
        <f>+VLOOKUP(BD_Detalles[[#This Row],[idcapa]],Capas[[idcapa]:[Tipo]],3,0)</f>
        <v>Punto</v>
      </c>
      <c r="L98" s="53" t="s">
        <v>1778</v>
      </c>
      <c r="M98" t="s">
        <v>1779</v>
      </c>
    </row>
    <row r="99" spans="1:13" x14ac:dyDescent="0.3">
      <c r="A99" s="2" t="s">
        <v>552</v>
      </c>
      <c r="B99" s="33" t="str">
        <f>+IFERROR(VLOOKUP(BD_Detalles[[#This Row],[Clase]],'Resumen Capas'!$A$4:$B$1048576,2,0),"COMPLETAR")</f>
        <v>Público: Punto Reciclaje - Detalle</v>
      </c>
      <c r="C99" s="33" t="str">
        <f>+IFERROR(IF(RIGHT(BD_Detalles[[#This Row],[Clase]],1)="0","",VLOOKUP(BD_Detalles[[#This Row],[Clase]],'Resumen Capas'!$A$4:$C$1048576,3,0)),"COMPLETAR")</f>
        <v>name</v>
      </c>
      <c r="D99" s="37" t="s">
        <v>25</v>
      </c>
      <c r="E99" s="58" t="s">
        <v>767</v>
      </c>
      <c r="F99" s="32" t="str">
        <f>+IFERROR(VLOOKUP(BD_Detalles[[#This Row],[Clase]],'Resumen Capas'!$A$4:$C$1048576,2,0),"COMPLETAR")</f>
        <v>Público: Punto Reciclaje - Detalle</v>
      </c>
      <c r="G99" s="39"/>
      <c r="H99" s="2" t="str">
        <f>+LEFT(BD_Detalles[[#This Row],[Clase]],3)</f>
        <v>194</v>
      </c>
      <c r="I99" s="15" t="str">
        <f>+VLOOKUP(BD_Detalles[[#This Row],[idcapa]],Capas[[idcapa]:[Tipo]],3,0)</f>
        <v>Punto</v>
      </c>
      <c r="L99" s="53" t="s">
        <v>1778</v>
      </c>
      <c r="M99" t="s">
        <v>1780</v>
      </c>
    </row>
    <row r="100" spans="1:13" x14ac:dyDescent="0.3">
      <c r="A100" s="2" t="s">
        <v>553</v>
      </c>
      <c r="B100" s="33" t="str">
        <f>+IFERROR(VLOOKUP(BD_Detalles[[#This Row],[Clase]],'Resumen Capas'!$A$4:$B$1048576,2,0),"COMPLETAR")</f>
        <v>Abastecimiento: Bar</v>
      </c>
      <c r="C100" s="33" t="str">
        <f>+IFERROR(IF(RIGHT(BD_Detalles[[#This Row],[Clase]],1)="0","",VLOOKUP(BD_Detalles[[#This Row],[Clase]],'Resumen Capas'!$A$4:$C$1048576,3,0)),"COMPLETAR")</f>
        <v/>
      </c>
      <c r="D100" s="19" t="s">
        <v>28</v>
      </c>
      <c r="E100" s="56"/>
      <c r="F100" s="32" t="str">
        <f>+IFERROR(VLOOKUP(BD_Detalles[[#This Row],[Clase]],'Resumen Capas'!$A$4:$C$1048576,2,0),"COMPLETAR")</f>
        <v>Abastecimiento: Bar</v>
      </c>
      <c r="G100" s="17" t="s">
        <v>772</v>
      </c>
      <c r="H100" s="2" t="str">
        <f>+LEFT(BD_Detalles[[#This Row],[Clase]],3)</f>
        <v>195</v>
      </c>
      <c r="I100" s="15" t="str">
        <f>+VLOOKUP(BD_Detalles[[#This Row],[idcapa]],Capas[[idcapa]:[Tipo]],3,0)</f>
        <v>Punto</v>
      </c>
      <c r="L100" s="53" t="s">
        <v>1781</v>
      </c>
      <c r="M100" t="s">
        <v>1782</v>
      </c>
    </row>
    <row r="101" spans="1:13" x14ac:dyDescent="0.3">
      <c r="A101" s="2" t="s">
        <v>554</v>
      </c>
      <c r="B101" s="33" t="str">
        <f>+IFERROR(VLOOKUP(BD_Detalles[[#This Row],[Clase]],'Resumen Capas'!$A$4:$B$1048576,2,0),"COMPLETAR")</f>
        <v>Abastecimiento: Bar - Detalle</v>
      </c>
      <c r="C101" s="33" t="str">
        <f>+IFERROR(IF(RIGHT(BD_Detalles[[#This Row],[Clase]],1)="0","",VLOOKUP(BD_Detalles[[#This Row],[Clase]],'Resumen Capas'!$A$4:$C$1048576,3,0)),"COMPLETAR")</f>
        <v>name</v>
      </c>
      <c r="D101" s="37" t="s">
        <v>25</v>
      </c>
      <c r="E101" s="58" t="s">
        <v>771</v>
      </c>
      <c r="F101" s="32" t="str">
        <f>+IFERROR(VLOOKUP(BD_Detalles[[#This Row],[Clase]],'Resumen Capas'!$A$4:$C$1048576,2,0),"COMPLETAR")</f>
        <v>Abastecimiento: Bar - Detalle</v>
      </c>
      <c r="G101" s="39"/>
      <c r="H101" s="2" t="str">
        <f>+LEFT(BD_Detalles[[#This Row],[Clase]],3)</f>
        <v>195</v>
      </c>
      <c r="I101" s="15" t="str">
        <f>+VLOOKUP(BD_Detalles[[#This Row],[idcapa]],Capas[[idcapa]:[Tipo]],3,0)</f>
        <v>Punto</v>
      </c>
      <c r="L101" s="53" t="s">
        <v>1781</v>
      </c>
      <c r="M101" t="s">
        <v>1783</v>
      </c>
    </row>
    <row r="102" spans="1:13" x14ac:dyDescent="0.3">
      <c r="A102" s="2" t="s">
        <v>555</v>
      </c>
      <c r="B102" s="33" t="str">
        <f>+IFERROR(VLOOKUP(BD_Detalles[[#This Row],[Clase]],'Resumen Capas'!$A$4:$B$1048576,2,0),"COMPLETAR")</f>
        <v>Abastecimiento: Restaurant</v>
      </c>
      <c r="C102" s="33" t="str">
        <f>+IFERROR(IF(RIGHT(BD_Detalles[[#This Row],[Clase]],1)="0","",VLOOKUP(BD_Detalles[[#This Row],[Clase]],'Resumen Capas'!$A$4:$C$1048576,3,0)),"COMPLETAR")</f>
        <v/>
      </c>
      <c r="D102" s="19" t="s">
        <v>28</v>
      </c>
      <c r="E102" s="56"/>
      <c r="F102" s="32" t="str">
        <f>+IFERROR(VLOOKUP(BD_Detalles[[#This Row],[Clase]],'Resumen Capas'!$A$4:$C$1048576,2,0),"COMPLETAR")</f>
        <v>Abastecimiento: Restaurant</v>
      </c>
      <c r="G102" s="17" t="s">
        <v>774</v>
      </c>
      <c r="H102" s="2" t="str">
        <f>+LEFT(BD_Detalles[[#This Row],[Clase]],3)</f>
        <v>196</v>
      </c>
      <c r="I102" s="15" t="str">
        <f>+VLOOKUP(BD_Detalles[[#This Row],[idcapa]],Capas[[idcapa]:[Tipo]],3,0)</f>
        <v>Punto</v>
      </c>
      <c r="L102" s="53" t="s">
        <v>1781</v>
      </c>
      <c r="M102" t="s">
        <v>1784</v>
      </c>
    </row>
    <row r="103" spans="1:13" x14ac:dyDescent="0.3">
      <c r="A103" s="2" t="s">
        <v>556</v>
      </c>
      <c r="B103" s="33" t="str">
        <f>+IFERROR(VLOOKUP(BD_Detalles[[#This Row],[Clase]],'Resumen Capas'!$A$4:$B$1048576,2,0),"COMPLETAR")</f>
        <v>Abastecimiento: Restaurant - Detalle</v>
      </c>
      <c r="C103" s="33" t="str">
        <f>+IFERROR(IF(RIGHT(BD_Detalles[[#This Row],[Clase]],1)="0","",VLOOKUP(BD_Detalles[[#This Row],[Clase]],'Resumen Capas'!$A$4:$C$1048576,3,0)),"COMPLETAR")</f>
        <v>name</v>
      </c>
      <c r="D103" s="37" t="s">
        <v>25</v>
      </c>
      <c r="E103" s="58" t="s">
        <v>773</v>
      </c>
      <c r="F103" s="32" t="str">
        <f>+IFERROR(VLOOKUP(BD_Detalles[[#This Row],[Clase]],'Resumen Capas'!$A$4:$C$1048576,2,0),"COMPLETAR")</f>
        <v>Abastecimiento: Restaurant - Detalle</v>
      </c>
      <c r="G103" s="39"/>
      <c r="H103" s="2" t="str">
        <f>+LEFT(BD_Detalles[[#This Row],[Clase]],3)</f>
        <v>196</v>
      </c>
      <c r="I103" s="15" t="str">
        <f>+VLOOKUP(BD_Detalles[[#This Row],[idcapa]],Capas[[idcapa]:[Tipo]],3,0)</f>
        <v>Punto</v>
      </c>
      <c r="L103" s="53" t="s">
        <v>1781</v>
      </c>
      <c r="M103" t="s">
        <v>1785</v>
      </c>
    </row>
    <row r="104" spans="1:13" x14ac:dyDescent="0.3">
      <c r="A104" s="2" t="s">
        <v>557</v>
      </c>
      <c r="B104" s="33" t="str">
        <f>+IFERROR(VLOOKUP(BD_Detalles[[#This Row],[Clase]],'Resumen Capas'!$A$4:$B$1048576,2,0),"COMPLETAR")</f>
        <v>Punto Interés: Basurero</v>
      </c>
      <c r="C104" s="33" t="str">
        <f>+IFERROR(IF(RIGHT(BD_Detalles[[#This Row],[Clase]],1)="0","",VLOOKUP(BD_Detalles[[#This Row],[Clase]],'Resumen Capas'!$A$4:$C$1048576,3,0)),"COMPLETAR")</f>
        <v/>
      </c>
      <c r="D104" s="19" t="s">
        <v>28</v>
      </c>
      <c r="E104" s="56"/>
      <c r="F104" s="32" t="str">
        <f>+IFERROR(VLOOKUP(BD_Detalles[[#This Row],[Clase]],'Resumen Capas'!$A$4:$C$1048576,2,0),"COMPLETAR")</f>
        <v>Punto Interés: Basurero</v>
      </c>
      <c r="G104" s="51" t="str">
        <f>+"https://raw.githubusercontent.com/Sud-Austral/DATA_MAPA_PUBLIC_V2/main/AGUAS/Iconos/"&amp;E105&amp;"/1.svg"</f>
        <v>https://raw.githubusercontent.com/Sud-Austral/DATA_MAPA_PUBLIC_V2/main/AGUAS/Iconos/48_puntodeinteres_basurero(papelera)/1.svg</v>
      </c>
      <c r="H104" s="2" t="str">
        <f>+LEFT(BD_Detalles[[#This Row],[Clase]],3)</f>
        <v>197</v>
      </c>
      <c r="I104" s="15" t="str">
        <f>+VLOOKUP(BD_Detalles[[#This Row],[idcapa]],Capas[[idcapa]:[Tipo]],3,0)</f>
        <v>Punto</v>
      </c>
      <c r="L104" s="53" t="s">
        <v>1743</v>
      </c>
      <c r="M104" t="s">
        <v>1786</v>
      </c>
    </row>
    <row r="105" spans="1:13" x14ac:dyDescent="0.3">
      <c r="A105" s="2" t="s">
        <v>558</v>
      </c>
      <c r="B105" s="33" t="str">
        <f>+IFERROR(VLOOKUP(BD_Detalles[[#This Row],[Clase]],'Resumen Capas'!$A$4:$B$1048576,2,0),"COMPLETAR")</f>
        <v>Punto Interés: Basurero - Detalle</v>
      </c>
      <c r="C105" s="33" t="str">
        <f>+IFERROR(IF(RIGHT(BD_Detalles[[#This Row],[Clase]],1)="0","",VLOOKUP(BD_Detalles[[#This Row],[Clase]],'Resumen Capas'!$A$4:$C$1048576,3,0)),"COMPLETAR")</f>
        <v>name</v>
      </c>
      <c r="D105" s="37" t="s">
        <v>25</v>
      </c>
      <c r="E105" s="58" t="s">
        <v>1611</v>
      </c>
      <c r="F105" s="32" t="str">
        <f>+IFERROR(VLOOKUP(BD_Detalles[[#This Row],[Clase]],'Resumen Capas'!$A$4:$C$1048576,2,0),"COMPLETAR")</f>
        <v>Punto Interés: Basurero - Detalle</v>
      </c>
      <c r="G105" s="39"/>
      <c r="H105" s="2" t="str">
        <f>+LEFT(BD_Detalles[[#This Row],[Clase]],3)</f>
        <v>197</v>
      </c>
      <c r="I105" s="15" t="str">
        <f>+VLOOKUP(BD_Detalles[[#This Row],[idcapa]],Capas[[idcapa]:[Tipo]],3,0)</f>
        <v>Punto</v>
      </c>
      <c r="L105" s="53" t="s">
        <v>1743</v>
      </c>
      <c r="M105" t="s">
        <v>1787</v>
      </c>
    </row>
    <row r="106" spans="1:13" x14ac:dyDescent="0.3">
      <c r="A106" s="2" t="s">
        <v>559</v>
      </c>
      <c r="B106" s="33" t="str">
        <f>+IFERROR(VLOOKUP(BD_Detalles[[#This Row],[Clase]],'Resumen Capas'!$A$4:$B$1048576,2,0),"COMPLETAR")</f>
        <v>Turismo: Museo</v>
      </c>
      <c r="C106" s="33" t="str">
        <f>+IFERROR(IF(RIGHT(BD_Detalles[[#This Row],[Clase]],1)="0","",VLOOKUP(BD_Detalles[[#This Row],[Clase]],'Resumen Capas'!$A$4:$C$1048576,3,0)),"COMPLETAR")</f>
        <v/>
      </c>
      <c r="D106" s="19" t="s">
        <v>28</v>
      </c>
      <c r="E106" s="56"/>
      <c r="F106" s="32" t="str">
        <f>+IFERROR(VLOOKUP(BD_Detalles[[#This Row],[Clase]],'Resumen Capas'!$A$4:$C$1048576,2,0),"COMPLETAR")</f>
        <v>Turismo: Museo</v>
      </c>
      <c r="G106" s="51" t="str">
        <f>+"https://raw.githubusercontent.com/Sud-Austral/DATA_MAPA_PUBLIC_V2/main/AGUAS/Iconos/"&amp;E107&amp;"/1.svg"</f>
        <v>https://raw.githubusercontent.com/Sud-Austral/DATA_MAPA_PUBLIC_V2/main/AGUAS/Iconos/49_turismodestino_museo/1.svg</v>
      </c>
      <c r="H106" s="2" t="str">
        <f>+LEFT(BD_Detalles[[#This Row],[Clase]],3)</f>
        <v>198</v>
      </c>
      <c r="I106" s="15" t="str">
        <f>+VLOOKUP(BD_Detalles[[#This Row],[idcapa]],Capas[[idcapa]:[Tipo]],3,0)</f>
        <v>Punto</v>
      </c>
      <c r="L106" s="53" t="s">
        <v>1750</v>
      </c>
      <c r="M106" t="s">
        <v>1788</v>
      </c>
    </row>
    <row r="107" spans="1:13" x14ac:dyDescent="0.3">
      <c r="A107" s="2" t="s">
        <v>560</v>
      </c>
      <c r="B107" s="33" t="str">
        <f>+IFERROR(VLOOKUP(BD_Detalles[[#This Row],[Clase]],'Resumen Capas'!$A$4:$B$1048576,2,0),"COMPLETAR")</f>
        <v>Turismo: Museo - Detalle</v>
      </c>
      <c r="C107" s="33" t="str">
        <f>+IFERROR(IF(RIGHT(BD_Detalles[[#This Row],[Clase]],1)="0","",VLOOKUP(BD_Detalles[[#This Row],[Clase]],'Resumen Capas'!$A$4:$C$1048576,3,0)),"COMPLETAR")</f>
        <v>name</v>
      </c>
      <c r="D107" s="37" t="s">
        <v>25</v>
      </c>
      <c r="E107" s="58" t="s">
        <v>1613</v>
      </c>
      <c r="F107" s="32" t="str">
        <f>+IFERROR(VLOOKUP(BD_Detalles[[#This Row],[Clase]],'Resumen Capas'!$A$4:$C$1048576,2,0),"COMPLETAR")</f>
        <v>Turismo: Museo - Detalle</v>
      </c>
      <c r="G107" s="39"/>
      <c r="H107" s="2" t="str">
        <f>+LEFT(BD_Detalles[[#This Row],[Clase]],3)</f>
        <v>198</v>
      </c>
      <c r="I107" s="15" t="str">
        <f>+VLOOKUP(BD_Detalles[[#This Row],[idcapa]],Capas[[idcapa]:[Tipo]],3,0)</f>
        <v>Punto</v>
      </c>
      <c r="L107" s="53" t="s">
        <v>1750</v>
      </c>
      <c r="M107" t="s">
        <v>1789</v>
      </c>
    </row>
    <row r="108" spans="1:13" x14ac:dyDescent="0.3">
      <c r="A108" s="2" t="s">
        <v>561</v>
      </c>
      <c r="B108" s="33" t="str">
        <f>+IFERROR(VLOOKUP(BD_Detalles[[#This Row],[Clase]],'Resumen Capas'!$A$4:$B$1048576,2,0),"COMPLETAR")</f>
        <v>Compras: Supermercado</v>
      </c>
      <c r="C108" s="33" t="str">
        <f>+IFERROR(IF(RIGHT(BD_Detalles[[#This Row],[Clase]],1)="0","",VLOOKUP(BD_Detalles[[#This Row],[Clase]],'Resumen Capas'!$A$4:$C$1048576,3,0)),"COMPLETAR")</f>
        <v/>
      </c>
      <c r="D108" s="19" t="s">
        <v>28</v>
      </c>
      <c r="E108" s="56"/>
      <c r="F108" s="32" t="str">
        <f>+IFERROR(VLOOKUP(BD_Detalles[[#This Row],[Clase]],'Resumen Capas'!$A$4:$C$1048576,2,0),"COMPLETAR")</f>
        <v>Compras: Supermercado</v>
      </c>
      <c r="G108" s="51" t="str">
        <f>+"https://raw.githubusercontent.com/Sud-Austral/DATA_MAPA_PUBLIC_V2/main/AGUAS/Iconos/"&amp;E109&amp;"/1.svg"</f>
        <v>https://raw.githubusercontent.com/Sud-Austral/DATA_MAPA_PUBLIC_V2/main/AGUAS/Iconos/50_compras_supermercado/1.svg</v>
      </c>
      <c r="H108" s="2" t="str">
        <f>+LEFT(BD_Detalles[[#This Row],[Clase]],3)</f>
        <v>199</v>
      </c>
      <c r="I108" s="15" t="str">
        <f>+VLOOKUP(BD_Detalles[[#This Row],[idcapa]],Capas[[idcapa]:[Tipo]],3,0)</f>
        <v>Punto</v>
      </c>
      <c r="L108" s="53" t="s">
        <v>1768</v>
      </c>
      <c r="M108" t="s">
        <v>1790</v>
      </c>
    </row>
    <row r="109" spans="1:13" x14ac:dyDescent="0.3">
      <c r="A109" s="2" t="s">
        <v>562</v>
      </c>
      <c r="B109" s="33" t="str">
        <f>+IFERROR(VLOOKUP(BD_Detalles[[#This Row],[Clase]],'Resumen Capas'!$A$4:$B$1048576,2,0),"COMPLETAR")</f>
        <v>Compras: Supermercado - Detalle</v>
      </c>
      <c r="C109" s="33" t="str">
        <f>+IFERROR(IF(RIGHT(BD_Detalles[[#This Row],[Clase]],1)="0","",VLOOKUP(BD_Detalles[[#This Row],[Clase]],'Resumen Capas'!$A$4:$C$1048576,3,0)),"COMPLETAR")</f>
        <v>name</v>
      </c>
      <c r="D109" s="37" t="s">
        <v>25</v>
      </c>
      <c r="E109" s="58" t="s">
        <v>1614</v>
      </c>
      <c r="F109" s="32" t="str">
        <f>+IFERROR(VLOOKUP(BD_Detalles[[#This Row],[Clase]],'Resumen Capas'!$A$4:$C$1048576,2,0),"COMPLETAR")</f>
        <v>Compras: Supermercado - Detalle</v>
      </c>
      <c r="G109" s="39"/>
      <c r="H109" s="2" t="str">
        <f>+LEFT(BD_Detalles[[#This Row],[Clase]],3)</f>
        <v>199</v>
      </c>
      <c r="I109" s="15" t="str">
        <f>+VLOOKUP(BD_Detalles[[#This Row],[idcapa]],Capas[[idcapa]:[Tipo]],3,0)</f>
        <v>Punto</v>
      </c>
      <c r="L109" s="53" t="s">
        <v>1768</v>
      </c>
      <c r="M109" t="s">
        <v>1791</v>
      </c>
    </row>
    <row r="110" spans="1:13" x14ac:dyDescent="0.3">
      <c r="A110" s="2" t="s">
        <v>563</v>
      </c>
      <c r="B110" s="33" t="str">
        <f>+IFERROR(VLOOKUP(BD_Detalles[[#This Row],[Clase]],'Resumen Capas'!$A$4:$B$1048576,2,0),"COMPLETAR")</f>
        <v>Público: Correos</v>
      </c>
      <c r="C110" s="33" t="str">
        <f>+IFERROR(IF(RIGHT(BD_Detalles[[#This Row],[Clase]],1)="0","",VLOOKUP(BD_Detalles[[#This Row],[Clase]],'Resumen Capas'!$A$4:$C$1048576,3,0)),"COMPLETAR")</f>
        <v/>
      </c>
      <c r="D110" s="19" t="s">
        <v>28</v>
      </c>
      <c r="E110" s="56"/>
      <c r="F110" s="32" t="str">
        <f>+IFERROR(VLOOKUP(BD_Detalles[[#This Row],[Clase]],'Resumen Capas'!$A$4:$C$1048576,2,0),"COMPLETAR")</f>
        <v>Público: Correos</v>
      </c>
      <c r="G110" s="51" t="str">
        <f>+"https://raw.githubusercontent.com/Sud-Austral/DATA_MAPA_PUBLIC_V2/main/AGUAS/Iconos/"&amp;E111&amp;"/1.svg"</f>
        <v>https://raw.githubusercontent.com/Sud-Austral/DATA_MAPA_PUBLIC_V2/main/AGUAS/Iconos/51_publico_oficinacorreos/1.svg</v>
      </c>
      <c r="H110" s="2" t="str">
        <f>+LEFT(BD_Detalles[[#This Row],[Clase]],3)</f>
        <v>200</v>
      </c>
      <c r="I110" s="15" t="str">
        <f>+VLOOKUP(BD_Detalles[[#This Row],[idcapa]],Capas[[idcapa]:[Tipo]],3,0)</f>
        <v>Punto</v>
      </c>
      <c r="L110" s="53" t="s">
        <v>1778</v>
      </c>
      <c r="M110" t="s">
        <v>1792</v>
      </c>
    </row>
    <row r="111" spans="1:13" x14ac:dyDescent="0.3">
      <c r="A111" s="2" t="s">
        <v>564</v>
      </c>
      <c r="B111" s="33" t="str">
        <f>+IFERROR(VLOOKUP(BD_Detalles[[#This Row],[Clase]],'Resumen Capas'!$A$4:$B$1048576,2,0),"COMPLETAR")</f>
        <v>Público: Correos - Detalle</v>
      </c>
      <c r="C111" s="33" t="str">
        <f>+IFERROR(IF(RIGHT(BD_Detalles[[#This Row],[Clase]],1)="0","",VLOOKUP(BD_Detalles[[#This Row],[Clase]],'Resumen Capas'!$A$4:$C$1048576,3,0)),"COMPLETAR")</f>
        <v>name</v>
      </c>
      <c r="D111" s="37" t="s">
        <v>25</v>
      </c>
      <c r="E111" s="58" t="s">
        <v>770</v>
      </c>
      <c r="F111" s="32" t="str">
        <f>+IFERROR(VLOOKUP(BD_Detalles[[#This Row],[Clase]],'Resumen Capas'!$A$4:$C$1048576,2,0),"COMPLETAR")</f>
        <v>Público: Correos - Detalle</v>
      </c>
      <c r="G111" s="39"/>
      <c r="H111" s="2" t="str">
        <f>+LEFT(BD_Detalles[[#This Row],[Clase]],3)</f>
        <v>200</v>
      </c>
      <c r="I111" s="15" t="str">
        <f>+VLOOKUP(BD_Detalles[[#This Row],[idcapa]],Capas[[idcapa]:[Tipo]],3,0)</f>
        <v>Punto</v>
      </c>
      <c r="L111" s="53" t="s">
        <v>1778</v>
      </c>
      <c r="M111" t="s">
        <v>1793</v>
      </c>
    </row>
    <row r="112" spans="1:13" x14ac:dyDescent="0.3">
      <c r="A112" s="2" t="s">
        <v>805</v>
      </c>
      <c r="B112" s="33" t="str">
        <f>+IFERROR(VLOOKUP(BD_Detalles[[#This Row],[Clase]],'Resumen Capas'!$A$4:$B$1048576,2,0),"COMPLETAR")</f>
        <v>Abastecimiento: Cafetería</v>
      </c>
      <c r="C112" s="33" t="str">
        <f>+IFERROR(IF(RIGHT(BD_Detalles[[#This Row],[Clase]],1)="0","",VLOOKUP(BD_Detalles[[#This Row],[Clase]],'Resumen Capas'!$A$4:$C$1048576,3,0)),"COMPLETAR")</f>
        <v/>
      </c>
      <c r="D112" s="19" t="s">
        <v>28</v>
      </c>
      <c r="E112" s="56"/>
      <c r="F112" s="32" t="str">
        <f>+IFERROR(VLOOKUP(BD_Detalles[[#This Row],[Clase]],'Resumen Capas'!$A$4:$C$1048576,2,0),"COMPLETAR")</f>
        <v>Abastecimiento: Cafetería</v>
      </c>
      <c r="G112" s="51" t="str">
        <f>+"https://raw.githubusercontent.com/Sud-Austral/DATA_MAPA_PUBLIC_V2/main/AGUAS/Iconos/"&amp;E113&amp;"/1.svg"</f>
        <v>https://raw.githubusercontent.com/Sud-Austral/DATA_MAPA_PUBLIC_V2/main/AGUAS/Iconos/52_abastecimiento_cafeteria/1.svg</v>
      </c>
      <c r="H112" s="2" t="str">
        <f>+LEFT(BD_Detalles[[#This Row],[Clase]],3)</f>
        <v>201</v>
      </c>
      <c r="I112" s="15" t="str">
        <f>+VLOOKUP(BD_Detalles[[#This Row],[idcapa]],Capas[[idcapa]:[Tipo]],3,0)</f>
        <v>Punto</v>
      </c>
      <c r="L112" s="53" t="s">
        <v>1781</v>
      </c>
      <c r="M112" t="s">
        <v>1794</v>
      </c>
    </row>
    <row r="113" spans="1:13" x14ac:dyDescent="0.3">
      <c r="A113" s="2" t="s">
        <v>806</v>
      </c>
      <c r="B113" s="33" t="str">
        <f>+IFERROR(VLOOKUP(BD_Detalles[[#This Row],[Clase]],'Resumen Capas'!$A$4:$B$1048576,2,0),"COMPLETAR")</f>
        <v>Abastecimiento: Cafetería - Detalle</v>
      </c>
      <c r="C113" s="33" t="str">
        <f>+IFERROR(IF(RIGHT(BD_Detalles[[#This Row],[Clase]],1)="0","",VLOOKUP(BD_Detalles[[#This Row],[Clase]],'Resumen Capas'!$A$4:$C$1048576,3,0)),"COMPLETAR")</f>
        <v>name</v>
      </c>
      <c r="D113" s="37" t="s">
        <v>25</v>
      </c>
      <c r="E113" s="58" t="s">
        <v>991</v>
      </c>
      <c r="F113" s="32" t="str">
        <f>+IFERROR(VLOOKUP(BD_Detalles[[#This Row],[Clase]],'Resumen Capas'!$A$4:$C$1048576,2,0),"COMPLETAR")</f>
        <v>Abastecimiento: Cafetería - Detalle</v>
      </c>
      <c r="G113" s="39"/>
      <c r="H113" s="2" t="str">
        <f>+LEFT(BD_Detalles[[#This Row],[Clase]],3)</f>
        <v>201</v>
      </c>
      <c r="I113" s="15" t="str">
        <f>+VLOOKUP(BD_Detalles[[#This Row],[idcapa]],Capas[[idcapa]:[Tipo]],3,0)</f>
        <v>Punto</v>
      </c>
      <c r="L113" s="53" t="s">
        <v>1781</v>
      </c>
      <c r="M113" t="s">
        <v>1795</v>
      </c>
    </row>
    <row r="114" spans="1:13" x14ac:dyDescent="0.3">
      <c r="A114" s="2" t="s">
        <v>808</v>
      </c>
      <c r="B114" s="33" t="str">
        <f>+IFERROR(VLOOKUP(BD_Detalles[[#This Row],[Clase]],'Resumen Capas'!$A$4:$B$1048576,2,0),"COMPLETAR")</f>
        <v>Compras: Conveniencia</v>
      </c>
      <c r="C114" s="33" t="str">
        <f>+IFERROR(IF(RIGHT(BD_Detalles[[#This Row],[Clase]],1)="0","",VLOOKUP(BD_Detalles[[#This Row],[Clase]],'Resumen Capas'!$A$4:$C$1048576,3,0)),"COMPLETAR")</f>
        <v/>
      </c>
      <c r="D114" s="19" t="s">
        <v>28</v>
      </c>
      <c r="E114" s="56"/>
      <c r="F114" s="32" t="str">
        <f>+IFERROR(VLOOKUP(BD_Detalles[[#This Row],[Clase]],'Resumen Capas'!$A$4:$C$1048576,2,0),"COMPLETAR")</f>
        <v>Compras: Conveniencia</v>
      </c>
      <c r="G114" s="51" t="str">
        <f>+"https://raw.githubusercontent.com/Sud-Austral/DATA_MAPA_PUBLIC_V2/main/AGUAS/Iconos/"&amp;E115&amp;"/1.svg"</f>
        <v>https://raw.githubusercontent.com/Sud-Austral/DATA_MAPA_PUBLIC_V2/main/AGUAS/Iconos/53_compras_conveniencia/1.svg</v>
      </c>
      <c r="H114" s="2" t="str">
        <f>+LEFT(BD_Detalles[[#This Row],[Clase]],3)</f>
        <v>202</v>
      </c>
      <c r="I114" s="15" t="str">
        <f>+VLOOKUP(BD_Detalles[[#This Row],[idcapa]],Capas[[idcapa]:[Tipo]],3,0)</f>
        <v>Punto</v>
      </c>
      <c r="L114" s="53" t="s">
        <v>1768</v>
      </c>
      <c r="M114" t="s">
        <v>1796</v>
      </c>
    </row>
    <row r="115" spans="1:13" x14ac:dyDescent="0.3">
      <c r="A115" s="2" t="s">
        <v>809</v>
      </c>
      <c r="B115" s="33" t="str">
        <f>+IFERROR(VLOOKUP(BD_Detalles[[#This Row],[Clase]],'Resumen Capas'!$A$4:$B$1048576,2,0),"COMPLETAR")</f>
        <v>Compras: Conveniencia - Detalle</v>
      </c>
      <c r="C115" s="33" t="str">
        <f>+IFERROR(IF(RIGHT(BD_Detalles[[#This Row],[Clase]],1)="0","",VLOOKUP(BD_Detalles[[#This Row],[Clase]],'Resumen Capas'!$A$4:$C$1048576,3,0)),"COMPLETAR")</f>
        <v>name</v>
      </c>
      <c r="D115" s="37" t="s">
        <v>25</v>
      </c>
      <c r="E115" s="58" t="s">
        <v>1615</v>
      </c>
      <c r="F115" s="32" t="str">
        <f>+IFERROR(VLOOKUP(BD_Detalles[[#This Row],[Clase]],'Resumen Capas'!$A$4:$C$1048576,2,0),"COMPLETAR")</f>
        <v>Compras: Conveniencia - Detalle</v>
      </c>
      <c r="G115" s="39"/>
      <c r="H115" s="2" t="str">
        <f>+LEFT(BD_Detalles[[#This Row],[Clase]],3)</f>
        <v>202</v>
      </c>
      <c r="I115" s="15" t="str">
        <f>+VLOOKUP(BD_Detalles[[#This Row],[idcapa]],Capas[[idcapa]:[Tipo]],3,0)</f>
        <v>Punto</v>
      </c>
      <c r="L115" s="53" t="s">
        <v>1768</v>
      </c>
      <c r="M115" t="s">
        <v>1797</v>
      </c>
    </row>
    <row r="116" spans="1:13" x14ac:dyDescent="0.3">
      <c r="A116" s="2" t="s">
        <v>811</v>
      </c>
      <c r="B116" s="33" t="str">
        <f>+IFERROR(VLOOKUP(BD_Detalles[[#This Row],[Clase]],'Resumen Capas'!$A$4:$B$1048576,2,0),"COMPLETAR")</f>
        <v>Público: Policía</v>
      </c>
      <c r="C116" s="33" t="str">
        <f>+IFERROR(IF(RIGHT(BD_Detalles[[#This Row],[Clase]],1)="0","",VLOOKUP(BD_Detalles[[#This Row],[Clase]],'Resumen Capas'!$A$4:$C$1048576,3,0)),"COMPLETAR")</f>
        <v/>
      </c>
      <c r="D116" s="19" t="s">
        <v>28</v>
      </c>
      <c r="E116" s="56"/>
      <c r="F116" s="32" t="str">
        <f>+IFERROR(VLOOKUP(BD_Detalles[[#This Row],[Clase]],'Resumen Capas'!$A$4:$C$1048576,2,0),"COMPLETAR")</f>
        <v>Público: Policía</v>
      </c>
      <c r="G116" s="51" t="str">
        <f>+"https://raw.githubusercontent.com/Sud-Austral/DATA_MAPA_PUBLIC_V2/main/AGUAS/Iconos/"&amp;E117&amp;"/1.svg"</f>
        <v>https://raw.githubusercontent.com/Sud-Austral/DATA_MAPA_PUBLIC_V2/main/AGUAS/Iconos/54_publico_policia/1.svg</v>
      </c>
      <c r="H116" s="2" t="str">
        <f>+LEFT(BD_Detalles[[#This Row],[Clase]],3)</f>
        <v>203</v>
      </c>
      <c r="I116" s="15" t="str">
        <f>+VLOOKUP(BD_Detalles[[#This Row],[idcapa]],Capas[[idcapa]:[Tipo]],3,0)</f>
        <v>Punto</v>
      </c>
      <c r="L116" s="53" t="s">
        <v>1778</v>
      </c>
      <c r="M116" t="s">
        <v>1798</v>
      </c>
    </row>
    <row r="117" spans="1:13" x14ac:dyDescent="0.3">
      <c r="A117" s="2" t="s">
        <v>812</v>
      </c>
      <c r="B117" s="33" t="str">
        <f>+IFERROR(VLOOKUP(BD_Detalles[[#This Row],[Clase]],'Resumen Capas'!$A$4:$B$1048576,2,0),"COMPLETAR")</f>
        <v>Público: Policía - Detalle</v>
      </c>
      <c r="C117" s="33" t="str">
        <f>+IFERROR(IF(RIGHT(BD_Detalles[[#This Row],[Clase]],1)="0","",VLOOKUP(BD_Detalles[[#This Row],[Clase]],'Resumen Capas'!$A$4:$C$1048576,3,0)),"COMPLETAR")</f>
        <v>name</v>
      </c>
      <c r="D117" s="37" t="s">
        <v>25</v>
      </c>
      <c r="E117" s="58" t="s">
        <v>1616</v>
      </c>
      <c r="F117" s="32" t="str">
        <f>+IFERROR(VLOOKUP(BD_Detalles[[#This Row],[Clase]],'Resumen Capas'!$A$4:$C$1048576,2,0),"COMPLETAR")</f>
        <v>Público: Policía - Detalle</v>
      </c>
      <c r="G117" s="39"/>
      <c r="H117" s="2" t="str">
        <f>+LEFT(BD_Detalles[[#This Row],[Clase]],3)</f>
        <v>203</v>
      </c>
      <c r="I117" s="15" t="str">
        <f>+VLOOKUP(BD_Detalles[[#This Row],[idcapa]],Capas[[idcapa]:[Tipo]],3,0)</f>
        <v>Punto</v>
      </c>
      <c r="L117" s="53" t="s">
        <v>1778</v>
      </c>
      <c r="M117" t="s">
        <v>1799</v>
      </c>
    </row>
    <row r="118" spans="1:13" x14ac:dyDescent="0.3">
      <c r="A118" s="2" t="s">
        <v>814</v>
      </c>
      <c r="B118" s="33" t="str">
        <f>+IFERROR(VLOOKUP(BD_Detalles[[#This Row],[Clase]],'Resumen Capas'!$A$4:$B$1048576,2,0),"COMPLETAR")</f>
        <v>Alojamiento: Casa Invitados</v>
      </c>
      <c r="C118" s="33" t="str">
        <f>+IFERROR(IF(RIGHT(BD_Detalles[[#This Row],[Clase]],1)="0","",VLOOKUP(BD_Detalles[[#This Row],[Clase]],'Resumen Capas'!$A$4:$C$1048576,3,0)),"COMPLETAR")</f>
        <v/>
      </c>
      <c r="D118" s="19" t="s">
        <v>28</v>
      </c>
      <c r="E118" s="56"/>
      <c r="F118" s="32" t="str">
        <f>+IFERROR(VLOOKUP(BD_Detalles[[#This Row],[Clase]],'Resumen Capas'!$A$4:$C$1048576,2,0),"COMPLETAR")</f>
        <v>Alojamiento: Casa Invitados</v>
      </c>
      <c r="G118" s="51" t="str">
        <f>+"https://raw.githubusercontent.com/Sud-Austral/DATA_MAPA_PUBLIC_V2/main/AGUAS/Iconos/"&amp;E119&amp;"/1.svg"</f>
        <v>https://raw.githubusercontent.com/Sud-Austral/DATA_MAPA_PUBLIC_V2/main/AGUAS/Iconos/55_alojamiento_casainvitados/1.svg</v>
      </c>
      <c r="H118" s="2" t="str">
        <f>+LEFT(BD_Detalles[[#This Row],[Clase]],3)</f>
        <v>204</v>
      </c>
      <c r="I118" s="15" t="str">
        <f>+VLOOKUP(BD_Detalles[[#This Row],[idcapa]],Capas[[idcapa]:[Tipo]],3,0)</f>
        <v>Punto</v>
      </c>
      <c r="L118" s="53" t="s">
        <v>1757</v>
      </c>
      <c r="M118" t="s">
        <v>1800</v>
      </c>
    </row>
    <row r="119" spans="1:13" x14ac:dyDescent="0.3">
      <c r="A119" s="2" t="s">
        <v>815</v>
      </c>
      <c r="B119" s="33" t="str">
        <f>+IFERROR(VLOOKUP(BD_Detalles[[#This Row],[Clase]],'Resumen Capas'!$A$4:$B$1048576,2,0),"COMPLETAR")</f>
        <v>Alojamiento: Casa Invitados - Detalle</v>
      </c>
      <c r="C119" s="33" t="str">
        <f>+IFERROR(IF(RIGHT(BD_Detalles[[#This Row],[Clase]],1)="0","",VLOOKUP(BD_Detalles[[#This Row],[Clase]],'Resumen Capas'!$A$4:$C$1048576,3,0)),"COMPLETAR")</f>
        <v>name</v>
      </c>
      <c r="D119" s="37" t="s">
        <v>25</v>
      </c>
      <c r="E119" s="58" t="s">
        <v>1617</v>
      </c>
      <c r="F119" s="32" t="str">
        <f>+IFERROR(VLOOKUP(BD_Detalles[[#This Row],[Clase]],'Resumen Capas'!$A$4:$C$1048576,2,0),"COMPLETAR")</f>
        <v>Alojamiento: Casa Invitados - Detalle</v>
      </c>
      <c r="G119" s="39"/>
      <c r="H119" s="2" t="str">
        <f>+LEFT(BD_Detalles[[#This Row],[Clase]],3)</f>
        <v>204</v>
      </c>
      <c r="I119" s="15" t="str">
        <f>+VLOOKUP(BD_Detalles[[#This Row],[idcapa]],Capas[[idcapa]:[Tipo]],3,0)</f>
        <v>Punto</v>
      </c>
      <c r="L119" s="53" t="s">
        <v>1757</v>
      </c>
      <c r="M119" t="s">
        <v>1801</v>
      </c>
    </row>
    <row r="120" spans="1:13" x14ac:dyDescent="0.3">
      <c r="A120" s="2" t="s">
        <v>817</v>
      </c>
      <c r="B120" s="33" t="str">
        <f>+IFERROR(VLOOKUP(BD_Detalles[[#This Row],[Clase]],'Resumen Capas'!$A$4:$B$1048576,2,0),"COMPLETAR")</f>
        <v>Alojamiento: Hotel</v>
      </c>
      <c r="C120" s="33" t="str">
        <f>+IFERROR(IF(RIGHT(BD_Detalles[[#This Row],[Clase]],1)="0","",VLOOKUP(BD_Detalles[[#This Row],[Clase]],'Resumen Capas'!$A$4:$C$1048576,3,0)),"COMPLETAR")</f>
        <v/>
      </c>
      <c r="D120" s="19" t="s">
        <v>28</v>
      </c>
      <c r="E120" s="56"/>
      <c r="F120" s="32" t="str">
        <f>+IFERROR(VLOOKUP(BD_Detalles[[#This Row],[Clase]],'Resumen Capas'!$A$4:$C$1048576,2,0),"COMPLETAR")</f>
        <v>Alojamiento: Hotel</v>
      </c>
      <c r="G120" s="51" t="str">
        <f>+"https://raw.githubusercontent.com/Sud-Austral/DATA_MAPA_PUBLIC_V2/main/AGUAS/Iconos/"&amp;E121&amp;"/1.svg"</f>
        <v>https://raw.githubusercontent.com/Sud-Austral/DATA_MAPA_PUBLIC_V2/main/AGUAS/Iconos/56_alojamiento_hotel/1.svg</v>
      </c>
      <c r="H120" s="2" t="str">
        <f>+LEFT(BD_Detalles[[#This Row],[Clase]],3)</f>
        <v>205</v>
      </c>
      <c r="I120" s="15" t="str">
        <f>+VLOOKUP(BD_Detalles[[#This Row],[idcapa]],Capas[[idcapa]:[Tipo]],3,0)</f>
        <v>Punto</v>
      </c>
      <c r="L120" s="53" t="s">
        <v>1757</v>
      </c>
      <c r="M120" t="s">
        <v>1802</v>
      </c>
    </row>
    <row r="121" spans="1:13" x14ac:dyDescent="0.3">
      <c r="A121" s="2" t="s">
        <v>818</v>
      </c>
      <c r="B121" s="33" t="str">
        <f>+IFERROR(VLOOKUP(BD_Detalles[[#This Row],[Clase]],'Resumen Capas'!$A$4:$B$1048576,2,0),"COMPLETAR")</f>
        <v>Alojamiento: Hotel - Detalle</v>
      </c>
      <c r="C121" s="33" t="str">
        <f>+IFERROR(IF(RIGHT(BD_Detalles[[#This Row],[Clase]],1)="0","",VLOOKUP(BD_Detalles[[#This Row],[Clase]],'Resumen Capas'!$A$4:$C$1048576,3,0)),"COMPLETAR")</f>
        <v>name</v>
      </c>
      <c r="D121" s="37" t="s">
        <v>25</v>
      </c>
      <c r="E121" s="58" t="s">
        <v>1618</v>
      </c>
      <c r="F121" s="32" t="str">
        <f>+IFERROR(VLOOKUP(BD_Detalles[[#This Row],[Clase]],'Resumen Capas'!$A$4:$C$1048576,2,0),"COMPLETAR")</f>
        <v>Alojamiento: Hotel - Detalle</v>
      </c>
      <c r="G121" s="39"/>
      <c r="H121" s="2" t="str">
        <f>+LEFT(BD_Detalles[[#This Row],[Clase]],3)</f>
        <v>205</v>
      </c>
      <c r="I121" s="15" t="str">
        <f>+VLOOKUP(BD_Detalles[[#This Row],[idcapa]],Capas[[idcapa]:[Tipo]],3,0)</f>
        <v>Punto</v>
      </c>
      <c r="L121" s="53" t="s">
        <v>1757</v>
      </c>
      <c r="M121" t="s">
        <v>1803</v>
      </c>
    </row>
    <row r="122" spans="1:13" x14ac:dyDescent="0.3">
      <c r="A122" s="2" t="s">
        <v>820</v>
      </c>
      <c r="B122" s="33" t="str">
        <f>+IFERROR(VLOOKUP(BD_Detalles[[#This Row],[Clase]],'Resumen Capas'!$A$4:$B$1048576,2,0),"COMPLETAR")</f>
        <v>Punto Interés: Agua Potable</v>
      </c>
      <c r="C122" s="33" t="str">
        <f>+IFERROR(IF(RIGHT(BD_Detalles[[#This Row],[Clase]],1)="0","",VLOOKUP(BD_Detalles[[#This Row],[Clase]],'Resumen Capas'!$A$4:$C$1048576,3,0)),"COMPLETAR")</f>
        <v/>
      </c>
      <c r="D122" s="19" t="s">
        <v>28</v>
      </c>
      <c r="E122" s="56"/>
      <c r="F122" s="32" t="str">
        <f>+IFERROR(VLOOKUP(BD_Detalles[[#This Row],[Clase]],'Resumen Capas'!$A$4:$C$1048576,2,0),"COMPLETAR")</f>
        <v>Punto Interés: Agua Potable</v>
      </c>
      <c r="G122" s="51" t="str">
        <f>+"https://raw.githubusercontent.com/Sud-Austral/DATA_MAPA_PUBLIC_V2/main/AGUAS/Iconos/"&amp;E123&amp;"/1.svg"</f>
        <v>https://raw.githubusercontent.com/Sud-Austral/DATA_MAPA_PUBLIC_V2/main/AGUAS/Iconos/57_puntointeres_aguapotable/1.svg</v>
      </c>
      <c r="H122" s="2" t="str">
        <f>+LEFT(BD_Detalles[[#This Row],[Clase]],3)</f>
        <v>206</v>
      </c>
      <c r="I122" s="15" t="str">
        <f>+VLOOKUP(BD_Detalles[[#This Row],[idcapa]],Capas[[idcapa]:[Tipo]],3,0)</f>
        <v>Punto</v>
      </c>
      <c r="L122" s="53" t="s">
        <v>1743</v>
      </c>
      <c r="M122" t="s">
        <v>1804</v>
      </c>
    </row>
    <row r="123" spans="1:13" x14ac:dyDescent="0.3">
      <c r="A123" s="2" t="s">
        <v>821</v>
      </c>
      <c r="B123" s="33" t="str">
        <f>+IFERROR(VLOOKUP(BD_Detalles[[#This Row],[Clase]],'Resumen Capas'!$A$4:$B$1048576,2,0),"COMPLETAR")</f>
        <v>Punto Interés: Agua Potable - Detalle</v>
      </c>
      <c r="C123" s="33" t="str">
        <f>+IFERROR(IF(RIGHT(BD_Detalles[[#This Row],[Clase]],1)="0","",VLOOKUP(BD_Detalles[[#This Row],[Clase]],'Resumen Capas'!$A$4:$C$1048576,3,0)),"COMPLETAR")</f>
        <v>name</v>
      </c>
      <c r="D123" s="37" t="s">
        <v>25</v>
      </c>
      <c r="E123" s="58" t="s">
        <v>995</v>
      </c>
      <c r="F123" s="32" t="str">
        <f>+IFERROR(VLOOKUP(BD_Detalles[[#This Row],[Clase]],'Resumen Capas'!$A$4:$C$1048576,2,0),"COMPLETAR")</f>
        <v>Punto Interés: Agua Potable - Detalle</v>
      </c>
      <c r="G123" s="39"/>
      <c r="H123" s="2" t="str">
        <f>+LEFT(BD_Detalles[[#This Row],[Clase]],3)</f>
        <v>206</v>
      </c>
      <c r="I123" s="15" t="str">
        <f>+VLOOKUP(BD_Detalles[[#This Row],[idcapa]],Capas[[idcapa]:[Tipo]],3,0)</f>
        <v>Punto</v>
      </c>
      <c r="L123" s="53" t="s">
        <v>1743</v>
      </c>
      <c r="M123" t="s">
        <v>1805</v>
      </c>
    </row>
    <row r="124" spans="1:13" x14ac:dyDescent="0.3">
      <c r="A124" s="2" t="s">
        <v>823</v>
      </c>
      <c r="B124" s="33" t="str">
        <f>+IFERROR(VLOOKUP(BD_Detalles[[#This Row],[Clase]],'Resumen Capas'!$A$4:$B$1048576,2,0),"COMPLETAR")</f>
        <v>Compras: Quiosco</v>
      </c>
      <c r="C124" s="33" t="str">
        <f>+IFERROR(IF(RIGHT(BD_Detalles[[#This Row],[Clase]],1)="0","",VLOOKUP(BD_Detalles[[#This Row],[Clase]],'Resumen Capas'!$A$4:$C$1048576,3,0)),"COMPLETAR")</f>
        <v/>
      </c>
      <c r="D124" s="19" t="s">
        <v>28</v>
      </c>
      <c r="E124" s="56"/>
      <c r="F124" s="32" t="str">
        <f>+IFERROR(VLOOKUP(BD_Detalles[[#This Row],[Clase]],'Resumen Capas'!$A$4:$C$1048576,2,0),"COMPLETAR")</f>
        <v>Compras: Quiosco</v>
      </c>
      <c r="G124" s="51" t="str">
        <f>+"https://raw.githubusercontent.com/Sud-Austral/DATA_MAPA_PUBLIC_V2/main/AGUAS/Iconos/"&amp;E125&amp;"/1.svg"</f>
        <v>https://raw.githubusercontent.com/Sud-Austral/DATA_MAPA_PUBLIC_V2/main/AGUAS/Iconos/58_compras_quiosco/1.svg</v>
      </c>
      <c r="H124" s="2" t="str">
        <f>+LEFT(BD_Detalles[[#This Row],[Clase]],3)</f>
        <v>207</v>
      </c>
      <c r="I124" s="15" t="str">
        <f>+VLOOKUP(BD_Detalles[[#This Row],[idcapa]],Capas[[idcapa]:[Tipo]],3,0)</f>
        <v>Punto</v>
      </c>
      <c r="L124" s="53" t="s">
        <v>1768</v>
      </c>
      <c r="M124" t="s">
        <v>1806</v>
      </c>
    </row>
    <row r="125" spans="1:13" x14ac:dyDescent="0.3">
      <c r="A125" s="2" t="s">
        <v>824</v>
      </c>
      <c r="B125" s="33" t="str">
        <f>+IFERROR(VLOOKUP(BD_Detalles[[#This Row],[Clase]],'Resumen Capas'!$A$4:$B$1048576,2,0),"COMPLETAR")</f>
        <v>Compras: Quiosco - Detalle</v>
      </c>
      <c r="C125" s="33" t="str">
        <f>+IFERROR(IF(RIGHT(BD_Detalles[[#This Row],[Clase]],1)="0","",VLOOKUP(BD_Detalles[[#This Row],[Clase]],'Resumen Capas'!$A$4:$C$1048576,3,0)),"COMPLETAR")</f>
        <v>name</v>
      </c>
      <c r="D125" s="37" t="s">
        <v>25</v>
      </c>
      <c r="E125" s="58" t="s">
        <v>993</v>
      </c>
      <c r="F125" s="32" t="str">
        <f>+IFERROR(VLOOKUP(BD_Detalles[[#This Row],[Clase]],'Resumen Capas'!$A$4:$C$1048576,2,0),"COMPLETAR")</f>
        <v>Compras: Quiosco - Detalle</v>
      </c>
      <c r="G125" s="39"/>
      <c r="H125" s="2" t="str">
        <f>+LEFT(BD_Detalles[[#This Row],[Clase]],3)</f>
        <v>207</v>
      </c>
      <c r="I125" s="15" t="str">
        <f>+VLOOKUP(BD_Detalles[[#This Row],[idcapa]],Capas[[idcapa]:[Tipo]],3,0)</f>
        <v>Punto</v>
      </c>
      <c r="L125" s="53" t="s">
        <v>1768</v>
      </c>
      <c r="M125" t="s">
        <v>1807</v>
      </c>
    </row>
    <row r="126" spans="1:13" x14ac:dyDescent="0.3">
      <c r="A126" s="2" t="s">
        <v>826</v>
      </c>
      <c r="B126" s="33" t="str">
        <f>+IFERROR(VLOOKUP(BD_Detalles[[#This Row],[Clase]],'Resumen Capas'!$A$4:$B$1048576,2,0),"COMPLETAR")</f>
        <v>Salud: Médico</v>
      </c>
      <c r="C126" s="33" t="str">
        <f>+IFERROR(IF(RIGHT(BD_Detalles[[#This Row],[Clase]],1)="0","",VLOOKUP(BD_Detalles[[#This Row],[Clase]],'Resumen Capas'!$A$4:$C$1048576,3,0)),"COMPLETAR")</f>
        <v/>
      </c>
      <c r="D126" s="19" t="s">
        <v>28</v>
      </c>
      <c r="E126" s="56"/>
      <c r="F126" s="32" t="str">
        <f>+IFERROR(VLOOKUP(BD_Detalles[[#This Row],[Clase]],'Resumen Capas'!$A$4:$C$1048576,2,0),"COMPLETAR")</f>
        <v>Salud: Médico</v>
      </c>
      <c r="G126" s="17" t="s">
        <v>998</v>
      </c>
      <c r="H126" s="2" t="str">
        <f>+LEFT(BD_Detalles[[#This Row],[Clase]],3)</f>
        <v>208</v>
      </c>
      <c r="I126" s="15" t="str">
        <f>+VLOOKUP(BD_Detalles[[#This Row],[idcapa]],Capas[[idcapa]:[Tipo]],3,0)</f>
        <v>Punto</v>
      </c>
      <c r="L126" s="53" t="s">
        <v>1808</v>
      </c>
      <c r="M126" t="s">
        <v>1809</v>
      </c>
    </row>
    <row r="127" spans="1:13" x14ac:dyDescent="0.3">
      <c r="A127" s="2" t="s">
        <v>827</v>
      </c>
      <c r="B127" s="33" t="str">
        <f>+IFERROR(VLOOKUP(BD_Detalles[[#This Row],[Clase]],'Resumen Capas'!$A$4:$B$1048576,2,0),"COMPLETAR")</f>
        <v>Salud: Médico - Detalle</v>
      </c>
      <c r="C127" s="33" t="str">
        <f>+IFERROR(IF(RIGHT(BD_Detalles[[#This Row],[Clase]],1)="0","",VLOOKUP(BD_Detalles[[#This Row],[Clase]],'Resumen Capas'!$A$4:$C$1048576,3,0)),"COMPLETAR")</f>
        <v>name</v>
      </c>
      <c r="D127" s="37" t="s">
        <v>25</v>
      </c>
      <c r="E127" s="58" t="s">
        <v>997</v>
      </c>
      <c r="F127" s="32" t="str">
        <f>+IFERROR(VLOOKUP(BD_Detalles[[#This Row],[Clase]],'Resumen Capas'!$A$4:$C$1048576,2,0),"COMPLETAR")</f>
        <v>Salud: Médico - Detalle</v>
      </c>
      <c r="G127" s="39"/>
      <c r="H127" s="2" t="str">
        <f>+LEFT(BD_Detalles[[#This Row],[Clase]],3)</f>
        <v>208</v>
      </c>
      <c r="I127" s="15" t="str">
        <f>+VLOOKUP(BD_Detalles[[#This Row],[idcapa]],Capas[[idcapa]:[Tipo]],3,0)</f>
        <v>Punto</v>
      </c>
      <c r="L127" s="53" t="s">
        <v>1808</v>
      </c>
      <c r="M127" t="s">
        <v>1810</v>
      </c>
    </row>
    <row r="128" spans="1:13" x14ac:dyDescent="0.3">
      <c r="A128" s="2" t="s">
        <v>829</v>
      </c>
      <c r="B128" s="33" t="str">
        <f>+IFERROR(VLOOKUP(BD_Detalles[[#This Row],[Clase]],'Resumen Capas'!$A$4:$B$1048576,2,0),"COMPLETAR")</f>
        <v>Público: Municipalidad</v>
      </c>
      <c r="C128" s="33" t="str">
        <f>+IFERROR(IF(RIGHT(BD_Detalles[[#This Row],[Clase]],1)="0","",VLOOKUP(BD_Detalles[[#This Row],[Clase]],'Resumen Capas'!$A$4:$C$1048576,3,0)),"COMPLETAR")</f>
        <v/>
      </c>
      <c r="D128" s="19" t="s">
        <v>28</v>
      </c>
      <c r="E128" s="56"/>
      <c r="F128" s="32" t="str">
        <f>+IFERROR(VLOOKUP(BD_Detalles[[#This Row],[Clase]],'Resumen Capas'!$A$4:$C$1048576,2,0),"COMPLETAR")</f>
        <v>Público: Municipalidad</v>
      </c>
      <c r="G128" s="17" t="s">
        <v>1000</v>
      </c>
      <c r="H128" s="2" t="str">
        <f>+LEFT(BD_Detalles[[#This Row],[Clase]],3)</f>
        <v>209</v>
      </c>
      <c r="I128" s="15" t="str">
        <f>+VLOOKUP(BD_Detalles[[#This Row],[idcapa]],Capas[[idcapa]:[Tipo]],3,0)</f>
        <v>Punto</v>
      </c>
      <c r="L128" s="53" t="s">
        <v>1778</v>
      </c>
      <c r="M128" t="s">
        <v>1811</v>
      </c>
    </row>
    <row r="129" spans="1:13" x14ac:dyDescent="0.3">
      <c r="A129" s="2" t="s">
        <v>830</v>
      </c>
      <c r="B129" s="33" t="str">
        <f>+IFERROR(VLOOKUP(BD_Detalles[[#This Row],[Clase]],'Resumen Capas'!$A$4:$B$1048576,2,0),"COMPLETAR")</f>
        <v>Público: Municipalidad - Detalle</v>
      </c>
      <c r="C129" s="33" t="str">
        <f>+IFERROR(IF(RIGHT(BD_Detalles[[#This Row],[Clase]],1)="0","",VLOOKUP(BD_Detalles[[#This Row],[Clase]],'Resumen Capas'!$A$4:$C$1048576,3,0)),"COMPLETAR")</f>
        <v>name</v>
      </c>
      <c r="D129" s="37" t="s">
        <v>25</v>
      </c>
      <c r="E129" s="58" t="s">
        <v>999</v>
      </c>
      <c r="F129" s="32" t="str">
        <f>+IFERROR(VLOOKUP(BD_Detalles[[#This Row],[Clase]],'Resumen Capas'!$A$4:$C$1048576,2,0),"COMPLETAR")</f>
        <v>Público: Municipalidad - Detalle</v>
      </c>
      <c r="G129" s="39"/>
      <c r="H129" s="2" t="str">
        <f>+LEFT(BD_Detalles[[#This Row],[Clase]],3)</f>
        <v>209</v>
      </c>
      <c r="I129" s="15" t="str">
        <f>+VLOOKUP(BD_Detalles[[#This Row],[idcapa]],Capas[[idcapa]:[Tipo]],3,0)</f>
        <v>Punto</v>
      </c>
      <c r="L129" s="53" t="s">
        <v>1778</v>
      </c>
      <c r="M129" t="s">
        <v>1812</v>
      </c>
    </row>
    <row r="130" spans="1:13" x14ac:dyDescent="0.3">
      <c r="A130" s="2" t="s">
        <v>832</v>
      </c>
      <c r="B130" s="33" t="str">
        <f>+IFERROR(VLOOKUP(BD_Detalles[[#This Row],[Clase]],'Resumen Capas'!$A$4:$B$1048576,2,0),"COMPLETAR")</f>
        <v>Punto Interés: Baños</v>
      </c>
      <c r="C130" s="33" t="str">
        <f>+IFERROR(IF(RIGHT(BD_Detalles[[#This Row],[Clase]],1)="0","",VLOOKUP(BD_Detalles[[#This Row],[Clase]],'Resumen Capas'!$A$4:$C$1048576,3,0)),"COMPLETAR")</f>
        <v/>
      </c>
      <c r="D130" s="19" t="s">
        <v>28</v>
      </c>
      <c r="E130" s="56"/>
      <c r="F130" s="32" t="str">
        <f>+IFERROR(VLOOKUP(BD_Detalles[[#This Row],[Clase]],'Resumen Capas'!$A$4:$C$1048576,2,0),"COMPLETAR")</f>
        <v>Punto Interés: Baños</v>
      </c>
      <c r="G130" s="17" t="s">
        <v>1002</v>
      </c>
      <c r="H130" s="2" t="str">
        <f>+LEFT(BD_Detalles[[#This Row],[Clase]],3)</f>
        <v>210</v>
      </c>
      <c r="I130" s="15" t="str">
        <f>+VLOOKUP(BD_Detalles[[#This Row],[idcapa]],Capas[[idcapa]:[Tipo]],3,0)</f>
        <v>Punto</v>
      </c>
      <c r="L130" s="53" t="s">
        <v>1743</v>
      </c>
      <c r="M130" t="s">
        <v>1813</v>
      </c>
    </row>
    <row r="131" spans="1:13" x14ac:dyDescent="0.3">
      <c r="A131" s="2" t="s">
        <v>833</v>
      </c>
      <c r="B131" s="33" t="str">
        <f>+IFERROR(VLOOKUP(BD_Detalles[[#This Row],[Clase]],'Resumen Capas'!$A$4:$B$1048576,2,0),"COMPLETAR")</f>
        <v>Punto Interés: Baños - Detalle</v>
      </c>
      <c r="C131" s="33" t="str">
        <f>+IFERROR(IF(RIGHT(BD_Detalles[[#This Row],[Clase]],1)="0","",VLOOKUP(BD_Detalles[[#This Row],[Clase]],'Resumen Capas'!$A$4:$C$1048576,3,0)),"COMPLETAR")</f>
        <v>name</v>
      </c>
      <c r="D131" s="37" t="s">
        <v>25</v>
      </c>
      <c r="E131" s="58" t="s">
        <v>1001</v>
      </c>
      <c r="F131" s="32" t="str">
        <f>+IFERROR(VLOOKUP(BD_Detalles[[#This Row],[Clase]],'Resumen Capas'!$A$4:$C$1048576,2,0),"COMPLETAR")</f>
        <v>Punto Interés: Baños - Detalle</v>
      </c>
      <c r="G131" s="39"/>
      <c r="H131" s="2" t="str">
        <f>+LEFT(BD_Detalles[[#This Row],[Clase]],3)</f>
        <v>210</v>
      </c>
      <c r="I131" s="15" t="str">
        <f>+VLOOKUP(BD_Detalles[[#This Row],[idcapa]],Capas[[idcapa]:[Tipo]],3,0)</f>
        <v>Punto</v>
      </c>
      <c r="L131" s="53" t="s">
        <v>1743</v>
      </c>
      <c r="M131" t="s">
        <v>1814</v>
      </c>
    </row>
    <row r="132" spans="1:13" x14ac:dyDescent="0.3">
      <c r="A132" s="2" t="s">
        <v>835</v>
      </c>
      <c r="B132" s="33" t="str">
        <f>+IFERROR(VLOOKUP(BD_Detalles[[#This Row],[Clase]],'Resumen Capas'!$A$4:$B$1048576,2,0),"COMPLETAR")</f>
        <v>Turismo: Monumento</v>
      </c>
      <c r="C132" s="33" t="str">
        <f>+IFERROR(IF(RIGHT(BD_Detalles[[#This Row],[Clase]],1)="0","",VLOOKUP(BD_Detalles[[#This Row],[Clase]],'Resumen Capas'!$A$4:$C$1048576,3,0)),"COMPLETAR")</f>
        <v/>
      </c>
      <c r="D132" s="19" t="s">
        <v>28</v>
      </c>
      <c r="E132" s="56"/>
      <c r="F132" s="32" t="str">
        <f>+IFERROR(VLOOKUP(BD_Detalles[[#This Row],[Clase]],'Resumen Capas'!$A$4:$C$1048576,2,0),"COMPLETAR")</f>
        <v>Turismo: Monumento</v>
      </c>
      <c r="G132" s="51" t="str">
        <f>+"https://raw.githubusercontent.com/Sud-Austral/DATA_MAPA_PUBLIC_V2/main/AGUAS/Iconos/"&amp;E133&amp;"/1.svg"</f>
        <v>https://raw.githubusercontent.com/Sud-Austral/DATA_MAPA_PUBLIC_V2/main/AGUAS/Iconos/62_turismodestino_monumento/1.svg</v>
      </c>
      <c r="H132" s="2" t="str">
        <f>+LEFT(BD_Detalles[[#This Row],[Clase]],3)</f>
        <v>211</v>
      </c>
      <c r="I132" s="15" t="str">
        <f>+VLOOKUP(BD_Detalles[[#This Row],[idcapa]],Capas[[idcapa]:[Tipo]],3,0)</f>
        <v>Punto</v>
      </c>
      <c r="L132" s="53" t="s">
        <v>1750</v>
      </c>
      <c r="M132" t="s">
        <v>1815</v>
      </c>
    </row>
    <row r="133" spans="1:13" x14ac:dyDescent="0.3">
      <c r="A133" s="2" t="s">
        <v>836</v>
      </c>
      <c r="B133" s="33" t="str">
        <f>+IFERROR(VLOOKUP(BD_Detalles[[#This Row],[Clase]],'Resumen Capas'!$A$4:$B$1048576,2,0),"COMPLETAR")</f>
        <v>Turismo: Monumento - Detalle</v>
      </c>
      <c r="C133" s="33" t="str">
        <f>+IFERROR(IF(RIGHT(BD_Detalles[[#This Row],[Clase]],1)="0","",VLOOKUP(BD_Detalles[[#This Row],[Clase]],'Resumen Capas'!$A$4:$C$1048576,3,0)),"COMPLETAR")</f>
        <v>name</v>
      </c>
      <c r="D133" s="37" t="s">
        <v>25</v>
      </c>
      <c r="E133" s="58" t="s">
        <v>1619</v>
      </c>
      <c r="F133" s="32" t="str">
        <f>+IFERROR(VLOOKUP(BD_Detalles[[#This Row],[Clase]],'Resumen Capas'!$A$4:$C$1048576,2,0),"COMPLETAR")</f>
        <v>Turismo: Monumento - Detalle</v>
      </c>
      <c r="G133" s="39"/>
      <c r="H133" s="2" t="str">
        <f>+LEFT(BD_Detalles[[#This Row],[Clase]],3)</f>
        <v>211</v>
      </c>
      <c r="I133" s="15" t="str">
        <f>+VLOOKUP(BD_Detalles[[#This Row],[idcapa]],Capas[[idcapa]:[Tipo]],3,0)</f>
        <v>Punto</v>
      </c>
      <c r="L133" s="53" t="s">
        <v>1750</v>
      </c>
      <c r="M133" t="s">
        <v>1816</v>
      </c>
    </row>
    <row r="134" spans="1:13" x14ac:dyDescent="0.3">
      <c r="A134" s="2" t="s">
        <v>838</v>
      </c>
      <c r="B134" s="33" t="str">
        <f>+IFERROR(VLOOKUP(BD_Detalles[[#This Row],[Clase]],'Resumen Capas'!$A$4:$B$1048576,2,0),"COMPLETAR")</f>
        <v>Compras: Alquiler Autos</v>
      </c>
      <c r="C134" s="33" t="str">
        <f>+IFERROR(IF(RIGHT(BD_Detalles[[#This Row],[Clase]],1)="0","",VLOOKUP(BD_Detalles[[#This Row],[Clase]],'Resumen Capas'!$A$4:$C$1048576,3,0)),"COMPLETAR")</f>
        <v/>
      </c>
      <c r="D134" s="19" t="s">
        <v>28</v>
      </c>
      <c r="E134" s="56"/>
      <c r="F134" s="32" t="str">
        <f>+IFERROR(VLOOKUP(BD_Detalles[[#This Row],[Clase]],'Resumen Capas'!$A$4:$C$1048576,2,0),"COMPLETAR")</f>
        <v>Compras: Alquiler Autos</v>
      </c>
      <c r="G134" s="17" t="s">
        <v>1004</v>
      </c>
      <c r="H134" s="2" t="str">
        <f>+LEFT(BD_Detalles[[#This Row],[Clase]],3)</f>
        <v>212</v>
      </c>
      <c r="I134" s="15" t="str">
        <f>+VLOOKUP(BD_Detalles[[#This Row],[idcapa]],Capas[[idcapa]:[Tipo]],3,0)</f>
        <v>Punto</v>
      </c>
      <c r="L134" s="53" t="s">
        <v>1768</v>
      </c>
      <c r="M134" t="s">
        <v>1817</v>
      </c>
    </row>
    <row r="135" spans="1:13" x14ac:dyDescent="0.3">
      <c r="A135" s="2" t="s">
        <v>839</v>
      </c>
      <c r="B135" s="33" t="str">
        <f>+IFERROR(VLOOKUP(BD_Detalles[[#This Row],[Clase]],'Resumen Capas'!$A$4:$B$1048576,2,0),"COMPLETAR")</f>
        <v>Compras: Alquiler Autos - Detalle</v>
      </c>
      <c r="C135" s="33" t="str">
        <f>+IFERROR(IF(RIGHT(BD_Detalles[[#This Row],[Clase]],1)="0","",VLOOKUP(BD_Detalles[[#This Row],[Clase]],'Resumen Capas'!$A$4:$C$1048576,3,0)),"COMPLETAR")</f>
        <v>name</v>
      </c>
      <c r="D135" s="37" t="s">
        <v>25</v>
      </c>
      <c r="E135" s="58" t="s">
        <v>1003</v>
      </c>
      <c r="F135" s="32" t="str">
        <f>+IFERROR(VLOOKUP(BD_Detalles[[#This Row],[Clase]],'Resumen Capas'!$A$4:$C$1048576,2,0),"COMPLETAR")</f>
        <v>Compras: Alquiler Autos - Detalle</v>
      </c>
      <c r="G135" s="39"/>
      <c r="H135" s="2" t="str">
        <f>+LEFT(BD_Detalles[[#This Row],[Clase]],3)</f>
        <v>212</v>
      </c>
      <c r="I135" s="15" t="str">
        <f>+VLOOKUP(BD_Detalles[[#This Row],[idcapa]],Capas[[idcapa]:[Tipo]],3,0)</f>
        <v>Punto</v>
      </c>
      <c r="L135" s="53" t="s">
        <v>1768</v>
      </c>
      <c r="M135" t="s">
        <v>1818</v>
      </c>
    </row>
    <row r="136" spans="1:13" x14ac:dyDescent="0.3">
      <c r="A136" s="2" t="s">
        <v>841</v>
      </c>
      <c r="B136" s="33" t="str">
        <f>+IFERROR(VLOOKUP(BD_Detalles[[#This Row],[Clase]],'Resumen Capas'!$A$4:$B$1048576,2,0),"COMPLETAR")</f>
        <v>Turismo: Arqueológico</v>
      </c>
      <c r="C136" s="33" t="str">
        <f>+IFERROR(IF(RIGHT(BD_Detalles[[#This Row],[Clase]],1)="0","",VLOOKUP(BD_Detalles[[#This Row],[Clase]],'Resumen Capas'!$A$4:$C$1048576,3,0)),"COMPLETAR")</f>
        <v/>
      </c>
      <c r="D136" s="19" t="s">
        <v>28</v>
      </c>
      <c r="E136" s="56"/>
      <c r="F136" s="32" t="str">
        <f>+IFERROR(VLOOKUP(BD_Detalles[[#This Row],[Clase]],'Resumen Capas'!$A$4:$C$1048576,2,0),"COMPLETAR")</f>
        <v>Turismo: Arqueológico</v>
      </c>
      <c r="G136" s="17" t="s">
        <v>1006</v>
      </c>
      <c r="H136" s="2" t="str">
        <f>+LEFT(BD_Detalles[[#This Row],[Clase]],3)</f>
        <v>213</v>
      </c>
      <c r="I136" s="15" t="str">
        <f>+VLOOKUP(BD_Detalles[[#This Row],[idcapa]],Capas[[idcapa]:[Tipo]],3,0)</f>
        <v>Punto</v>
      </c>
      <c r="L136" s="53" t="s">
        <v>1750</v>
      </c>
      <c r="M136" t="s">
        <v>1819</v>
      </c>
    </row>
    <row r="137" spans="1:13" x14ac:dyDescent="0.3">
      <c r="A137" s="2" t="s">
        <v>842</v>
      </c>
      <c r="B137" s="33" t="str">
        <f>+IFERROR(VLOOKUP(BD_Detalles[[#This Row],[Clase]],'Resumen Capas'!$A$4:$B$1048576,2,0),"COMPLETAR")</f>
        <v>Turismo: Arqueológico - Detalle</v>
      </c>
      <c r="C137" s="33" t="str">
        <f>+IFERROR(IF(RIGHT(BD_Detalles[[#This Row],[Clase]],1)="0","",VLOOKUP(BD_Detalles[[#This Row],[Clase]],'Resumen Capas'!$A$4:$C$1048576,3,0)),"COMPLETAR")</f>
        <v>name</v>
      </c>
      <c r="D137" s="37" t="s">
        <v>25</v>
      </c>
      <c r="E137" s="58" t="s">
        <v>1005</v>
      </c>
      <c r="F137" s="32" t="str">
        <f>+IFERROR(VLOOKUP(BD_Detalles[[#This Row],[Clase]],'Resumen Capas'!$A$4:$C$1048576,2,0),"COMPLETAR")</f>
        <v>Turismo: Arqueológico - Detalle</v>
      </c>
      <c r="G137" s="39"/>
      <c r="H137" s="2" t="str">
        <f>+LEFT(BD_Detalles[[#This Row],[Clase]],3)</f>
        <v>213</v>
      </c>
      <c r="I137" s="15" t="str">
        <f>+VLOOKUP(BD_Detalles[[#This Row],[idcapa]],Capas[[idcapa]:[Tipo]],3,0)</f>
        <v>Punto</v>
      </c>
      <c r="L137" s="53" t="s">
        <v>1750</v>
      </c>
      <c r="M137" t="s">
        <v>1820</v>
      </c>
    </row>
    <row r="138" spans="1:13" x14ac:dyDescent="0.3">
      <c r="A138" s="2" t="s">
        <v>844</v>
      </c>
      <c r="B138" s="33" t="str">
        <f>+IFERROR(VLOOKUP(BD_Detalles[[#This Row],[Clase]],'Resumen Capas'!$A$4:$B$1048576,2,0),"COMPLETAR")</f>
        <v>Abastecimiento: Comida Rápida</v>
      </c>
      <c r="C138" s="33" t="str">
        <f>+IFERROR(IF(RIGHT(BD_Detalles[[#This Row],[Clase]],1)="0","",VLOOKUP(BD_Detalles[[#This Row],[Clase]],'Resumen Capas'!$A$4:$C$1048576,3,0)),"COMPLETAR")</f>
        <v/>
      </c>
      <c r="D138" s="19" t="s">
        <v>28</v>
      </c>
      <c r="E138" s="56"/>
      <c r="F138" s="32" t="str">
        <f>+IFERROR(VLOOKUP(BD_Detalles[[#This Row],[Clase]],'Resumen Capas'!$A$4:$C$1048576,2,0),"COMPLETAR")</f>
        <v>Abastecimiento: Comida Rápida</v>
      </c>
      <c r="G138" s="17" t="s">
        <v>1008</v>
      </c>
      <c r="H138" s="2" t="str">
        <f>+LEFT(BD_Detalles[[#This Row],[Clase]],3)</f>
        <v>214</v>
      </c>
      <c r="I138" s="15" t="str">
        <f>+VLOOKUP(BD_Detalles[[#This Row],[idcapa]],Capas[[idcapa]:[Tipo]],3,0)</f>
        <v>Punto</v>
      </c>
      <c r="L138" s="53" t="s">
        <v>1781</v>
      </c>
      <c r="M138" t="s">
        <v>1821</v>
      </c>
    </row>
    <row r="139" spans="1:13" x14ac:dyDescent="0.3">
      <c r="A139" s="2" t="s">
        <v>845</v>
      </c>
      <c r="B139" s="33" t="str">
        <f>+IFERROR(VLOOKUP(BD_Detalles[[#This Row],[Clase]],'Resumen Capas'!$A$4:$B$1048576,2,0),"COMPLETAR")</f>
        <v>Abastecimiento: Comida Rápida - Detalle</v>
      </c>
      <c r="C139" s="33" t="str">
        <f>+IFERROR(IF(RIGHT(BD_Detalles[[#This Row],[Clase]],1)="0","",VLOOKUP(BD_Detalles[[#This Row],[Clase]],'Resumen Capas'!$A$4:$C$1048576,3,0)),"COMPLETAR")</f>
        <v>name</v>
      </c>
      <c r="D139" s="37" t="s">
        <v>25</v>
      </c>
      <c r="E139" s="58" t="s">
        <v>1007</v>
      </c>
      <c r="F139" s="32" t="str">
        <f>+IFERROR(VLOOKUP(BD_Detalles[[#This Row],[Clase]],'Resumen Capas'!$A$4:$C$1048576,2,0),"COMPLETAR")</f>
        <v>Abastecimiento: Comida Rápida - Detalle</v>
      </c>
      <c r="G139" s="39"/>
      <c r="H139" s="2" t="str">
        <f>+LEFT(BD_Detalles[[#This Row],[Clase]],3)</f>
        <v>214</v>
      </c>
      <c r="I139" s="15" t="str">
        <f>+VLOOKUP(BD_Detalles[[#This Row],[idcapa]],Capas[[idcapa]:[Tipo]],3,0)</f>
        <v>Punto</v>
      </c>
      <c r="L139" s="53" t="s">
        <v>1781</v>
      </c>
      <c r="M139" t="s">
        <v>1822</v>
      </c>
    </row>
    <row r="140" spans="1:13" x14ac:dyDescent="0.3">
      <c r="A140" s="2" t="s">
        <v>847</v>
      </c>
      <c r="B140" s="33" t="str">
        <f>+IFERROR(VLOOKUP(BD_Detalles[[#This Row],[Clase]],'Resumen Capas'!$A$4:$B$1048576,2,0),"COMPLETAR")</f>
        <v>Compras: Panadería</v>
      </c>
      <c r="C140" s="33" t="str">
        <f>+IFERROR(IF(RIGHT(BD_Detalles[[#This Row],[Clase]],1)="0","",VLOOKUP(BD_Detalles[[#This Row],[Clase]],'Resumen Capas'!$A$4:$C$1048576,3,0)),"COMPLETAR")</f>
        <v/>
      </c>
      <c r="D140" s="19" t="s">
        <v>28</v>
      </c>
      <c r="E140" s="56"/>
      <c r="F140" s="32" t="str">
        <f>+IFERROR(VLOOKUP(BD_Detalles[[#This Row],[Clase]],'Resumen Capas'!$A$4:$C$1048576,2,0),"COMPLETAR")</f>
        <v>Compras: Panadería</v>
      </c>
      <c r="G140" s="17" t="s">
        <v>1010</v>
      </c>
      <c r="H140" s="2" t="str">
        <f>+LEFT(BD_Detalles[[#This Row],[Clase]],3)</f>
        <v>215</v>
      </c>
      <c r="I140" s="15" t="str">
        <f>+VLOOKUP(BD_Detalles[[#This Row],[idcapa]],Capas[[idcapa]:[Tipo]],3,0)</f>
        <v>Punto</v>
      </c>
      <c r="L140" s="53" t="s">
        <v>1768</v>
      </c>
      <c r="M140" t="s">
        <v>1823</v>
      </c>
    </row>
    <row r="141" spans="1:13" x14ac:dyDescent="0.3">
      <c r="A141" s="2" t="s">
        <v>848</v>
      </c>
      <c r="B141" s="33" t="str">
        <f>+IFERROR(VLOOKUP(BD_Detalles[[#This Row],[Clase]],'Resumen Capas'!$A$4:$B$1048576,2,0),"COMPLETAR")</f>
        <v>Compras: Panadería - Detalle</v>
      </c>
      <c r="C141" s="33" t="str">
        <f>+IFERROR(IF(RIGHT(BD_Detalles[[#This Row],[Clase]],1)="0","",VLOOKUP(BD_Detalles[[#This Row],[Clase]],'Resumen Capas'!$A$4:$C$1048576,3,0)),"COMPLETAR")</f>
        <v>name</v>
      </c>
      <c r="D141" s="37" t="s">
        <v>25</v>
      </c>
      <c r="E141" s="58" t="s">
        <v>1009</v>
      </c>
      <c r="F141" s="32" t="str">
        <f>+IFERROR(VLOOKUP(BD_Detalles[[#This Row],[Clase]],'Resumen Capas'!$A$4:$C$1048576,2,0),"COMPLETAR")</f>
        <v>Compras: Panadería - Detalle</v>
      </c>
      <c r="G141" s="39"/>
      <c r="H141" s="2" t="str">
        <f>+LEFT(BD_Detalles[[#This Row],[Clase]],3)</f>
        <v>215</v>
      </c>
      <c r="I141" s="15" t="str">
        <f>+VLOOKUP(BD_Detalles[[#This Row],[idcapa]],Capas[[idcapa]:[Tipo]],3,0)</f>
        <v>Punto</v>
      </c>
      <c r="L141" s="53" t="s">
        <v>1768</v>
      </c>
      <c r="M141" t="s">
        <v>1824</v>
      </c>
    </row>
    <row r="142" spans="1:13" x14ac:dyDescent="0.3">
      <c r="A142" s="2" t="s">
        <v>850</v>
      </c>
      <c r="B142" s="33" t="str">
        <f>+IFERROR(VLOOKUP(BD_Detalles[[#This Row],[Clase]],'Resumen Capas'!$A$4:$B$1048576,2,0),"COMPLETAR")</f>
        <v>Compras: Ferretería</v>
      </c>
      <c r="C142" s="33" t="str">
        <f>+IFERROR(IF(RIGHT(BD_Detalles[[#This Row],[Clase]],1)="0","",VLOOKUP(BD_Detalles[[#This Row],[Clase]],'Resumen Capas'!$A$4:$C$1048576,3,0)),"COMPLETAR")</f>
        <v/>
      </c>
      <c r="D142" s="19" t="s">
        <v>28</v>
      </c>
      <c r="E142" s="56"/>
      <c r="F142" s="32" t="str">
        <f>+IFERROR(VLOOKUP(BD_Detalles[[#This Row],[Clase]],'Resumen Capas'!$A$4:$C$1048576,2,0),"COMPLETAR")</f>
        <v>Compras: Ferretería</v>
      </c>
      <c r="G142" s="17" t="s">
        <v>1012</v>
      </c>
      <c r="H142" s="2" t="str">
        <f>+LEFT(BD_Detalles[[#This Row],[Clase]],3)</f>
        <v>216</v>
      </c>
      <c r="I142" s="15" t="str">
        <f>+VLOOKUP(BD_Detalles[[#This Row],[idcapa]],Capas[[idcapa]:[Tipo]],3,0)</f>
        <v>Punto</v>
      </c>
      <c r="L142" s="53" t="s">
        <v>1768</v>
      </c>
      <c r="M142" t="s">
        <v>1825</v>
      </c>
    </row>
    <row r="143" spans="1:13" x14ac:dyDescent="0.3">
      <c r="A143" s="2" t="s">
        <v>851</v>
      </c>
      <c r="B143" s="33" t="str">
        <f>+IFERROR(VLOOKUP(BD_Detalles[[#This Row],[Clase]],'Resumen Capas'!$A$4:$B$1048576,2,0),"COMPLETAR")</f>
        <v>Compras: Ferretería - Detalle</v>
      </c>
      <c r="C143" s="33" t="str">
        <f>+IFERROR(IF(RIGHT(BD_Detalles[[#This Row],[Clase]],1)="0","",VLOOKUP(BD_Detalles[[#This Row],[Clase]],'Resumen Capas'!$A$4:$C$1048576,3,0)),"COMPLETAR")</f>
        <v>name</v>
      </c>
      <c r="D143" s="37" t="s">
        <v>25</v>
      </c>
      <c r="E143" s="58" t="s">
        <v>1011</v>
      </c>
      <c r="F143" s="32" t="str">
        <f>+IFERROR(VLOOKUP(BD_Detalles[[#This Row],[Clase]],'Resumen Capas'!$A$4:$C$1048576,2,0),"COMPLETAR")</f>
        <v>Compras: Ferretería - Detalle</v>
      </c>
      <c r="G143" s="39"/>
      <c r="H143" s="2" t="str">
        <f>+LEFT(BD_Detalles[[#This Row],[Clase]],3)</f>
        <v>216</v>
      </c>
      <c r="I143" s="15" t="str">
        <f>+VLOOKUP(BD_Detalles[[#This Row],[idcapa]],Capas[[idcapa]:[Tipo]],3,0)</f>
        <v>Punto</v>
      </c>
      <c r="L143" s="53" t="s">
        <v>1768</v>
      </c>
      <c r="M143" t="s">
        <v>1826</v>
      </c>
    </row>
    <row r="144" spans="1:13" x14ac:dyDescent="0.3">
      <c r="A144" s="2" t="s">
        <v>853</v>
      </c>
      <c r="B144" s="33" t="str">
        <f>+IFERROR(VLOOKUP(BD_Detalles[[#This Row],[Clase]],'Resumen Capas'!$A$4:$B$1048576,2,0),"COMPLETAR")</f>
        <v>Público: Palacio Justicia</v>
      </c>
      <c r="C144" s="33" t="str">
        <f>+IFERROR(IF(RIGHT(BD_Detalles[[#This Row],[Clase]],1)="0","",VLOOKUP(BD_Detalles[[#This Row],[Clase]],'Resumen Capas'!$A$4:$C$1048576,3,0)),"COMPLETAR")</f>
        <v/>
      </c>
      <c r="D144" s="19" t="s">
        <v>28</v>
      </c>
      <c r="E144" s="56"/>
      <c r="F144" s="32" t="str">
        <f>+IFERROR(VLOOKUP(BD_Detalles[[#This Row],[Clase]],'Resumen Capas'!$A$4:$C$1048576,2,0),"COMPLETAR")</f>
        <v>Público: Palacio Justicia</v>
      </c>
      <c r="G144" s="17" t="s">
        <v>1014</v>
      </c>
      <c r="H144" s="2" t="str">
        <f>+LEFT(BD_Detalles[[#This Row],[Clase]],3)</f>
        <v>217</v>
      </c>
      <c r="I144" s="15" t="str">
        <f>+VLOOKUP(BD_Detalles[[#This Row],[idcapa]],Capas[[idcapa]:[Tipo]],3,0)</f>
        <v>Punto</v>
      </c>
      <c r="L144" s="53" t="s">
        <v>1778</v>
      </c>
      <c r="M144" t="s">
        <v>1827</v>
      </c>
    </row>
    <row r="145" spans="1:13" x14ac:dyDescent="0.3">
      <c r="A145" s="2" t="s">
        <v>854</v>
      </c>
      <c r="B145" s="33" t="str">
        <f>+IFERROR(VLOOKUP(BD_Detalles[[#This Row],[Clase]],'Resumen Capas'!$A$4:$B$1048576,2,0),"COMPLETAR")</f>
        <v>Público: Palacio Justicia - Detalle</v>
      </c>
      <c r="C145" s="33" t="str">
        <f>+IFERROR(IF(RIGHT(BD_Detalles[[#This Row],[Clase]],1)="0","",VLOOKUP(BD_Detalles[[#This Row],[Clase]],'Resumen Capas'!$A$4:$C$1048576,3,0)),"COMPLETAR")</f>
        <v>name</v>
      </c>
      <c r="D145" s="37" t="s">
        <v>25</v>
      </c>
      <c r="E145" s="58" t="s">
        <v>1013</v>
      </c>
      <c r="F145" s="32" t="str">
        <f>+IFERROR(VLOOKUP(BD_Detalles[[#This Row],[Clase]],'Resumen Capas'!$A$4:$C$1048576,2,0),"COMPLETAR")</f>
        <v>Público: Palacio Justicia - Detalle</v>
      </c>
      <c r="G145" s="39"/>
      <c r="H145" s="2" t="str">
        <f>+LEFT(BD_Detalles[[#This Row],[Clase]],3)</f>
        <v>217</v>
      </c>
      <c r="I145" s="15" t="str">
        <f>+VLOOKUP(BD_Detalles[[#This Row],[idcapa]],Capas[[idcapa]:[Tipo]],3,0)</f>
        <v>Punto</v>
      </c>
      <c r="L145" s="53" t="s">
        <v>1778</v>
      </c>
      <c r="M145" t="s">
        <v>1828</v>
      </c>
    </row>
    <row r="146" spans="1:13" x14ac:dyDescent="0.3">
      <c r="A146" s="2" t="s">
        <v>856</v>
      </c>
      <c r="B146" s="33" t="str">
        <f>+IFERROR(VLOOKUP(BD_Detalles[[#This Row],[Clase]],'Resumen Capas'!$A$4:$B$1048576,2,0),"COMPLETAR")</f>
        <v>Compra: Tienda Regalos</v>
      </c>
      <c r="C146" s="33" t="str">
        <f>+IFERROR(IF(RIGHT(BD_Detalles[[#This Row],[Clase]],1)="0","",VLOOKUP(BD_Detalles[[#This Row],[Clase]],'Resumen Capas'!$A$4:$C$1048576,3,0)),"COMPLETAR")</f>
        <v/>
      </c>
      <c r="D146" s="19" t="s">
        <v>28</v>
      </c>
      <c r="E146" s="56"/>
      <c r="F146" s="32" t="str">
        <f>+IFERROR(VLOOKUP(BD_Detalles[[#This Row],[Clase]],'Resumen Capas'!$A$4:$C$1048576,2,0),"COMPLETAR")</f>
        <v>Compra: Tienda Regalos</v>
      </c>
      <c r="G146" s="17" t="s">
        <v>1016</v>
      </c>
      <c r="H146" s="2" t="str">
        <f>+LEFT(BD_Detalles[[#This Row],[Clase]],3)</f>
        <v>218</v>
      </c>
      <c r="I146" s="15" t="str">
        <f>+VLOOKUP(BD_Detalles[[#This Row],[idcapa]],Capas[[idcapa]:[Tipo]],3,0)</f>
        <v>Punto</v>
      </c>
      <c r="L146" s="53" t="s">
        <v>1829</v>
      </c>
      <c r="M146" t="s">
        <v>1830</v>
      </c>
    </row>
    <row r="147" spans="1:13" x14ac:dyDescent="0.3">
      <c r="A147" s="2" t="s">
        <v>857</v>
      </c>
      <c r="B147" s="33" t="str">
        <f>+IFERROR(VLOOKUP(BD_Detalles[[#This Row],[Clase]],'Resumen Capas'!$A$4:$B$1048576,2,0),"COMPLETAR")</f>
        <v>Compra: Tienda Regalos - Detalle</v>
      </c>
      <c r="C147" s="33" t="str">
        <f>+IFERROR(IF(RIGHT(BD_Detalles[[#This Row],[Clase]],1)="0","",VLOOKUP(BD_Detalles[[#This Row],[Clase]],'Resumen Capas'!$A$4:$C$1048576,3,0)),"COMPLETAR")</f>
        <v>name</v>
      </c>
      <c r="D147" s="37" t="s">
        <v>25</v>
      </c>
      <c r="E147" s="58" t="s">
        <v>1015</v>
      </c>
      <c r="F147" s="32" t="str">
        <f>+IFERROR(VLOOKUP(BD_Detalles[[#This Row],[Clase]],'Resumen Capas'!$A$4:$C$1048576,2,0),"COMPLETAR")</f>
        <v>Compra: Tienda Regalos - Detalle</v>
      </c>
      <c r="G147" s="39"/>
      <c r="H147" s="2" t="str">
        <f>+LEFT(BD_Detalles[[#This Row],[Clase]],3)</f>
        <v>218</v>
      </c>
      <c r="I147" s="15" t="str">
        <f>+VLOOKUP(BD_Detalles[[#This Row],[idcapa]],Capas[[idcapa]:[Tipo]],3,0)</f>
        <v>Punto</v>
      </c>
      <c r="L147" s="53" t="s">
        <v>1829</v>
      </c>
      <c r="M147" t="s">
        <v>1831</v>
      </c>
    </row>
    <row r="148" spans="1:13" x14ac:dyDescent="0.3">
      <c r="A148" s="2" t="s">
        <v>859</v>
      </c>
      <c r="B148" s="33" t="str">
        <f>+IFERROR(VLOOKUP(BD_Detalles[[#This Row],[Clase]],'Resumen Capas'!$A$4:$B$1048576,2,0),"COMPLETAR")</f>
        <v>Dinero: Banco</v>
      </c>
      <c r="C148" s="33" t="str">
        <f>+IFERROR(IF(RIGHT(BD_Detalles[[#This Row],[Clase]],1)="0","",VLOOKUP(BD_Detalles[[#This Row],[Clase]],'Resumen Capas'!$A$4:$C$1048576,3,0)),"COMPLETAR")</f>
        <v/>
      </c>
      <c r="D148" s="19" t="s">
        <v>28</v>
      </c>
      <c r="E148" s="56"/>
      <c r="F148" s="32" t="str">
        <f>+IFERROR(VLOOKUP(BD_Detalles[[#This Row],[Clase]],'Resumen Capas'!$A$4:$C$1048576,2,0),"COMPLETAR")</f>
        <v>Dinero: Banco</v>
      </c>
      <c r="G148" s="17" t="s">
        <v>1018</v>
      </c>
      <c r="H148" s="2" t="str">
        <f>+LEFT(BD_Detalles[[#This Row],[Clase]],3)</f>
        <v>219</v>
      </c>
      <c r="I148" s="15" t="str">
        <f>+VLOOKUP(BD_Detalles[[#This Row],[idcapa]],Capas[[idcapa]:[Tipo]],3,0)</f>
        <v>Punto</v>
      </c>
      <c r="L148" s="53" t="s">
        <v>1832</v>
      </c>
      <c r="M148" t="s">
        <v>1833</v>
      </c>
    </row>
    <row r="149" spans="1:13" x14ac:dyDescent="0.3">
      <c r="A149" s="2" t="s">
        <v>860</v>
      </c>
      <c r="B149" s="33" t="str">
        <f>+IFERROR(VLOOKUP(BD_Detalles[[#This Row],[Clase]],'Resumen Capas'!$A$4:$B$1048576,2,0),"COMPLETAR")</f>
        <v>Dinero: Banco - Detalle</v>
      </c>
      <c r="C149" s="33" t="str">
        <f>+IFERROR(IF(RIGHT(BD_Detalles[[#This Row],[Clase]],1)="0","",VLOOKUP(BD_Detalles[[#This Row],[Clase]],'Resumen Capas'!$A$4:$C$1048576,3,0)),"COMPLETAR")</f>
        <v>name</v>
      </c>
      <c r="D149" s="37" t="s">
        <v>25</v>
      </c>
      <c r="E149" s="58" t="s">
        <v>1017</v>
      </c>
      <c r="F149" s="32" t="str">
        <f>+IFERROR(VLOOKUP(BD_Detalles[[#This Row],[Clase]],'Resumen Capas'!$A$4:$C$1048576,2,0),"COMPLETAR")</f>
        <v>Dinero: Banco - Detalle</v>
      </c>
      <c r="G149" s="39"/>
      <c r="H149" s="2" t="str">
        <f>+LEFT(BD_Detalles[[#This Row],[Clase]],3)</f>
        <v>219</v>
      </c>
      <c r="I149" s="15" t="str">
        <f>+VLOOKUP(BD_Detalles[[#This Row],[idcapa]],Capas[[idcapa]:[Tipo]],3,0)</f>
        <v>Punto</v>
      </c>
      <c r="L149" s="53" t="s">
        <v>1832</v>
      </c>
      <c r="M149" t="s">
        <v>1834</v>
      </c>
    </row>
    <row r="150" spans="1:13" x14ac:dyDescent="0.3">
      <c r="A150" s="2" t="s">
        <v>862</v>
      </c>
      <c r="B150" s="33" t="str">
        <f>+IFERROR(VLOOKUP(BD_Detalles[[#This Row],[Clase]],'Resumen Capas'!$A$4:$B$1048576,2,0),"COMPLETAR")</f>
        <v>Dinero: Cajero Automático</v>
      </c>
      <c r="C150" s="33" t="str">
        <f>+IFERROR(IF(RIGHT(BD_Detalles[[#This Row],[Clase]],1)="0","",VLOOKUP(BD_Detalles[[#This Row],[Clase]],'Resumen Capas'!$A$4:$C$1048576,3,0)),"COMPLETAR")</f>
        <v/>
      </c>
      <c r="D150" s="19" t="s">
        <v>28</v>
      </c>
      <c r="E150" s="56"/>
      <c r="F150" s="32" t="str">
        <f>+IFERROR(VLOOKUP(BD_Detalles[[#This Row],[Clase]],'Resumen Capas'!$A$4:$C$1048576,2,0),"COMPLETAR")</f>
        <v>Dinero: Cajero Automático</v>
      </c>
      <c r="G150" s="17" t="s">
        <v>1020</v>
      </c>
      <c r="H150" s="2" t="str">
        <f>+LEFT(BD_Detalles[[#This Row],[Clase]],3)</f>
        <v>220</v>
      </c>
      <c r="I150" s="15" t="str">
        <f>+VLOOKUP(BD_Detalles[[#This Row],[idcapa]],Capas[[idcapa]:[Tipo]],3,0)</f>
        <v>Punto</v>
      </c>
      <c r="L150" s="53" t="s">
        <v>1832</v>
      </c>
      <c r="M150" t="s">
        <v>1835</v>
      </c>
    </row>
    <row r="151" spans="1:13" x14ac:dyDescent="0.3">
      <c r="A151" s="2" t="s">
        <v>863</v>
      </c>
      <c r="B151" s="33" t="str">
        <f>+IFERROR(VLOOKUP(BD_Detalles[[#This Row],[Clase]],'Resumen Capas'!$A$4:$B$1048576,2,0),"COMPLETAR")</f>
        <v>Dinero: Cajero Automático - Detalle</v>
      </c>
      <c r="C151" s="33" t="str">
        <f>+IFERROR(IF(RIGHT(BD_Detalles[[#This Row],[Clase]],1)="0","",VLOOKUP(BD_Detalles[[#This Row],[Clase]],'Resumen Capas'!$A$4:$C$1048576,3,0)),"COMPLETAR")</f>
        <v>name</v>
      </c>
      <c r="D151" s="37" t="s">
        <v>25</v>
      </c>
      <c r="E151" s="58" t="s">
        <v>1019</v>
      </c>
      <c r="F151" s="32" t="str">
        <f>+IFERROR(VLOOKUP(BD_Detalles[[#This Row],[Clase]],'Resumen Capas'!$A$4:$C$1048576,2,0),"COMPLETAR")</f>
        <v>Dinero: Cajero Automático - Detalle</v>
      </c>
      <c r="G151" s="39"/>
      <c r="H151" s="2" t="str">
        <f>+LEFT(BD_Detalles[[#This Row],[Clase]],3)</f>
        <v>220</v>
      </c>
      <c r="I151" s="15" t="str">
        <f>+VLOOKUP(BD_Detalles[[#This Row],[idcapa]],Capas[[idcapa]:[Tipo]],3,0)</f>
        <v>Punto</v>
      </c>
      <c r="L151" s="53" t="s">
        <v>1832</v>
      </c>
      <c r="M151" t="s">
        <v>1836</v>
      </c>
    </row>
    <row r="152" spans="1:13" x14ac:dyDescent="0.3">
      <c r="A152" s="2" t="s">
        <v>865</v>
      </c>
      <c r="B152" s="33" t="str">
        <f>+IFERROR(VLOOKUP(BD_Detalles[[#This Row],[Clase]],'Resumen Capas'!$A$4:$B$1048576,2,0),"COMPLETAR")</f>
        <v>Público: Biblioteca</v>
      </c>
      <c r="C152" s="33" t="str">
        <f>+IFERROR(IF(RIGHT(BD_Detalles[[#This Row],[Clase]],1)="0","",VLOOKUP(BD_Detalles[[#This Row],[Clase]],'Resumen Capas'!$A$4:$C$1048576,3,0)),"COMPLETAR")</f>
        <v/>
      </c>
      <c r="D152" s="19" t="s">
        <v>28</v>
      </c>
      <c r="E152" s="56"/>
      <c r="F152" s="32" t="str">
        <f>+IFERROR(VLOOKUP(BD_Detalles[[#This Row],[Clase]],'Resumen Capas'!$A$4:$C$1048576,2,0),"COMPLETAR")</f>
        <v>Público: Biblioteca</v>
      </c>
      <c r="G152" s="17" t="s">
        <v>1022</v>
      </c>
      <c r="H152" s="2" t="str">
        <f>+LEFT(BD_Detalles[[#This Row],[Clase]],3)</f>
        <v>221</v>
      </c>
      <c r="I152" s="15" t="str">
        <f>+VLOOKUP(BD_Detalles[[#This Row],[idcapa]],Capas[[idcapa]:[Tipo]],3,0)</f>
        <v>Punto</v>
      </c>
      <c r="L152" s="53" t="s">
        <v>1778</v>
      </c>
      <c r="M152" t="s">
        <v>1837</v>
      </c>
    </row>
    <row r="153" spans="1:13" x14ac:dyDescent="0.3">
      <c r="A153" s="2" t="s">
        <v>866</v>
      </c>
      <c r="B153" s="33" t="str">
        <f>+IFERROR(VLOOKUP(BD_Detalles[[#This Row],[Clase]],'Resumen Capas'!$A$4:$B$1048576,2,0),"COMPLETAR")</f>
        <v>Público: Biblioteca - Detalle</v>
      </c>
      <c r="C153" s="33" t="str">
        <f>+IFERROR(IF(RIGHT(BD_Detalles[[#This Row],[Clase]],1)="0","",VLOOKUP(BD_Detalles[[#This Row],[Clase]],'Resumen Capas'!$A$4:$C$1048576,3,0)),"COMPLETAR")</f>
        <v>name</v>
      </c>
      <c r="D153" s="37" t="s">
        <v>25</v>
      </c>
      <c r="E153" s="58" t="s">
        <v>1021</v>
      </c>
      <c r="F153" s="32" t="str">
        <f>+IFERROR(VLOOKUP(BD_Detalles[[#This Row],[Clase]],'Resumen Capas'!$A$4:$C$1048576,2,0),"COMPLETAR")</f>
        <v>Público: Biblioteca - Detalle</v>
      </c>
      <c r="G153" s="39"/>
      <c r="H153" s="2" t="str">
        <f>+LEFT(BD_Detalles[[#This Row],[Clase]],3)</f>
        <v>221</v>
      </c>
      <c r="I153" s="15" t="str">
        <f>+VLOOKUP(BD_Detalles[[#This Row],[idcapa]],Capas[[idcapa]:[Tipo]],3,0)</f>
        <v>Punto</v>
      </c>
      <c r="L153" s="53" t="s">
        <v>1778</v>
      </c>
      <c r="M153" t="s">
        <v>1838</v>
      </c>
    </row>
    <row r="154" spans="1:13" x14ac:dyDescent="0.3">
      <c r="A154" s="2" t="s">
        <v>868</v>
      </c>
      <c r="B154" s="33" t="str">
        <f>+IFERROR(VLOOKUP(BD_Detalles[[#This Row],[Clase]],'Resumen Capas'!$A$4:$B$1048576,2,0),"COMPLETAR")</f>
        <v>Salud: Farmacia</v>
      </c>
      <c r="C154" s="33" t="str">
        <f>+IFERROR(IF(RIGHT(BD_Detalles[[#This Row],[Clase]],1)="0","",VLOOKUP(BD_Detalles[[#This Row],[Clase]],'Resumen Capas'!$A$4:$C$1048576,3,0)),"COMPLETAR")</f>
        <v/>
      </c>
      <c r="D154" s="19" t="s">
        <v>28</v>
      </c>
      <c r="E154" s="56"/>
      <c r="F154" s="32" t="str">
        <f>+IFERROR(VLOOKUP(BD_Detalles[[#This Row],[Clase]],'Resumen Capas'!$A$4:$C$1048576,2,0),"COMPLETAR")</f>
        <v>Salud: Farmacia</v>
      </c>
      <c r="G154" s="51" t="str">
        <f>+"https://raw.githubusercontent.com/Sud-Austral/DATA_MAPA_PUBLIC_V2/main/AGUAS/Iconos/"&amp;E155&amp;"/1.svg"</f>
        <v>https://raw.githubusercontent.com/Sud-Austral/DATA_MAPA_PUBLIC_V2/main/AGUAS/Iconos/73_salud_farmacia/1.svg</v>
      </c>
      <c r="H154" s="2" t="str">
        <f>+LEFT(BD_Detalles[[#This Row],[Clase]],3)</f>
        <v>222</v>
      </c>
      <c r="I154" s="15" t="str">
        <f>+VLOOKUP(BD_Detalles[[#This Row],[idcapa]],Capas[[idcapa]:[Tipo]],3,0)</f>
        <v>Punto</v>
      </c>
      <c r="L154" s="53" t="s">
        <v>1808</v>
      </c>
      <c r="M154" t="s">
        <v>1839</v>
      </c>
    </row>
    <row r="155" spans="1:13" x14ac:dyDescent="0.3">
      <c r="A155" s="2" t="s">
        <v>869</v>
      </c>
      <c r="B155" s="33" t="str">
        <f>+IFERROR(VLOOKUP(BD_Detalles[[#This Row],[Clase]],'Resumen Capas'!$A$4:$B$1048576,2,0),"COMPLETAR")</f>
        <v>Salud: Farmacia - Detalle</v>
      </c>
      <c r="C155" s="33" t="str">
        <f>+IFERROR(IF(RIGHT(BD_Detalles[[#This Row],[Clase]],1)="0","",VLOOKUP(BD_Detalles[[#This Row],[Clase]],'Resumen Capas'!$A$4:$C$1048576,3,0)),"COMPLETAR")</f>
        <v>name</v>
      </c>
      <c r="D155" s="37" t="s">
        <v>25</v>
      </c>
      <c r="E155" s="58" t="s">
        <v>1620</v>
      </c>
      <c r="F155" s="32" t="str">
        <f>+IFERROR(VLOOKUP(BD_Detalles[[#This Row],[Clase]],'Resumen Capas'!$A$4:$C$1048576,2,0),"COMPLETAR")</f>
        <v>Salud: Farmacia - Detalle</v>
      </c>
      <c r="G155" s="39"/>
      <c r="H155" s="2" t="str">
        <f>+LEFT(BD_Detalles[[#This Row],[Clase]],3)</f>
        <v>222</v>
      </c>
      <c r="I155" s="15" t="str">
        <f>+VLOOKUP(BD_Detalles[[#This Row],[idcapa]],Capas[[idcapa]:[Tipo]],3,0)</f>
        <v>Punto</v>
      </c>
      <c r="L155" s="53" t="s">
        <v>1808</v>
      </c>
      <c r="M155" t="s">
        <v>1840</v>
      </c>
    </row>
    <row r="156" spans="1:13" x14ac:dyDescent="0.3">
      <c r="A156" s="2" t="s">
        <v>871</v>
      </c>
      <c r="B156" s="33" t="str">
        <f>+IFERROR(VLOOKUP(BD_Detalles[[#This Row],[Clase]],'Resumen Capas'!$A$4:$B$1048576,2,0),"COMPLETAR")</f>
        <v>Compras: Grandes Tiendas</v>
      </c>
      <c r="C156" s="33" t="str">
        <f>+IFERROR(IF(RIGHT(BD_Detalles[[#This Row],[Clase]],1)="0","",VLOOKUP(BD_Detalles[[#This Row],[Clase]],'Resumen Capas'!$A$4:$C$1048576,3,0)),"COMPLETAR")</f>
        <v/>
      </c>
      <c r="D156" s="19" t="s">
        <v>28</v>
      </c>
      <c r="E156" s="56"/>
      <c r="F156" s="32" t="str">
        <f>+IFERROR(VLOOKUP(BD_Detalles[[#This Row],[Clase]],'Resumen Capas'!$A$4:$C$1048576,2,0),"COMPLETAR")</f>
        <v>Compras: Grandes Tiendas</v>
      </c>
      <c r="G156" s="51" t="str">
        <f>+"https://raw.githubusercontent.com/Sud-Austral/DATA_MAPA_PUBLIC_V2/main/AGUAS/Iconos/"&amp;E157&amp;"/1.svg"</f>
        <v>https://raw.githubusercontent.com/Sud-Austral/DATA_MAPA_PUBLIC_V2/main/AGUAS/Iconos/74_compras_grandesalmacenes/1.svg</v>
      </c>
      <c r="H156" s="2" t="str">
        <f>+LEFT(BD_Detalles[[#This Row],[Clase]],3)</f>
        <v>223</v>
      </c>
      <c r="I156" s="15" t="str">
        <f>+VLOOKUP(BD_Detalles[[#This Row],[idcapa]],Capas[[idcapa]:[Tipo]],3,0)</f>
        <v>Punto</v>
      </c>
      <c r="L156" s="53" t="s">
        <v>1768</v>
      </c>
      <c r="M156" t="s">
        <v>1841</v>
      </c>
    </row>
    <row r="157" spans="1:13" x14ac:dyDescent="0.3">
      <c r="A157" s="2" t="s">
        <v>872</v>
      </c>
      <c r="B157" s="33" t="str">
        <f>+IFERROR(VLOOKUP(BD_Detalles[[#This Row],[Clase]],'Resumen Capas'!$A$4:$B$1048576,2,0),"COMPLETAR")</f>
        <v>Compras: Grandes Tiendas - Detalle</v>
      </c>
      <c r="C157" s="33" t="str">
        <f>+IFERROR(IF(RIGHT(BD_Detalles[[#This Row],[Clase]],1)="0","",VLOOKUP(BD_Detalles[[#This Row],[Clase]],'Resumen Capas'!$A$4:$C$1048576,3,0)),"COMPLETAR")</f>
        <v>name</v>
      </c>
      <c r="D157" s="37" t="s">
        <v>25</v>
      </c>
      <c r="E157" s="58" t="s">
        <v>1621</v>
      </c>
      <c r="F157" s="32" t="str">
        <f>+IFERROR(VLOOKUP(BD_Detalles[[#This Row],[Clase]],'Resumen Capas'!$A$4:$C$1048576,2,0),"COMPLETAR")</f>
        <v>Compras: Grandes Tiendas - Detalle</v>
      </c>
      <c r="G157" s="39"/>
      <c r="H157" s="2" t="str">
        <f>+LEFT(BD_Detalles[[#This Row],[Clase]],3)</f>
        <v>223</v>
      </c>
      <c r="I157" s="15" t="str">
        <f>+VLOOKUP(BD_Detalles[[#This Row],[idcapa]],Capas[[idcapa]:[Tipo]],3,0)</f>
        <v>Punto</v>
      </c>
      <c r="L157" s="53" t="s">
        <v>1768</v>
      </c>
      <c r="M157" t="s">
        <v>1842</v>
      </c>
    </row>
    <row r="158" spans="1:13" x14ac:dyDescent="0.3">
      <c r="A158" s="2" t="s">
        <v>874</v>
      </c>
      <c r="B158" s="33" t="str">
        <f>+IFERROR(VLOOKUP(BD_Detalles[[#This Row],[Clase]],'Resumen Capas'!$A$4:$B$1048576,2,0),"COMPLETAR")</f>
        <v>Educación: Jardín Infantil</v>
      </c>
      <c r="C158" s="33" t="str">
        <f>+IFERROR(IF(RIGHT(BD_Detalles[[#This Row],[Clase]],1)="0","",VLOOKUP(BD_Detalles[[#This Row],[Clase]],'Resumen Capas'!$A$4:$C$1048576,3,0)),"COMPLETAR")</f>
        <v/>
      </c>
      <c r="D158" s="19" t="s">
        <v>28</v>
      </c>
      <c r="E158" s="56"/>
      <c r="F158" s="32" t="str">
        <f>+IFERROR(VLOOKUP(BD_Detalles[[#This Row],[Clase]],'Resumen Capas'!$A$4:$C$1048576,2,0),"COMPLETAR")</f>
        <v>Educación: Jardín Infantil</v>
      </c>
      <c r="G158" s="51" t="str">
        <f>+"https://raw.githubusercontent.com/Sud-Austral/DATA_MAPA_PUBLIC_V2/main/AGUAS/Iconos/"&amp;E159&amp;"/1.svg"</f>
        <v>https://raw.githubusercontent.com/Sud-Austral/DATA_MAPA_PUBLIC_V2/main/AGUAS/Iconos/75_educacion_jardininfantil/1.svg</v>
      </c>
      <c r="H158" s="2" t="str">
        <f>+LEFT(BD_Detalles[[#This Row],[Clase]],3)</f>
        <v>224</v>
      </c>
      <c r="I158" s="15" t="str">
        <f>+VLOOKUP(BD_Detalles[[#This Row],[idcapa]],Capas[[idcapa]:[Tipo]],3,0)</f>
        <v>Punto</v>
      </c>
      <c r="L158" s="53" t="s">
        <v>1843</v>
      </c>
      <c r="M158" t="s">
        <v>1844</v>
      </c>
    </row>
    <row r="159" spans="1:13" x14ac:dyDescent="0.3">
      <c r="A159" s="2" t="s">
        <v>875</v>
      </c>
      <c r="B159" s="33" t="str">
        <f>+IFERROR(VLOOKUP(BD_Detalles[[#This Row],[Clase]],'Resumen Capas'!$A$4:$B$1048576,2,0),"COMPLETAR")</f>
        <v>Educación: Jardín Infantil - Detalle</v>
      </c>
      <c r="C159" s="33" t="str">
        <f>+IFERROR(IF(RIGHT(BD_Detalles[[#This Row],[Clase]],1)="0","",VLOOKUP(BD_Detalles[[#This Row],[Clase]],'Resumen Capas'!$A$4:$C$1048576,3,0)),"COMPLETAR")</f>
        <v>name</v>
      </c>
      <c r="D159" s="37" t="s">
        <v>25</v>
      </c>
      <c r="E159" s="58" t="s">
        <v>1622</v>
      </c>
      <c r="F159" s="32" t="str">
        <f>+IFERROR(VLOOKUP(BD_Detalles[[#This Row],[Clase]],'Resumen Capas'!$A$4:$C$1048576,2,0),"COMPLETAR")</f>
        <v>Educación: Jardín Infantil - Detalle</v>
      </c>
      <c r="G159" s="39"/>
      <c r="H159" s="2" t="str">
        <f>+LEFT(BD_Detalles[[#This Row],[Clase]],3)</f>
        <v>224</v>
      </c>
      <c r="I159" s="15" t="str">
        <f>+VLOOKUP(BD_Detalles[[#This Row],[idcapa]],Capas[[idcapa]:[Tipo]],3,0)</f>
        <v>Punto</v>
      </c>
      <c r="L159" s="53" t="s">
        <v>1843</v>
      </c>
      <c r="M159" t="s">
        <v>1845</v>
      </c>
    </row>
    <row r="160" spans="1:13" x14ac:dyDescent="0.3">
      <c r="A160" s="2" t="s">
        <v>877</v>
      </c>
      <c r="B160" s="33" t="str">
        <f>+IFERROR(VLOOKUP(BD_Detalles[[#This Row],[Clase]],'Resumen Capas'!$A$4:$B$1048576,2,0),"COMPLETAR")</f>
        <v>Ocio-Deporte: Alberca</v>
      </c>
      <c r="C160" s="33" t="str">
        <f>+IFERROR(IF(RIGHT(BD_Detalles[[#This Row],[Clase]],1)="0","",VLOOKUP(BD_Detalles[[#This Row],[Clase]],'Resumen Capas'!$A$4:$C$1048576,3,0)),"COMPLETAR")</f>
        <v/>
      </c>
      <c r="D160" s="19" t="s">
        <v>28</v>
      </c>
      <c r="E160" s="56"/>
      <c r="F160" s="32" t="str">
        <f>+IFERROR(VLOOKUP(BD_Detalles[[#This Row],[Clase]],'Resumen Capas'!$A$4:$C$1048576,2,0),"COMPLETAR")</f>
        <v>Ocio-Deporte: Alberca</v>
      </c>
      <c r="G160" s="17" t="s">
        <v>1024</v>
      </c>
      <c r="H160" s="2" t="str">
        <f>+LEFT(BD_Detalles[[#This Row],[Clase]],3)</f>
        <v>225</v>
      </c>
      <c r="I160" s="15" t="str">
        <f>+VLOOKUP(BD_Detalles[[#This Row],[idcapa]],Capas[[idcapa]:[Tipo]],3,0)</f>
        <v>Punto</v>
      </c>
      <c r="L160" s="53" t="s">
        <v>1846</v>
      </c>
      <c r="M160" t="s">
        <v>1847</v>
      </c>
    </row>
    <row r="161" spans="1:13" x14ac:dyDescent="0.3">
      <c r="A161" s="2" t="s">
        <v>878</v>
      </c>
      <c r="B161" s="33" t="str">
        <f>+IFERROR(VLOOKUP(BD_Detalles[[#This Row],[Clase]],'Resumen Capas'!$A$4:$B$1048576,2,0),"COMPLETAR")</f>
        <v>Ocio-Deporte: Alberca - Detalle</v>
      </c>
      <c r="C161" s="33" t="str">
        <f>+IFERROR(IF(RIGHT(BD_Detalles[[#This Row],[Clase]],1)="0","",VLOOKUP(BD_Detalles[[#This Row],[Clase]],'Resumen Capas'!$A$4:$C$1048576,3,0)),"COMPLETAR")</f>
        <v>name</v>
      </c>
      <c r="D161" s="37" t="s">
        <v>25</v>
      </c>
      <c r="E161" s="58" t="s">
        <v>1023</v>
      </c>
      <c r="F161" s="32" t="str">
        <f>+IFERROR(VLOOKUP(BD_Detalles[[#This Row],[Clase]],'Resumen Capas'!$A$4:$C$1048576,2,0),"COMPLETAR")</f>
        <v>Ocio-Deporte: Alberca - Detalle</v>
      </c>
      <c r="G161" s="39"/>
      <c r="H161" s="2" t="str">
        <f>+LEFT(BD_Detalles[[#This Row],[Clase]],3)</f>
        <v>225</v>
      </c>
      <c r="I161" s="15" t="str">
        <f>+VLOOKUP(BD_Detalles[[#This Row],[idcapa]],Capas[[idcapa]:[Tipo]],3,0)</f>
        <v>Punto</v>
      </c>
      <c r="L161" s="53" t="s">
        <v>1846</v>
      </c>
      <c r="M161" t="s">
        <v>1848</v>
      </c>
    </row>
    <row r="162" spans="1:13" x14ac:dyDescent="0.3">
      <c r="A162" s="2" t="s">
        <v>880</v>
      </c>
      <c r="B162" s="33" t="str">
        <f>+IFERROR(VLOOKUP(BD_Detalles[[#This Row],[Clase]],'Resumen Capas'!$A$4:$B$1048576,2,0),"COMPLETAR")</f>
        <v>Compra: Tienda Muebles</v>
      </c>
      <c r="C162" s="33" t="str">
        <f>+IFERROR(IF(RIGHT(BD_Detalles[[#This Row],[Clase]],1)="0","",VLOOKUP(BD_Detalles[[#This Row],[Clase]],'Resumen Capas'!$A$4:$C$1048576,3,0)),"COMPLETAR")</f>
        <v/>
      </c>
      <c r="D162" s="19" t="s">
        <v>28</v>
      </c>
      <c r="E162" s="56"/>
      <c r="F162" s="32" t="str">
        <f>+IFERROR(VLOOKUP(BD_Detalles[[#This Row],[Clase]],'Resumen Capas'!$A$4:$C$1048576,2,0),"COMPLETAR")</f>
        <v>Compra: Tienda Muebles</v>
      </c>
      <c r="G162" s="51" t="str">
        <f>+"https://raw.githubusercontent.com/Sud-Austral/DATA_MAPA_PUBLIC_V2/main/AGUAS/Iconos/"&amp;E163&amp;"/1.svg"</f>
        <v>https://raw.githubusercontent.com/Sud-Austral/DATA_MAPA_PUBLIC_V2/main/AGUAS/Iconos/77_compras_tiendamuebles/1.svg</v>
      </c>
      <c r="H162" s="2" t="str">
        <f>+LEFT(BD_Detalles[[#This Row],[Clase]],3)</f>
        <v>226</v>
      </c>
      <c r="I162" s="15" t="str">
        <f>+VLOOKUP(BD_Detalles[[#This Row],[idcapa]],Capas[[idcapa]:[Tipo]],3,0)</f>
        <v>Punto</v>
      </c>
      <c r="L162" s="53" t="s">
        <v>1829</v>
      </c>
      <c r="M162" t="s">
        <v>1849</v>
      </c>
    </row>
    <row r="163" spans="1:13" x14ac:dyDescent="0.3">
      <c r="A163" s="2" t="s">
        <v>881</v>
      </c>
      <c r="B163" s="33" t="str">
        <f>+IFERROR(VLOOKUP(BD_Detalles[[#This Row],[Clase]],'Resumen Capas'!$A$4:$B$1048576,2,0),"COMPLETAR")</f>
        <v>Compra: Tienda Muebles - Detalle</v>
      </c>
      <c r="C163" s="33" t="str">
        <f>+IFERROR(IF(RIGHT(BD_Detalles[[#This Row],[Clase]],1)="0","",VLOOKUP(BD_Detalles[[#This Row],[Clase]],'Resumen Capas'!$A$4:$C$1048576,3,0)),"COMPLETAR")</f>
        <v>name</v>
      </c>
      <c r="D163" s="37" t="s">
        <v>25</v>
      </c>
      <c r="E163" s="58" t="s">
        <v>1652</v>
      </c>
      <c r="F163" s="32" t="str">
        <f>+IFERROR(VLOOKUP(BD_Detalles[[#This Row],[Clase]],'Resumen Capas'!$A$4:$C$1048576,2,0),"COMPLETAR")</f>
        <v>Compra: Tienda Muebles - Detalle</v>
      </c>
      <c r="G163" s="39"/>
      <c r="H163" s="2" t="str">
        <f>+LEFT(BD_Detalles[[#This Row],[Clase]],3)</f>
        <v>226</v>
      </c>
      <c r="I163" s="15" t="str">
        <f>+VLOOKUP(BD_Detalles[[#This Row],[idcapa]],Capas[[idcapa]:[Tipo]],3,0)</f>
        <v>Punto</v>
      </c>
      <c r="L163" s="53" t="s">
        <v>1829</v>
      </c>
      <c r="M163" t="s">
        <v>1850</v>
      </c>
    </row>
    <row r="164" spans="1:13" x14ac:dyDescent="0.3">
      <c r="A164" s="2" t="s">
        <v>883</v>
      </c>
      <c r="B164" s="33" t="str">
        <f>+IFERROR(VLOOKUP(BD_Detalles[[#This Row],[Clase]],'Resumen Capas'!$A$4:$B$1048576,2,0),"COMPLETAR")</f>
        <v>Ocio-Deporte: Centro Deportivo</v>
      </c>
      <c r="C164" s="33" t="str">
        <f>+IFERROR(IF(RIGHT(BD_Detalles[[#This Row],[Clase]],1)="0","",VLOOKUP(BD_Detalles[[#This Row],[Clase]],'Resumen Capas'!$A$4:$C$1048576,3,0)),"COMPLETAR")</f>
        <v/>
      </c>
      <c r="D164" s="19" t="s">
        <v>28</v>
      </c>
      <c r="E164" s="56"/>
      <c r="F164" s="32" t="str">
        <f>+IFERROR(VLOOKUP(BD_Detalles[[#This Row],[Clase]],'Resumen Capas'!$A$4:$C$1048576,2,0),"COMPLETAR")</f>
        <v>Ocio-Deporte: Centro Deportivo</v>
      </c>
      <c r="G164" s="51" t="str">
        <f>+"https://raw.githubusercontent.com/Sud-Austral/DATA_MAPA_PUBLIC_V2/main/AGUAS/Iconos/"&amp;E165&amp;"/1.svg"</f>
        <v>https://raw.githubusercontent.com/Sud-Austral/DATA_MAPA_PUBLIC_V2/main/AGUAS/Iconos/78_ociodeporte_centrodeportivo/1.svg</v>
      </c>
      <c r="H164" s="2" t="str">
        <f>+LEFT(BD_Detalles[[#This Row],[Clase]],3)</f>
        <v>227</v>
      </c>
      <c r="I164" s="15" t="str">
        <f>+VLOOKUP(BD_Detalles[[#This Row],[idcapa]],Capas[[idcapa]:[Tipo]],3,0)</f>
        <v>Punto</v>
      </c>
      <c r="L164" s="53" t="s">
        <v>1846</v>
      </c>
      <c r="M164" t="s">
        <v>1851</v>
      </c>
    </row>
    <row r="165" spans="1:13" x14ac:dyDescent="0.3">
      <c r="A165" s="2" t="s">
        <v>884</v>
      </c>
      <c r="B165" s="33" t="str">
        <f>+IFERROR(VLOOKUP(BD_Detalles[[#This Row],[Clase]],'Resumen Capas'!$A$4:$B$1048576,2,0),"COMPLETAR")</f>
        <v>Ocio-Deporte: Centro Deportivo - Detalle</v>
      </c>
      <c r="C165" s="33" t="str">
        <f>+IFERROR(IF(RIGHT(BD_Detalles[[#This Row],[Clase]],1)="0","",VLOOKUP(BD_Detalles[[#This Row],[Clase]],'Resumen Capas'!$A$4:$C$1048576,3,0)),"COMPLETAR")</f>
        <v>name</v>
      </c>
      <c r="D165" s="37" t="s">
        <v>25</v>
      </c>
      <c r="E165" s="58" t="s">
        <v>1025</v>
      </c>
      <c r="F165" s="32" t="str">
        <f>+IFERROR(VLOOKUP(BD_Detalles[[#This Row],[Clase]],'Resumen Capas'!$A$4:$C$1048576,2,0),"COMPLETAR")</f>
        <v>Ocio-Deporte: Centro Deportivo - Detalle</v>
      </c>
      <c r="G165" s="39"/>
      <c r="H165" s="2" t="str">
        <f>+LEFT(BD_Detalles[[#This Row],[Clase]],3)</f>
        <v>227</v>
      </c>
      <c r="I165" s="15" t="str">
        <f>+VLOOKUP(BD_Detalles[[#This Row],[idcapa]],Capas[[idcapa]:[Tipo]],3,0)</f>
        <v>Punto</v>
      </c>
      <c r="L165" s="53" t="s">
        <v>1846</v>
      </c>
      <c r="M165" t="s">
        <v>1852</v>
      </c>
    </row>
    <row r="166" spans="1:13" x14ac:dyDescent="0.3">
      <c r="A166" s="2" t="s">
        <v>886</v>
      </c>
      <c r="B166" s="33" t="str">
        <f>+IFERROR(VLOOKUP(BD_Detalles[[#This Row],[Clase]],'Resumen Capas'!$A$4:$B$1048576,2,0),"COMPLETAR")</f>
        <v>Público: Prisión</v>
      </c>
      <c r="C166" s="33" t="str">
        <f>+IFERROR(IF(RIGHT(BD_Detalles[[#This Row],[Clase]],1)="0","",VLOOKUP(BD_Detalles[[#This Row],[Clase]],'Resumen Capas'!$A$4:$C$1048576,3,0)),"COMPLETAR")</f>
        <v/>
      </c>
      <c r="D166" s="19" t="s">
        <v>28</v>
      </c>
      <c r="E166" s="56"/>
      <c r="F166" s="32" t="str">
        <f>+IFERROR(VLOOKUP(BD_Detalles[[#This Row],[Clase]],'Resumen Capas'!$A$4:$C$1048576,2,0),"COMPLETAR")</f>
        <v>Público: Prisión</v>
      </c>
      <c r="G166" s="51" t="str">
        <f>+"https://raw.githubusercontent.com/Sud-Austral/DATA_MAPA_PUBLIC_V2/main/AGUAS/Iconos/"&amp;E167&amp;"/1.svg"</f>
        <v>https://raw.githubusercontent.com/Sud-Austral/DATA_MAPA_PUBLIC_V2/main/AGUAS/Iconos/79_publico_prision/1.svg</v>
      </c>
      <c r="H166" s="2" t="str">
        <f>+LEFT(BD_Detalles[[#This Row],[Clase]],3)</f>
        <v>228</v>
      </c>
      <c r="I166" s="15" t="str">
        <f>+VLOOKUP(BD_Detalles[[#This Row],[idcapa]],Capas[[idcapa]:[Tipo]],3,0)</f>
        <v>Punto</v>
      </c>
      <c r="L166" s="53" t="s">
        <v>1778</v>
      </c>
      <c r="M166" t="s">
        <v>1853</v>
      </c>
    </row>
    <row r="167" spans="1:13" x14ac:dyDescent="0.3">
      <c r="A167" s="2" t="s">
        <v>887</v>
      </c>
      <c r="B167" s="33" t="str">
        <f>+IFERROR(VLOOKUP(BD_Detalles[[#This Row],[Clase]],'Resumen Capas'!$A$4:$B$1048576,2,0),"COMPLETAR")</f>
        <v>Público: Prisión - Detalle</v>
      </c>
      <c r="C167" s="33" t="str">
        <f>+IFERROR(IF(RIGHT(BD_Detalles[[#This Row],[Clase]],1)="0","",VLOOKUP(BD_Detalles[[#This Row],[Clase]],'Resumen Capas'!$A$4:$C$1048576,3,0)),"COMPLETAR")</f>
        <v>name</v>
      </c>
      <c r="D167" s="37" t="s">
        <v>25</v>
      </c>
      <c r="E167" s="58" t="s">
        <v>1027</v>
      </c>
      <c r="F167" s="32" t="str">
        <f>+IFERROR(VLOOKUP(BD_Detalles[[#This Row],[Clase]],'Resumen Capas'!$A$4:$C$1048576,2,0),"COMPLETAR")</f>
        <v>Público: Prisión - Detalle</v>
      </c>
      <c r="G167" s="39"/>
      <c r="H167" s="2" t="str">
        <f>+LEFT(BD_Detalles[[#This Row],[Clase]],3)</f>
        <v>228</v>
      </c>
      <c r="I167" s="15" t="str">
        <f>+VLOOKUP(BD_Detalles[[#This Row],[idcapa]],Capas[[idcapa]:[Tipo]],3,0)</f>
        <v>Punto</v>
      </c>
      <c r="L167" s="53" t="s">
        <v>1778</v>
      </c>
      <c r="M167" t="s">
        <v>1854</v>
      </c>
    </row>
    <row r="168" spans="1:13" x14ac:dyDescent="0.3">
      <c r="A168" s="2" t="s">
        <v>889</v>
      </c>
      <c r="B168" s="33" t="str">
        <f>+IFERROR(VLOOKUP(BD_Detalles[[#This Row],[Clase]],'Resumen Capas'!$A$4:$B$1048576,2,0),"COMPLETAR")</f>
        <v>Abastecimiento: Sitio Público</v>
      </c>
      <c r="C168" s="33" t="str">
        <f>+IFERROR(IF(RIGHT(BD_Detalles[[#This Row],[Clase]],1)="0","",VLOOKUP(BD_Detalles[[#This Row],[Clase]],'Resumen Capas'!$A$4:$C$1048576,3,0)),"COMPLETAR")</f>
        <v/>
      </c>
      <c r="D168" s="19" t="s">
        <v>28</v>
      </c>
      <c r="E168" s="56"/>
      <c r="F168" s="32" t="str">
        <f>+IFERROR(VLOOKUP(BD_Detalles[[#This Row],[Clase]],'Resumen Capas'!$A$4:$C$1048576,2,0),"COMPLETAR")</f>
        <v>Abastecimiento: Sitio Público</v>
      </c>
      <c r="G168" s="51" t="str">
        <f>+"https://raw.githubusercontent.com/Sud-Austral/DATA_MAPA_PUBLIC_V2/main/AGUAS/Iconos/"&amp;E169&amp;"/1.svg"</f>
        <v>https://raw.githubusercontent.com/Sud-Austral/DATA_MAPA_PUBLIC_V2/main/AGUAS/Iconos/80_abastecimiento_sitiopublico(esunpub)/1.svg</v>
      </c>
      <c r="H168" s="2" t="str">
        <f>+LEFT(BD_Detalles[[#This Row],[Clase]],3)</f>
        <v>229</v>
      </c>
      <c r="I168" s="15" t="str">
        <f>+VLOOKUP(BD_Detalles[[#This Row],[idcapa]],Capas[[idcapa]:[Tipo]],3,0)</f>
        <v>Punto</v>
      </c>
      <c r="L168" s="53" t="s">
        <v>1781</v>
      </c>
      <c r="M168" t="s">
        <v>1855</v>
      </c>
    </row>
    <row r="169" spans="1:13" x14ac:dyDescent="0.3">
      <c r="A169" s="2" t="s">
        <v>890</v>
      </c>
      <c r="B169" s="33" t="str">
        <f>+IFERROR(VLOOKUP(BD_Detalles[[#This Row],[Clase]],'Resumen Capas'!$A$4:$B$1048576,2,0),"COMPLETAR")</f>
        <v>Abastecimiento: Sitio Público - Detalle</v>
      </c>
      <c r="C169" s="33" t="str">
        <f>+IFERROR(IF(RIGHT(BD_Detalles[[#This Row],[Clase]],1)="0","",VLOOKUP(BD_Detalles[[#This Row],[Clase]],'Resumen Capas'!$A$4:$C$1048576,3,0)),"COMPLETAR")</f>
        <v>name</v>
      </c>
      <c r="D169" s="37" t="s">
        <v>25</v>
      </c>
      <c r="E169" s="58" t="s">
        <v>1653</v>
      </c>
      <c r="F169" s="32" t="str">
        <f>+IFERROR(VLOOKUP(BD_Detalles[[#This Row],[Clase]],'Resumen Capas'!$A$4:$C$1048576,2,0),"COMPLETAR")</f>
        <v>Abastecimiento: Sitio Público - Detalle</v>
      </c>
      <c r="G169" s="39"/>
      <c r="H169" s="2" t="str">
        <f>+LEFT(BD_Detalles[[#This Row],[Clase]],3)</f>
        <v>229</v>
      </c>
      <c r="I169" s="15" t="str">
        <f>+VLOOKUP(BD_Detalles[[#This Row],[idcapa]],Capas[[idcapa]:[Tipo]],3,0)</f>
        <v>Punto</v>
      </c>
      <c r="L169" s="53" t="s">
        <v>1781</v>
      </c>
      <c r="M169" t="s">
        <v>1856</v>
      </c>
    </row>
    <row r="170" spans="1:13" x14ac:dyDescent="0.3">
      <c r="A170" s="2" t="s">
        <v>892</v>
      </c>
      <c r="B170" s="33" t="str">
        <f>+IFERROR(VLOOKUP(BD_Detalles[[#This Row],[Clase]],'Resumen Capas'!$A$4:$B$1048576,2,0),"COMPLETAR")</f>
        <v>Salud: Clínica</v>
      </c>
      <c r="C170" s="33" t="str">
        <f>+IFERROR(IF(RIGHT(BD_Detalles[[#This Row],[Clase]],1)="0","",VLOOKUP(BD_Detalles[[#This Row],[Clase]],'Resumen Capas'!$A$4:$C$1048576,3,0)),"COMPLETAR")</f>
        <v/>
      </c>
      <c r="D170" s="19" t="s">
        <v>28</v>
      </c>
      <c r="E170" s="56"/>
      <c r="F170" s="32" t="str">
        <f>+IFERROR(VLOOKUP(BD_Detalles[[#This Row],[Clase]],'Resumen Capas'!$A$4:$C$1048576,2,0),"COMPLETAR")</f>
        <v>Salud: Clínica</v>
      </c>
      <c r="G170" s="51" t="str">
        <f>+"https://raw.githubusercontent.com/Sud-Austral/DATA_MAPA_PUBLIC_V2/main/AGUAS/Iconos/"&amp;E171&amp;"/1.svg"</f>
        <v>https://raw.githubusercontent.com/Sud-Austral/DATA_MAPA_PUBLIC_V2/main/AGUAS/Iconos/81_salud_clinica/1.svg</v>
      </c>
      <c r="H170" s="2" t="str">
        <f>+LEFT(BD_Detalles[[#This Row],[Clase]],3)</f>
        <v>230</v>
      </c>
      <c r="I170" s="15" t="str">
        <f>+VLOOKUP(BD_Detalles[[#This Row],[idcapa]],Capas[[idcapa]:[Tipo]],3,0)</f>
        <v>Punto</v>
      </c>
      <c r="L170" s="53" t="s">
        <v>1808</v>
      </c>
      <c r="M170" t="s">
        <v>1857</v>
      </c>
    </row>
    <row r="171" spans="1:13" x14ac:dyDescent="0.3">
      <c r="A171" s="2" t="s">
        <v>893</v>
      </c>
      <c r="B171" s="33" t="str">
        <f>+IFERROR(VLOOKUP(BD_Detalles[[#This Row],[Clase]],'Resumen Capas'!$A$4:$B$1048576,2,0),"COMPLETAR")</f>
        <v>Salud: Clínica - Detalle</v>
      </c>
      <c r="C171" s="33" t="str">
        <f>+IFERROR(IF(RIGHT(BD_Detalles[[#This Row],[Clase]],1)="0","",VLOOKUP(BD_Detalles[[#This Row],[Clase]],'Resumen Capas'!$A$4:$C$1048576,3,0)),"COMPLETAR")</f>
        <v>name</v>
      </c>
      <c r="D171" s="37" t="s">
        <v>25</v>
      </c>
      <c r="E171" s="58" t="s">
        <v>1654</v>
      </c>
      <c r="F171" s="32" t="str">
        <f>+IFERROR(VLOOKUP(BD_Detalles[[#This Row],[Clase]],'Resumen Capas'!$A$4:$C$1048576,2,0),"COMPLETAR")</f>
        <v>Salud: Clínica - Detalle</v>
      </c>
      <c r="G171" s="39"/>
      <c r="H171" s="2" t="str">
        <f>+LEFT(BD_Detalles[[#This Row],[Clase]],3)</f>
        <v>230</v>
      </c>
      <c r="I171" s="15" t="str">
        <f>+VLOOKUP(BD_Detalles[[#This Row],[idcapa]],Capas[[idcapa]:[Tipo]],3,0)</f>
        <v>Punto</v>
      </c>
      <c r="L171" s="53" t="s">
        <v>1808</v>
      </c>
      <c r="M171" t="s">
        <v>1858</v>
      </c>
    </row>
    <row r="172" spans="1:13" x14ac:dyDescent="0.3">
      <c r="A172" s="2" t="s">
        <v>1032</v>
      </c>
      <c r="B172" s="33" t="str">
        <f>+IFERROR(VLOOKUP(BD_Detalles[[#This Row],[Clase]],'Resumen Capas'!$A$4:$B$1048576,2,0),"COMPLETAR")</f>
        <v>Compras: General</v>
      </c>
      <c r="C172" s="33" t="str">
        <f>+IFERROR(IF(RIGHT(BD_Detalles[[#This Row],[Clase]],1)="0","",VLOOKUP(BD_Detalles[[#This Row],[Clase]],'Resumen Capas'!$A$4:$C$1048576,3,0)),"COMPLETAR")</f>
        <v/>
      </c>
      <c r="D172" s="19" t="s">
        <v>28</v>
      </c>
      <c r="E172" s="56"/>
      <c r="F172" s="32" t="str">
        <f>+IFERROR(VLOOKUP(BD_Detalles[[#This Row],[Clase]],'Resumen Capas'!$A$4:$C$1048576,2,0),"COMPLETAR")</f>
        <v>Compras: General</v>
      </c>
      <c r="G172" s="51" t="str">
        <f>+"https://raw.githubusercontent.com/Sud-Austral/DATA_MAPA_PUBLIC_V2/main/AGUAS/Iconos/"&amp;E173&amp;"/1.svg"</f>
        <v>https://raw.githubusercontent.com/Sud-Austral/DATA_MAPA_PUBLIC_V2/main/AGUAS/Iconos/82_compras_general/1.svg</v>
      </c>
      <c r="H172" s="2" t="str">
        <f>+LEFT(BD_Detalles[[#This Row],[Clase]],3)</f>
        <v>231</v>
      </c>
      <c r="I172" s="15" t="str">
        <f>+VLOOKUP(BD_Detalles[[#This Row],[idcapa]],Capas[[idcapa]:[Tipo]],3,0)</f>
        <v>Punto</v>
      </c>
      <c r="L172" s="53" t="s">
        <v>1768</v>
      </c>
      <c r="M172" t="s">
        <v>1859</v>
      </c>
    </row>
    <row r="173" spans="1:13" x14ac:dyDescent="0.3">
      <c r="A173" s="2" t="s">
        <v>1033</v>
      </c>
      <c r="B173" s="33" t="str">
        <f>+IFERROR(VLOOKUP(BD_Detalles[[#This Row],[Clase]],'Resumen Capas'!$A$4:$B$1048576,2,0),"COMPLETAR")</f>
        <v>Compras: General - Detalle</v>
      </c>
      <c r="C173" s="33" t="str">
        <f>+IFERROR(IF(RIGHT(BD_Detalles[[#This Row],[Clase]],1)="0","",VLOOKUP(BD_Detalles[[#This Row],[Clase]],'Resumen Capas'!$A$4:$C$1048576,3,0)),"COMPLETAR")</f>
        <v>name</v>
      </c>
      <c r="D173" s="37" t="s">
        <v>25</v>
      </c>
      <c r="E173" s="58" t="s">
        <v>1655</v>
      </c>
      <c r="F173" s="32" t="str">
        <f>+IFERROR(VLOOKUP(BD_Detalles[[#This Row],[Clase]],'Resumen Capas'!$A$4:$C$1048576,2,0),"COMPLETAR")</f>
        <v>Compras: General - Detalle</v>
      </c>
      <c r="G173" s="39"/>
      <c r="H173" s="2" t="str">
        <f>+LEFT(BD_Detalles[[#This Row],[Clase]],3)</f>
        <v>231</v>
      </c>
      <c r="I173" s="15" t="str">
        <f>+VLOOKUP(BD_Detalles[[#This Row],[idcapa]],Capas[[idcapa]:[Tipo]],3,0)</f>
        <v>Punto</v>
      </c>
      <c r="L173" s="53" t="s">
        <v>1768</v>
      </c>
      <c r="M173" t="s">
        <v>1860</v>
      </c>
    </row>
    <row r="174" spans="1:13" x14ac:dyDescent="0.3">
      <c r="A174" s="2" t="s">
        <v>1034</v>
      </c>
      <c r="B174" s="33" t="str">
        <f>+IFERROR(VLOOKUP(BD_Detalles[[#This Row],[Clase]],'Resumen Capas'!$A$4:$B$1048576,2,0),"COMPLETAR")</f>
        <v>Público: Centro Comunitario</v>
      </c>
      <c r="C174" s="33" t="str">
        <f>+IFERROR(IF(RIGHT(BD_Detalles[[#This Row],[Clase]],1)="0","",VLOOKUP(BD_Detalles[[#This Row],[Clase]],'Resumen Capas'!$A$4:$C$1048576,3,0)),"COMPLETAR")</f>
        <v/>
      </c>
      <c r="D174" s="19" t="s">
        <v>28</v>
      </c>
      <c r="E174" s="56"/>
      <c r="F174" s="32" t="str">
        <f>+IFERROR(VLOOKUP(BD_Detalles[[#This Row],[Clase]],'Resumen Capas'!$A$4:$C$1048576,2,0),"COMPLETAR")</f>
        <v>Público: Centro Comunitario</v>
      </c>
      <c r="G174" s="51" t="str">
        <f>+"https://raw.githubusercontent.com/Sud-Austral/DATA_MAPA_PUBLIC_V2/main/AGUAS/Iconos/"&amp;E175&amp;"/1.svg"</f>
        <v>https://raw.githubusercontent.com/Sud-Austral/DATA_MAPA_PUBLIC_V2/main/AGUAS/Iconos/83_publico_centrocomunitario/1.svg</v>
      </c>
      <c r="H174" s="2" t="str">
        <f>+LEFT(BD_Detalles[[#This Row],[Clase]],3)</f>
        <v>232</v>
      </c>
      <c r="I174" s="15" t="str">
        <f>+VLOOKUP(BD_Detalles[[#This Row],[idcapa]],Capas[[idcapa]:[Tipo]],3,0)</f>
        <v>Punto</v>
      </c>
      <c r="L174" s="53" t="s">
        <v>1778</v>
      </c>
      <c r="M174" t="s">
        <v>1861</v>
      </c>
    </row>
    <row r="175" spans="1:13" x14ac:dyDescent="0.3">
      <c r="A175" s="2" t="s">
        <v>1035</v>
      </c>
      <c r="B175" s="33" t="str">
        <f>+IFERROR(VLOOKUP(BD_Detalles[[#This Row],[Clase]],'Resumen Capas'!$A$4:$B$1048576,2,0),"COMPLETAR")</f>
        <v>Público: Centro Comunitario - Detalle</v>
      </c>
      <c r="C175" s="33" t="str">
        <f>+IFERROR(IF(RIGHT(BD_Detalles[[#This Row],[Clase]],1)="0","",VLOOKUP(BD_Detalles[[#This Row],[Clase]],'Resumen Capas'!$A$4:$C$1048576,3,0)),"COMPLETAR")</f>
        <v>name</v>
      </c>
      <c r="D175" s="37" t="s">
        <v>25</v>
      </c>
      <c r="E175" s="58" t="s">
        <v>1656</v>
      </c>
      <c r="F175" s="32" t="str">
        <f>+IFERROR(VLOOKUP(BD_Detalles[[#This Row],[Clase]],'Resumen Capas'!$A$4:$C$1048576,2,0),"COMPLETAR")</f>
        <v>Público: Centro Comunitario - Detalle</v>
      </c>
      <c r="G175" s="39"/>
      <c r="H175" s="2" t="str">
        <f>+LEFT(BD_Detalles[[#This Row],[Clase]],3)</f>
        <v>232</v>
      </c>
      <c r="I175" s="15" t="str">
        <f>+VLOOKUP(BD_Detalles[[#This Row],[idcapa]],Capas[[idcapa]:[Tipo]],3,0)</f>
        <v>Punto</v>
      </c>
      <c r="L175" s="53" t="s">
        <v>1778</v>
      </c>
      <c r="M175" t="s">
        <v>1862</v>
      </c>
    </row>
    <row r="176" spans="1:13" x14ac:dyDescent="0.3">
      <c r="A176" s="2" t="s">
        <v>1036</v>
      </c>
      <c r="B176" s="33" t="str">
        <f>+IFERROR(VLOOKUP(BD_Detalles[[#This Row],[Clase]],'Resumen Capas'!$A$4:$B$1048576,2,0),"COMPLETAR")</f>
        <v>Compras: Peluquería</v>
      </c>
      <c r="C176" s="33" t="str">
        <f>+IFERROR(IF(RIGHT(BD_Detalles[[#This Row],[Clase]],1)="0","",VLOOKUP(BD_Detalles[[#This Row],[Clase]],'Resumen Capas'!$A$4:$C$1048576,3,0)),"COMPLETAR")</f>
        <v/>
      </c>
      <c r="D176" s="19" t="s">
        <v>28</v>
      </c>
      <c r="E176" s="56"/>
      <c r="F176" s="32" t="str">
        <f>+IFERROR(VLOOKUP(BD_Detalles[[#This Row],[Clase]],'Resumen Capas'!$A$4:$C$1048576,2,0),"COMPLETAR")</f>
        <v>Compras: Peluquería</v>
      </c>
      <c r="G176" s="51" t="str">
        <f>+"https://raw.githubusercontent.com/Sud-Austral/DATA_MAPA_PUBLIC_V2/main/AGUAS/Iconos/"&amp;E177&amp;"/1.svg"</f>
        <v>https://raw.githubusercontent.com/Sud-Austral/DATA_MAPA_PUBLIC_V2/main/AGUAS/Iconos/84_compras_peluqueria/1.svg</v>
      </c>
      <c r="H176" s="2" t="str">
        <f>+LEFT(BD_Detalles[[#This Row],[Clase]],3)</f>
        <v>233</v>
      </c>
      <c r="I176" s="15" t="str">
        <f>+VLOOKUP(BD_Detalles[[#This Row],[idcapa]],Capas[[idcapa]:[Tipo]],3,0)</f>
        <v>Punto</v>
      </c>
      <c r="L176" s="53" t="s">
        <v>1768</v>
      </c>
      <c r="M176" t="s">
        <v>1863</v>
      </c>
    </row>
    <row r="177" spans="1:13" x14ac:dyDescent="0.3">
      <c r="A177" s="2" t="s">
        <v>1037</v>
      </c>
      <c r="B177" s="33" t="str">
        <f>+IFERROR(VLOOKUP(BD_Detalles[[#This Row],[Clase]],'Resumen Capas'!$A$4:$B$1048576,2,0),"COMPLETAR")</f>
        <v>Compras: Peluquería - Detalle</v>
      </c>
      <c r="C177" s="33" t="str">
        <f>+IFERROR(IF(RIGHT(BD_Detalles[[#This Row],[Clase]],1)="0","",VLOOKUP(BD_Detalles[[#This Row],[Clase]],'Resumen Capas'!$A$4:$C$1048576,3,0)),"COMPLETAR")</f>
        <v>name</v>
      </c>
      <c r="D177" s="37" t="s">
        <v>25</v>
      </c>
      <c r="E177" s="58" t="s">
        <v>1657</v>
      </c>
      <c r="F177" s="32" t="str">
        <f>+IFERROR(VLOOKUP(BD_Detalles[[#This Row],[Clase]],'Resumen Capas'!$A$4:$C$1048576,2,0),"COMPLETAR")</f>
        <v>Compras: Peluquería - Detalle</v>
      </c>
      <c r="G177" s="39"/>
      <c r="H177" s="2" t="str">
        <f>+LEFT(BD_Detalles[[#This Row],[Clase]],3)</f>
        <v>233</v>
      </c>
      <c r="I177" s="15" t="str">
        <f>+VLOOKUP(BD_Detalles[[#This Row],[idcapa]],Capas[[idcapa]:[Tipo]],3,0)</f>
        <v>Punto</v>
      </c>
      <c r="L177" s="53" t="s">
        <v>1768</v>
      </c>
      <c r="M177" t="s">
        <v>1864</v>
      </c>
    </row>
    <row r="178" spans="1:13" x14ac:dyDescent="0.3">
      <c r="A178" s="2" t="s">
        <v>1038</v>
      </c>
      <c r="B178" s="33" t="str">
        <f>+IFERROR(VLOOKUP(BD_Detalles[[#This Row],[Clase]],'Resumen Capas'!$A$4:$B$1048576,2,0),"COMPLETAR")</f>
        <v>Turismo: Obra de Arte</v>
      </c>
      <c r="C178" s="33" t="str">
        <f>+IFERROR(IF(RIGHT(BD_Detalles[[#This Row],[Clase]],1)="0","",VLOOKUP(BD_Detalles[[#This Row],[Clase]],'Resumen Capas'!$A$4:$C$1048576,3,0)),"COMPLETAR")</f>
        <v/>
      </c>
      <c r="D178" s="19" t="s">
        <v>28</v>
      </c>
      <c r="E178" s="56"/>
      <c r="F178" s="32" t="str">
        <f>+IFERROR(VLOOKUP(BD_Detalles[[#This Row],[Clase]],'Resumen Capas'!$A$4:$C$1048576,2,0),"COMPLETAR")</f>
        <v>Turismo: Obra de Arte</v>
      </c>
      <c r="G178" s="51" t="str">
        <f>+"https://raw.githubusercontent.com/Sud-Austral/DATA_MAPA_PUBLIC_V2/main/AGUAS/Iconos/"&amp;E179&amp;"/1.svg"</f>
        <v>https://raw.githubusercontent.com/Sud-Austral/DATA_MAPA_PUBLIC_V2/main/AGUAS/Iconos/85_turismodestino_obradearte/1.svg</v>
      </c>
      <c r="H178" s="2" t="str">
        <f>+LEFT(BD_Detalles[[#This Row],[Clase]],3)</f>
        <v>234</v>
      </c>
      <c r="I178" s="15" t="str">
        <f>+VLOOKUP(BD_Detalles[[#This Row],[idcapa]],Capas[[idcapa]:[Tipo]],3,0)</f>
        <v>Punto</v>
      </c>
      <c r="L178" s="53" t="s">
        <v>1750</v>
      </c>
      <c r="M178" t="s">
        <v>1865</v>
      </c>
    </row>
    <row r="179" spans="1:13" x14ac:dyDescent="0.3">
      <c r="A179" s="2" t="s">
        <v>1039</v>
      </c>
      <c r="B179" s="33" t="str">
        <f>+IFERROR(VLOOKUP(BD_Detalles[[#This Row],[Clase]],'Resumen Capas'!$A$4:$B$1048576,2,0),"COMPLETAR")</f>
        <v>Turismo: Obra de Arte - Detalle</v>
      </c>
      <c r="C179" s="33" t="str">
        <f>+IFERROR(IF(RIGHT(BD_Detalles[[#This Row],[Clase]],1)="0","",VLOOKUP(BD_Detalles[[#This Row],[Clase]],'Resumen Capas'!$A$4:$C$1048576,3,0)),"COMPLETAR")</f>
        <v>name</v>
      </c>
      <c r="D179" s="37" t="s">
        <v>25</v>
      </c>
      <c r="E179" s="58" t="s">
        <v>1658</v>
      </c>
      <c r="F179" s="32" t="str">
        <f>+IFERROR(VLOOKUP(BD_Detalles[[#This Row],[Clase]],'Resumen Capas'!$A$4:$C$1048576,2,0),"COMPLETAR")</f>
        <v>Turismo: Obra de Arte - Detalle</v>
      </c>
      <c r="G179" s="39"/>
      <c r="H179" s="2" t="str">
        <f>+LEFT(BD_Detalles[[#This Row],[Clase]],3)</f>
        <v>234</v>
      </c>
      <c r="I179" s="15" t="str">
        <f>+VLOOKUP(BD_Detalles[[#This Row],[idcapa]],Capas[[idcapa]:[Tipo]],3,0)</f>
        <v>Punto</v>
      </c>
      <c r="L179" s="53" t="s">
        <v>1750</v>
      </c>
      <c r="M179" t="s">
        <v>1866</v>
      </c>
    </row>
    <row r="180" spans="1:13" x14ac:dyDescent="0.3">
      <c r="A180" s="2" t="s">
        <v>1040</v>
      </c>
      <c r="B180" s="33" t="str">
        <f>+IFERROR(VLOOKUP(BD_Detalles[[#This Row],[Clase]],'Resumen Capas'!$A$4:$B$1048576,2,0),"COMPLETAR")</f>
        <v>Público: Embajada</v>
      </c>
      <c r="C180" s="33" t="str">
        <f>+IFERROR(IF(RIGHT(BD_Detalles[[#This Row],[Clase]],1)="0","",VLOOKUP(BD_Detalles[[#This Row],[Clase]],'Resumen Capas'!$A$4:$C$1048576,3,0)),"COMPLETAR")</f>
        <v/>
      </c>
      <c r="D180" s="19" t="s">
        <v>28</v>
      </c>
      <c r="E180" s="56"/>
      <c r="F180" s="32" t="str">
        <f>+IFERROR(VLOOKUP(BD_Detalles[[#This Row],[Clase]],'Resumen Capas'!$A$4:$C$1048576,2,0),"COMPLETAR")</f>
        <v>Público: Embajada</v>
      </c>
      <c r="G180" s="51" t="str">
        <f>+"https://raw.githubusercontent.com/Sud-Austral/DATA_MAPA_PUBLIC_V2/main/AGUAS/Iconos/"&amp;E181&amp;"/1.svg"</f>
        <v>https://raw.githubusercontent.com/Sud-Austral/DATA_MAPA_PUBLIC_V2/main/AGUAS/Iconos/86_publico_embajada/1.svg</v>
      </c>
      <c r="H180" s="2" t="str">
        <f>+LEFT(BD_Detalles[[#This Row],[Clase]],3)</f>
        <v>235</v>
      </c>
      <c r="I180" s="15" t="str">
        <f>+VLOOKUP(BD_Detalles[[#This Row],[idcapa]],Capas[[idcapa]:[Tipo]],3,0)</f>
        <v>Punto</v>
      </c>
      <c r="L180" s="53" t="s">
        <v>1778</v>
      </c>
      <c r="M180" t="s">
        <v>1867</v>
      </c>
    </row>
    <row r="181" spans="1:13" x14ac:dyDescent="0.3">
      <c r="A181" s="2" t="s">
        <v>1041</v>
      </c>
      <c r="B181" s="33" t="str">
        <f>+IFERROR(VLOOKUP(BD_Detalles[[#This Row],[Clase]],'Resumen Capas'!$A$4:$B$1048576,2,0),"COMPLETAR")</f>
        <v>Público: Embajada - Detalle</v>
      </c>
      <c r="C181" s="33" t="str">
        <f>+IFERROR(IF(RIGHT(BD_Detalles[[#This Row],[Clase]],1)="0","",VLOOKUP(BD_Detalles[[#This Row],[Clase]],'Resumen Capas'!$A$4:$C$1048576,3,0)),"COMPLETAR")</f>
        <v>name</v>
      </c>
      <c r="D181" s="37" t="s">
        <v>25</v>
      </c>
      <c r="E181" s="58" t="s">
        <v>1659</v>
      </c>
      <c r="F181" s="32" t="str">
        <f>+IFERROR(VLOOKUP(BD_Detalles[[#This Row],[Clase]],'Resumen Capas'!$A$4:$C$1048576,2,0),"COMPLETAR")</f>
        <v>Público: Embajada - Detalle</v>
      </c>
      <c r="G181" s="39"/>
      <c r="H181" s="2" t="str">
        <f>+LEFT(BD_Detalles[[#This Row],[Clase]],3)</f>
        <v>235</v>
      </c>
      <c r="I181" s="15" t="str">
        <f>+VLOOKUP(BD_Detalles[[#This Row],[idcapa]],Capas[[idcapa]:[Tipo]],3,0)</f>
        <v>Punto</v>
      </c>
      <c r="L181" s="53" t="s">
        <v>1778</v>
      </c>
      <c r="M181" t="s">
        <v>1868</v>
      </c>
    </row>
    <row r="182" spans="1:13" x14ac:dyDescent="0.3">
      <c r="A182" s="2" t="s">
        <v>1042</v>
      </c>
      <c r="B182" s="33" t="str">
        <f>+IFERROR(VLOOKUP(BD_Detalles[[#This Row],[Clase]],'Resumen Capas'!$A$4:$B$1048576,2,0),"COMPLETAR")</f>
        <v>Compras: Tienda Exterior</v>
      </c>
      <c r="C182" s="33" t="str">
        <f>+IFERROR(IF(RIGHT(BD_Detalles[[#This Row],[Clase]],1)="0","",VLOOKUP(BD_Detalles[[#This Row],[Clase]],'Resumen Capas'!$A$4:$C$1048576,3,0)),"COMPLETAR")</f>
        <v/>
      </c>
      <c r="D182" s="19" t="s">
        <v>28</v>
      </c>
      <c r="E182" s="56"/>
      <c r="F182" s="32" t="str">
        <f>+IFERROR(VLOOKUP(BD_Detalles[[#This Row],[Clase]],'Resumen Capas'!$A$4:$C$1048576,2,0),"COMPLETAR")</f>
        <v>Compras: Tienda Exterior</v>
      </c>
      <c r="G182" s="51" t="str">
        <f>+"https://raw.githubusercontent.com/Sud-Austral/DATA_MAPA_PUBLIC_V2/main/AGUAS/Iconos/"&amp;E183&amp;"/1.svg"</f>
        <v>https://raw.githubusercontent.com/Sud-Austral/DATA_MAPA_PUBLIC_V2/main/AGUAS/Iconos/87_compras_tiendaexterior/1.svg</v>
      </c>
      <c r="H182" s="2" t="str">
        <f>+LEFT(BD_Detalles[[#This Row],[Clase]],3)</f>
        <v>236</v>
      </c>
      <c r="I182" s="15" t="str">
        <f>+VLOOKUP(BD_Detalles[[#This Row],[idcapa]],Capas[[idcapa]:[Tipo]],3,0)</f>
        <v>Punto</v>
      </c>
      <c r="L182" s="53" t="s">
        <v>1768</v>
      </c>
      <c r="M182" t="s">
        <v>1869</v>
      </c>
    </row>
    <row r="183" spans="1:13" x14ac:dyDescent="0.3">
      <c r="A183" s="2" t="s">
        <v>1043</v>
      </c>
      <c r="B183" s="33" t="str">
        <f>+IFERROR(VLOOKUP(BD_Detalles[[#This Row],[Clase]],'Resumen Capas'!$A$4:$B$1048576,2,0),"COMPLETAR")</f>
        <v>Compras: Tienda Exterior - Detalle</v>
      </c>
      <c r="C183" s="33" t="str">
        <f>+IFERROR(IF(RIGHT(BD_Detalles[[#This Row],[Clase]],1)="0","",VLOOKUP(BD_Detalles[[#This Row],[Clase]],'Resumen Capas'!$A$4:$C$1048576,3,0)),"COMPLETAR")</f>
        <v>name</v>
      </c>
      <c r="D183" s="37" t="s">
        <v>25</v>
      </c>
      <c r="E183" s="58" t="s">
        <v>1660</v>
      </c>
      <c r="F183" s="32" t="str">
        <f>+IFERROR(VLOOKUP(BD_Detalles[[#This Row],[Clase]],'Resumen Capas'!$A$4:$C$1048576,2,0),"COMPLETAR")</f>
        <v>Compras: Tienda Exterior - Detalle</v>
      </c>
      <c r="G183" s="39"/>
      <c r="H183" s="2" t="str">
        <f>+LEFT(BD_Detalles[[#This Row],[Clase]],3)</f>
        <v>236</v>
      </c>
      <c r="I183" s="15" t="str">
        <f>+VLOOKUP(BD_Detalles[[#This Row],[idcapa]],Capas[[idcapa]:[Tipo]],3,0)</f>
        <v>Punto</v>
      </c>
      <c r="L183" s="53" t="s">
        <v>1768</v>
      </c>
      <c r="M183" t="s">
        <v>1870</v>
      </c>
    </row>
    <row r="184" spans="1:13" x14ac:dyDescent="0.3">
      <c r="A184" s="2" t="s">
        <v>1044</v>
      </c>
      <c r="B184" s="33" t="str">
        <f>+IFERROR(VLOOKUP(BD_Detalles[[#This Row],[Clase]],'Resumen Capas'!$A$4:$B$1048576,2,0),"COMPLETAR")</f>
        <v>Compras: Óptica</v>
      </c>
      <c r="C184" s="33" t="str">
        <f>+IFERROR(IF(RIGHT(BD_Detalles[[#This Row],[Clase]],1)="0","",VLOOKUP(BD_Detalles[[#This Row],[Clase]],'Resumen Capas'!$A$4:$C$1048576,3,0)),"COMPLETAR")</f>
        <v/>
      </c>
      <c r="D184" s="19" t="s">
        <v>28</v>
      </c>
      <c r="E184" s="56"/>
      <c r="F184" s="32" t="str">
        <f>+IFERROR(VLOOKUP(BD_Detalles[[#This Row],[Clase]],'Resumen Capas'!$A$4:$C$1048576,2,0),"COMPLETAR")</f>
        <v>Compras: Óptica</v>
      </c>
      <c r="G184" s="51" t="str">
        <f>+"https://raw.githubusercontent.com/Sud-Austral/DATA_MAPA_PUBLIC_V2/main/AGUAS/Iconos/"&amp;E185&amp;"/1.svg"</f>
        <v>https://raw.githubusercontent.com/Sud-Austral/DATA_MAPA_PUBLIC_V2/main/AGUAS/Iconos/88_optica_optica/1.svg</v>
      </c>
      <c r="H184" s="2" t="str">
        <f>+LEFT(BD_Detalles[[#This Row],[Clase]],3)</f>
        <v>237</v>
      </c>
      <c r="I184" s="15" t="str">
        <f>+VLOOKUP(BD_Detalles[[#This Row],[idcapa]],Capas[[idcapa]:[Tipo]],3,0)</f>
        <v>Punto</v>
      </c>
      <c r="L184" s="53" t="s">
        <v>1768</v>
      </c>
      <c r="M184" t="s">
        <v>1871</v>
      </c>
    </row>
    <row r="185" spans="1:13" x14ac:dyDescent="0.3">
      <c r="A185" s="2" t="s">
        <v>1045</v>
      </c>
      <c r="B185" s="33" t="str">
        <f>+IFERROR(VLOOKUP(BD_Detalles[[#This Row],[Clase]],'Resumen Capas'!$A$4:$B$1048576,2,0),"COMPLETAR")</f>
        <v>Compras: Óptica - Detalle</v>
      </c>
      <c r="C185" s="33" t="str">
        <f>+IFERROR(IF(RIGHT(BD_Detalles[[#This Row],[Clase]],1)="0","",VLOOKUP(BD_Detalles[[#This Row],[Clase]],'Resumen Capas'!$A$4:$C$1048576,3,0)),"COMPLETAR")</f>
        <v>name</v>
      </c>
      <c r="D185" s="37" t="s">
        <v>25</v>
      </c>
      <c r="E185" s="58" t="s">
        <v>1520</v>
      </c>
      <c r="F185" s="32" t="str">
        <f>+IFERROR(VLOOKUP(BD_Detalles[[#This Row],[Clase]],'Resumen Capas'!$A$4:$C$1048576,2,0),"COMPLETAR")</f>
        <v>Compras: Óptica - Detalle</v>
      </c>
      <c r="G185" s="39"/>
      <c r="H185" s="2" t="str">
        <f>+LEFT(BD_Detalles[[#This Row],[Clase]],3)</f>
        <v>237</v>
      </c>
      <c r="I185" s="15" t="str">
        <f>+VLOOKUP(BD_Detalles[[#This Row],[idcapa]],Capas[[idcapa]:[Tipo]],3,0)</f>
        <v>Punto</v>
      </c>
      <c r="L185" s="53" t="s">
        <v>1768</v>
      </c>
      <c r="M185" t="s">
        <v>1872</v>
      </c>
    </row>
    <row r="186" spans="1:13" x14ac:dyDescent="0.3">
      <c r="A186" s="2" t="s">
        <v>1046</v>
      </c>
      <c r="B186" s="33" t="str">
        <f>+IFERROR(VLOOKUP(BD_Detalles[[#This Row],[Clase]],'Resumen Capas'!$A$4:$B$1048576,2,0),"COMPLETAR")</f>
        <v>Compras: Tienda Bicicletas</v>
      </c>
      <c r="C186" s="33" t="str">
        <f>+IFERROR(IF(RIGHT(BD_Detalles[[#This Row],[Clase]],1)="0","",VLOOKUP(BD_Detalles[[#This Row],[Clase]],'Resumen Capas'!$A$4:$C$1048576,3,0)),"COMPLETAR")</f>
        <v/>
      </c>
      <c r="D186" s="19" t="s">
        <v>28</v>
      </c>
      <c r="E186" s="56"/>
      <c r="F186" s="32" t="str">
        <f>+IFERROR(VLOOKUP(BD_Detalles[[#This Row],[Clase]],'Resumen Capas'!$A$4:$C$1048576,2,0),"COMPLETAR")</f>
        <v>Compras: Tienda Bicicletas</v>
      </c>
      <c r="G186" s="51" t="str">
        <f>+"https://raw.githubusercontent.com/Sud-Austral/DATA_MAPA_PUBLIC_V2/main/AGUAS/Iconos/"&amp;E187&amp;"/1.svg"</f>
        <v>https://raw.githubusercontent.com/Sud-Austral/DATA_MAPA_PUBLIC_V2/main/AGUAS/Iconos/89_compras_tiendadebicicletas/1.svg</v>
      </c>
      <c r="H186" s="2" t="str">
        <f>+LEFT(BD_Detalles[[#This Row],[Clase]],3)</f>
        <v>238</v>
      </c>
      <c r="I186" s="15" t="str">
        <f>+VLOOKUP(BD_Detalles[[#This Row],[idcapa]],Capas[[idcapa]:[Tipo]],3,0)</f>
        <v>Punto</v>
      </c>
      <c r="L186" s="53" t="s">
        <v>1768</v>
      </c>
      <c r="M186" t="s">
        <v>1873</v>
      </c>
    </row>
    <row r="187" spans="1:13" x14ac:dyDescent="0.3">
      <c r="A187" s="2" t="s">
        <v>1047</v>
      </c>
      <c r="B187" s="33" t="str">
        <f>+IFERROR(VLOOKUP(BD_Detalles[[#This Row],[Clase]],'Resumen Capas'!$A$4:$B$1048576,2,0),"COMPLETAR")</f>
        <v>Compras: Tienda Bicicletas - Detalle</v>
      </c>
      <c r="C187" s="33" t="str">
        <f>+IFERROR(IF(RIGHT(BD_Detalles[[#This Row],[Clase]],1)="0","",VLOOKUP(BD_Detalles[[#This Row],[Clase]],'Resumen Capas'!$A$4:$C$1048576,3,0)),"COMPLETAR")</f>
        <v>name</v>
      </c>
      <c r="D187" s="37" t="s">
        <v>25</v>
      </c>
      <c r="E187" s="58" t="s">
        <v>1519</v>
      </c>
      <c r="F187" s="32" t="str">
        <f>+IFERROR(VLOOKUP(BD_Detalles[[#This Row],[Clase]],'Resumen Capas'!$A$4:$C$1048576,2,0),"COMPLETAR")</f>
        <v>Compras: Tienda Bicicletas - Detalle</v>
      </c>
      <c r="G187" s="39"/>
      <c r="H187" s="2" t="str">
        <f>+LEFT(BD_Detalles[[#This Row],[Clase]],3)</f>
        <v>238</v>
      </c>
      <c r="I187" s="15" t="str">
        <f>+VLOOKUP(BD_Detalles[[#This Row],[idcapa]],Capas[[idcapa]:[Tipo]],3,0)</f>
        <v>Punto</v>
      </c>
      <c r="L187" s="53" t="s">
        <v>1768</v>
      </c>
      <c r="M187" t="s">
        <v>1874</v>
      </c>
    </row>
    <row r="188" spans="1:13" x14ac:dyDescent="0.3">
      <c r="A188" s="2" t="s">
        <v>1048</v>
      </c>
      <c r="B188" s="33" t="str">
        <f>+IFERROR(VLOOKUP(BD_Detalles[[#This Row],[Clase]],'Resumen Capas'!$A$4:$B$1048576,2,0),"COMPLETAR")</f>
        <v>Compras: Lavandería</v>
      </c>
      <c r="C188" s="33" t="str">
        <f>+IFERROR(IF(RIGHT(BD_Detalles[[#This Row],[Clase]],1)="0","",VLOOKUP(BD_Detalles[[#This Row],[Clase]],'Resumen Capas'!$A$4:$C$1048576,3,0)),"COMPLETAR")</f>
        <v/>
      </c>
      <c r="D188" s="19" t="s">
        <v>28</v>
      </c>
      <c r="E188" s="56"/>
      <c r="F188" s="32" t="str">
        <f>+IFERROR(VLOOKUP(BD_Detalles[[#This Row],[Clase]],'Resumen Capas'!$A$4:$C$1048576,2,0),"COMPLETAR")</f>
        <v>Compras: Lavandería</v>
      </c>
      <c r="G188" s="51" t="str">
        <f>+"https://raw.githubusercontent.com/Sud-Austral/DATA_MAPA_PUBLIC_V2/main/AGUAS/Iconos/"&amp;E189&amp;"/1.svg"</f>
        <v>https://raw.githubusercontent.com/Sud-Austral/DATA_MAPA_PUBLIC_V2/main/AGUAS/Iconos/90_compras_lavanderia/1.svg</v>
      </c>
      <c r="H188" s="2" t="str">
        <f>+LEFT(BD_Detalles[[#This Row],[Clase]],3)</f>
        <v>239</v>
      </c>
      <c r="I188" s="15" t="str">
        <f>+VLOOKUP(BD_Detalles[[#This Row],[idcapa]],Capas[[idcapa]:[Tipo]],3,0)</f>
        <v>Punto</v>
      </c>
      <c r="L188" s="53" t="s">
        <v>1768</v>
      </c>
      <c r="M188" t="s">
        <v>1875</v>
      </c>
    </row>
    <row r="189" spans="1:13" x14ac:dyDescent="0.3">
      <c r="A189" s="2" t="s">
        <v>1049</v>
      </c>
      <c r="B189" s="33" t="str">
        <f>+IFERROR(VLOOKUP(BD_Detalles[[#This Row],[Clase]],'Resumen Capas'!$A$4:$B$1048576,2,0),"COMPLETAR")</f>
        <v>Compras: Lavandería - Detalle</v>
      </c>
      <c r="C189" s="33" t="str">
        <f>+IFERROR(IF(RIGHT(BD_Detalles[[#This Row],[Clase]],1)="0","",VLOOKUP(BD_Detalles[[#This Row],[Clase]],'Resumen Capas'!$A$4:$C$1048576,3,0)),"COMPLETAR")</f>
        <v>name</v>
      </c>
      <c r="D189" s="37" t="s">
        <v>25</v>
      </c>
      <c r="E189" s="58" t="s">
        <v>1518</v>
      </c>
      <c r="F189" s="32" t="str">
        <f>+IFERROR(VLOOKUP(BD_Detalles[[#This Row],[Clase]],'Resumen Capas'!$A$4:$C$1048576,2,0),"COMPLETAR")</f>
        <v>Compras: Lavandería - Detalle</v>
      </c>
      <c r="G189" s="39"/>
      <c r="H189" s="2" t="str">
        <f>+LEFT(BD_Detalles[[#This Row],[Clase]],3)</f>
        <v>239</v>
      </c>
      <c r="I189" s="15" t="str">
        <f>+VLOOKUP(BD_Detalles[[#This Row],[idcapa]],Capas[[idcapa]:[Tipo]],3,0)</f>
        <v>Punto</v>
      </c>
      <c r="L189" s="53" t="s">
        <v>1768</v>
      </c>
      <c r="M189" t="s">
        <v>1876</v>
      </c>
    </row>
    <row r="190" spans="1:13" x14ac:dyDescent="0.3">
      <c r="A190" s="2" t="s">
        <v>1050</v>
      </c>
      <c r="B190" s="33" t="str">
        <f>+IFERROR(VLOOKUP(BD_Detalles[[#This Row],[Clase]],'Resumen Capas'!$A$4:$B$1048576,2,0),"COMPLETAR")</f>
        <v>Público: Bomberos</v>
      </c>
      <c r="C190" s="33" t="str">
        <f>+IFERROR(IF(RIGHT(BD_Detalles[[#This Row],[Clase]],1)="0","",VLOOKUP(BD_Detalles[[#This Row],[Clase]],'Resumen Capas'!$A$4:$C$1048576,3,0)),"COMPLETAR")</f>
        <v/>
      </c>
      <c r="D190" s="19" t="s">
        <v>28</v>
      </c>
      <c r="E190" s="56"/>
      <c r="F190" s="32" t="str">
        <f>+IFERROR(VLOOKUP(BD_Detalles[[#This Row],[Clase]],'Resumen Capas'!$A$4:$C$1048576,2,0),"COMPLETAR")</f>
        <v>Público: Bomberos</v>
      </c>
      <c r="G190" s="51" t="str">
        <f>+"https://raw.githubusercontent.com/Sud-Austral/DATA_MAPA_PUBLIC_V2/main/AGUAS/Iconos/"&amp;E191&amp;"/1.svg"</f>
        <v>https://raw.githubusercontent.com/Sud-Austral/DATA_MAPA_PUBLIC_V2/main/AGUAS/Iconos/91_publico_estacionbomberos/1.svg</v>
      </c>
      <c r="H190" s="2" t="str">
        <f>+LEFT(BD_Detalles[[#This Row],[Clase]],3)</f>
        <v>240</v>
      </c>
      <c r="I190" s="15" t="str">
        <f>+VLOOKUP(BD_Detalles[[#This Row],[idcapa]],Capas[[idcapa]:[Tipo]],3,0)</f>
        <v>Punto</v>
      </c>
      <c r="L190" s="53" t="s">
        <v>1778</v>
      </c>
      <c r="M190" t="s">
        <v>1877</v>
      </c>
    </row>
    <row r="191" spans="1:13" x14ac:dyDescent="0.3">
      <c r="A191" s="2" t="s">
        <v>1051</v>
      </c>
      <c r="B191" s="33" t="str">
        <f>+IFERROR(VLOOKUP(BD_Detalles[[#This Row],[Clase]],'Resumen Capas'!$A$4:$B$1048576,2,0),"COMPLETAR")</f>
        <v>Público: Bomberos - Detalle</v>
      </c>
      <c r="C191" s="33" t="str">
        <f>+IFERROR(IF(RIGHT(BD_Detalles[[#This Row],[Clase]],1)="0","",VLOOKUP(BD_Detalles[[#This Row],[Clase]],'Resumen Capas'!$A$4:$C$1048576,3,0)),"COMPLETAR")</f>
        <v>name</v>
      </c>
      <c r="D191" s="37" t="s">
        <v>25</v>
      </c>
      <c r="E191" s="58" t="s">
        <v>1661</v>
      </c>
      <c r="F191" s="32" t="str">
        <f>+IFERROR(VLOOKUP(BD_Detalles[[#This Row],[Clase]],'Resumen Capas'!$A$4:$C$1048576,2,0),"COMPLETAR")</f>
        <v>Público: Bomberos - Detalle</v>
      </c>
      <c r="G191" s="39"/>
      <c r="H191" s="2" t="str">
        <f>+LEFT(BD_Detalles[[#This Row],[Clase]],3)</f>
        <v>240</v>
      </c>
      <c r="I191" s="15" t="str">
        <f>+VLOOKUP(BD_Detalles[[#This Row],[idcapa]],Capas[[idcapa]:[Tipo]],3,0)</f>
        <v>Punto</v>
      </c>
      <c r="L191" s="53" t="s">
        <v>1778</v>
      </c>
      <c r="M191" t="s">
        <v>1878</v>
      </c>
    </row>
    <row r="192" spans="1:13" x14ac:dyDescent="0.3">
      <c r="A192" s="2" t="s">
        <v>1052</v>
      </c>
      <c r="B192" s="33" t="str">
        <f>+IFERROR(VLOOKUP(BD_Detalles[[#This Row],[Clase]],'Resumen Capas'!$A$4:$B$1048576,2,0),"COMPLETAR")</f>
        <v>Ocio: Club Nocturno</v>
      </c>
      <c r="C192" s="33" t="str">
        <f>+IFERROR(IF(RIGHT(BD_Detalles[[#This Row],[Clase]],1)="0","",VLOOKUP(BD_Detalles[[#This Row],[Clase]],'Resumen Capas'!$A$4:$C$1048576,3,0)),"COMPLETAR")</f>
        <v/>
      </c>
      <c r="D192" s="19" t="s">
        <v>28</v>
      </c>
      <c r="E192" s="56"/>
      <c r="F192" s="32" t="str">
        <f>+IFERROR(VLOOKUP(BD_Detalles[[#This Row],[Clase]],'Resumen Capas'!$A$4:$C$1048576,2,0),"COMPLETAR")</f>
        <v>Ocio: Club Nocturno</v>
      </c>
      <c r="G192" s="51" t="str">
        <f>+"https://raw.githubusercontent.com/Sud-Austral/DATA_MAPA_PUBLIC_V2/main/AGUAS/Iconos/"&amp;E193&amp;"/1.svg"</f>
        <v>https://raw.githubusercontent.com/Sud-Austral/DATA_MAPA_PUBLIC_V2/main/AGUAS/Iconos/92_ocio_clubnocturno/1.svg</v>
      </c>
      <c r="H192" s="2" t="str">
        <f>+LEFT(BD_Detalles[[#This Row],[Clase]],3)</f>
        <v>241</v>
      </c>
      <c r="I192" s="15" t="str">
        <f>+VLOOKUP(BD_Detalles[[#This Row],[idcapa]],Capas[[idcapa]:[Tipo]],3,0)</f>
        <v>Punto</v>
      </c>
      <c r="L192" s="53" t="s">
        <v>1773</v>
      </c>
      <c r="M192" t="s">
        <v>1879</v>
      </c>
    </row>
    <row r="193" spans="1:13" x14ac:dyDescent="0.3">
      <c r="A193" s="2" t="s">
        <v>1053</v>
      </c>
      <c r="B193" s="33" t="str">
        <f>+IFERROR(VLOOKUP(BD_Detalles[[#This Row],[Clase]],'Resumen Capas'!$A$4:$B$1048576,2,0),"COMPLETAR")</f>
        <v>Ocio: Club Nocturno - Detalle</v>
      </c>
      <c r="C193" s="33" t="str">
        <f>+IFERROR(IF(RIGHT(BD_Detalles[[#This Row],[Clase]],1)="0","",VLOOKUP(BD_Detalles[[#This Row],[Clase]],'Resumen Capas'!$A$4:$C$1048576,3,0)),"COMPLETAR")</f>
        <v>name</v>
      </c>
      <c r="D193" s="37" t="s">
        <v>25</v>
      </c>
      <c r="E193" s="58" t="s">
        <v>1517</v>
      </c>
      <c r="F193" s="32" t="str">
        <f>+IFERROR(VLOOKUP(BD_Detalles[[#This Row],[Clase]],'Resumen Capas'!$A$4:$C$1048576,2,0),"COMPLETAR")</f>
        <v>Ocio: Club Nocturno - Detalle</v>
      </c>
      <c r="G193" s="39"/>
      <c r="H193" s="2" t="str">
        <f>+LEFT(BD_Detalles[[#This Row],[Clase]],3)</f>
        <v>241</v>
      </c>
      <c r="I193" s="15" t="str">
        <f>+VLOOKUP(BD_Detalles[[#This Row],[idcapa]],Capas[[idcapa]:[Tipo]],3,0)</f>
        <v>Punto</v>
      </c>
      <c r="L193" s="53" t="s">
        <v>1773</v>
      </c>
      <c r="M193" t="s">
        <v>1880</v>
      </c>
    </row>
    <row r="194" spans="1:13" x14ac:dyDescent="0.3">
      <c r="A194" s="2" t="s">
        <v>1054</v>
      </c>
      <c r="B194" s="33" t="str">
        <f>+IFERROR(VLOOKUP(BD_Detalles[[#This Row],[Clase]],'Resumen Capas'!$A$4:$B$1048576,2,0),"COMPLETAR")</f>
        <v>Compras: Verdulería</v>
      </c>
      <c r="C194" s="33" t="str">
        <f>+IFERROR(IF(RIGHT(BD_Detalles[[#This Row],[Clase]],1)="0","",VLOOKUP(BD_Detalles[[#This Row],[Clase]],'Resumen Capas'!$A$4:$C$1048576,3,0)),"COMPLETAR")</f>
        <v/>
      </c>
      <c r="D194" s="19" t="s">
        <v>28</v>
      </c>
      <c r="E194" s="56"/>
      <c r="F194" s="32" t="str">
        <f>+IFERROR(VLOOKUP(BD_Detalles[[#This Row],[Clase]],'Resumen Capas'!$A$4:$C$1048576,2,0),"COMPLETAR")</f>
        <v>Compras: Verdulería</v>
      </c>
      <c r="G194" s="51" t="str">
        <f>+"https://raw.githubusercontent.com/Sud-Austral/DATA_MAPA_PUBLIC_V2/main/AGUAS/Iconos/"&amp;E195&amp;"/1.svg"</f>
        <v>https://raw.githubusercontent.com/Sud-Austral/DATA_MAPA_PUBLIC_V2/main/AGUAS/Iconos/93_compras_verduleria/1.svg</v>
      </c>
      <c r="H194" s="2" t="str">
        <f>+LEFT(BD_Detalles[[#This Row],[Clase]],3)</f>
        <v>242</v>
      </c>
      <c r="I194" s="15" t="str">
        <f>+VLOOKUP(BD_Detalles[[#This Row],[idcapa]],Capas[[idcapa]:[Tipo]],3,0)</f>
        <v>Punto</v>
      </c>
      <c r="L194" s="53" t="s">
        <v>1768</v>
      </c>
      <c r="M194" t="s">
        <v>1881</v>
      </c>
    </row>
    <row r="195" spans="1:13" x14ac:dyDescent="0.3">
      <c r="A195" s="2" t="s">
        <v>1055</v>
      </c>
      <c r="B195" s="33" t="str">
        <f>+IFERROR(VLOOKUP(BD_Detalles[[#This Row],[Clase]],'Resumen Capas'!$A$4:$B$1048576,2,0),"COMPLETAR")</f>
        <v>Compras: Verdulería - Detalle</v>
      </c>
      <c r="C195" s="33" t="str">
        <f>+IFERROR(IF(RIGHT(BD_Detalles[[#This Row],[Clase]],1)="0","",VLOOKUP(BD_Detalles[[#This Row],[Clase]],'Resumen Capas'!$A$4:$C$1048576,3,0)),"COMPLETAR")</f>
        <v>name</v>
      </c>
      <c r="D195" s="37" t="s">
        <v>25</v>
      </c>
      <c r="E195" s="58" t="s">
        <v>1516</v>
      </c>
      <c r="F195" s="32" t="str">
        <f>+IFERROR(VLOOKUP(BD_Detalles[[#This Row],[Clase]],'Resumen Capas'!$A$4:$C$1048576,2,0),"COMPLETAR")</f>
        <v>Compras: Verdulería - Detalle</v>
      </c>
      <c r="G195" s="39"/>
      <c r="H195" s="2" t="str">
        <f>+LEFT(BD_Detalles[[#This Row],[Clase]],3)</f>
        <v>242</v>
      </c>
      <c r="I195" s="15" t="str">
        <f>+VLOOKUP(BD_Detalles[[#This Row],[idcapa]],Capas[[idcapa]:[Tipo]],3,0)</f>
        <v>Punto</v>
      </c>
      <c r="L195" s="53" t="s">
        <v>1768</v>
      </c>
      <c r="M195" t="s">
        <v>1882</v>
      </c>
    </row>
    <row r="196" spans="1:13" x14ac:dyDescent="0.3">
      <c r="A196" s="2" t="s">
        <v>1056</v>
      </c>
      <c r="B196" s="33" t="str">
        <f>+IFERROR(VLOOKUP(BD_Detalles[[#This Row],[Clase]],'Resumen Capas'!$A$4:$B$1048576,2,0),"COMPLETAR")</f>
        <v>Salud: Dentista</v>
      </c>
      <c r="C196" s="33" t="str">
        <f>+IFERROR(IF(RIGHT(BD_Detalles[[#This Row],[Clase]],1)="0","",VLOOKUP(BD_Detalles[[#This Row],[Clase]],'Resumen Capas'!$A$4:$C$1048576,3,0)),"COMPLETAR")</f>
        <v/>
      </c>
      <c r="D196" s="19" t="s">
        <v>28</v>
      </c>
      <c r="E196" s="56"/>
      <c r="F196" s="32" t="str">
        <f>+IFERROR(VLOOKUP(BD_Detalles[[#This Row],[Clase]],'Resumen Capas'!$A$4:$C$1048576,2,0),"COMPLETAR")</f>
        <v>Salud: Dentista</v>
      </c>
      <c r="G196" s="51" t="str">
        <f>+"https://raw.githubusercontent.com/Sud-Austral/DATA_MAPA_PUBLIC_V2/main/AGUAS/Iconos/"&amp;E197&amp;"/1.svg"</f>
        <v>https://raw.githubusercontent.com/Sud-Austral/DATA_MAPA_PUBLIC_V2/main/AGUAS/Iconos/94_salud_dentista/1.svg</v>
      </c>
      <c r="H196" s="2" t="str">
        <f>+LEFT(BD_Detalles[[#This Row],[Clase]],3)</f>
        <v>243</v>
      </c>
      <c r="I196" s="15" t="str">
        <f>+VLOOKUP(BD_Detalles[[#This Row],[idcapa]],Capas[[idcapa]:[Tipo]],3,0)</f>
        <v>Punto</v>
      </c>
      <c r="L196" s="53" t="s">
        <v>1808</v>
      </c>
      <c r="M196" t="s">
        <v>1883</v>
      </c>
    </row>
    <row r="197" spans="1:13" x14ac:dyDescent="0.3">
      <c r="A197" s="2" t="s">
        <v>1057</v>
      </c>
      <c r="B197" s="33" t="str">
        <f>+IFERROR(VLOOKUP(BD_Detalles[[#This Row],[Clase]],'Resumen Capas'!$A$4:$B$1048576,2,0),"COMPLETAR")</f>
        <v>Salud: Dentista - Detalle</v>
      </c>
      <c r="C197" s="33" t="str">
        <f>+IFERROR(IF(RIGHT(BD_Detalles[[#This Row],[Clase]],1)="0","",VLOOKUP(BD_Detalles[[#This Row],[Clase]],'Resumen Capas'!$A$4:$C$1048576,3,0)),"COMPLETAR")</f>
        <v>name</v>
      </c>
      <c r="D197" s="37" t="s">
        <v>25</v>
      </c>
      <c r="E197" s="58" t="s">
        <v>1515</v>
      </c>
      <c r="F197" s="32" t="str">
        <f>+IFERROR(VLOOKUP(BD_Detalles[[#This Row],[Clase]],'Resumen Capas'!$A$4:$C$1048576,2,0),"COMPLETAR")</f>
        <v>Salud: Dentista - Detalle</v>
      </c>
      <c r="G197" s="39"/>
      <c r="H197" s="2" t="str">
        <f>+LEFT(BD_Detalles[[#This Row],[Clase]],3)</f>
        <v>243</v>
      </c>
      <c r="I197" s="15" t="str">
        <f>+VLOOKUP(BD_Detalles[[#This Row],[idcapa]],Capas[[idcapa]:[Tipo]],3,0)</f>
        <v>Punto</v>
      </c>
      <c r="L197" s="53" t="s">
        <v>1808</v>
      </c>
      <c r="M197" t="s">
        <v>1884</v>
      </c>
    </row>
    <row r="198" spans="1:13" x14ac:dyDescent="0.3">
      <c r="A198" s="2" t="s">
        <v>1058</v>
      </c>
      <c r="B198" s="33" t="str">
        <f>+IFERROR(VLOOKUP(BD_Detalles[[#This Row],[Clase]],'Resumen Capas'!$A$4:$B$1048576,2,0),"COMPLETAR")</f>
        <v>Compras: Tienda Teléfonos</v>
      </c>
      <c r="C198" s="33" t="str">
        <f>+IFERROR(IF(RIGHT(BD_Detalles[[#This Row],[Clase]],1)="0","",VLOOKUP(BD_Detalles[[#This Row],[Clase]],'Resumen Capas'!$A$4:$C$1048576,3,0)),"COMPLETAR")</f>
        <v/>
      </c>
      <c r="D198" s="19" t="s">
        <v>28</v>
      </c>
      <c r="E198" s="56"/>
      <c r="F198" s="32" t="str">
        <f>+IFERROR(VLOOKUP(BD_Detalles[[#This Row],[Clase]],'Resumen Capas'!$A$4:$C$1048576,2,0),"COMPLETAR")</f>
        <v>Compras: Tienda Teléfonos</v>
      </c>
      <c r="G198" s="51" t="str">
        <f>+"https://raw.githubusercontent.com/Sud-Austral/DATA_MAPA_PUBLIC_V2/main/AGUAS/Iconos/"&amp;E199&amp;"/1.svg"</f>
        <v>https://raw.githubusercontent.com/Sud-Austral/DATA_MAPA_PUBLIC_V2/main/AGUAS/Iconos/95_compras_tiendatelefonosmoviles/1.svg</v>
      </c>
      <c r="H198" s="2" t="str">
        <f>+LEFT(BD_Detalles[[#This Row],[Clase]],3)</f>
        <v>244</v>
      </c>
      <c r="I198" s="15" t="str">
        <f>+VLOOKUP(BD_Detalles[[#This Row],[idcapa]],Capas[[idcapa]:[Tipo]],3,0)</f>
        <v>Punto</v>
      </c>
      <c r="L198" s="53" t="s">
        <v>1768</v>
      </c>
      <c r="M198" t="s">
        <v>1885</v>
      </c>
    </row>
    <row r="199" spans="1:13" x14ac:dyDescent="0.3">
      <c r="A199" s="2" t="s">
        <v>1059</v>
      </c>
      <c r="B199" s="33" t="str">
        <f>+IFERROR(VLOOKUP(BD_Detalles[[#This Row],[Clase]],'Resumen Capas'!$A$4:$B$1048576,2,0),"COMPLETAR")</f>
        <v>Compras: Tienda Teléfonos - Detalle</v>
      </c>
      <c r="C199" s="33" t="str">
        <f>+IFERROR(IF(RIGHT(BD_Detalles[[#This Row],[Clase]],1)="0","",VLOOKUP(BD_Detalles[[#This Row],[Clase]],'Resumen Capas'!$A$4:$C$1048576,3,0)),"COMPLETAR")</f>
        <v>name</v>
      </c>
      <c r="D199" s="37" t="s">
        <v>25</v>
      </c>
      <c r="E199" s="58" t="s">
        <v>1514</v>
      </c>
      <c r="F199" s="32" t="str">
        <f>+IFERROR(VLOOKUP(BD_Detalles[[#This Row],[Clase]],'Resumen Capas'!$A$4:$C$1048576,2,0),"COMPLETAR")</f>
        <v>Compras: Tienda Teléfonos - Detalle</v>
      </c>
      <c r="G199" s="39"/>
      <c r="H199" s="2" t="str">
        <f>+LEFT(BD_Detalles[[#This Row],[Clase]],3)</f>
        <v>244</v>
      </c>
      <c r="I199" s="15" t="str">
        <f>+VLOOKUP(BD_Detalles[[#This Row],[idcapa]],Capas[[idcapa]:[Tipo]],3,0)</f>
        <v>Punto</v>
      </c>
      <c r="L199" s="53" t="s">
        <v>1768</v>
      </c>
      <c r="M199" t="s">
        <v>1886</v>
      </c>
    </row>
    <row r="200" spans="1:13" x14ac:dyDescent="0.3">
      <c r="A200" s="2" t="s">
        <v>1060</v>
      </c>
      <c r="B200" s="33" t="str">
        <f>+IFERROR(VLOOKUP(BD_Detalles[[#This Row],[Clase]],'Resumen Capas'!$A$4:$B$1048576,2,0),"COMPLETAR")</f>
        <v>Alojamiento: Motel</v>
      </c>
      <c r="C200" s="33" t="str">
        <f>+IFERROR(IF(RIGHT(BD_Detalles[[#This Row],[Clase]],1)="0","",VLOOKUP(BD_Detalles[[#This Row],[Clase]],'Resumen Capas'!$A$4:$C$1048576,3,0)),"COMPLETAR")</f>
        <v/>
      </c>
      <c r="D200" s="19" t="s">
        <v>28</v>
      </c>
      <c r="E200" s="56"/>
      <c r="F200" s="32" t="str">
        <f>+IFERROR(VLOOKUP(BD_Detalles[[#This Row],[Clase]],'Resumen Capas'!$A$4:$C$1048576,2,0),"COMPLETAR")</f>
        <v>Alojamiento: Motel</v>
      </c>
      <c r="G200" s="51" t="str">
        <f>+"https://raw.githubusercontent.com/Sud-Austral/DATA_MAPA_PUBLIC_V2/main/AGUAS/Iconos/"&amp;E201&amp;"/1.svg"</f>
        <v>https://raw.githubusercontent.com/Sud-Austral/DATA_MAPA_PUBLIC_V2/main/AGUAS/Iconos/96_alojamiento_motel/1.svg</v>
      </c>
      <c r="H200" s="2" t="str">
        <f>+LEFT(BD_Detalles[[#This Row],[Clase]],3)</f>
        <v>245</v>
      </c>
      <c r="I200" s="15" t="str">
        <f>+VLOOKUP(BD_Detalles[[#This Row],[idcapa]],Capas[[idcapa]:[Tipo]],3,0)</f>
        <v>Punto</v>
      </c>
      <c r="L200" s="53" t="s">
        <v>1757</v>
      </c>
      <c r="M200" t="s">
        <v>1887</v>
      </c>
    </row>
    <row r="201" spans="1:13" x14ac:dyDescent="0.3">
      <c r="A201" s="2" t="s">
        <v>1061</v>
      </c>
      <c r="B201" s="33" t="str">
        <f>+IFERROR(VLOOKUP(BD_Detalles[[#This Row],[Clase]],'Resumen Capas'!$A$4:$B$1048576,2,0),"COMPLETAR")</f>
        <v>Alojamiento: Motel - Detalle</v>
      </c>
      <c r="C201" s="33" t="str">
        <f>+IFERROR(IF(RIGHT(BD_Detalles[[#This Row],[Clase]],1)="0","",VLOOKUP(BD_Detalles[[#This Row],[Clase]],'Resumen Capas'!$A$4:$C$1048576,3,0)),"COMPLETAR")</f>
        <v>name</v>
      </c>
      <c r="D201" s="37" t="s">
        <v>25</v>
      </c>
      <c r="E201" s="58" t="s">
        <v>1662</v>
      </c>
      <c r="F201" s="32" t="str">
        <f>+IFERROR(VLOOKUP(BD_Detalles[[#This Row],[Clase]],'Resumen Capas'!$A$4:$C$1048576,2,0),"COMPLETAR")</f>
        <v>Alojamiento: Motel - Detalle</v>
      </c>
      <c r="G201" s="39"/>
      <c r="H201" s="2" t="str">
        <f>+LEFT(BD_Detalles[[#This Row],[Clase]],3)</f>
        <v>245</v>
      </c>
      <c r="I201" s="15" t="str">
        <f>+VLOOKUP(BD_Detalles[[#This Row],[idcapa]],Capas[[idcapa]:[Tipo]],3,0)</f>
        <v>Punto</v>
      </c>
      <c r="L201" s="53" t="s">
        <v>1757</v>
      </c>
      <c r="M201" t="s">
        <v>1888</v>
      </c>
    </row>
    <row r="202" spans="1:13" x14ac:dyDescent="0.3">
      <c r="A202" s="2" t="s">
        <v>1062</v>
      </c>
      <c r="B202" s="33" t="str">
        <f>+IFERROR(VLOOKUP(BD_Detalles[[#This Row],[Clase]],'Resumen Capas'!$A$4:$B$1048576,2,0),"COMPLETAR")</f>
        <v>Compras: Tienda Zapatos</v>
      </c>
      <c r="C202" s="33" t="str">
        <f>+IFERROR(IF(RIGHT(BD_Detalles[[#This Row],[Clase]],1)="0","",VLOOKUP(BD_Detalles[[#This Row],[Clase]],'Resumen Capas'!$A$4:$C$1048576,3,0)),"COMPLETAR")</f>
        <v/>
      </c>
      <c r="D202" s="19" t="s">
        <v>28</v>
      </c>
      <c r="E202" s="56"/>
      <c r="F202" s="32" t="str">
        <f>+IFERROR(VLOOKUP(BD_Detalles[[#This Row],[Clase]],'Resumen Capas'!$A$4:$C$1048576,2,0),"COMPLETAR")</f>
        <v>Compras: Tienda Zapatos</v>
      </c>
      <c r="G202" s="51" t="str">
        <f>+"https://raw.githubusercontent.com/Sud-Austral/DATA_MAPA_PUBLIC_V2/main/AGUAS/Iconos/"&amp;E203&amp;"/1.svg"</f>
        <v>https://raw.githubusercontent.com/Sud-Austral/DATA_MAPA_PUBLIC_V2/main/AGUAS/Iconos/97_compras_tiendadezapatos/1.svg</v>
      </c>
      <c r="H202" s="2" t="str">
        <f>+LEFT(BD_Detalles[[#This Row],[Clase]],3)</f>
        <v>246</v>
      </c>
      <c r="I202" s="15" t="str">
        <f>+VLOOKUP(BD_Detalles[[#This Row],[idcapa]],Capas[[idcapa]:[Tipo]],3,0)</f>
        <v>Punto</v>
      </c>
      <c r="L202" s="53" t="s">
        <v>1768</v>
      </c>
      <c r="M202" t="s">
        <v>1889</v>
      </c>
    </row>
    <row r="203" spans="1:13" x14ac:dyDescent="0.3">
      <c r="A203" s="2" t="s">
        <v>1063</v>
      </c>
      <c r="B203" s="33" t="str">
        <f>+IFERROR(VLOOKUP(BD_Detalles[[#This Row],[Clase]],'Resumen Capas'!$A$4:$B$1048576,2,0),"COMPLETAR")</f>
        <v>Compras: Tienda Zapatos - Detalle</v>
      </c>
      <c r="C203" s="33" t="str">
        <f>+IFERROR(IF(RIGHT(BD_Detalles[[#This Row],[Clase]],1)="0","",VLOOKUP(BD_Detalles[[#This Row],[Clase]],'Resumen Capas'!$A$4:$C$1048576,3,0)),"COMPLETAR")</f>
        <v>name</v>
      </c>
      <c r="D203" s="37" t="s">
        <v>25</v>
      </c>
      <c r="E203" s="58" t="s">
        <v>1513</v>
      </c>
      <c r="F203" s="32" t="str">
        <f>+IFERROR(VLOOKUP(BD_Detalles[[#This Row],[Clase]],'Resumen Capas'!$A$4:$C$1048576,2,0),"COMPLETAR")</f>
        <v>Compras: Tienda Zapatos - Detalle</v>
      </c>
      <c r="G203" s="39"/>
      <c r="H203" s="2" t="str">
        <f>+LEFT(BD_Detalles[[#This Row],[Clase]],3)</f>
        <v>246</v>
      </c>
      <c r="I203" s="15" t="str">
        <f>+VLOOKUP(BD_Detalles[[#This Row],[idcapa]],Capas[[idcapa]:[Tipo]],3,0)</f>
        <v>Punto</v>
      </c>
      <c r="L203" s="53" t="s">
        <v>1768</v>
      </c>
      <c r="M203" t="s">
        <v>1890</v>
      </c>
    </row>
    <row r="204" spans="1:13" x14ac:dyDescent="0.3">
      <c r="A204" s="2" t="s">
        <v>1064</v>
      </c>
      <c r="B204" s="33" t="str">
        <f>+IFERROR(VLOOKUP(BD_Detalles[[#This Row],[Clase]],'Resumen Capas'!$A$4:$B$1048576,2,0),"COMPLETAR")</f>
        <v>Salud: Veterinario</v>
      </c>
      <c r="C204" s="33" t="str">
        <f>+IFERROR(IF(RIGHT(BD_Detalles[[#This Row],[Clase]],1)="0","",VLOOKUP(BD_Detalles[[#This Row],[Clase]],'Resumen Capas'!$A$4:$C$1048576,3,0)),"COMPLETAR")</f>
        <v/>
      </c>
      <c r="D204" s="19" t="s">
        <v>28</v>
      </c>
      <c r="E204" s="56"/>
      <c r="F204" s="32" t="str">
        <f>+IFERROR(VLOOKUP(BD_Detalles[[#This Row],[Clase]],'Resumen Capas'!$A$4:$C$1048576,2,0),"COMPLETAR")</f>
        <v>Salud: Veterinario</v>
      </c>
      <c r="G204" s="51" t="str">
        <f>+"https://raw.githubusercontent.com/Sud-Austral/DATA_MAPA_PUBLIC_V2/main/AGUAS/Iconos/"&amp;E205&amp;"/1.svg"</f>
        <v>https://raw.githubusercontent.com/Sud-Austral/DATA_MAPA_PUBLIC_V2/main/AGUAS/Iconos/98_salud_veterinario/1.svg</v>
      </c>
      <c r="H204" s="2" t="str">
        <f>+LEFT(BD_Detalles[[#This Row],[Clase]],3)</f>
        <v>247</v>
      </c>
      <c r="I204" s="15" t="str">
        <f>+VLOOKUP(BD_Detalles[[#This Row],[idcapa]],Capas[[idcapa]:[Tipo]],3,0)</f>
        <v>Punto</v>
      </c>
      <c r="L204" s="53" t="s">
        <v>1808</v>
      </c>
      <c r="M204" t="s">
        <v>1891</v>
      </c>
    </row>
    <row r="205" spans="1:13" x14ac:dyDescent="0.3">
      <c r="A205" s="2" t="s">
        <v>1065</v>
      </c>
      <c r="B205" s="33" t="str">
        <f>+IFERROR(VLOOKUP(BD_Detalles[[#This Row],[Clase]],'Resumen Capas'!$A$4:$B$1048576,2,0),"COMPLETAR")</f>
        <v>Salud: Veterinario - Detalle</v>
      </c>
      <c r="C205" s="33" t="str">
        <f>+IFERROR(IF(RIGHT(BD_Detalles[[#This Row],[Clase]],1)="0","",VLOOKUP(BD_Detalles[[#This Row],[Clase]],'Resumen Capas'!$A$4:$C$1048576,3,0)),"COMPLETAR")</f>
        <v>name</v>
      </c>
      <c r="D205" s="37" t="s">
        <v>25</v>
      </c>
      <c r="E205" s="58" t="s">
        <v>1512</v>
      </c>
      <c r="F205" s="32" t="str">
        <f>+IFERROR(VLOOKUP(BD_Detalles[[#This Row],[Clase]],'Resumen Capas'!$A$4:$C$1048576,2,0),"COMPLETAR")</f>
        <v>Salud: Veterinario - Detalle</v>
      </c>
      <c r="G205" s="39"/>
      <c r="H205" s="2" t="str">
        <f>+LEFT(BD_Detalles[[#This Row],[Clase]],3)</f>
        <v>247</v>
      </c>
      <c r="I205" s="15" t="str">
        <f>+VLOOKUP(BD_Detalles[[#This Row],[idcapa]],Capas[[idcapa]:[Tipo]],3,0)</f>
        <v>Punto</v>
      </c>
      <c r="L205" s="53" t="s">
        <v>1808</v>
      </c>
      <c r="M205" t="s">
        <v>1892</v>
      </c>
    </row>
    <row r="206" spans="1:13" x14ac:dyDescent="0.3">
      <c r="A206" s="2" t="s">
        <v>1066</v>
      </c>
      <c r="B206" s="33" t="str">
        <f>+IFERROR(VLOOKUP(BD_Detalles[[#This Row],[Clase]],'Resumen Capas'!$A$4:$B$1048576,2,0),"COMPLETAR")</f>
        <v>Compras: Ropa</v>
      </c>
      <c r="C206" s="33" t="str">
        <f>+IFERROR(IF(RIGHT(BD_Detalles[[#This Row],[Clase]],1)="0","",VLOOKUP(BD_Detalles[[#This Row],[Clase]],'Resumen Capas'!$A$4:$C$1048576,3,0)),"COMPLETAR")</f>
        <v/>
      </c>
      <c r="D206" s="19" t="s">
        <v>28</v>
      </c>
      <c r="E206" s="56"/>
      <c r="F206" s="32" t="str">
        <f>+IFERROR(VLOOKUP(BD_Detalles[[#This Row],[Clase]],'Resumen Capas'!$A$4:$C$1048576,2,0),"COMPLETAR")</f>
        <v>Compras: Ropa</v>
      </c>
      <c r="G206" s="51" t="str">
        <f>+"https://raw.githubusercontent.com/Sud-Austral/DATA_MAPA_PUBLIC_V2/main/AGUAS/Iconos/"&amp;E207&amp;"/1.svg"</f>
        <v>https://raw.githubusercontent.com/Sud-Austral/DATA_MAPA_PUBLIC_V2/main/AGUAS/Iconos/99_compras_ropa/1.svg</v>
      </c>
      <c r="H206" s="2" t="str">
        <f>+LEFT(BD_Detalles[[#This Row],[Clase]],3)</f>
        <v>248</v>
      </c>
      <c r="I206" s="15" t="str">
        <f>+VLOOKUP(BD_Detalles[[#This Row],[idcapa]],Capas[[idcapa]:[Tipo]],3,0)</f>
        <v>Punto</v>
      </c>
      <c r="L206" s="53" t="s">
        <v>1768</v>
      </c>
      <c r="M206" t="s">
        <v>1893</v>
      </c>
    </row>
    <row r="207" spans="1:13" x14ac:dyDescent="0.3">
      <c r="A207" s="2" t="s">
        <v>1067</v>
      </c>
      <c r="B207" s="33" t="str">
        <f>+IFERROR(VLOOKUP(BD_Detalles[[#This Row],[Clase]],'Resumen Capas'!$A$4:$B$1048576,2,0),"COMPLETAR")</f>
        <v>Compras: Ropa - Detalle</v>
      </c>
      <c r="C207" s="33" t="str">
        <f>+IFERROR(IF(RIGHT(BD_Detalles[[#This Row],[Clase]],1)="0","",VLOOKUP(BD_Detalles[[#This Row],[Clase]],'Resumen Capas'!$A$4:$C$1048576,3,0)),"COMPLETAR")</f>
        <v>name</v>
      </c>
      <c r="D207" s="37" t="s">
        <v>25</v>
      </c>
      <c r="E207" s="58" t="s">
        <v>1511</v>
      </c>
      <c r="F207" s="32" t="str">
        <f>+IFERROR(VLOOKUP(BD_Detalles[[#This Row],[Clase]],'Resumen Capas'!$A$4:$C$1048576,2,0),"COMPLETAR")</f>
        <v>Compras: Ropa - Detalle</v>
      </c>
      <c r="G207" s="39"/>
      <c r="H207" s="2" t="str">
        <f>+LEFT(BD_Detalles[[#This Row],[Clase]],3)</f>
        <v>248</v>
      </c>
      <c r="I207" s="15" t="str">
        <f>+VLOOKUP(BD_Detalles[[#This Row],[idcapa]],Capas[[idcapa]:[Tipo]],3,0)</f>
        <v>Punto</v>
      </c>
      <c r="L207" s="53" t="s">
        <v>1768</v>
      </c>
      <c r="M207" t="s">
        <v>1894</v>
      </c>
    </row>
    <row r="208" spans="1:13" x14ac:dyDescent="0.3">
      <c r="A208" s="2" t="s">
        <v>1068</v>
      </c>
      <c r="B208" s="33" t="str">
        <f>+IFERROR(VLOOKUP(BD_Detalles[[#This Row],[Clase]],'Resumen Capas'!$A$4:$B$1048576,2,0),"COMPLETAR")</f>
        <v>Compras: Bebidas</v>
      </c>
      <c r="C208" s="33" t="str">
        <f>+IFERROR(IF(RIGHT(BD_Detalles[[#This Row],[Clase]],1)="0","",VLOOKUP(BD_Detalles[[#This Row],[Clase]],'Resumen Capas'!$A$4:$C$1048576,3,0)),"COMPLETAR")</f>
        <v/>
      </c>
      <c r="D208" s="19" t="s">
        <v>28</v>
      </c>
      <c r="E208" s="56"/>
      <c r="F208" s="32" t="str">
        <f>+IFERROR(VLOOKUP(BD_Detalles[[#This Row],[Clase]],'Resumen Capas'!$A$4:$C$1048576,2,0),"COMPLETAR")</f>
        <v>Compras: Bebidas</v>
      </c>
      <c r="G208" s="51" t="str">
        <f>+"https://raw.githubusercontent.com/Sud-Austral/DATA_MAPA_PUBLIC_V2/main/AGUAS/Iconos/"&amp;E209&amp;"/1.svg"</f>
        <v>https://raw.githubusercontent.com/Sud-Austral/DATA_MAPA_PUBLIC_V2/main/AGUAS/Iconos/100_compras_bebidas/1.svg</v>
      </c>
      <c r="H208" s="2" t="str">
        <f>+LEFT(BD_Detalles[[#This Row],[Clase]],3)</f>
        <v>249</v>
      </c>
      <c r="I208" s="15" t="str">
        <f>+VLOOKUP(BD_Detalles[[#This Row],[idcapa]],Capas[[idcapa]:[Tipo]],3,0)</f>
        <v>Punto</v>
      </c>
      <c r="L208" s="53" t="s">
        <v>1768</v>
      </c>
      <c r="M208" t="s">
        <v>1895</v>
      </c>
    </row>
    <row r="209" spans="1:13" x14ac:dyDescent="0.3">
      <c r="A209" s="2" t="s">
        <v>1069</v>
      </c>
      <c r="B209" s="33" t="str">
        <f>+IFERROR(VLOOKUP(BD_Detalles[[#This Row],[Clase]],'Resumen Capas'!$A$4:$B$1048576,2,0),"COMPLETAR")</f>
        <v>Compras: Bebidas - Detalle</v>
      </c>
      <c r="C209" s="33" t="str">
        <f>+IFERROR(IF(RIGHT(BD_Detalles[[#This Row],[Clase]],1)="0","",VLOOKUP(BD_Detalles[[#This Row],[Clase]],'Resumen Capas'!$A$4:$C$1048576,3,0)),"COMPLETAR")</f>
        <v>name</v>
      </c>
      <c r="D209" s="37" t="s">
        <v>25</v>
      </c>
      <c r="E209" s="58" t="s">
        <v>1510</v>
      </c>
      <c r="F209" s="32" t="str">
        <f>+IFERROR(VLOOKUP(BD_Detalles[[#This Row],[Clase]],'Resumen Capas'!$A$4:$C$1048576,2,0),"COMPLETAR")</f>
        <v>Compras: Bebidas - Detalle</v>
      </c>
      <c r="G209" s="39"/>
      <c r="H209" s="2" t="str">
        <f>+LEFT(BD_Detalles[[#This Row],[Clase]],3)</f>
        <v>249</v>
      </c>
      <c r="I209" s="15" t="str">
        <f>+VLOOKUP(BD_Detalles[[#This Row],[idcapa]],Capas[[idcapa]:[Tipo]],3,0)</f>
        <v>Punto</v>
      </c>
      <c r="L209" s="53" t="s">
        <v>1768</v>
      </c>
      <c r="M209" t="s">
        <v>1896</v>
      </c>
    </row>
    <row r="210" spans="1:13" x14ac:dyDescent="0.3">
      <c r="A210" s="2" t="s">
        <v>1070</v>
      </c>
      <c r="B210" s="33" t="str">
        <f>+IFERROR(VLOOKUP(BD_Detalles[[#This Row],[Clase]],'Resumen Capas'!$A$4:$B$1048576,2,0),"COMPLETAR")</f>
        <v>Compras: Lavado Autos</v>
      </c>
      <c r="C210" s="33" t="str">
        <f>+IFERROR(IF(RIGHT(BD_Detalles[[#This Row],[Clase]],1)="0","",VLOOKUP(BD_Detalles[[#This Row],[Clase]],'Resumen Capas'!$A$4:$C$1048576,3,0)),"COMPLETAR")</f>
        <v/>
      </c>
      <c r="D210" s="19" t="s">
        <v>28</v>
      </c>
      <c r="E210" s="56"/>
      <c r="F210" s="32" t="str">
        <f>+IFERROR(VLOOKUP(BD_Detalles[[#This Row],[Clase]],'Resumen Capas'!$A$4:$C$1048576,2,0),"COMPLETAR")</f>
        <v>Compras: Lavado Autos</v>
      </c>
      <c r="G210" s="51" t="str">
        <f>+"https://raw.githubusercontent.com/Sud-Austral/DATA_MAPA_PUBLIC_V2/main/AGUAS/Iconos/"&amp;E211&amp;"/1.svg"</f>
        <v>https://raw.githubusercontent.com/Sud-Austral/DATA_MAPA_PUBLIC_V2/main/AGUAS/Iconos/101_compras_lavadoautos/1.svg</v>
      </c>
      <c r="H210" s="2" t="str">
        <f>+LEFT(BD_Detalles[[#This Row],[Clase]],3)</f>
        <v>250</v>
      </c>
      <c r="I210" s="15" t="str">
        <f>+VLOOKUP(BD_Detalles[[#This Row],[idcapa]],Capas[[idcapa]:[Tipo]],3,0)</f>
        <v>Punto</v>
      </c>
      <c r="L210" s="53" t="s">
        <v>1768</v>
      </c>
      <c r="M210" t="s">
        <v>1897</v>
      </c>
    </row>
    <row r="211" spans="1:13" x14ac:dyDescent="0.3">
      <c r="A211" s="2" t="s">
        <v>1071</v>
      </c>
      <c r="B211" s="33" t="str">
        <f>+IFERROR(VLOOKUP(BD_Detalles[[#This Row],[Clase]],'Resumen Capas'!$A$4:$B$1048576,2,0),"COMPLETAR")</f>
        <v>Compras: Lavado Autos - Detalle</v>
      </c>
      <c r="C211" s="33" t="str">
        <f>+IFERROR(IF(RIGHT(BD_Detalles[[#This Row],[Clase]],1)="0","",VLOOKUP(BD_Detalles[[#This Row],[Clase]],'Resumen Capas'!$A$4:$C$1048576,3,0)),"COMPLETAR")</f>
        <v>name</v>
      </c>
      <c r="D211" s="37" t="s">
        <v>25</v>
      </c>
      <c r="E211" s="58" t="s">
        <v>1509</v>
      </c>
      <c r="F211" s="32" t="str">
        <f>+IFERROR(VLOOKUP(BD_Detalles[[#This Row],[Clase]],'Resumen Capas'!$A$4:$C$1048576,2,0),"COMPLETAR")</f>
        <v>Compras: Lavado Autos - Detalle</v>
      </c>
      <c r="G211" s="39"/>
      <c r="H211" s="2" t="str">
        <f>+LEFT(BD_Detalles[[#This Row],[Clase]],3)</f>
        <v>250</v>
      </c>
      <c r="I211" s="15" t="str">
        <f>+VLOOKUP(BD_Detalles[[#This Row],[idcapa]],Capas[[idcapa]:[Tipo]],3,0)</f>
        <v>Punto</v>
      </c>
      <c r="L211" s="53" t="s">
        <v>1768</v>
      </c>
      <c r="M211" t="s">
        <v>1898</v>
      </c>
    </row>
    <row r="212" spans="1:13" x14ac:dyDescent="0.3">
      <c r="A212" s="2" t="s">
        <v>1072</v>
      </c>
      <c r="B212" s="33" t="str">
        <f>+IFERROR(VLOOKUP(BD_Detalles[[#This Row],[Clase]],'Resumen Capas'!$A$4:$B$1048576,2,0),"COMPLETAR")</f>
        <v>Abastecimiento: Cervecería</v>
      </c>
      <c r="C212" s="33" t="str">
        <f>+IFERROR(IF(RIGHT(BD_Detalles[[#This Row],[Clase]],1)="0","",VLOOKUP(BD_Detalles[[#This Row],[Clase]],'Resumen Capas'!$A$4:$C$1048576,3,0)),"COMPLETAR")</f>
        <v/>
      </c>
      <c r="D212" s="19" t="s">
        <v>28</v>
      </c>
      <c r="E212" s="56"/>
      <c r="F212" s="32" t="str">
        <f>+IFERROR(VLOOKUP(BD_Detalles[[#This Row],[Clase]],'Resumen Capas'!$A$4:$C$1048576,2,0),"COMPLETAR")</f>
        <v>Abastecimiento: Cervecería</v>
      </c>
      <c r="G212" s="51" t="str">
        <f>+"https://raw.githubusercontent.com/Sud-Austral/DATA_MAPA_PUBLIC_V2/main/AGUAS/Iconos/"&amp;E213&amp;"/1.svg"</f>
        <v>https://raw.githubusercontent.com/Sud-Austral/DATA_MAPA_PUBLIC_V2/main/AGUAS/Iconos/102_abastecimiento_cerveceria/1.svg</v>
      </c>
      <c r="H212" s="2" t="str">
        <f>+LEFT(BD_Detalles[[#This Row],[Clase]],3)</f>
        <v>251</v>
      </c>
      <c r="I212" s="15" t="str">
        <f>+VLOOKUP(BD_Detalles[[#This Row],[idcapa]],Capas[[idcapa]:[Tipo]],3,0)</f>
        <v>Punto</v>
      </c>
      <c r="L212" s="53" t="s">
        <v>1781</v>
      </c>
      <c r="M212" t="s">
        <v>1899</v>
      </c>
    </row>
    <row r="213" spans="1:13" x14ac:dyDescent="0.3">
      <c r="A213" s="2" t="s">
        <v>1073</v>
      </c>
      <c r="B213" s="33" t="str">
        <f>+IFERROR(VLOOKUP(BD_Detalles[[#This Row],[Clase]],'Resumen Capas'!$A$4:$B$1048576,2,0),"COMPLETAR")</f>
        <v>Abastecimiento: Cervecería - Detalle</v>
      </c>
      <c r="C213" s="33" t="str">
        <f>+IFERROR(IF(RIGHT(BD_Detalles[[#This Row],[Clase]],1)="0","",VLOOKUP(BD_Detalles[[#This Row],[Clase]],'Resumen Capas'!$A$4:$C$1048576,3,0)),"COMPLETAR")</f>
        <v>name</v>
      </c>
      <c r="D213" s="37" t="s">
        <v>25</v>
      </c>
      <c r="E213" s="58" t="s">
        <v>1508</v>
      </c>
      <c r="F213" s="32" t="str">
        <f>+IFERROR(VLOOKUP(BD_Detalles[[#This Row],[Clase]],'Resumen Capas'!$A$4:$C$1048576,2,0),"COMPLETAR")</f>
        <v>Abastecimiento: Cervecería - Detalle</v>
      </c>
      <c r="G213" s="39"/>
      <c r="H213" s="2" t="str">
        <f>+LEFT(BD_Detalles[[#This Row],[Clase]],3)</f>
        <v>251</v>
      </c>
      <c r="I213" s="15" t="str">
        <f>+VLOOKUP(BD_Detalles[[#This Row],[idcapa]],Capas[[idcapa]:[Tipo]],3,0)</f>
        <v>Punto</v>
      </c>
      <c r="L213" s="53" t="s">
        <v>1781</v>
      </c>
      <c r="M213" t="s">
        <v>1900</v>
      </c>
    </row>
    <row r="214" spans="1:13" x14ac:dyDescent="0.3">
      <c r="A214" s="2" t="s">
        <v>1074</v>
      </c>
      <c r="B214" s="33" t="str">
        <f>+IFERROR(VLOOKUP(BD_Detalles[[#This Row],[Clase]],'Resumen Capas'!$A$4:$B$1048576,2,0),"COMPLETAR")</f>
        <v>Compras: Carnicería</v>
      </c>
      <c r="C214" s="33" t="str">
        <f>+IFERROR(IF(RIGHT(BD_Detalles[[#This Row],[Clase]],1)="0","",VLOOKUP(BD_Detalles[[#This Row],[Clase]],'Resumen Capas'!$A$4:$C$1048576,3,0)),"COMPLETAR")</f>
        <v/>
      </c>
      <c r="D214" s="19" t="s">
        <v>28</v>
      </c>
      <c r="E214" s="56"/>
      <c r="F214" s="32" t="str">
        <f>+IFERROR(VLOOKUP(BD_Detalles[[#This Row],[Clase]],'Resumen Capas'!$A$4:$C$1048576,2,0),"COMPLETAR")</f>
        <v>Compras: Carnicería</v>
      </c>
      <c r="G214" s="51" t="str">
        <f>+"https://raw.githubusercontent.com/Sud-Austral/DATA_MAPA_PUBLIC_V2/main/AGUAS/Iconos/"&amp;E215&amp;"/1.svg"</f>
        <v>https://raw.githubusercontent.com/Sud-Austral/DATA_MAPA_PUBLIC_V2/main/AGUAS/Iconos/103_compras_carniceria/1.svg</v>
      </c>
      <c r="H214" s="2" t="str">
        <f>+LEFT(BD_Detalles[[#This Row],[Clase]],3)</f>
        <v>252</v>
      </c>
      <c r="I214" s="15" t="str">
        <f>+VLOOKUP(BD_Detalles[[#This Row],[idcapa]],Capas[[idcapa]:[Tipo]],3,0)</f>
        <v>Punto</v>
      </c>
      <c r="L214" s="53" t="s">
        <v>1768</v>
      </c>
      <c r="M214" t="s">
        <v>1901</v>
      </c>
    </row>
    <row r="215" spans="1:13" x14ac:dyDescent="0.3">
      <c r="A215" s="2" t="s">
        <v>1075</v>
      </c>
      <c r="B215" s="33" t="str">
        <f>+IFERROR(VLOOKUP(BD_Detalles[[#This Row],[Clase]],'Resumen Capas'!$A$4:$B$1048576,2,0),"COMPLETAR")</f>
        <v>Compras: Carnicería - Detalle</v>
      </c>
      <c r="C215" s="33" t="str">
        <f>+IFERROR(IF(RIGHT(BD_Detalles[[#This Row],[Clase]],1)="0","",VLOOKUP(BD_Detalles[[#This Row],[Clase]],'Resumen Capas'!$A$4:$C$1048576,3,0)),"COMPLETAR")</f>
        <v>name</v>
      </c>
      <c r="D215" s="37" t="s">
        <v>25</v>
      </c>
      <c r="E215" s="58" t="s">
        <v>1507</v>
      </c>
      <c r="F215" s="32" t="str">
        <f>+IFERROR(VLOOKUP(BD_Detalles[[#This Row],[Clase]],'Resumen Capas'!$A$4:$C$1048576,2,0),"COMPLETAR")</f>
        <v>Compras: Carnicería - Detalle</v>
      </c>
      <c r="G215" s="39"/>
      <c r="H215" s="2" t="str">
        <f>+LEFT(BD_Detalles[[#This Row],[Clase]],3)</f>
        <v>252</v>
      </c>
      <c r="I215" s="15" t="str">
        <f>+VLOOKUP(BD_Detalles[[#This Row],[idcapa]],Capas[[idcapa]:[Tipo]],3,0)</f>
        <v>Punto</v>
      </c>
      <c r="L215" s="53" t="s">
        <v>1768</v>
      </c>
      <c r="M215" t="s">
        <v>1902</v>
      </c>
    </row>
    <row r="216" spans="1:13" x14ac:dyDescent="0.3">
      <c r="A216" s="2" t="s">
        <v>1076</v>
      </c>
      <c r="B216" s="33" t="str">
        <f>+IFERROR(VLOOKUP(BD_Detalles[[#This Row],[Clase]],'Resumen Capas'!$A$4:$B$1048576,2,0),"COMPLETAR")</f>
        <v>Compras: Papelería</v>
      </c>
      <c r="C216" s="33" t="str">
        <f>+IFERROR(IF(RIGHT(BD_Detalles[[#This Row],[Clase]],1)="0","",VLOOKUP(BD_Detalles[[#This Row],[Clase]],'Resumen Capas'!$A$4:$C$1048576,3,0)),"COMPLETAR")</f>
        <v/>
      </c>
      <c r="D216" s="19" t="s">
        <v>28</v>
      </c>
      <c r="E216" s="56"/>
      <c r="F216" s="32" t="str">
        <f>+IFERROR(VLOOKUP(BD_Detalles[[#This Row],[Clase]],'Resumen Capas'!$A$4:$C$1048576,2,0),"COMPLETAR")</f>
        <v>Compras: Papelería</v>
      </c>
      <c r="G216" s="51" t="str">
        <f>+"https://raw.githubusercontent.com/Sud-Austral/DATA_MAPA_PUBLIC_V2/main/AGUAS/Iconos/"&amp;E217&amp;"/1.svg"</f>
        <v>https://raw.githubusercontent.com/Sud-Austral/DATA_MAPA_PUBLIC_V2/main/AGUAS/Iconos/104_compras_papeleria/1.svg</v>
      </c>
      <c r="H216" s="2" t="str">
        <f>+LEFT(BD_Detalles[[#This Row],[Clase]],3)</f>
        <v>253</v>
      </c>
      <c r="I216" s="15" t="str">
        <f>+VLOOKUP(BD_Detalles[[#This Row],[idcapa]],Capas[[idcapa]:[Tipo]],3,0)</f>
        <v>Punto</v>
      </c>
      <c r="L216" s="53" t="s">
        <v>1768</v>
      </c>
      <c r="M216" t="s">
        <v>1903</v>
      </c>
    </row>
    <row r="217" spans="1:13" x14ac:dyDescent="0.3">
      <c r="A217" s="2" t="s">
        <v>1077</v>
      </c>
      <c r="B217" s="33" t="str">
        <f>+IFERROR(VLOOKUP(BD_Detalles[[#This Row],[Clase]],'Resumen Capas'!$A$4:$B$1048576,2,0),"COMPLETAR")</f>
        <v>Compras: Papelería - Detalle</v>
      </c>
      <c r="C217" s="33" t="str">
        <f>+IFERROR(IF(RIGHT(BD_Detalles[[#This Row],[Clase]],1)="0","",VLOOKUP(BD_Detalles[[#This Row],[Clase]],'Resumen Capas'!$A$4:$C$1048576,3,0)),"COMPLETAR")</f>
        <v>name</v>
      </c>
      <c r="D217" s="37" t="s">
        <v>25</v>
      </c>
      <c r="E217" s="58" t="s">
        <v>1506</v>
      </c>
      <c r="F217" s="32" t="str">
        <f>+IFERROR(VLOOKUP(BD_Detalles[[#This Row],[Clase]],'Resumen Capas'!$A$4:$C$1048576,2,0),"COMPLETAR")</f>
        <v>Compras: Papelería - Detalle</v>
      </c>
      <c r="G217" s="39"/>
      <c r="H217" s="2" t="str">
        <f>+LEFT(BD_Detalles[[#This Row],[Clase]],3)</f>
        <v>253</v>
      </c>
      <c r="I217" s="15" t="str">
        <f>+VLOOKUP(BD_Detalles[[#This Row],[idcapa]],Capas[[idcapa]:[Tipo]],3,0)</f>
        <v>Punto</v>
      </c>
      <c r="L217" s="53" t="s">
        <v>1768</v>
      </c>
      <c r="M217" t="s">
        <v>1904</v>
      </c>
    </row>
    <row r="218" spans="1:13" x14ac:dyDescent="0.3">
      <c r="A218" s="2" t="s">
        <v>1078</v>
      </c>
      <c r="B218" s="33" t="str">
        <f>+IFERROR(VLOOKUP(BD_Detalles[[#This Row],[Clase]],'Resumen Capas'!$A$4:$B$1048576,2,0),"COMPLETAR")</f>
        <v>Ocio: Cine</v>
      </c>
      <c r="C218" s="33" t="str">
        <f>+IFERROR(IF(RIGHT(BD_Detalles[[#This Row],[Clase]],1)="0","",VLOOKUP(BD_Detalles[[#This Row],[Clase]],'Resumen Capas'!$A$4:$C$1048576,3,0)),"COMPLETAR")</f>
        <v/>
      </c>
      <c r="D218" s="19" t="s">
        <v>28</v>
      </c>
      <c r="E218" s="56"/>
      <c r="F218" s="32" t="str">
        <f>+IFERROR(VLOOKUP(BD_Detalles[[#This Row],[Clase]],'Resumen Capas'!$A$4:$C$1048576,2,0),"COMPLETAR")</f>
        <v>Ocio: Cine</v>
      </c>
      <c r="G218" s="51" t="str">
        <f>+"https://raw.githubusercontent.com/Sud-Austral/DATA_MAPA_PUBLIC_V2/main/AGUAS/Iconos/"&amp;E219&amp;"/1.svg"</f>
        <v>https://raw.githubusercontent.com/Sud-Austral/DATA_MAPA_PUBLIC_V2/main/AGUAS/Iconos/105_ocio_cine/1.svg</v>
      </c>
      <c r="H218" s="2" t="str">
        <f>+LEFT(BD_Detalles[[#This Row],[Clase]],3)</f>
        <v>254</v>
      </c>
      <c r="I218" s="15" t="str">
        <f>+VLOOKUP(BD_Detalles[[#This Row],[idcapa]],Capas[[idcapa]:[Tipo]],3,0)</f>
        <v>Punto</v>
      </c>
      <c r="L218" s="53" t="s">
        <v>1773</v>
      </c>
      <c r="M218" t="s">
        <v>1905</v>
      </c>
    </row>
    <row r="219" spans="1:13" x14ac:dyDescent="0.3">
      <c r="A219" s="2" t="s">
        <v>1079</v>
      </c>
      <c r="B219" s="33" t="str">
        <f>+IFERROR(VLOOKUP(BD_Detalles[[#This Row],[Clase]],'Resumen Capas'!$A$4:$B$1048576,2,0),"COMPLETAR")</f>
        <v>Ocio: Cine - Detalle</v>
      </c>
      <c r="C219" s="33" t="str">
        <f>+IFERROR(IF(RIGHT(BD_Detalles[[#This Row],[Clase]],1)="0","",VLOOKUP(BD_Detalles[[#This Row],[Clase]],'Resumen Capas'!$A$4:$C$1048576,3,0)),"COMPLETAR")</f>
        <v>name</v>
      </c>
      <c r="D219" s="37" t="s">
        <v>25</v>
      </c>
      <c r="E219" s="58" t="s">
        <v>1505</v>
      </c>
      <c r="F219" s="32" t="str">
        <f>+IFERROR(VLOOKUP(BD_Detalles[[#This Row],[Clase]],'Resumen Capas'!$A$4:$C$1048576,2,0),"COMPLETAR")</f>
        <v>Ocio: Cine - Detalle</v>
      </c>
      <c r="G219" s="39"/>
      <c r="H219" s="2" t="str">
        <f>+LEFT(BD_Detalles[[#This Row],[Clase]],3)</f>
        <v>254</v>
      </c>
      <c r="I219" s="15" t="str">
        <f>+VLOOKUP(BD_Detalles[[#This Row],[idcapa]],Capas[[idcapa]:[Tipo]],3,0)</f>
        <v>Punto</v>
      </c>
      <c r="L219" s="53" t="s">
        <v>1773</v>
      </c>
      <c r="M219" t="s">
        <v>1906</v>
      </c>
    </row>
    <row r="220" spans="1:13" x14ac:dyDescent="0.3">
      <c r="A220" s="2" t="s">
        <v>1080</v>
      </c>
      <c r="B220" s="33" t="str">
        <f>+IFERROR(VLOOKUP(BD_Detalles[[#This Row],[Clase]],'Resumen Capas'!$A$4:$B$1048576,2,0),"COMPLETAR")</f>
        <v>Compras: Joyería</v>
      </c>
      <c r="C220" s="33" t="str">
        <f>+IFERROR(IF(RIGHT(BD_Detalles[[#This Row],[Clase]],1)="0","",VLOOKUP(BD_Detalles[[#This Row],[Clase]],'Resumen Capas'!$A$4:$C$1048576,3,0)),"COMPLETAR")</f>
        <v/>
      </c>
      <c r="D220" s="19" t="s">
        <v>28</v>
      </c>
      <c r="E220" s="56"/>
      <c r="F220" s="32" t="str">
        <f>+IFERROR(VLOOKUP(BD_Detalles[[#This Row],[Clase]],'Resumen Capas'!$A$4:$C$1048576,2,0),"COMPLETAR")</f>
        <v>Compras: Joyería</v>
      </c>
      <c r="G220" s="51" t="str">
        <f>+"https://raw.githubusercontent.com/Sud-Austral/DATA_MAPA_PUBLIC_V2/main/AGUAS/Iconos/"&amp;E221&amp;"/1.svg"</f>
        <v>https://raw.githubusercontent.com/Sud-Austral/DATA_MAPA_PUBLIC_V2/main/AGUAS/Iconos/106_compras_joyeria/1.svg</v>
      </c>
      <c r="H220" s="2" t="str">
        <f>+LEFT(BD_Detalles[[#This Row],[Clase]],3)</f>
        <v>255</v>
      </c>
      <c r="I220" s="15" t="str">
        <f>+VLOOKUP(BD_Detalles[[#This Row],[idcapa]],Capas[[idcapa]:[Tipo]],3,0)</f>
        <v>Punto</v>
      </c>
      <c r="L220" s="53" t="s">
        <v>1768</v>
      </c>
      <c r="M220" t="s">
        <v>1907</v>
      </c>
    </row>
    <row r="221" spans="1:13" x14ac:dyDescent="0.3">
      <c r="A221" s="2" t="s">
        <v>1081</v>
      </c>
      <c r="B221" s="33" t="str">
        <f>+IFERROR(VLOOKUP(BD_Detalles[[#This Row],[Clase]],'Resumen Capas'!$A$4:$B$1048576,2,0),"COMPLETAR")</f>
        <v>Compras: Joyería - Detalle</v>
      </c>
      <c r="C221" s="33" t="str">
        <f>+IFERROR(IF(RIGHT(BD_Detalles[[#This Row],[Clase]],1)="0","",VLOOKUP(BD_Detalles[[#This Row],[Clase]],'Resumen Capas'!$A$4:$C$1048576,3,0)),"COMPLETAR")</f>
        <v>name</v>
      </c>
      <c r="D221" s="37" t="s">
        <v>25</v>
      </c>
      <c r="E221" s="58" t="s">
        <v>1504</v>
      </c>
      <c r="F221" s="32" t="str">
        <f>+IFERROR(VLOOKUP(BD_Detalles[[#This Row],[Clase]],'Resumen Capas'!$A$4:$C$1048576,2,0),"COMPLETAR")</f>
        <v>Compras: Joyería - Detalle</v>
      </c>
      <c r="G221" s="39"/>
      <c r="H221" s="2" t="str">
        <f>+LEFT(BD_Detalles[[#This Row],[Clase]],3)</f>
        <v>255</v>
      </c>
      <c r="I221" s="15" t="str">
        <f>+VLOOKUP(BD_Detalles[[#This Row],[idcapa]],Capas[[idcapa]:[Tipo]],3,0)</f>
        <v>Punto</v>
      </c>
      <c r="L221" s="53" t="s">
        <v>1768</v>
      </c>
      <c r="M221" t="s">
        <v>1908</v>
      </c>
    </row>
    <row r="222" spans="1:13" x14ac:dyDescent="0.3">
      <c r="A222" s="2" t="s">
        <v>1082</v>
      </c>
      <c r="B222" s="33" t="str">
        <f>+IFERROR(VLOOKUP(BD_Detalles[[#This Row],[Clase]],'Resumen Capas'!$A$4:$B$1048576,2,0),"COMPLETAR")</f>
        <v>Compras: Florería</v>
      </c>
      <c r="C222" s="33" t="str">
        <f>+IFERROR(IF(RIGHT(BD_Detalles[[#This Row],[Clase]],1)="0","",VLOOKUP(BD_Detalles[[#This Row],[Clase]],'Resumen Capas'!$A$4:$C$1048576,3,0)),"COMPLETAR")</f>
        <v/>
      </c>
      <c r="D222" s="19" t="s">
        <v>28</v>
      </c>
      <c r="E222" s="56"/>
      <c r="F222" s="32" t="str">
        <f>+IFERROR(VLOOKUP(BD_Detalles[[#This Row],[Clase]],'Resumen Capas'!$A$4:$C$1048576,2,0),"COMPLETAR")</f>
        <v>Compras: Florería</v>
      </c>
      <c r="G222" s="51" t="str">
        <f>+"https://raw.githubusercontent.com/Sud-Austral/DATA_MAPA_PUBLIC_V2/main/AGUAS/Iconos/"&amp;E223&amp;"/1.svg"</f>
        <v>https://raw.githubusercontent.com/Sud-Austral/DATA_MAPA_PUBLIC_V2/main/AGUAS/Iconos/107_compras_florista/1.svg</v>
      </c>
      <c r="H222" s="2" t="str">
        <f>+LEFT(BD_Detalles[[#This Row],[Clase]],3)</f>
        <v>256</v>
      </c>
      <c r="I222" s="15" t="str">
        <f>+VLOOKUP(BD_Detalles[[#This Row],[idcapa]],Capas[[idcapa]:[Tipo]],3,0)</f>
        <v>Punto</v>
      </c>
      <c r="L222" s="53" t="s">
        <v>1768</v>
      </c>
      <c r="M222" t="s">
        <v>1909</v>
      </c>
    </row>
    <row r="223" spans="1:13" x14ac:dyDescent="0.3">
      <c r="A223" s="2" t="s">
        <v>1083</v>
      </c>
      <c r="B223" s="33" t="str">
        <f>+IFERROR(VLOOKUP(BD_Detalles[[#This Row],[Clase]],'Resumen Capas'!$A$4:$B$1048576,2,0),"COMPLETAR")</f>
        <v>Compras: Florería - Detalle</v>
      </c>
      <c r="C223" s="33" t="str">
        <f>+IFERROR(IF(RIGHT(BD_Detalles[[#This Row],[Clase]],1)="0","",VLOOKUP(BD_Detalles[[#This Row],[Clase]],'Resumen Capas'!$A$4:$C$1048576,3,0)),"COMPLETAR")</f>
        <v>name</v>
      </c>
      <c r="D223" s="37" t="s">
        <v>25</v>
      </c>
      <c r="E223" s="58" t="s">
        <v>1503</v>
      </c>
      <c r="F223" s="32" t="str">
        <f>+IFERROR(VLOOKUP(BD_Detalles[[#This Row],[Clase]],'Resumen Capas'!$A$4:$C$1048576,2,0),"COMPLETAR")</f>
        <v>Compras: Florería - Detalle</v>
      </c>
      <c r="G223" s="39"/>
      <c r="H223" s="2" t="str">
        <f>+LEFT(BD_Detalles[[#This Row],[Clase]],3)</f>
        <v>256</v>
      </c>
      <c r="I223" s="15" t="str">
        <f>+VLOOKUP(BD_Detalles[[#This Row],[idcapa]],Capas[[idcapa]:[Tipo]],3,0)</f>
        <v>Punto</v>
      </c>
      <c r="L223" s="54" t="s">
        <v>1768</v>
      </c>
      <c r="M223" t="s">
        <v>1910</v>
      </c>
    </row>
    <row r="224" spans="1:13" x14ac:dyDescent="0.3">
      <c r="A224" s="2" t="s">
        <v>1084</v>
      </c>
      <c r="B224" s="33" t="str">
        <f>+IFERROR(VLOOKUP(BD_Detalles[[#This Row],[Clase]],'Resumen Capas'!$A$4:$B$1048576,2,0),"COMPLETAR")</f>
        <v>Compras: General</v>
      </c>
      <c r="C224" s="33" t="str">
        <f>+IFERROR(IF(RIGHT(BD_Detalles[[#This Row],[Clase]],1)="0","",VLOOKUP(BD_Detalles[[#This Row],[Clase]],'Resumen Capas'!$A$4:$C$1048576,3,0)),"COMPLETAR")</f>
        <v/>
      </c>
      <c r="D224" s="19" t="s">
        <v>28</v>
      </c>
      <c r="E224" s="56"/>
      <c r="F224" s="52" t="str">
        <f>+IFERROR(VLOOKUP(BD_Detalles[[#This Row],[Clase]],'Resumen Capas'!$A$4:$C$1048576,2,0),"COMPLETAR")</f>
        <v>Compras: General</v>
      </c>
      <c r="G224" s="51" t="str">
        <f>+"https://raw.githubusercontent.com/Sud-Austral/DATA_MAPA_PUBLIC_V2/main/AGUAS/Iconos/"&amp;E225&amp;"/1.svg"</f>
        <v>https://raw.githubusercontent.com/Sud-Austral/DATA_MAPA_PUBLIC_V2/main/AGUAS/Iconos/11_al_18_lugar/1.svg</v>
      </c>
      <c r="H224" s="2" t="str">
        <f>+LEFT(BD_Detalles[[#This Row],[Clase]],3)</f>
        <v>257</v>
      </c>
      <c r="I224" s="15" t="str">
        <f>+VLOOKUP(BD_Detalles[[#This Row],[idcapa]],Capas[[idcapa]:[Tipo]],3,0)</f>
        <v>Punto</v>
      </c>
      <c r="L224" s="54" t="s">
        <v>1768</v>
      </c>
      <c r="M224" t="s">
        <v>1859</v>
      </c>
    </row>
    <row r="225" spans="1:13" x14ac:dyDescent="0.3">
      <c r="A225" s="2" t="s">
        <v>1085</v>
      </c>
      <c r="B225" s="33" t="str">
        <f>+IFERROR(VLOOKUP(BD_Detalles[[#This Row],[Clase]],'Resumen Capas'!$A$4:$B$1048576,2,0),"COMPLETAR")</f>
        <v>Compras: General - Detalle</v>
      </c>
      <c r="C225" s="33" t="str">
        <f>+IFERROR(IF(RIGHT(BD_Detalles[[#This Row],[Clase]],1)="0","",VLOOKUP(BD_Detalles[[#This Row],[Clase]],'Resumen Capas'!$A$4:$C$1048576,3,0)),"COMPLETAR")</f>
        <v>name</v>
      </c>
      <c r="D225" s="37" t="s">
        <v>25</v>
      </c>
      <c r="E225" s="59" t="s">
        <v>495</v>
      </c>
      <c r="F225" s="52" t="str">
        <f>+IFERROR(VLOOKUP(BD_Detalles[[#This Row],[Clase]],'Resumen Capas'!$A$4:$C$1048576,2,0),"COMPLETAR")</f>
        <v>Compras: General - Detalle</v>
      </c>
      <c r="G225" s="39"/>
      <c r="H225" s="2" t="str">
        <f>+LEFT(BD_Detalles[[#This Row],[Clase]],3)</f>
        <v>257</v>
      </c>
      <c r="I225" s="15" t="str">
        <f>+VLOOKUP(BD_Detalles[[#This Row],[idcapa]],Capas[[idcapa]:[Tipo]],3,0)</f>
        <v>Punto</v>
      </c>
      <c r="L225" s="53" t="s">
        <v>1768</v>
      </c>
      <c r="M225" t="s">
        <v>1860</v>
      </c>
    </row>
    <row r="226" spans="1:13" x14ac:dyDescent="0.3">
      <c r="A226" s="2" t="s">
        <v>1086</v>
      </c>
      <c r="B226" s="33" t="str">
        <f>+IFERROR(VLOOKUP(BD_Detalles[[#This Row],[Clase]],'Resumen Capas'!$A$4:$B$1048576,2,0),"COMPLETAR")</f>
        <v>Compras: Salón Belleza</v>
      </c>
      <c r="C226" s="33" t="str">
        <f>+IFERROR(IF(RIGHT(BD_Detalles[[#This Row],[Clase]],1)="0","",VLOOKUP(BD_Detalles[[#This Row],[Clase]],'Resumen Capas'!$A$4:$C$1048576,3,0)),"COMPLETAR")</f>
        <v/>
      </c>
      <c r="D226" s="19" t="s">
        <v>28</v>
      </c>
      <c r="E226" s="56"/>
      <c r="F226" s="32" t="str">
        <f>+IFERROR(VLOOKUP(BD_Detalles[[#This Row],[Clase]],'Resumen Capas'!$A$4:$C$1048576,2,0),"COMPLETAR")</f>
        <v>Compras: Salón Belleza</v>
      </c>
      <c r="G226" s="51" t="str">
        <f>+"https://raw.githubusercontent.com/Sud-Austral/DATA_MAPA_PUBLIC_V2/main/AGUAS/Iconos/"&amp;E227&amp;"/1.svg"</f>
        <v>https://raw.githubusercontent.com/Sud-Austral/DATA_MAPA_PUBLIC_V2/main/AGUAS/Iconos/109_compras_salonbelleza/1.svg</v>
      </c>
      <c r="H226" s="2" t="str">
        <f>+LEFT(BD_Detalles[[#This Row],[Clase]],3)</f>
        <v>258</v>
      </c>
      <c r="I226" s="15" t="str">
        <f>+VLOOKUP(BD_Detalles[[#This Row],[idcapa]],Capas[[idcapa]:[Tipo]],3,0)</f>
        <v>Punto</v>
      </c>
      <c r="L226" s="53" t="s">
        <v>1768</v>
      </c>
      <c r="M226" t="s">
        <v>1911</v>
      </c>
    </row>
    <row r="227" spans="1:13" x14ac:dyDescent="0.3">
      <c r="A227" s="2" t="s">
        <v>1087</v>
      </c>
      <c r="B227" s="33" t="str">
        <f>+IFERROR(VLOOKUP(BD_Detalles[[#This Row],[Clase]],'Resumen Capas'!$A$4:$B$1048576,2,0),"COMPLETAR")</f>
        <v>Compras: Salón Belleza - Detalle</v>
      </c>
      <c r="C227" s="33" t="str">
        <f>+IFERROR(IF(RIGHT(BD_Detalles[[#This Row],[Clase]],1)="0","",VLOOKUP(BD_Detalles[[#This Row],[Clase]],'Resumen Capas'!$A$4:$C$1048576,3,0)),"COMPLETAR")</f>
        <v>name</v>
      </c>
      <c r="D227" s="37" t="s">
        <v>25</v>
      </c>
      <c r="E227" s="58" t="s">
        <v>1663</v>
      </c>
      <c r="F227" s="32" t="str">
        <f>+IFERROR(VLOOKUP(BD_Detalles[[#This Row],[Clase]],'Resumen Capas'!$A$4:$C$1048576,2,0),"COMPLETAR")</f>
        <v>Compras: Salón Belleza - Detalle</v>
      </c>
      <c r="G227" s="39"/>
      <c r="H227" s="2" t="str">
        <f>+LEFT(BD_Detalles[[#This Row],[Clase]],3)</f>
        <v>258</v>
      </c>
      <c r="I227" s="15" t="str">
        <f>+VLOOKUP(BD_Detalles[[#This Row],[idcapa]],Capas[[idcapa]:[Tipo]],3,0)</f>
        <v>Punto</v>
      </c>
      <c r="L227" s="53" t="s">
        <v>1768</v>
      </c>
      <c r="M227" t="s">
        <v>1912</v>
      </c>
    </row>
    <row r="228" spans="1:13" x14ac:dyDescent="0.3">
      <c r="A228" s="2" t="s">
        <v>1088</v>
      </c>
      <c r="B228" s="33" t="str">
        <f>+IFERROR(VLOOKUP(BD_Detalles[[#This Row],[Clase]],'Resumen Capas'!$A$4:$B$1048576,2,0),"COMPLETAR")</f>
        <v>Público: Asilo Ancianos</v>
      </c>
      <c r="C228" s="33" t="str">
        <f>+IFERROR(IF(RIGHT(BD_Detalles[[#This Row],[Clase]],1)="0","",VLOOKUP(BD_Detalles[[#This Row],[Clase]],'Resumen Capas'!$A$4:$C$1048576,3,0)),"COMPLETAR")</f>
        <v/>
      </c>
      <c r="D228" s="19" t="s">
        <v>28</v>
      </c>
      <c r="E228" s="56"/>
      <c r="F228" s="32" t="str">
        <f>+IFERROR(VLOOKUP(BD_Detalles[[#This Row],[Clase]],'Resumen Capas'!$A$4:$C$1048576,2,0),"COMPLETAR")</f>
        <v>Público: Asilo Ancianos</v>
      </c>
      <c r="G228" s="51" t="str">
        <f>+"https://raw.githubusercontent.com/Sud-Austral/DATA_MAPA_PUBLIC_V2/main/AGUAS/Iconos/"&amp;E229&amp;"/1.svg"</f>
        <v>https://raw.githubusercontent.com/Sud-Austral/DATA_MAPA_PUBLIC_V2/main/AGUAS/Iconos/110_publico_asiloancianos/1.svg</v>
      </c>
      <c r="H228" s="2" t="str">
        <f>+LEFT(BD_Detalles[[#This Row],[Clase]],3)</f>
        <v>259</v>
      </c>
      <c r="I228" s="15" t="str">
        <f>+VLOOKUP(BD_Detalles[[#This Row],[idcapa]],Capas[[idcapa]:[Tipo]],3,0)</f>
        <v>Punto</v>
      </c>
      <c r="L228" s="53" t="s">
        <v>1778</v>
      </c>
      <c r="M228" t="s">
        <v>1913</v>
      </c>
    </row>
    <row r="229" spans="1:13" x14ac:dyDescent="0.3">
      <c r="A229" s="2" t="s">
        <v>1089</v>
      </c>
      <c r="B229" s="33" t="str">
        <f>+IFERROR(VLOOKUP(BD_Detalles[[#This Row],[Clase]],'Resumen Capas'!$A$4:$B$1048576,2,0),"COMPLETAR")</f>
        <v>Público: Asilo Ancianos - Detalle</v>
      </c>
      <c r="C229" s="33" t="str">
        <f>+IFERROR(IF(RIGHT(BD_Detalles[[#This Row],[Clase]],1)="0","",VLOOKUP(BD_Detalles[[#This Row],[Clase]],'Resumen Capas'!$A$4:$C$1048576,3,0)),"COMPLETAR")</f>
        <v>name</v>
      </c>
      <c r="D229" s="37" t="s">
        <v>25</v>
      </c>
      <c r="E229" s="58" t="s">
        <v>2205</v>
      </c>
      <c r="F229" s="32" t="str">
        <f>+IFERROR(VLOOKUP(BD_Detalles[[#This Row],[Clase]],'Resumen Capas'!$A$4:$C$1048576,2,0),"COMPLETAR")</f>
        <v>Público: Asilo Ancianos - Detalle</v>
      </c>
      <c r="G229" s="39"/>
      <c r="H229" s="2" t="str">
        <f>+LEFT(BD_Detalles[[#This Row],[Clase]],3)</f>
        <v>259</v>
      </c>
      <c r="I229" s="15" t="str">
        <f>+VLOOKUP(BD_Detalles[[#This Row],[idcapa]],Capas[[idcapa]:[Tipo]],3,0)</f>
        <v>Punto</v>
      </c>
      <c r="L229" s="53" t="s">
        <v>1778</v>
      </c>
      <c r="M229" t="s">
        <v>1914</v>
      </c>
    </row>
    <row r="230" spans="1:13" x14ac:dyDescent="0.3">
      <c r="A230" s="2" t="s">
        <v>1090</v>
      </c>
      <c r="B230" s="33" t="str">
        <f>+IFERROR(VLOOKUP(BD_Detalles[[#This Row],[Clase]],'Resumen Capas'!$A$4:$B$1048576,2,0),"COMPLETAR")</f>
        <v>Ocio-Deporte: Terreno Juego</v>
      </c>
      <c r="C230" s="33" t="str">
        <f>+IFERROR(IF(RIGHT(BD_Detalles[[#This Row],[Clase]],1)="0","",VLOOKUP(BD_Detalles[[#This Row],[Clase]],'Resumen Capas'!$A$4:$C$1048576,3,0)),"COMPLETAR")</f>
        <v/>
      </c>
      <c r="D230" s="19" t="s">
        <v>28</v>
      </c>
      <c r="E230" s="56"/>
      <c r="F230" s="32" t="str">
        <f>+IFERROR(VLOOKUP(BD_Detalles[[#This Row],[Clase]],'Resumen Capas'!$A$4:$C$1048576,2,0),"COMPLETAR")</f>
        <v>Ocio-Deporte: Terreno Juego</v>
      </c>
      <c r="G230" s="51" t="str">
        <f>+"https://raw.githubusercontent.com/Sud-Austral/DATA_MAPA_PUBLIC_V2/main/AGUAS/Iconos/"&amp;E231&amp;"/1.svg"</f>
        <v>https://raw.githubusercontent.com/Sud-Austral/DATA_MAPA_PUBLIC_V2/main/AGUAS/Iconos/111_ociodeporte_terrenojuego/1.svg</v>
      </c>
      <c r="H230" s="2" t="str">
        <f>+LEFT(BD_Detalles[[#This Row],[Clase]],3)</f>
        <v>260</v>
      </c>
      <c r="I230" s="15" t="str">
        <f>+VLOOKUP(BD_Detalles[[#This Row],[idcapa]],Capas[[idcapa]:[Tipo]],3,0)</f>
        <v>Punto</v>
      </c>
      <c r="L230" s="53" t="s">
        <v>1846</v>
      </c>
      <c r="M230" t="s">
        <v>1915</v>
      </c>
    </row>
    <row r="231" spans="1:13" x14ac:dyDescent="0.3">
      <c r="A231" s="2" t="s">
        <v>1091</v>
      </c>
      <c r="B231" s="33" t="str">
        <f>+IFERROR(VLOOKUP(BD_Detalles[[#This Row],[Clase]],'Resumen Capas'!$A$4:$B$1048576,2,0),"COMPLETAR")</f>
        <v>Ocio-Deporte: Terreno Juego - Detalle</v>
      </c>
      <c r="C231" s="33" t="str">
        <f>+IFERROR(IF(RIGHT(BD_Detalles[[#This Row],[Clase]],1)="0","",VLOOKUP(BD_Detalles[[#This Row],[Clase]],'Resumen Capas'!$A$4:$C$1048576,3,0)),"COMPLETAR")</f>
        <v>name</v>
      </c>
      <c r="D231" s="37" t="s">
        <v>25</v>
      </c>
      <c r="E231" s="58" t="s">
        <v>1664</v>
      </c>
      <c r="F231" s="32" t="str">
        <f>+IFERROR(VLOOKUP(BD_Detalles[[#This Row],[Clase]],'Resumen Capas'!$A$4:$C$1048576,2,0),"COMPLETAR")</f>
        <v>Ocio-Deporte: Terreno Juego - Detalle</v>
      </c>
      <c r="G231" s="39"/>
      <c r="H231" s="2" t="str">
        <f>+LEFT(BD_Detalles[[#This Row],[Clase]],3)</f>
        <v>260</v>
      </c>
      <c r="I231" s="15" t="str">
        <f>+VLOOKUP(BD_Detalles[[#This Row],[idcapa]],Capas[[idcapa]:[Tipo]],3,0)</f>
        <v>Punto</v>
      </c>
      <c r="L231" s="53" t="s">
        <v>1846</v>
      </c>
      <c r="M231" t="s">
        <v>1916</v>
      </c>
    </row>
    <row r="232" spans="1:13" x14ac:dyDescent="0.3">
      <c r="A232" s="2" t="s">
        <v>1092</v>
      </c>
      <c r="B232" s="33" t="str">
        <f>+IFERROR(VLOOKUP(BD_Detalles[[#This Row],[Clase]],'Resumen Capas'!$A$4:$B$1048576,2,0),"COMPLETAR")</f>
        <v>Educación: Colegio</v>
      </c>
      <c r="C232" s="33" t="str">
        <f>+IFERROR(IF(RIGHT(BD_Detalles[[#This Row],[Clase]],1)="0","",VLOOKUP(BD_Detalles[[#This Row],[Clase]],'Resumen Capas'!$A$4:$C$1048576,3,0)),"COMPLETAR")</f>
        <v/>
      </c>
      <c r="D232" s="19" t="s">
        <v>28</v>
      </c>
      <c r="E232" s="56"/>
      <c r="F232" s="32" t="str">
        <f>+IFERROR(VLOOKUP(BD_Detalles[[#This Row],[Clase]],'Resumen Capas'!$A$4:$C$1048576,2,0),"COMPLETAR")</f>
        <v>Educación: Colegio</v>
      </c>
      <c r="G232" s="51" t="str">
        <f>+"https://raw.githubusercontent.com/Sud-Austral/DATA_MAPA_PUBLIC_V2/main/AGUAS/Iconos/"&amp;E233&amp;"/1.svg"</f>
        <v>https://raw.githubusercontent.com/Sud-Austral/DATA_MAPA_PUBLIC_V2/main/AGUAS/Iconos/112_educacion_colegio/1.svg</v>
      </c>
      <c r="H232" s="2" t="str">
        <f>+LEFT(BD_Detalles[[#This Row],[Clase]],3)</f>
        <v>261</v>
      </c>
      <c r="I232" s="15" t="str">
        <f>+VLOOKUP(BD_Detalles[[#This Row],[idcapa]],Capas[[idcapa]:[Tipo]],3,0)</f>
        <v>Punto</v>
      </c>
      <c r="L232" s="53" t="s">
        <v>1843</v>
      </c>
      <c r="M232" t="s">
        <v>1917</v>
      </c>
    </row>
    <row r="233" spans="1:13" x14ac:dyDescent="0.3">
      <c r="A233" s="2" t="s">
        <v>1093</v>
      </c>
      <c r="B233" s="33" t="str">
        <f>+IFERROR(VLOOKUP(BD_Detalles[[#This Row],[Clase]],'Resumen Capas'!$A$4:$B$1048576,2,0),"COMPLETAR")</f>
        <v>Educación: Colegio - Detalle</v>
      </c>
      <c r="C233" s="33" t="str">
        <f>+IFERROR(IF(RIGHT(BD_Detalles[[#This Row],[Clase]],1)="0","",VLOOKUP(BD_Detalles[[#This Row],[Clase]],'Resumen Capas'!$A$4:$C$1048576,3,0)),"COMPLETAR")</f>
        <v>name</v>
      </c>
      <c r="D233" s="37" t="s">
        <v>25</v>
      </c>
      <c r="E233" s="58" t="s">
        <v>1665</v>
      </c>
      <c r="F233" s="32" t="str">
        <f>+IFERROR(VLOOKUP(BD_Detalles[[#This Row],[Clase]],'Resumen Capas'!$A$4:$C$1048576,2,0),"COMPLETAR")</f>
        <v>Educación: Colegio - Detalle</v>
      </c>
      <c r="G233" s="39"/>
      <c r="H233" s="2" t="str">
        <f>+LEFT(BD_Detalles[[#This Row],[Clase]],3)</f>
        <v>261</v>
      </c>
      <c r="I233" s="15" t="str">
        <f>+VLOOKUP(BD_Detalles[[#This Row],[idcapa]],Capas[[idcapa]:[Tipo]],3,0)</f>
        <v>Punto</v>
      </c>
      <c r="L233" s="53" t="s">
        <v>1843</v>
      </c>
      <c r="M233" t="s">
        <v>1918</v>
      </c>
    </row>
    <row r="234" spans="1:13" x14ac:dyDescent="0.3">
      <c r="A234" s="2" t="s">
        <v>1094</v>
      </c>
      <c r="B234" s="33" t="str">
        <f>+IFERROR(VLOOKUP(BD_Detalles[[#This Row],[Clase]],'Resumen Capas'!$A$4:$B$1048576,2,0),"COMPLETAR")</f>
        <v>Ocio: Parque</v>
      </c>
      <c r="C234" s="33" t="str">
        <f>+IFERROR(IF(RIGHT(BD_Detalles[[#This Row],[Clase]],1)="0","",VLOOKUP(BD_Detalles[[#This Row],[Clase]],'Resumen Capas'!$A$4:$C$1048576,3,0)),"COMPLETAR")</f>
        <v/>
      </c>
      <c r="D234" s="19" t="s">
        <v>28</v>
      </c>
      <c r="E234" s="56"/>
      <c r="F234" s="32" t="str">
        <f>+IFERROR(VLOOKUP(BD_Detalles[[#This Row],[Clase]],'Resumen Capas'!$A$4:$C$1048576,2,0),"COMPLETAR")</f>
        <v>Ocio: Parque</v>
      </c>
      <c r="G234" s="51" t="str">
        <f>+"https://raw.githubusercontent.com/Sud-Austral/DATA_MAPA_PUBLIC_V2/main/AGUAS/Iconos/"&amp;E235&amp;"/1.svg"</f>
        <v>https://raw.githubusercontent.com/Sud-Austral/DATA_MAPA_PUBLIC_V2/main/AGUAS/Iconos/113_ocio_parque/1.svg</v>
      </c>
      <c r="H234" s="2" t="str">
        <f>+LEFT(BD_Detalles[[#This Row],[Clase]],3)</f>
        <v>262</v>
      </c>
      <c r="I234" s="15" t="str">
        <f>+VLOOKUP(BD_Detalles[[#This Row],[idcapa]],Capas[[idcapa]:[Tipo]],3,0)</f>
        <v>Punto</v>
      </c>
      <c r="L234" s="53" t="s">
        <v>1773</v>
      </c>
      <c r="M234" t="s">
        <v>1919</v>
      </c>
    </row>
    <row r="235" spans="1:13" x14ac:dyDescent="0.3">
      <c r="A235" s="2" t="s">
        <v>1095</v>
      </c>
      <c r="B235" s="33" t="str">
        <f>+IFERROR(VLOOKUP(BD_Detalles[[#This Row],[Clase]],'Resumen Capas'!$A$4:$B$1048576,2,0),"COMPLETAR")</f>
        <v>Ocio: Parque - Detalle</v>
      </c>
      <c r="C235" s="33" t="str">
        <f>+IFERROR(IF(RIGHT(BD_Detalles[[#This Row],[Clase]],1)="0","",VLOOKUP(BD_Detalles[[#This Row],[Clase]],'Resumen Capas'!$A$4:$C$1048576,3,0)),"COMPLETAR")</f>
        <v>name</v>
      </c>
      <c r="D235" s="37" t="s">
        <v>25</v>
      </c>
      <c r="E235" s="59" t="s">
        <v>2208</v>
      </c>
      <c r="F235" s="32" t="str">
        <f>+IFERROR(VLOOKUP(BD_Detalles[[#This Row],[Clase]],'Resumen Capas'!$A$4:$C$1048576,2,0),"COMPLETAR")</f>
        <v>Ocio: Parque - Detalle</v>
      </c>
      <c r="G235" s="39"/>
      <c r="H235" s="2" t="str">
        <f>+LEFT(BD_Detalles[[#This Row],[Clase]],3)</f>
        <v>262</v>
      </c>
      <c r="I235" s="15" t="str">
        <f>+VLOOKUP(BD_Detalles[[#This Row],[idcapa]],Capas[[idcapa]:[Tipo]],3,0)</f>
        <v>Punto</v>
      </c>
      <c r="L235" s="53" t="s">
        <v>1773</v>
      </c>
      <c r="M235" t="s">
        <v>1920</v>
      </c>
    </row>
    <row r="236" spans="1:13" x14ac:dyDescent="0.3">
      <c r="A236" s="2" t="s">
        <v>1096</v>
      </c>
      <c r="B236" s="33" t="str">
        <f>+IFERROR(VLOOKUP(BD_Detalles[[#This Row],[Clase]],'Resumen Capas'!$A$4:$B$1048576,2,0),"COMPLETAR")</f>
        <v>Público: Buzón</v>
      </c>
      <c r="C236" s="33" t="str">
        <f>+IFERROR(IF(RIGHT(BD_Detalles[[#This Row],[Clase]],1)="0","",VLOOKUP(BD_Detalles[[#This Row],[Clase]],'Resumen Capas'!$A$4:$C$1048576,3,0)),"COMPLETAR")</f>
        <v/>
      </c>
      <c r="D236" s="19" t="s">
        <v>28</v>
      </c>
      <c r="E236" s="56"/>
      <c r="F236" s="32" t="str">
        <f>+IFERROR(VLOOKUP(BD_Detalles[[#This Row],[Clase]],'Resumen Capas'!$A$4:$C$1048576,2,0),"COMPLETAR")</f>
        <v>Público: Buzón</v>
      </c>
      <c r="G236" s="51" t="str">
        <f>+"https://raw.githubusercontent.com/Sud-Austral/DATA_MAPA_PUBLIC_V2/main/AGUAS/Iconos/"&amp;E237&amp;"/1.svg"</f>
        <v>https://raw.githubusercontent.com/Sud-Austral/DATA_MAPA_PUBLIC_V2/main/AGUAS/Iconos/114_publico_buzon/1.svg</v>
      </c>
      <c r="H236" s="2" t="str">
        <f>+LEFT(BD_Detalles[[#This Row],[Clase]],3)</f>
        <v>263</v>
      </c>
      <c r="I236" s="15" t="str">
        <f>+VLOOKUP(BD_Detalles[[#This Row],[idcapa]],Capas[[idcapa]:[Tipo]],3,0)</f>
        <v>Punto</v>
      </c>
      <c r="L236" s="53" t="s">
        <v>1778</v>
      </c>
      <c r="M236" t="s">
        <v>1921</v>
      </c>
    </row>
    <row r="237" spans="1:13" x14ac:dyDescent="0.3">
      <c r="A237" s="2" t="s">
        <v>1097</v>
      </c>
      <c r="B237" s="33" t="str">
        <f>+IFERROR(VLOOKUP(BD_Detalles[[#This Row],[Clase]],'Resumen Capas'!$A$4:$B$1048576,2,0),"COMPLETAR")</f>
        <v>Público: Buzón - Detalle</v>
      </c>
      <c r="C237" s="33" t="str">
        <f>+IFERROR(IF(RIGHT(BD_Detalles[[#This Row],[Clase]],1)="0","",VLOOKUP(BD_Detalles[[#This Row],[Clase]],'Resumen Capas'!$A$4:$C$1048576,3,0)),"COMPLETAR")</f>
        <v>name</v>
      </c>
      <c r="D237" s="37" t="s">
        <v>25</v>
      </c>
      <c r="E237" s="59" t="s">
        <v>2207</v>
      </c>
      <c r="F237" s="32" t="str">
        <f>+IFERROR(VLOOKUP(BD_Detalles[[#This Row],[Clase]],'Resumen Capas'!$A$4:$C$1048576,2,0),"COMPLETAR")</f>
        <v>Público: Buzón - Detalle</v>
      </c>
      <c r="G237" s="39"/>
      <c r="H237" s="2" t="str">
        <f>+LEFT(BD_Detalles[[#This Row],[Clase]],3)</f>
        <v>263</v>
      </c>
      <c r="I237" s="15" t="str">
        <f>+VLOOKUP(BD_Detalles[[#This Row],[idcapa]],Capas[[idcapa]:[Tipo]],3,0)</f>
        <v>Punto</v>
      </c>
      <c r="L237" s="53" t="s">
        <v>1778</v>
      </c>
      <c r="M237" t="s">
        <v>1922</v>
      </c>
    </row>
    <row r="238" spans="1:13" x14ac:dyDescent="0.3">
      <c r="A238" s="2" t="s">
        <v>1098</v>
      </c>
      <c r="B238" s="33" t="str">
        <f>+IFERROR(VLOOKUP(BD_Detalles[[#This Row],[Clase]],'Resumen Capas'!$A$4:$B$1048576,2,0),"COMPLETAR")</f>
        <v>Punto Interés: Torre</v>
      </c>
      <c r="C238" s="33" t="str">
        <f>+IFERROR(IF(RIGHT(BD_Detalles[[#This Row],[Clase]],1)="0","",VLOOKUP(BD_Detalles[[#This Row],[Clase]],'Resumen Capas'!$A$4:$C$1048576,3,0)),"COMPLETAR")</f>
        <v/>
      </c>
      <c r="D238" s="19" t="s">
        <v>28</v>
      </c>
      <c r="E238" s="56"/>
      <c r="F238" s="32" t="str">
        <f>+IFERROR(VLOOKUP(BD_Detalles[[#This Row],[Clase]],'Resumen Capas'!$A$4:$C$1048576,2,0),"COMPLETAR")</f>
        <v>Punto Interés: Torre</v>
      </c>
      <c r="G238" s="51" t="str">
        <f>+"https://raw.githubusercontent.com/Sud-Austral/DATA_MAPA_PUBLIC_V2/main/AGUAS/Iconos/"&amp;E239&amp;"/1.svg"</f>
        <v>https://raw.githubusercontent.com/Sud-Austral/DATA_MAPA_PUBLIC_V2/main/AGUAS/Iconos/115_puntointeres_torre/1.svg</v>
      </c>
      <c r="H238" s="2" t="str">
        <f>+LEFT(BD_Detalles[[#This Row],[Clase]],3)</f>
        <v>264</v>
      </c>
      <c r="I238" s="15" t="str">
        <f>+VLOOKUP(BD_Detalles[[#This Row],[idcapa]],Capas[[idcapa]:[Tipo]],3,0)</f>
        <v>Punto</v>
      </c>
      <c r="L238" s="53" t="s">
        <v>1743</v>
      </c>
      <c r="M238" t="s">
        <v>1923</v>
      </c>
    </row>
    <row r="239" spans="1:13" x14ac:dyDescent="0.3">
      <c r="A239" s="2" t="s">
        <v>1099</v>
      </c>
      <c r="B239" s="33" t="str">
        <f>+IFERROR(VLOOKUP(BD_Detalles[[#This Row],[Clase]],'Resumen Capas'!$A$4:$B$1048576,2,0),"COMPLETAR")</f>
        <v>Punto Interés: Torre - Detalle</v>
      </c>
      <c r="C239" s="33" t="str">
        <f>+IFERROR(IF(RIGHT(BD_Detalles[[#This Row],[Clase]],1)="0","",VLOOKUP(BD_Detalles[[#This Row],[Clase]],'Resumen Capas'!$A$4:$C$1048576,3,0)),"COMPLETAR")</f>
        <v>name</v>
      </c>
      <c r="D239" s="37" t="s">
        <v>25</v>
      </c>
      <c r="E239" s="58" t="s">
        <v>1666</v>
      </c>
      <c r="F239" s="32" t="str">
        <f>+IFERROR(VLOOKUP(BD_Detalles[[#This Row],[Clase]],'Resumen Capas'!$A$4:$C$1048576,2,0),"COMPLETAR")</f>
        <v>Punto Interés: Torre - Detalle</v>
      </c>
      <c r="G239" s="39"/>
      <c r="H239" s="2" t="str">
        <f>+LEFT(BD_Detalles[[#This Row],[Clase]],3)</f>
        <v>264</v>
      </c>
      <c r="I239" s="15" t="str">
        <f>+VLOOKUP(BD_Detalles[[#This Row],[idcapa]],Capas[[idcapa]:[Tipo]],3,0)</f>
        <v>Punto</v>
      </c>
      <c r="L239" s="53" t="s">
        <v>1743</v>
      </c>
      <c r="M239" t="s">
        <v>1924</v>
      </c>
    </row>
    <row r="240" spans="1:13" x14ac:dyDescent="0.3">
      <c r="A240" s="2" t="s">
        <v>1100</v>
      </c>
      <c r="B240" s="33" t="str">
        <f>+IFERROR(VLOOKUP(BD_Detalles[[#This Row],[Clase]],'Resumen Capas'!$A$4:$B$1048576,2,0),"COMPLETAR")</f>
        <v>Compras: Tienda Computación</v>
      </c>
      <c r="C240" s="33" t="str">
        <f>+IFERROR(IF(RIGHT(BD_Detalles[[#This Row],[Clase]],1)="0","",VLOOKUP(BD_Detalles[[#This Row],[Clase]],'Resumen Capas'!$A$4:$C$1048576,3,0)),"COMPLETAR")</f>
        <v/>
      </c>
      <c r="D240" s="19" t="s">
        <v>28</v>
      </c>
      <c r="E240" s="56"/>
      <c r="F240" s="32" t="str">
        <f>+IFERROR(VLOOKUP(BD_Detalles[[#This Row],[Clase]],'Resumen Capas'!$A$4:$C$1048576,2,0),"COMPLETAR")</f>
        <v>Compras: Tienda Computación</v>
      </c>
      <c r="G240" s="51" t="str">
        <f>+"https://raw.githubusercontent.com/Sud-Austral/DATA_MAPA_PUBLIC_V2/main/AGUAS/Iconos/"&amp;E241&amp;"/1.svg"</f>
        <v>https://raw.githubusercontent.com/Sud-Austral/DATA_MAPA_PUBLIC_V2/main/AGUAS/Iconos/116_compras_tiendacomputadores/1.svg</v>
      </c>
      <c r="H240" s="2" t="str">
        <f>+LEFT(BD_Detalles[[#This Row],[Clase]],3)</f>
        <v>265</v>
      </c>
      <c r="I240" s="15" t="str">
        <f>+VLOOKUP(BD_Detalles[[#This Row],[idcapa]],Capas[[idcapa]:[Tipo]],3,0)</f>
        <v>Punto</v>
      </c>
      <c r="L240" s="53" t="s">
        <v>1768</v>
      </c>
      <c r="M240" t="s">
        <v>1925</v>
      </c>
    </row>
    <row r="241" spans="1:13" x14ac:dyDescent="0.3">
      <c r="A241" s="2" t="s">
        <v>1101</v>
      </c>
      <c r="B241" s="33" t="str">
        <f>+IFERROR(VLOOKUP(BD_Detalles[[#This Row],[Clase]],'Resumen Capas'!$A$4:$B$1048576,2,0),"COMPLETAR")</f>
        <v>Compras: Tienda Computación - Detalle</v>
      </c>
      <c r="C241" s="33" t="str">
        <f>+IFERROR(IF(RIGHT(BD_Detalles[[#This Row],[Clase]],1)="0","",VLOOKUP(BD_Detalles[[#This Row],[Clase]],'Resumen Capas'!$A$4:$C$1048576,3,0)),"COMPLETAR")</f>
        <v>name</v>
      </c>
      <c r="D241" s="37" t="s">
        <v>25</v>
      </c>
      <c r="E241" s="59" t="s">
        <v>2206</v>
      </c>
      <c r="F241" s="32" t="str">
        <f>+IFERROR(VLOOKUP(BD_Detalles[[#This Row],[Clase]],'Resumen Capas'!$A$4:$C$1048576,2,0),"COMPLETAR")</f>
        <v>Compras: Tienda Computación - Detalle</v>
      </c>
      <c r="G241" s="39"/>
      <c r="H241" s="2" t="str">
        <f>+LEFT(BD_Detalles[[#This Row],[Clase]],3)</f>
        <v>265</v>
      </c>
      <c r="I241" s="15" t="str">
        <f>+VLOOKUP(BD_Detalles[[#This Row],[idcapa]],Capas[[idcapa]:[Tipo]],3,0)</f>
        <v>Punto</v>
      </c>
      <c r="L241" s="53" t="s">
        <v>1768</v>
      </c>
      <c r="M241" t="s">
        <v>1926</v>
      </c>
    </row>
    <row r="242" spans="1:13" x14ac:dyDescent="0.3">
      <c r="A242" s="2" t="s">
        <v>1102</v>
      </c>
      <c r="B242" s="33" t="str">
        <f>+IFERROR(VLOOKUP(BD_Detalles[[#This Row],[Clase]],'Resumen Capas'!$A$4:$B$1048576,2,0),"COMPLETAR")</f>
        <v>Compras: Concesionario Autos</v>
      </c>
      <c r="C242" s="33" t="str">
        <f>+IFERROR(IF(RIGHT(BD_Detalles[[#This Row],[Clase]],1)="0","",VLOOKUP(BD_Detalles[[#This Row],[Clase]],'Resumen Capas'!$A$4:$C$1048576,3,0)),"COMPLETAR")</f>
        <v/>
      </c>
      <c r="D242" s="19" t="s">
        <v>28</v>
      </c>
      <c r="E242" s="56"/>
      <c r="F242" s="32" t="str">
        <f>+IFERROR(VLOOKUP(BD_Detalles[[#This Row],[Clase]],'Resumen Capas'!$A$4:$C$1048576,2,0),"COMPLETAR")</f>
        <v>Compras: Concesionario Autos</v>
      </c>
      <c r="G242" s="51" t="str">
        <f>+"https://raw.githubusercontent.com/Sud-Austral/DATA_MAPA_PUBLIC_V2/main/AGUAS/Iconos/"&amp;E243&amp;"/1.svg"</f>
        <v>https://raw.githubusercontent.com/Sud-Austral/DATA_MAPA_PUBLIC_V2/main/AGUAS/Iconos/117_compras_concesionariocoches/1.svg</v>
      </c>
      <c r="H242" s="2" t="str">
        <f>+LEFT(BD_Detalles[[#This Row],[Clase]],3)</f>
        <v>266</v>
      </c>
      <c r="I242" s="15" t="str">
        <f>+VLOOKUP(BD_Detalles[[#This Row],[idcapa]],Capas[[idcapa]:[Tipo]],3,0)</f>
        <v>Punto</v>
      </c>
      <c r="L242" s="53" t="s">
        <v>1768</v>
      </c>
      <c r="M242" t="s">
        <v>1927</v>
      </c>
    </row>
    <row r="243" spans="1:13" x14ac:dyDescent="0.3">
      <c r="A243" s="2" t="s">
        <v>1103</v>
      </c>
      <c r="B243" s="33" t="str">
        <f>+IFERROR(VLOOKUP(BD_Detalles[[#This Row],[Clase]],'Resumen Capas'!$A$4:$B$1048576,2,0),"COMPLETAR")</f>
        <v>Compras: Concesionario Autos - Detalle</v>
      </c>
      <c r="C243" s="33" t="str">
        <f>+IFERROR(IF(RIGHT(BD_Detalles[[#This Row],[Clase]],1)="0","",VLOOKUP(BD_Detalles[[#This Row],[Clase]],'Resumen Capas'!$A$4:$C$1048576,3,0)),"COMPLETAR")</f>
        <v>name</v>
      </c>
      <c r="D243" s="37" t="s">
        <v>25</v>
      </c>
      <c r="E243" s="58" t="s">
        <v>1502</v>
      </c>
      <c r="F243" s="32" t="str">
        <f>+IFERROR(VLOOKUP(BD_Detalles[[#This Row],[Clase]],'Resumen Capas'!$A$4:$C$1048576,2,0),"COMPLETAR")</f>
        <v>Compras: Concesionario Autos - Detalle</v>
      </c>
      <c r="G243" s="39"/>
      <c r="H243" s="2" t="str">
        <f>+LEFT(BD_Detalles[[#This Row],[Clase]],3)</f>
        <v>266</v>
      </c>
      <c r="I243" s="15" t="str">
        <f>+VLOOKUP(BD_Detalles[[#This Row],[idcapa]],Capas[[idcapa]:[Tipo]],3,0)</f>
        <v>Punto</v>
      </c>
      <c r="L243" s="53" t="s">
        <v>1768</v>
      </c>
      <c r="M243" t="s">
        <v>1928</v>
      </c>
    </row>
    <row r="244" spans="1:13" x14ac:dyDescent="0.3">
      <c r="A244" s="2" t="s">
        <v>1104</v>
      </c>
      <c r="B244" s="33" t="str">
        <f>+IFERROR(VLOOKUP(BD_Detalles[[#This Row],[Clase]],'Resumen Capas'!$A$4:$B$1048576,2,0),"COMPLETAR")</f>
        <v>Público: Teléfono</v>
      </c>
      <c r="C244" s="33" t="str">
        <f>+IFERROR(IF(RIGHT(BD_Detalles[[#This Row],[Clase]],1)="0","",VLOOKUP(BD_Detalles[[#This Row],[Clase]],'Resumen Capas'!$A$4:$C$1048576,3,0)),"COMPLETAR")</f>
        <v/>
      </c>
      <c r="D244" s="19" t="s">
        <v>28</v>
      </c>
      <c r="E244" s="56"/>
      <c r="F244" s="32" t="str">
        <f>+IFERROR(VLOOKUP(BD_Detalles[[#This Row],[Clase]],'Resumen Capas'!$A$4:$C$1048576,2,0),"COMPLETAR")</f>
        <v>Público: Teléfono</v>
      </c>
      <c r="G244" s="51" t="str">
        <f>+"https://raw.githubusercontent.com/Sud-Austral/DATA_MAPA_PUBLIC_V2/main/AGUAS/Iconos/"&amp;E245&amp;"/1.svg"</f>
        <v>https://raw.githubusercontent.com/Sud-Austral/DATA_MAPA_PUBLIC_V2/main/AGUAS/Iconos/118_publico_telefono/1.svg</v>
      </c>
      <c r="H244" s="2" t="str">
        <f>+LEFT(BD_Detalles[[#This Row],[Clase]],3)</f>
        <v>267</v>
      </c>
      <c r="I244" s="15" t="str">
        <f>+VLOOKUP(BD_Detalles[[#This Row],[idcapa]],Capas[[idcapa]:[Tipo]],3,0)</f>
        <v>Punto</v>
      </c>
      <c r="L244" s="53" t="s">
        <v>1778</v>
      </c>
      <c r="M244" t="s">
        <v>1929</v>
      </c>
    </row>
    <row r="245" spans="1:13" x14ac:dyDescent="0.3">
      <c r="A245" s="2" t="s">
        <v>1105</v>
      </c>
      <c r="B245" s="33" t="str">
        <f>+IFERROR(VLOOKUP(BD_Detalles[[#This Row],[Clase]],'Resumen Capas'!$A$4:$B$1048576,2,0),"COMPLETAR")</f>
        <v>Público: Teléfono - Detalle</v>
      </c>
      <c r="C245" s="33" t="str">
        <f>+IFERROR(IF(RIGHT(BD_Detalles[[#This Row],[Clase]],1)="0","",VLOOKUP(BD_Detalles[[#This Row],[Clase]],'Resumen Capas'!$A$4:$C$1048576,3,0)),"COMPLETAR")</f>
        <v>name</v>
      </c>
      <c r="D245" s="37" t="s">
        <v>25</v>
      </c>
      <c r="E245" s="58" t="s">
        <v>1501</v>
      </c>
      <c r="F245" s="32" t="str">
        <f>+IFERROR(VLOOKUP(BD_Detalles[[#This Row],[Clase]],'Resumen Capas'!$A$4:$C$1048576,2,0),"COMPLETAR")</f>
        <v>Público: Teléfono - Detalle</v>
      </c>
      <c r="G245" s="39"/>
      <c r="H245" s="2" t="str">
        <f>+LEFT(BD_Detalles[[#This Row],[Clase]],3)</f>
        <v>267</v>
      </c>
      <c r="I245" s="15" t="str">
        <f>+VLOOKUP(BD_Detalles[[#This Row],[idcapa]],Capas[[idcapa]:[Tipo]],3,0)</f>
        <v>Punto</v>
      </c>
      <c r="L245" s="53" t="s">
        <v>1778</v>
      </c>
      <c r="M245" t="s">
        <v>1930</v>
      </c>
    </row>
    <row r="246" spans="1:13" x14ac:dyDescent="0.3">
      <c r="A246" s="2" t="s">
        <v>1106</v>
      </c>
      <c r="B246" s="33" t="str">
        <f>+IFERROR(VLOOKUP(BD_Detalles[[#This Row],[Clase]],'Resumen Capas'!$A$4:$B$1048576,2,0),"COMPLETAR")</f>
        <v>Compras: Tienda Deportes</v>
      </c>
      <c r="C246" s="33" t="str">
        <f>+IFERROR(IF(RIGHT(BD_Detalles[[#This Row],[Clase]],1)="0","",VLOOKUP(BD_Detalles[[#This Row],[Clase]],'Resumen Capas'!$A$4:$C$1048576,3,0)),"COMPLETAR")</f>
        <v/>
      </c>
      <c r="D246" s="19" t="s">
        <v>28</v>
      </c>
      <c r="E246" s="56"/>
      <c r="F246" s="32" t="str">
        <f>+IFERROR(VLOOKUP(BD_Detalles[[#This Row],[Clase]],'Resumen Capas'!$A$4:$C$1048576,2,0),"COMPLETAR")</f>
        <v>Compras: Tienda Deportes</v>
      </c>
      <c r="G246" s="51" t="str">
        <f>+"https://raw.githubusercontent.com/Sud-Austral/DATA_MAPA_PUBLIC_V2/main/AGUAS/Iconos/"&amp;E247&amp;"/1.svg"</f>
        <v>https://raw.githubusercontent.com/Sud-Austral/DATA_MAPA_PUBLIC_V2/main/AGUAS/Iconos/119_compras_tiendadeportes/1.svg</v>
      </c>
      <c r="H246" s="2" t="str">
        <f>+LEFT(BD_Detalles[[#This Row],[Clase]],3)</f>
        <v>268</v>
      </c>
      <c r="I246" s="15" t="str">
        <f>+VLOOKUP(BD_Detalles[[#This Row],[idcapa]],Capas[[idcapa]:[Tipo]],3,0)</f>
        <v>Punto</v>
      </c>
      <c r="L246" s="53" t="s">
        <v>1768</v>
      </c>
      <c r="M246" t="s">
        <v>1931</v>
      </c>
    </row>
    <row r="247" spans="1:13" x14ac:dyDescent="0.3">
      <c r="A247" s="2" t="s">
        <v>1107</v>
      </c>
      <c r="B247" s="33" t="str">
        <f>+IFERROR(VLOOKUP(BD_Detalles[[#This Row],[Clase]],'Resumen Capas'!$A$4:$B$1048576,2,0),"COMPLETAR")</f>
        <v>Compras: Tienda Deportes - Detalle</v>
      </c>
      <c r="C247" s="33" t="str">
        <f>+IFERROR(IF(RIGHT(BD_Detalles[[#This Row],[Clase]],1)="0","",VLOOKUP(BD_Detalles[[#This Row],[Clase]],'Resumen Capas'!$A$4:$C$1048576,3,0)),"COMPLETAR")</f>
        <v>name</v>
      </c>
      <c r="D247" s="37" t="s">
        <v>25</v>
      </c>
      <c r="E247" s="58" t="s">
        <v>1500</v>
      </c>
      <c r="F247" s="32" t="str">
        <f>+IFERROR(VLOOKUP(BD_Detalles[[#This Row],[Clase]],'Resumen Capas'!$A$4:$C$1048576,2,0),"COMPLETAR")</f>
        <v>Compras: Tienda Deportes - Detalle</v>
      </c>
      <c r="G247" s="39"/>
      <c r="H247" s="2" t="str">
        <f>+LEFT(BD_Detalles[[#This Row],[Clase]],3)</f>
        <v>268</v>
      </c>
      <c r="I247" s="15" t="str">
        <f>+VLOOKUP(BD_Detalles[[#This Row],[idcapa]],Capas[[idcapa]:[Tipo]],3,0)</f>
        <v>Punto</v>
      </c>
      <c r="L247" s="53" t="s">
        <v>1768</v>
      </c>
      <c r="M247" t="s">
        <v>1932</v>
      </c>
    </row>
    <row r="248" spans="1:13" x14ac:dyDescent="0.3">
      <c r="A248" s="2" t="s">
        <v>1108</v>
      </c>
      <c r="B248" s="33" t="str">
        <f>+IFERROR(VLOOKUP(BD_Detalles[[#This Row],[Clase]],'Resumen Capas'!$A$4:$B$1048576,2,0),"COMPLETAR")</f>
        <v>Ocio-Deporte: Pista Hielo</v>
      </c>
      <c r="C248" s="33" t="str">
        <f>+IFERROR(IF(RIGHT(BD_Detalles[[#This Row],[Clase]],1)="0","",VLOOKUP(BD_Detalles[[#This Row],[Clase]],'Resumen Capas'!$A$4:$C$1048576,3,0)),"COMPLETAR")</f>
        <v/>
      </c>
      <c r="D248" s="19" t="s">
        <v>28</v>
      </c>
      <c r="E248" s="56"/>
      <c r="F248" s="32" t="str">
        <f>+IFERROR(VLOOKUP(BD_Detalles[[#This Row],[Clase]],'Resumen Capas'!$A$4:$C$1048576,2,0),"COMPLETAR")</f>
        <v>Ocio-Deporte: Pista Hielo</v>
      </c>
      <c r="G248" s="51" t="str">
        <f>+"https://raw.githubusercontent.com/Sud-Austral/DATA_MAPA_PUBLIC_V2/main/AGUAS/Iconos/"&amp;E249&amp;"/1.svg"</f>
        <v>https://raw.githubusercontent.com/Sud-Austral/DATA_MAPA_PUBLIC_V2/main/AGUAS/Iconos/120_ociodeportes_pistahielo/1.svg</v>
      </c>
      <c r="H248" s="2" t="str">
        <f>+LEFT(BD_Detalles[[#This Row],[Clase]],3)</f>
        <v>269</v>
      </c>
      <c r="I248" s="15" t="str">
        <f>+VLOOKUP(BD_Detalles[[#This Row],[idcapa]],Capas[[idcapa]:[Tipo]],3,0)</f>
        <v>Punto</v>
      </c>
      <c r="L248" s="53" t="s">
        <v>1846</v>
      </c>
      <c r="M248" t="s">
        <v>1933</v>
      </c>
    </row>
    <row r="249" spans="1:13" x14ac:dyDescent="0.3">
      <c r="A249" s="2" t="s">
        <v>1109</v>
      </c>
      <c r="B249" s="33" t="str">
        <f>+IFERROR(VLOOKUP(BD_Detalles[[#This Row],[Clase]],'Resumen Capas'!$A$4:$B$1048576,2,0),"COMPLETAR")</f>
        <v>Ocio-Deporte: Pista Hielo - Detalle</v>
      </c>
      <c r="C249" s="33" t="str">
        <f>+IFERROR(IF(RIGHT(BD_Detalles[[#This Row],[Clase]],1)="0","",VLOOKUP(BD_Detalles[[#This Row],[Clase]],'Resumen Capas'!$A$4:$C$1048576,3,0)),"COMPLETAR")</f>
        <v>name</v>
      </c>
      <c r="D249" s="37" t="s">
        <v>25</v>
      </c>
      <c r="E249" s="58" t="s">
        <v>1499</v>
      </c>
      <c r="F249" s="32" t="str">
        <f>+IFERROR(VLOOKUP(BD_Detalles[[#This Row],[Clase]],'Resumen Capas'!$A$4:$C$1048576,2,0),"COMPLETAR")</f>
        <v>Ocio-Deporte: Pista Hielo - Detalle</v>
      </c>
      <c r="G249" s="39"/>
      <c r="H249" s="2" t="str">
        <f>+LEFT(BD_Detalles[[#This Row],[Clase]],3)</f>
        <v>269</v>
      </c>
      <c r="I249" s="15" t="str">
        <f>+VLOOKUP(BD_Detalles[[#This Row],[idcapa]],Capas[[idcapa]:[Tipo]],3,0)</f>
        <v>Punto</v>
      </c>
      <c r="L249" s="53" t="s">
        <v>1846</v>
      </c>
      <c r="M249" t="s">
        <v>1934</v>
      </c>
    </row>
    <row r="250" spans="1:13" x14ac:dyDescent="0.3">
      <c r="A250" s="2" t="s">
        <v>1110</v>
      </c>
      <c r="B250" s="33" t="str">
        <f>+IFERROR(VLOOKUP(BD_Detalles[[#This Row],[Clase]],'Resumen Capas'!$A$4:$B$1048576,2,0),"COMPLETAR")</f>
        <v>Compras: Jardinería</v>
      </c>
      <c r="C250" s="33" t="str">
        <f>+IFERROR(IF(RIGHT(BD_Detalles[[#This Row],[Clase]],1)="0","",VLOOKUP(BD_Detalles[[#This Row],[Clase]],'Resumen Capas'!$A$4:$C$1048576,3,0)),"COMPLETAR")</f>
        <v/>
      </c>
      <c r="D250" s="19" t="s">
        <v>28</v>
      </c>
      <c r="E250" s="56"/>
      <c r="F250" s="32" t="str">
        <f>+IFERROR(VLOOKUP(BD_Detalles[[#This Row],[Clase]],'Resumen Capas'!$A$4:$C$1048576,2,0),"COMPLETAR")</f>
        <v>Compras: Jardinería</v>
      </c>
      <c r="G250" s="51" t="str">
        <f>+"https://raw.githubusercontent.com/Sud-Austral/DATA_MAPA_PUBLIC_V2/main/AGUAS/Iconos/"&amp;E251&amp;"/1.svg"</f>
        <v>https://raw.githubusercontent.com/Sud-Austral/DATA_MAPA_PUBLIC_V2/main/AGUAS/Iconos/121_compras_centrojardineria/1.svg</v>
      </c>
      <c r="H250" s="2" t="str">
        <f>+LEFT(BD_Detalles[[#This Row],[Clase]],3)</f>
        <v>270</v>
      </c>
      <c r="I250" s="15" t="str">
        <f>+VLOOKUP(BD_Detalles[[#This Row],[idcapa]],Capas[[idcapa]:[Tipo]],3,0)</f>
        <v>Punto</v>
      </c>
      <c r="L250" s="53" t="s">
        <v>1768</v>
      </c>
      <c r="M250" t="s">
        <v>1935</v>
      </c>
    </row>
    <row r="251" spans="1:13" x14ac:dyDescent="0.3">
      <c r="A251" s="2" t="s">
        <v>1111</v>
      </c>
      <c r="B251" s="33" t="str">
        <f>+IFERROR(VLOOKUP(BD_Detalles[[#This Row],[Clase]],'Resumen Capas'!$A$4:$B$1048576,2,0),"COMPLETAR")</f>
        <v>Compras: Jardinería - Detalle</v>
      </c>
      <c r="C251" s="33" t="str">
        <f>+IFERROR(IF(RIGHT(BD_Detalles[[#This Row],[Clase]],1)="0","",VLOOKUP(BD_Detalles[[#This Row],[Clase]],'Resumen Capas'!$A$4:$C$1048576,3,0)),"COMPLETAR")</f>
        <v>name</v>
      </c>
      <c r="D251" s="37" t="s">
        <v>25</v>
      </c>
      <c r="E251" s="58" t="s">
        <v>1498</v>
      </c>
      <c r="F251" s="32" t="str">
        <f>+IFERROR(VLOOKUP(BD_Detalles[[#This Row],[Clase]],'Resumen Capas'!$A$4:$C$1048576,2,0),"COMPLETAR")</f>
        <v>Compras: Jardinería - Detalle</v>
      </c>
      <c r="G251" s="39"/>
      <c r="H251" s="2" t="str">
        <f>+LEFT(BD_Detalles[[#This Row],[Clase]],3)</f>
        <v>270</v>
      </c>
      <c r="I251" s="15" t="str">
        <f>+VLOOKUP(BD_Detalles[[#This Row],[idcapa]],Capas[[idcapa]:[Tipo]],3,0)</f>
        <v>Punto</v>
      </c>
      <c r="L251" s="53" t="s">
        <v>1768</v>
      </c>
      <c r="M251" t="s">
        <v>1936</v>
      </c>
    </row>
    <row r="252" spans="1:13" x14ac:dyDescent="0.3">
      <c r="A252" s="2" t="s">
        <v>1112</v>
      </c>
      <c r="B252" s="33" t="str">
        <f>+IFERROR(VLOOKUP(BD_Detalles[[#This Row],[Clase]],'Resumen Capas'!$A$4:$B$1048576,2,0),"COMPLETAR")</f>
        <v>Punto Interés: Torre Agua</v>
      </c>
      <c r="C252" s="33" t="str">
        <f>+IFERROR(IF(RIGHT(BD_Detalles[[#This Row],[Clase]],1)="0","",VLOOKUP(BD_Detalles[[#This Row],[Clase]],'Resumen Capas'!$A$4:$C$1048576,3,0)),"COMPLETAR")</f>
        <v/>
      </c>
      <c r="D252" s="19" t="s">
        <v>28</v>
      </c>
      <c r="E252" s="56"/>
      <c r="F252" s="32" t="str">
        <f>+IFERROR(VLOOKUP(BD_Detalles[[#This Row],[Clase]],'Resumen Capas'!$A$4:$C$1048576,2,0),"COMPLETAR")</f>
        <v>Punto Interés: Torre Agua</v>
      </c>
      <c r="G252" s="51" t="str">
        <f>+"https://raw.githubusercontent.com/Sud-Austral/DATA_MAPA_PUBLIC_V2/main/AGUAS/Iconos/"&amp;E253&amp;"/1.svg"</f>
        <v>https://raw.githubusercontent.com/Sud-Austral/DATA_MAPA_PUBLIC_V2/main/AGUAS/Iconos/122_puntodeinteres_torredeagua/1.svg</v>
      </c>
      <c r="H252" s="2" t="str">
        <f>+LEFT(BD_Detalles[[#This Row],[Clase]],3)</f>
        <v>271</v>
      </c>
      <c r="I252" s="15" t="str">
        <f>+VLOOKUP(BD_Detalles[[#This Row],[idcapa]],Capas[[idcapa]:[Tipo]],3,0)</f>
        <v>Punto</v>
      </c>
      <c r="L252" s="53" t="s">
        <v>1743</v>
      </c>
      <c r="M252" t="s">
        <v>1937</v>
      </c>
    </row>
    <row r="253" spans="1:13" x14ac:dyDescent="0.3">
      <c r="A253" s="2" t="s">
        <v>1113</v>
      </c>
      <c r="B253" s="33" t="str">
        <f>+IFERROR(VLOOKUP(BD_Detalles[[#This Row],[Clase]],'Resumen Capas'!$A$4:$B$1048576,2,0),"COMPLETAR")</f>
        <v>Punto Interés: Torre Agua - Detalle</v>
      </c>
      <c r="C253" s="33" t="str">
        <f>+IFERROR(IF(RIGHT(BD_Detalles[[#This Row],[Clase]],1)="0","",VLOOKUP(BD_Detalles[[#This Row],[Clase]],'Resumen Capas'!$A$4:$C$1048576,3,0)),"COMPLETAR")</f>
        <v>name</v>
      </c>
      <c r="D253" s="37" t="s">
        <v>25</v>
      </c>
      <c r="E253" s="58" t="s">
        <v>1497</v>
      </c>
      <c r="F253" s="32" t="str">
        <f>+IFERROR(VLOOKUP(BD_Detalles[[#This Row],[Clase]],'Resumen Capas'!$A$4:$C$1048576,2,0),"COMPLETAR")</f>
        <v>Punto Interés: Torre Agua - Detalle</v>
      </c>
      <c r="G253" s="39"/>
      <c r="H253" s="2" t="str">
        <f>+LEFT(BD_Detalles[[#This Row],[Clase]],3)</f>
        <v>271</v>
      </c>
      <c r="I253" s="15" t="str">
        <f>+VLOOKUP(BD_Detalles[[#This Row],[idcapa]],Capas[[idcapa]:[Tipo]],3,0)</f>
        <v>Punto</v>
      </c>
      <c r="L253" s="53" t="s">
        <v>1743</v>
      </c>
      <c r="M253" t="s">
        <v>1938</v>
      </c>
    </row>
    <row r="254" spans="1:13" x14ac:dyDescent="0.3">
      <c r="A254" s="2" t="s">
        <v>1114</v>
      </c>
      <c r="B254" s="33" t="str">
        <f>+IFERROR(VLOOKUP(BD_Detalles[[#This Row],[Clase]],'Resumen Capas'!$A$4:$B$1048576,2,0),"COMPLETAR")</f>
        <v>Alojamiento: Sitio Caravanas</v>
      </c>
      <c r="C254" s="33" t="str">
        <f>+IFERROR(IF(RIGHT(BD_Detalles[[#This Row],[Clase]],1)="0","",VLOOKUP(BD_Detalles[[#This Row],[Clase]],'Resumen Capas'!$A$4:$C$1048576,3,0)),"COMPLETAR")</f>
        <v/>
      </c>
      <c r="D254" s="19" t="s">
        <v>28</v>
      </c>
      <c r="E254" s="56"/>
      <c r="F254" s="32" t="str">
        <f>+IFERROR(VLOOKUP(BD_Detalles[[#This Row],[Clase]],'Resumen Capas'!$A$4:$C$1048576,2,0),"COMPLETAR")</f>
        <v>Alojamiento: Sitio Caravanas</v>
      </c>
      <c r="G254" s="51" t="str">
        <f>+"https://raw.githubusercontent.com/Sud-Austral/DATA_MAPA_PUBLIC_V2/main/AGUAS/Iconos/"&amp;E255&amp;"/1.svg"</f>
        <v>https://raw.githubusercontent.com/Sud-Austral/DATA_MAPA_PUBLIC_V2/main/AGUAS/Iconos/123_alojamiento_sitiocaravanas/1.svg</v>
      </c>
      <c r="H254" s="2" t="str">
        <f>+LEFT(BD_Detalles[[#This Row],[Clase]],3)</f>
        <v>272</v>
      </c>
      <c r="I254" s="15" t="str">
        <f>+VLOOKUP(BD_Detalles[[#This Row],[idcapa]],Capas[[idcapa]:[Tipo]],3,0)</f>
        <v>Punto</v>
      </c>
      <c r="L254" s="53" t="s">
        <v>1757</v>
      </c>
      <c r="M254" t="s">
        <v>1939</v>
      </c>
    </row>
    <row r="255" spans="1:13" x14ac:dyDescent="0.3">
      <c r="A255" s="2" t="s">
        <v>1115</v>
      </c>
      <c r="B255" s="33" t="str">
        <f>+IFERROR(VLOOKUP(BD_Detalles[[#This Row],[Clase]],'Resumen Capas'!$A$4:$B$1048576,2,0),"COMPLETAR")</f>
        <v>Alojamiento: Sitio Caravanas - Detalle</v>
      </c>
      <c r="C255" s="33" t="str">
        <f>+IFERROR(IF(RIGHT(BD_Detalles[[#This Row],[Clase]],1)="0","",VLOOKUP(BD_Detalles[[#This Row],[Clase]],'Resumen Capas'!$A$4:$C$1048576,3,0)),"COMPLETAR")</f>
        <v>name</v>
      </c>
      <c r="D255" s="37" t="s">
        <v>25</v>
      </c>
      <c r="E255" s="58" t="s">
        <v>1496</v>
      </c>
      <c r="F255" s="32" t="str">
        <f>+IFERROR(VLOOKUP(BD_Detalles[[#This Row],[Clase]],'Resumen Capas'!$A$4:$C$1048576,2,0),"COMPLETAR")</f>
        <v>Alojamiento: Sitio Caravanas - Detalle</v>
      </c>
      <c r="G255" s="39"/>
      <c r="H255" s="2" t="str">
        <f>+LEFT(BD_Detalles[[#This Row],[Clase]],3)</f>
        <v>272</v>
      </c>
      <c r="I255" s="15" t="str">
        <f>+VLOOKUP(BD_Detalles[[#This Row],[idcapa]],Capas[[idcapa]:[Tipo]],3,0)</f>
        <v>Punto</v>
      </c>
      <c r="L255" s="53" t="s">
        <v>1757</v>
      </c>
      <c r="M255" t="s">
        <v>1940</v>
      </c>
    </row>
    <row r="256" spans="1:13" x14ac:dyDescent="0.3">
      <c r="A256" s="2" t="s">
        <v>1116</v>
      </c>
      <c r="B256" s="33" t="str">
        <f>+IFERROR(VLOOKUP(BD_Detalles[[#This Row],[Clase]],'Resumen Capas'!$A$4:$B$1048576,2,0),"COMPLETAR")</f>
        <v>Alojamiento: Chalet</v>
      </c>
      <c r="C256" s="33" t="str">
        <f>+IFERROR(IF(RIGHT(BD_Detalles[[#This Row],[Clase]],1)="0","",VLOOKUP(BD_Detalles[[#This Row],[Clase]],'Resumen Capas'!$A$4:$C$1048576,3,0)),"COMPLETAR")</f>
        <v/>
      </c>
      <c r="D256" s="19" t="s">
        <v>28</v>
      </c>
      <c r="E256" s="56"/>
      <c r="F256" s="32" t="str">
        <f>+IFERROR(VLOOKUP(BD_Detalles[[#This Row],[Clase]],'Resumen Capas'!$A$4:$C$1048576,2,0),"COMPLETAR")</f>
        <v>Alojamiento: Chalet</v>
      </c>
      <c r="G256" s="51" t="str">
        <f>+"https://raw.githubusercontent.com/Sud-Austral/DATA_MAPA_PUBLIC_V2/main/AGUAS/Iconos/"&amp;E257&amp;"/1.svg"</f>
        <v>https://raw.githubusercontent.com/Sud-Austral/DATA_MAPA_PUBLIC_V2/main/AGUAS/Iconos/124_alojamiento_chalet/1.svg</v>
      </c>
      <c r="H256" s="2" t="str">
        <f>+LEFT(BD_Detalles[[#This Row],[Clase]],3)</f>
        <v>273</v>
      </c>
      <c r="I256" s="15" t="str">
        <f>+VLOOKUP(BD_Detalles[[#This Row],[idcapa]],Capas[[idcapa]:[Tipo]],3,0)</f>
        <v>Punto</v>
      </c>
      <c r="L256" s="53" t="s">
        <v>1757</v>
      </c>
      <c r="M256" t="s">
        <v>1941</v>
      </c>
    </row>
    <row r="257" spans="1:13" x14ac:dyDescent="0.3">
      <c r="A257" s="2" t="s">
        <v>1117</v>
      </c>
      <c r="B257" s="33" t="str">
        <f>+IFERROR(VLOOKUP(BD_Detalles[[#This Row],[Clase]],'Resumen Capas'!$A$4:$B$1048576,2,0),"COMPLETAR")</f>
        <v>Alojamiento: Chalet - Detalle</v>
      </c>
      <c r="C257" s="33" t="str">
        <f>+IFERROR(IF(RIGHT(BD_Detalles[[#This Row],[Clase]],1)="0","",VLOOKUP(BD_Detalles[[#This Row],[Clase]],'Resumen Capas'!$A$4:$C$1048576,3,0)),"COMPLETAR")</f>
        <v>name</v>
      </c>
      <c r="D257" s="37" t="s">
        <v>25</v>
      </c>
      <c r="E257" s="58" t="s">
        <v>1031</v>
      </c>
      <c r="F257" s="32" t="str">
        <f>+IFERROR(VLOOKUP(BD_Detalles[[#This Row],[Clase]],'Resumen Capas'!$A$4:$C$1048576,2,0),"COMPLETAR")</f>
        <v>Alojamiento: Chalet - Detalle</v>
      </c>
      <c r="G257" s="39"/>
      <c r="H257" s="2" t="str">
        <f>+LEFT(BD_Detalles[[#This Row],[Clase]],3)</f>
        <v>273</v>
      </c>
      <c r="I257" s="15" t="str">
        <f>+VLOOKUP(BD_Detalles[[#This Row],[idcapa]],Capas[[idcapa]:[Tipo]],3,0)</f>
        <v>Punto</v>
      </c>
      <c r="L257" s="53" t="s">
        <v>1757</v>
      </c>
      <c r="M257" t="s">
        <v>1942</v>
      </c>
    </row>
    <row r="258" spans="1:13" x14ac:dyDescent="0.3">
      <c r="A258" s="2" t="s">
        <v>1118</v>
      </c>
      <c r="B258" s="33" t="str">
        <f>+IFERROR(VLOOKUP(BD_Detalles[[#This Row],[Clase]],'Resumen Capas'!$A$4:$B$1048576,2,0),"COMPLETAR")</f>
        <v>Público: Mercado</v>
      </c>
      <c r="C258" s="33" t="str">
        <f>+IFERROR(IF(RIGHT(BD_Detalles[[#This Row],[Clase]],1)="0","",VLOOKUP(BD_Detalles[[#This Row],[Clase]],'Resumen Capas'!$A$4:$C$1048576,3,0)),"COMPLETAR")</f>
        <v/>
      </c>
      <c r="D258" s="19" t="s">
        <v>28</v>
      </c>
      <c r="E258" s="56"/>
      <c r="F258" s="32" t="str">
        <f>+IFERROR(VLOOKUP(BD_Detalles[[#This Row],[Clase]],'Resumen Capas'!$A$4:$C$1048576,2,0),"COMPLETAR")</f>
        <v>Público: Mercado</v>
      </c>
      <c r="G258" s="51" t="str">
        <f>+"https://raw.githubusercontent.com/Sud-Austral/DATA_MAPA_PUBLIC_V2/main/AGUAS/Iconos/"&amp;E259&amp;"/1.svg"</f>
        <v>https://raw.githubusercontent.com/Sud-Austral/DATA_MAPA_PUBLIC_V2/main/AGUAS/Iconos/125_publico_mercado/1.svg</v>
      </c>
      <c r="H258" s="2" t="str">
        <f>+LEFT(BD_Detalles[[#This Row],[Clase]],3)</f>
        <v>274</v>
      </c>
      <c r="I258" s="15" t="str">
        <f>+VLOOKUP(BD_Detalles[[#This Row],[idcapa]],Capas[[idcapa]:[Tipo]],3,0)</f>
        <v>Punto</v>
      </c>
      <c r="L258" s="53" t="s">
        <v>1778</v>
      </c>
      <c r="M258" t="s">
        <v>1943</v>
      </c>
    </row>
    <row r="259" spans="1:13" x14ac:dyDescent="0.3">
      <c r="A259" s="2" t="s">
        <v>1119</v>
      </c>
      <c r="B259" s="33" t="str">
        <f>+IFERROR(VLOOKUP(BD_Detalles[[#This Row],[Clase]],'Resumen Capas'!$A$4:$B$1048576,2,0),"COMPLETAR")</f>
        <v>Público: Mercado - Detalle</v>
      </c>
      <c r="C259" s="33" t="str">
        <f>+IFERROR(IF(RIGHT(BD_Detalles[[#This Row],[Clase]],1)="0","",VLOOKUP(BD_Detalles[[#This Row],[Clase]],'Resumen Capas'!$A$4:$C$1048576,3,0)),"COMPLETAR")</f>
        <v>name</v>
      </c>
      <c r="D259" s="37" t="s">
        <v>25</v>
      </c>
      <c r="E259" s="58" t="s">
        <v>1495</v>
      </c>
      <c r="F259" s="32" t="str">
        <f>+IFERROR(VLOOKUP(BD_Detalles[[#This Row],[Clase]],'Resumen Capas'!$A$4:$C$1048576,2,0),"COMPLETAR")</f>
        <v>Público: Mercado - Detalle</v>
      </c>
      <c r="G259" s="39"/>
      <c r="H259" s="2" t="str">
        <f>+LEFT(BD_Detalles[[#This Row],[Clase]],3)</f>
        <v>274</v>
      </c>
      <c r="I259" s="15" t="str">
        <f>+VLOOKUP(BD_Detalles[[#This Row],[idcapa]],Capas[[idcapa]:[Tipo]],3,0)</f>
        <v>Punto</v>
      </c>
      <c r="L259" s="53" t="s">
        <v>1778</v>
      </c>
      <c r="M259" t="s">
        <v>1944</v>
      </c>
    </row>
    <row r="260" spans="1:13" x14ac:dyDescent="0.3">
      <c r="A260" s="2" t="s">
        <v>1120</v>
      </c>
      <c r="B260" s="33" t="str">
        <f>+IFERROR(VLOOKUP(BD_Detalles[[#This Row],[Clase]],'Resumen Capas'!$A$4:$B$1048576,2,0),"COMPLETAR")</f>
        <v>Compras: Alquiler Bicicletas</v>
      </c>
      <c r="C260" s="33" t="str">
        <f>+IFERROR(IF(RIGHT(BD_Detalles[[#This Row],[Clase]],1)="0","",VLOOKUP(BD_Detalles[[#This Row],[Clase]],'Resumen Capas'!$A$4:$C$1048576,3,0)),"COMPLETAR")</f>
        <v/>
      </c>
      <c r="D260" s="19" t="s">
        <v>28</v>
      </c>
      <c r="E260" s="56"/>
      <c r="F260" s="32" t="str">
        <f>+IFERROR(VLOOKUP(BD_Detalles[[#This Row],[Clase]],'Resumen Capas'!$A$4:$C$1048576,2,0),"COMPLETAR")</f>
        <v>Compras: Alquiler Bicicletas</v>
      </c>
      <c r="G260" s="51" t="str">
        <f>+"https://raw.githubusercontent.com/Sud-Austral/DATA_MAPA_PUBLIC_V2/main/AGUAS/Iconos/"&amp;E261&amp;"/1.svg"</f>
        <v>https://raw.githubusercontent.com/Sud-Austral/DATA_MAPA_PUBLIC_V2/main/AGUAS/Iconos/126_compras_alquilerbicicletas/1.svg</v>
      </c>
      <c r="H260" s="2" t="str">
        <f>+LEFT(BD_Detalles[[#This Row],[Clase]],3)</f>
        <v>275</v>
      </c>
      <c r="I260" s="15" t="str">
        <f>+VLOOKUP(BD_Detalles[[#This Row],[idcapa]],Capas[[idcapa]:[Tipo]],3,0)</f>
        <v>Punto</v>
      </c>
      <c r="L260" s="53" t="s">
        <v>1768</v>
      </c>
      <c r="M260" t="s">
        <v>1945</v>
      </c>
    </row>
    <row r="261" spans="1:13" x14ac:dyDescent="0.3">
      <c r="A261" s="2" t="s">
        <v>1121</v>
      </c>
      <c r="B261" s="33" t="str">
        <f>+IFERROR(VLOOKUP(BD_Detalles[[#This Row],[Clase]],'Resumen Capas'!$A$4:$B$1048576,2,0),"COMPLETAR")</f>
        <v>Compras: Alquiler Bicicletas - Detalle</v>
      </c>
      <c r="C261" s="33" t="str">
        <f>+IFERROR(IF(RIGHT(BD_Detalles[[#This Row],[Clase]],1)="0","",VLOOKUP(BD_Detalles[[#This Row],[Clase]],'Resumen Capas'!$A$4:$C$1048576,3,0)),"COMPLETAR")</f>
        <v>name</v>
      </c>
      <c r="D261" s="37" t="s">
        <v>25</v>
      </c>
      <c r="E261" s="58" t="s">
        <v>1494</v>
      </c>
      <c r="F261" s="32" t="str">
        <f>+IFERROR(VLOOKUP(BD_Detalles[[#This Row],[Clase]],'Resumen Capas'!$A$4:$C$1048576,2,0),"COMPLETAR")</f>
        <v>Compras: Alquiler Bicicletas - Detalle</v>
      </c>
      <c r="G261" s="39"/>
      <c r="H261" s="2" t="str">
        <f>+LEFT(BD_Detalles[[#This Row],[Clase]],3)</f>
        <v>275</v>
      </c>
      <c r="I261" s="15" t="str">
        <f>+VLOOKUP(BD_Detalles[[#This Row],[idcapa]],Capas[[idcapa]:[Tipo]],3,0)</f>
        <v>Punto</v>
      </c>
      <c r="L261" s="53" t="s">
        <v>1768</v>
      </c>
      <c r="M261" t="s">
        <v>1946</v>
      </c>
    </row>
    <row r="262" spans="1:13" x14ac:dyDescent="0.3">
      <c r="A262" s="2" t="s">
        <v>1122</v>
      </c>
      <c r="B262" s="33" t="str">
        <f>+IFERROR(VLOOKUP(BD_Detalles[[#This Row],[Clase]],'Resumen Capas'!$A$4:$B$1048576,2,0),"COMPLETAR")</f>
        <v>Público: Centro Arte</v>
      </c>
      <c r="C262" s="33" t="str">
        <f>+IFERROR(IF(RIGHT(BD_Detalles[[#This Row],[Clase]],1)="0","",VLOOKUP(BD_Detalles[[#This Row],[Clase]],'Resumen Capas'!$A$4:$C$1048576,3,0)),"COMPLETAR")</f>
        <v/>
      </c>
      <c r="D262" s="19" t="s">
        <v>28</v>
      </c>
      <c r="E262" s="56"/>
      <c r="F262" s="32" t="str">
        <f>+IFERROR(VLOOKUP(BD_Detalles[[#This Row],[Clase]],'Resumen Capas'!$A$4:$C$1048576,2,0),"COMPLETAR")</f>
        <v>Público: Centro Arte</v>
      </c>
      <c r="G262" s="51" t="str">
        <f>+"https://raw.githubusercontent.com/Sud-Austral/DATA_MAPA_PUBLIC_V2/main/AGUAS/Iconos/"&amp;E263&amp;"/1.svg"</f>
        <v>https://raw.githubusercontent.com/Sud-Austral/DATA_MAPA_PUBLIC_V2/main/AGUAS/Iconos/127_publico_centroarte/1.svg</v>
      </c>
      <c r="H262" s="2" t="str">
        <f>+LEFT(BD_Detalles[[#This Row],[Clase]],3)</f>
        <v>276</v>
      </c>
      <c r="I262" s="15" t="str">
        <f>+VLOOKUP(BD_Detalles[[#This Row],[idcapa]],Capas[[idcapa]:[Tipo]],3,0)</f>
        <v>Punto</v>
      </c>
      <c r="L262" s="53" t="s">
        <v>1778</v>
      </c>
      <c r="M262" t="s">
        <v>1947</v>
      </c>
    </row>
    <row r="263" spans="1:13" x14ac:dyDescent="0.3">
      <c r="A263" s="2" t="s">
        <v>1123</v>
      </c>
      <c r="B263" s="33" t="str">
        <f>+IFERROR(VLOOKUP(BD_Detalles[[#This Row],[Clase]],'Resumen Capas'!$A$4:$B$1048576,2,0),"COMPLETAR")</f>
        <v>Público: Centro Arte - Detalle</v>
      </c>
      <c r="C263" s="33" t="str">
        <f>+IFERROR(IF(RIGHT(BD_Detalles[[#This Row],[Clase]],1)="0","",VLOOKUP(BD_Detalles[[#This Row],[Clase]],'Resumen Capas'!$A$4:$C$1048576,3,0)),"COMPLETAR")</f>
        <v>name</v>
      </c>
      <c r="D263" s="37" t="s">
        <v>25</v>
      </c>
      <c r="E263" s="58" t="s">
        <v>1493</v>
      </c>
      <c r="F263" s="32" t="str">
        <f>+IFERROR(VLOOKUP(BD_Detalles[[#This Row],[Clase]],'Resumen Capas'!$A$4:$C$1048576,2,0),"COMPLETAR")</f>
        <v>Público: Centro Arte - Detalle</v>
      </c>
      <c r="G263" s="39"/>
      <c r="H263" s="2" t="str">
        <f>+LEFT(BD_Detalles[[#This Row],[Clase]],3)</f>
        <v>276</v>
      </c>
      <c r="I263" s="15" t="str">
        <f>+VLOOKUP(BD_Detalles[[#This Row],[idcapa]],Capas[[idcapa]:[Tipo]],3,0)</f>
        <v>Punto</v>
      </c>
      <c r="L263" s="53" t="s">
        <v>1778</v>
      </c>
      <c r="M263" t="s">
        <v>1948</v>
      </c>
    </row>
    <row r="264" spans="1:13" x14ac:dyDescent="0.3">
      <c r="A264" s="2" t="s">
        <v>1124</v>
      </c>
      <c r="B264" s="33" t="str">
        <f>+IFERROR(VLOOKUP(BD_Detalles[[#This Row],[Clase]],'Resumen Capas'!$A$4:$B$1048576,2,0),"COMPLETAR")</f>
        <v>Punto Interés: Fuente</v>
      </c>
      <c r="C264" s="33" t="str">
        <f>+IFERROR(IF(RIGHT(BD_Detalles[[#This Row],[Clase]],1)="0","",VLOOKUP(BD_Detalles[[#This Row],[Clase]],'Resumen Capas'!$A$4:$C$1048576,3,0)),"COMPLETAR")</f>
        <v/>
      </c>
      <c r="D264" s="19" t="s">
        <v>28</v>
      </c>
      <c r="E264" s="56"/>
      <c r="F264" s="32" t="str">
        <f>+IFERROR(VLOOKUP(BD_Detalles[[#This Row],[Clase]],'Resumen Capas'!$A$4:$C$1048576,2,0),"COMPLETAR")</f>
        <v>Punto Interés: Fuente</v>
      </c>
      <c r="G264" s="51" t="str">
        <f>+"https://raw.githubusercontent.com/Sud-Austral/DATA_MAPA_PUBLIC_V2/main/AGUAS/Iconos/"&amp;E265&amp;"/1.svg"</f>
        <v>https://raw.githubusercontent.com/Sud-Austral/DATA_MAPA_PUBLIC_V2/main/AGUAS/Iconos/128_puntointeres_fuente/1.svg</v>
      </c>
      <c r="H264" s="2" t="str">
        <f>+LEFT(BD_Detalles[[#This Row],[Clase]],3)</f>
        <v>277</v>
      </c>
      <c r="I264" s="15" t="str">
        <f>+VLOOKUP(BD_Detalles[[#This Row],[idcapa]],Capas[[idcapa]:[Tipo]],3,0)</f>
        <v>Punto</v>
      </c>
      <c r="L264" s="53" t="s">
        <v>1743</v>
      </c>
      <c r="M264" t="s">
        <v>1949</v>
      </c>
    </row>
    <row r="265" spans="1:13" x14ac:dyDescent="0.3">
      <c r="A265" s="2" t="s">
        <v>1125</v>
      </c>
      <c r="B265" s="33" t="str">
        <f>+IFERROR(VLOOKUP(BD_Detalles[[#This Row],[Clase]],'Resumen Capas'!$A$4:$B$1048576,2,0),"COMPLETAR")</f>
        <v>Punto Interés: Fuente - Detalle</v>
      </c>
      <c r="C265" s="33" t="str">
        <f>+IFERROR(IF(RIGHT(BD_Detalles[[#This Row],[Clase]],1)="0","",VLOOKUP(BD_Detalles[[#This Row],[Clase]],'Resumen Capas'!$A$4:$C$1048576,3,0)),"COMPLETAR")</f>
        <v>name</v>
      </c>
      <c r="D265" s="37" t="s">
        <v>25</v>
      </c>
      <c r="E265" s="58" t="s">
        <v>1492</v>
      </c>
      <c r="F265" s="32" t="str">
        <f>+IFERROR(VLOOKUP(BD_Detalles[[#This Row],[Clase]],'Resumen Capas'!$A$4:$C$1048576,2,0),"COMPLETAR")</f>
        <v>Punto Interés: Fuente - Detalle</v>
      </c>
      <c r="G265" s="39"/>
      <c r="H265" s="2" t="str">
        <f>+LEFT(BD_Detalles[[#This Row],[Clase]],3)</f>
        <v>277</v>
      </c>
      <c r="I265" s="15" t="str">
        <f>+VLOOKUP(BD_Detalles[[#This Row],[idcapa]],Capas[[idcapa]:[Tipo]],3,0)</f>
        <v>Punto</v>
      </c>
      <c r="L265" s="53" t="s">
        <v>1743</v>
      </c>
      <c r="M265" t="s">
        <v>1950</v>
      </c>
    </row>
    <row r="266" spans="1:13" x14ac:dyDescent="0.3">
      <c r="A266" s="2" t="s">
        <v>1126</v>
      </c>
      <c r="B266" s="33" t="str">
        <f>+IFERROR(VLOOKUP(BD_Detalles[[#This Row],[Clase]],'Resumen Capas'!$A$4:$B$1048576,2,0),"COMPLETAR")</f>
        <v>Compras: Tienda Juguetes</v>
      </c>
      <c r="C266" s="33" t="str">
        <f>+IFERROR(IF(RIGHT(BD_Detalles[[#This Row],[Clase]],1)="0","",VLOOKUP(BD_Detalles[[#This Row],[Clase]],'Resumen Capas'!$A$4:$C$1048576,3,0)),"COMPLETAR")</f>
        <v/>
      </c>
      <c r="D266" s="19" t="s">
        <v>28</v>
      </c>
      <c r="E266" s="56"/>
      <c r="F266" s="32" t="str">
        <f>+IFERROR(VLOOKUP(BD_Detalles[[#This Row],[Clase]],'Resumen Capas'!$A$4:$C$1048576,2,0),"COMPLETAR")</f>
        <v>Compras: Tienda Juguetes</v>
      </c>
      <c r="G266" s="51" t="str">
        <f>+"https://raw.githubusercontent.com/Sud-Austral/DATA_MAPA_PUBLIC_V2/main/AGUAS/Iconos/"&amp;E267&amp;"/1.svg"</f>
        <v>https://raw.githubusercontent.com/Sud-Austral/DATA_MAPA_PUBLIC_V2/main/AGUAS/Iconos/129_compras_tiendajuguetes/1.svg</v>
      </c>
      <c r="H266" s="2" t="str">
        <f>+LEFT(BD_Detalles[[#This Row],[Clase]],3)</f>
        <v>278</v>
      </c>
      <c r="I266" s="15" t="str">
        <f>+VLOOKUP(BD_Detalles[[#This Row],[idcapa]],Capas[[idcapa]:[Tipo]],3,0)</f>
        <v>Punto</v>
      </c>
      <c r="L266" s="53" t="s">
        <v>1768</v>
      </c>
      <c r="M266" t="s">
        <v>1951</v>
      </c>
    </row>
    <row r="267" spans="1:13" x14ac:dyDescent="0.3">
      <c r="A267" s="2" t="s">
        <v>1127</v>
      </c>
      <c r="B267" s="33" t="str">
        <f>+IFERROR(VLOOKUP(BD_Detalles[[#This Row],[Clase]],'Resumen Capas'!$A$4:$B$1048576,2,0),"COMPLETAR")</f>
        <v>Compras: Tienda Juguetes - Detalle</v>
      </c>
      <c r="C267" s="33" t="str">
        <f>+IFERROR(IF(RIGHT(BD_Detalles[[#This Row],[Clase]],1)="0","",VLOOKUP(BD_Detalles[[#This Row],[Clase]],'Resumen Capas'!$A$4:$C$1048576,3,0)),"COMPLETAR")</f>
        <v>name</v>
      </c>
      <c r="D267" s="37" t="s">
        <v>25</v>
      </c>
      <c r="E267" s="58" t="s">
        <v>1491</v>
      </c>
      <c r="F267" s="32" t="str">
        <f>+IFERROR(VLOOKUP(BD_Detalles[[#This Row],[Clase]],'Resumen Capas'!$A$4:$C$1048576,2,0),"COMPLETAR")</f>
        <v>Compras: Tienda Juguetes - Detalle</v>
      </c>
      <c r="G267" s="39"/>
      <c r="H267" s="2" t="str">
        <f>+LEFT(BD_Detalles[[#This Row],[Clase]],3)</f>
        <v>278</v>
      </c>
      <c r="I267" s="15" t="str">
        <f>+VLOOKUP(BD_Detalles[[#This Row],[idcapa]],Capas[[idcapa]:[Tipo]],3,0)</f>
        <v>Punto</v>
      </c>
      <c r="L267" s="53" t="s">
        <v>1768</v>
      </c>
      <c r="M267" t="s">
        <v>1952</v>
      </c>
    </row>
    <row r="268" spans="1:13" x14ac:dyDescent="0.3">
      <c r="A268" s="2" t="s">
        <v>1128</v>
      </c>
      <c r="B268" s="33" t="str">
        <f>+IFERROR(VLOOKUP(BD_Detalles[[#This Row],[Clase]],'Resumen Capas'!$A$4:$B$1048576,2,0),"COMPLETAR")</f>
        <v>Salud: Hospital</v>
      </c>
      <c r="C268" s="33" t="str">
        <f>+IFERROR(IF(RIGHT(BD_Detalles[[#This Row],[Clase]],1)="0","",VLOOKUP(BD_Detalles[[#This Row],[Clase]],'Resumen Capas'!$A$4:$C$1048576,3,0)),"COMPLETAR")</f>
        <v/>
      </c>
      <c r="D268" s="19" t="s">
        <v>28</v>
      </c>
      <c r="E268" s="56"/>
      <c r="F268" s="32" t="str">
        <f>+IFERROR(VLOOKUP(BD_Detalles[[#This Row],[Clase]],'Resumen Capas'!$A$4:$C$1048576,2,0),"COMPLETAR")</f>
        <v>Salud: Hospital</v>
      </c>
      <c r="G268" s="51" t="str">
        <f>+"https://raw.githubusercontent.com/Sud-Austral/DATA_MAPA_PUBLIC_V2/main/AGUAS/Iconos/"&amp;E269&amp;"/1.svg"</f>
        <v>https://raw.githubusercontent.com/Sud-Austral/DATA_MAPA_PUBLIC_V2/main/AGUAS/Iconos/130_salud_hospital/1.svg</v>
      </c>
      <c r="H268" s="2" t="str">
        <f>+LEFT(BD_Detalles[[#This Row],[Clase]],3)</f>
        <v>279</v>
      </c>
      <c r="I268" s="15" t="str">
        <f>+VLOOKUP(BD_Detalles[[#This Row],[idcapa]],Capas[[idcapa]:[Tipo]],3,0)</f>
        <v>Punto</v>
      </c>
      <c r="L268" s="53" t="s">
        <v>1808</v>
      </c>
      <c r="M268" t="s">
        <v>1953</v>
      </c>
    </row>
    <row r="269" spans="1:13" x14ac:dyDescent="0.3">
      <c r="A269" s="2" t="s">
        <v>1129</v>
      </c>
      <c r="B269" s="33" t="str">
        <f>+IFERROR(VLOOKUP(BD_Detalles[[#This Row],[Clase]],'Resumen Capas'!$A$4:$B$1048576,2,0),"COMPLETAR")</f>
        <v>Salud: Hospital - Detalle</v>
      </c>
      <c r="C269" s="33" t="str">
        <f>+IFERROR(IF(RIGHT(BD_Detalles[[#This Row],[Clase]],1)="0","",VLOOKUP(BD_Detalles[[#This Row],[Clase]],'Resumen Capas'!$A$4:$C$1048576,3,0)),"COMPLETAR")</f>
        <v>name</v>
      </c>
      <c r="D269" s="37" t="s">
        <v>25</v>
      </c>
      <c r="E269" s="58" t="s">
        <v>1029</v>
      </c>
      <c r="F269" s="32" t="str">
        <f>+IFERROR(VLOOKUP(BD_Detalles[[#This Row],[Clase]],'Resumen Capas'!$A$4:$C$1048576,2,0),"COMPLETAR")</f>
        <v>Salud: Hospital - Detalle</v>
      </c>
      <c r="G269" s="39"/>
      <c r="H269" s="2" t="str">
        <f>+LEFT(BD_Detalles[[#This Row],[Clase]],3)</f>
        <v>279</v>
      </c>
      <c r="I269" s="15" t="str">
        <f>+VLOOKUP(BD_Detalles[[#This Row],[idcapa]],Capas[[idcapa]:[Tipo]],3,0)</f>
        <v>Punto</v>
      </c>
      <c r="L269" s="53" t="s">
        <v>1808</v>
      </c>
      <c r="M269" t="s">
        <v>1954</v>
      </c>
    </row>
    <row r="270" spans="1:13" x14ac:dyDescent="0.3">
      <c r="A270" s="2" t="s">
        <v>1130</v>
      </c>
      <c r="B270" s="33" t="str">
        <f>+IFERROR(VLOOKUP(BD_Detalles[[#This Row],[Clase]],'Resumen Capas'!$A$4:$B$1048576,2,0),"COMPLETAR")</f>
        <v xml:space="preserve">Punto Interés: Cámara Vigilancia </v>
      </c>
      <c r="C270" s="33" t="str">
        <f>+IFERROR(IF(RIGHT(BD_Detalles[[#This Row],[Clase]],1)="0","",VLOOKUP(BD_Detalles[[#This Row],[Clase]],'Resumen Capas'!$A$4:$C$1048576,3,0)),"COMPLETAR")</f>
        <v/>
      </c>
      <c r="D270" s="19" t="s">
        <v>28</v>
      </c>
      <c r="E270" s="56"/>
      <c r="F270" s="32" t="str">
        <f>+IFERROR(VLOOKUP(BD_Detalles[[#This Row],[Clase]],'Resumen Capas'!$A$4:$C$1048576,2,0),"COMPLETAR")</f>
        <v xml:space="preserve">Punto Interés: Cámara Vigilancia </v>
      </c>
      <c r="G270" s="51" t="str">
        <f>+"https://raw.githubusercontent.com/Sud-Austral/DATA_MAPA_PUBLIC_V2/main/AGUAS/Iconos/"&amp;E271&amp;"/1.svg"</f>
        <v>https://raw.githubusercontent.com/Sud-Austral/DATA_MAPA_PUBLIC_V2/main/AGUAS/Iconos/131_puntointeres_camaravigilancia/1.svg</v>
      </c>
      <c r="H270" s="2" t="str">
        <f>+LEFT(BD_Detalles[[#This Row],[Clase]],3)</f>
        <v>280</v>
      </c>
      <c r="I270" s="15" t="str">
        <f>+VLOOKUP(BD_Detalles[[#This Row],[idcapa]],Capas[[idcapa]:[Tipo]],3,0)</f>
        <v>Punto</v>
      </c>
      <c r="L270" s="53" t="s">
        <v>1743</v>
      </c>
      <c r="M270" t="s">
        <v>1955</v>
      </c>
    </row>
    <row r="271" spans="1:13" x14ac:dyDescent="0.3">
      <c r="A271" s="2" t="s">
        <v>1131</v>
      </c>
      <c r="B271" s="33" t="str">
        <f>+IFERROR(VLOOKUP(BD_Detalles[[#This Row],[Clase]],'Resumen Capas'!$A$4:$B$1048576,2,0),"COMPLETAR")</f>
        <v>Punto Interés: Cámara Vigilancia  - Detalle</v>
      </c>
      <c r="C271" s="33" t="str">
        <f>+IFERROR(IF(RIGHT(BD_Detalles[[#This Row],[Clase]],1)="0","",VLOOKUP(BD_Detalles[[#This Row],[Clase]],'Resumen Capas'!$A$4:$C$1048576,3,0)),"COMPLETAR")</f>
        <v>name</v>
      </c>
      <c r="D271" s="37" t="s">
        <v>25</v>
      </c>
      <c r="E271" s="58" t="s">
        <v>1490</v>
      </c>
      <c r="F271" s="32" t="str">
        <f>+IFERROR(VLOOKUP(BD_Detalles[[#This Row],[Clase]],'Resumen Capas'!$A$4:$C$1048576,2,0),"COMPLETAR")</f>
        <v>Punto Interés: Cámara Vigilancia  - Detalle</v>
      </c>
      <c r="G271" s="39"/>
      <c r="H271" s="2" t="str">
        <f>+LEFT(BD_Detalles[[#This Row],[Clase]],3)</f>
        <v>280</v>
      </c>
      <c r="I271" s="15" t="str">
        <f>+VLOOKUP(BD_Detalles[[#This Row],[idcapa]],Capas[[idcapa]:[Tipo]],3,0)</f>
        <v>Punto</v>
      </c>
      <c r="L271" s="53" t="s">
        <v>1743</v>
      </c>
      <c r="M271" t="s">
        <v>1956</v>
      </c>
    </row>
    <row r="272" spans="1:13" x14ac:dyDescent="0.3">
      <c r="A272" s="2" t="s">
        <v>1132</v>
      </c>
      <c r="B272" s="33" t="str">
        <f>+IFERROR(VLOOKUP(BD_Detalles[[#This Row],[Clase]],'Resumen Capas'!$A$4:$B$1048576,2,0),"COMPLETAR")</f>
        <v>Turismo: Ermita</v>
      </c>
      <c r="C272" s="33" t="str">
        <f>+IFERROR(IF(RIGHT(BD_Detalles[[#This Row],[Clase]],1)="0","",VLOOKUP(BD_Detalles[[#This Row],[Clase]],'Resumen Capas'!$A$4:$C$1048576,3,0)),"COMPLETAR")</f>
        <v/>
      </c>
      <c r="D272" s="19" t="s">
        <v>28</v>
      </c>
      <c r="E272" s="56"/>
      <c r="F272" s="32" t="str">
        <f>+IFERROR(VLOOKUP(BD_Detalles[[#This Row],[Clase]],'Resumen Capas'!$A$4:$C$1048576,2,0),"COMPLETAR")</f>
        <v>Turismo: Ermita</v>
      </c>
      <c r="G272" s="51" t="str">
        <f>+"https://raw.githubusercontent.com/Sud-Austral/DATA_MAPA_PUBLIC_V2/main/AGUAS/Iconos/"&amp;E273&amp;"/1.svg"</f>
        <v>https://raw.githubusercontent.com/Sud-Austral/DATA_MAPA_PUBLIC_V2/main/AGUAS/Iconos/132_turismodestino_ermita/1.svg</v>
      </c>
      <c r="H272" s="2" t="str">
        <f>+LEFT(BD_Detalles[[#This Row],[Clase]],3)</f>
        <v>281</v>
      </c>
      <c r="I272" s="15" t="str">
        <f>+VLOOKUP(BD_Detalles[[#This Row],[idcapa]],Capas[[idcapa]:[Tipo]],3,0)</f>
        <v>Punto</v>
      </c>
      <c r="L272" s="53" t="s">
        <v>1750</v>
      </c>
      <c r="M272" t="s">
        <v>1957</v>
      </c>
    </row>
    <row r="273" spans="1:13" x14ac:dyDescent="0.3">
      <c r="A273" s="2" t="s">
        <v>1133</v>
      </c>
      <c r="B273" s="33" t="str">
        <f>+IFERROR(VLOOKUP(BD_Detalles[[#This Row],[Clase]],'Resumen Capas'!$A$4:$B$1048576,2,0),"COMPLETAR")</f>
        <v>Turismo: Ermita - Detalle</v>
      </c>
      <c r="C273" s="33" t="str">
        <f>+IFERROR(IF(RIGHT(BD_Detalles[[#This Row],[Clase]],1)="0","",VLOOKUP(BD_Detalles[[#This Row],[Clase]],'Resumen Capas'!$A$4:$C$1048576,3,0)),"COMPLETAR")</f>
        <v>name</v>
      </c>
      <c r="D273" s="37" t="s">
        <v>25</v>
      </c>
      <c r="E273" s="58" t="s">
        <v>1489</v>
      </c>
      <c r="F273" s="32" t="str">
        <f>+IFERROR(VLOOKUP(BD_Detalles[[#This Row],[Clase]],'Resumen Capas'!$A$4:$C$1048576,2,0),"COMPLETAR")</f>
        <v>Turismo: Ermita - Detalle</v>
      </c>
      <c r="G273" s="39"/>
      <c r="H273" s="2" t="str">
        <f>+LEFT(BD_Detalles[[#This Row],[Clase]],3)</f>
        <v>281</v>
      </c>
      <c r="I273" s="15" t="str">
        <f>+VLOOKUP(BD_Detalles[[#This Row],[idcapa]],Capas[[idcapa]:[Tipo]],3,0)</f>
        <v>Punto</v>
      </c>
      <c r="L273" s="53" t="s">
        <v>1750</v>
      </c>
      <c r="M273" t="s">
        <v>1958</v>
      </c>
    </row>
    <row r="274" spans="1:13" x14ac:dyDescent="0.3">
      <c r="A274" s="2" t="s">
        <v>1134</v>
      </c>
      <c r="B274" s="33" t="str">
        <f>+IFERROR(VLOOKUP(BD_Detalles[[#This Row],[Clase]],'Resumen Capas'!$A$4:$B$1048576,2,0),"COMPLETAR")</f>
        <v>Compras: Librería</v>
      </c>
      <c r="C274" s="33" t="str">
        <f>+IFERROR(IF(RIGHT(BD_Detalles[[#This Row],[Clase]],1)="0","",VLOOKUP(BD_Detalles[[#This Row],[Clase]],'Resumen Capas'!$A$4:$C$1048576,3,0)),"COMPLETAR")</f>
        <v/>
      </c>
      <c r="D274" s="19" t="s">
        <v>28</v>
      </c>
      <c r="E274" s="56"/>
      <c r="F274" s="32" t="str">
        <f>+IFERROR(VLOOKUP(BD_Detalles[[#This Row],[Clase]],'Resumen Capas'!$A$4:$C$1048576,2,0),"COMPLETAR")</f>
        <v>Compras: Librería</v>
      </c>
      <c r="G274" s="51" t="str">
        <f>+"https://raw.githubusercontent.com/Sud-Austral/DATA_MAPA_PUBLIC_V2/main/AGUAS/Iconos/"&amp;E275&amp;"/1.svg"</f>
        <v>https://raw.githubusercontent.com/Sud-Austral/DATA_MAPA_PUBLIC_V2/main/AGUAS/Iconos/133_compras_libreria/1.svg</v>
      </c>
      <c r="H274" s="2" t="str">
        <f>+LEFT(BD_Detalles[[#This Row],[Clase]],3)</f>
        <v>282</v>
      </c>
      <c r="I274" s="15" t="str">
        <f>+VLOOKUP(BD_Detalles[[#This Row],[idcapa]],Capas[[idcapa]:[Tipo]],3,0)</f>
        <v>Punto</v>
      </c>
      <c r="L274" s="53" t="s">
        <v>1768</v>
      </c>
      <c r="M274" t="s">
        <v>1959</v>
      </c>
    </row>
    <row r="275" spans="1:13" x14ac:dyDescent="0.3">
      <c r="A275" s="2" t="s">
        <v>1135</v>
      </c>
      <c r="B275" s="33" t="str">
        <f>+IFERROR(VLOOKUP(BD_Detalles[[#This Row],[Clase]],'Resumen Capas'!$A$4:$B$1048576,2,0),"COMPLETAR")</f>
        <v>Compras: Librería - Detalle</v>
      </c>
      <c r="C275" s="33" t="str">
        <f>+IFERROR(IF(RIGHT(BD_Detalles[[#This Row],[Clase]],1)="0","",VLOOKUP(BD_Detalles[[#This Row],[Clase]],'Resumen Capas'!$A$4:$C$1048576,3,0)),"COMPLETAR")</f>
        <v>name</v>
      </c>
      <c r="D275" s="37" t="s">
        <v>25</v>
      </c>
      <c r="E275" s="58" t="s">
        <v>1488</v>
      </c>
      <c r="F275" s="32" t="str">
        <f>+IFERROR(VLOOKUP(BD_Detalles[[#This Row],[Clase]],'Resumen Capas'!$A$4:$C$1048576,2,0),"COMPLETAR")</f>
        <v>Compras: Librería - Detalle</v>
      </c>
      <c r="G275" s="39"/>
      <c r="H275" s="2" t="str">
        <f>+LEFT(BD_Detalles[[#This Row],[Clase]],3)</f>
        <v>282</v>
      </c>
      <c r="I275" s="15" t="str">
        <f>+VLOOKUP(BD_Detalles[[#This Row],[idcapa]],Capas[[idcapa]:[Tipo]],3,0)</f>
        <v>Punto</v>
      </c>
      <c r="L275" s="53" t="s">
        <v>1768</v>
      </c>
      <c r="M275" t="s">
        <v>1960</v>
      </c>
    </row>
    <row r="276" spans="1:13" x14ac:dyDescent="0.3">
      <c r="A276" s="2" t="s">
        <v>1136</v>
      </c>
      <c r="B276" s="33" t="str">
        <f>+IFERROR(VLOOKUP(BD_Detalles[[#This Row],[Clase]],'Resumen Capas'!$A$4:$B$1048576,2,0),"COMPLETAR")</f>
        <v>Punto Interés: Pozo</v>
      </c>
      <c r="C276" s="33" t="str">
        <f>+IFERROR(IF(RIGHT(BD_Detalles[[#This Row],[Clase]],1)="0","",VLOOKUP(BD_Detalles[[#This Row],[Clase]],'Resumen Capas'!$A$4:$C$1048576,3,0)),"COMPLETAR")</f>
        <v/>
      </c>
      <c r="D276" s="19" t="s">
        <v>28</v>
      </c>
      <c r="E276" s="56"/>
      <c r="F276" s="32" t="str">
        <f>+IFERROR(VLOOKUP(BD_Detalles[[#This Row],[Clase]],'Resumen Capas'!$A$4:$C$1048576,2,0),"COMPLETAR")</f>
        <v>Punto Interés: Pozo</v>
      </c>
      <c r="G276" s="51" t="str">
        <f>+"https://raw.githubusercontent.com/Sud-Austral/DATA_MAPA_PUBLIC_V2/main/AGUAS/Iconos/"&amp;E277&amp;"/1.svg"</f>
        <v>https://raw.githubusercontent.com/Sud-Austral/DATA_MAPA_PUBLIC_V2/main/AGUAS/Iconos/134_puntointeres_pozo/1.svg</v>
      </c>
      <c r="H276" s="2" t="str">
        <f>+LEFT(BD_Detalles[[#This Row],[Clase]],3)</f>
        <v>283</v>
      </c>
      <c r="I276" s="15" t="str">
        <f>+VLOOKUP(BD_Detalles[[#This Row],[idcapa]],Capas[[idcapa]:[Tipo]],3,0)</f>
        <v>Punto</v>
      </c>
      <c r="L276" s="53" t="s">
        <v>1743</v>
      </c>
      <c r="M276" t="s">
        <v>1961</v>
      </c>
    </row>
    <row r="277" spans="1:13" x14ac:dyDescent="0.3">
      <c r="A277" s="2" t="s">
        <v>1137</v>
      </c>
      <c r="B277" s="33" t="str">
        <f>+IFERROR(VLOOKUP(BD_Detalles[[#This Row],[Clase]],'Resumen Capas'!$A$4:$B$1048576,2,0),"COMPLETAR")</f>
        <v>Punto Interés: Pozo - Detalle</v>
      </c>
      <c r="C277" s="33" t="str">
        <f>+IFERROR(IF(RIGHT(BD_Detalles[[#This Row],[Clase]],1)="0","",VLOOKUP(BD_Detalles[[#This Row],[Clase]],'Resumen Capas'!$A$4:$C$1048576,3,0)),"COMPLETAR")</f>
        <v>name</v>
      </c>
      <c r="D277" s="37" t="s">
        <v>25</v>
      </c>
      <c r="E277" s="58" t="s">
        <v>1487</v>
      </c>
      <c r="F277" s="32" t="str">
        <f>+IFERROR(VLOOKUP(BD_Detalles[[#This Row],[Clase]],'Resumen Capas'!$A$4:$C$1048576,2,0),"COMPLETAR")</f>
        <v>Punto Interés: Pozo - Detalle</v>
      </c>
      <c r="G277" s="39"/>
      <c r="H277" s="2" t="str">
        <f>+LEFT(BD_Detalles[[#This Row],[Clase]],3)</f>
        <v>283</v>
      </c>
      <c r="I277" s="15" t="str">
        <f>+VLOOKUP(BD_Detalles[[#This Row],[idcapa]],Capas[[idcapa]:[Tipo]],3,0)</f>
        <v>Punto</v>
      </c>
      <c r="L277" s="53" t="s">
        <v>1743</v>
      </c>
      <c r="M277" t="s">
        <v>1962</v>
      </c>
    </row>
    <row r="278" spans="1:13" x14ac:dyDescent="0.3">
      <c r="A278" s="2" t="s">
        <v>1138</v>
      </c>
      <c r="B278" s="33" t="str">
        <f>+IFERROR(VLOOKUP(BD_Detalles[[#This Row],[Clase]],'Resumen Capas'!$A$4:$B$1048576,2,0),"COMPLETAR")</f>
        <v>Educación: Universidad</v>
      </c>
      <c r="C278" s="33" t="str">
        <f>+IFERROR(IF(RIGHT(BD_Detalles[[#This Row],[Clase]],1)="0","",VLOOKUP(BD_Detalles[[#This Row],[Clase]],'Resumen Capas'!$A$4:$C$1048576,3,0)),"COMPLETAR")</f>
        <v/>
      </c>
      <c r="D278" s="19" t="s">
        <v>28</v>
      </c>
      <c r="E278" s="56"/>
      <c r="F278" s="32" t="str">
        <f>+IFERROR(VLOOKUP(BD_Detalles[[#This Row],[Clase]],'Resumen Capas'!$A$4:$C$1048576,2,0),"COMPLETAR")</f>
        <v>Educación: Universidad</v>
      </c>
      <c r="G278" s="51" t="str">
        <f>+"https://raw.githubusercontent.com/Sud-Austral/DATA_MAPA_PUBLIC_V2/main/AGUAS/Iconos/"&amp;E279&amp;"/1.svg"</f>
        <v>https://raw.githubusercontent.com/Sud-Austral/DATA_MAPA_PUBLIC_V2/main/AGUAS/Iconos/135_educacion_universidad/1.svg</v>
      </c>
      <c r="H278" s="2" t="str">
        <f>+LEFT(BD_Detalles[[#This Row],[Clase]],3)</f>
        <v>284</v>
      </c>
      <c r="I278" s="15" t="str">
        <f>+VLOOKUP(BD_Detalles[[#This Row],[idcapa]],Capas[[idcapa]:[Tipo]],3,0)</f>
        <v>Punto</v>
      </c>
      <c r="L278" s="53" t="s">
        <v>1843</v>
      </c>
      <c r="M278" t="s">
        <v>1963</v>
      </c>
    </row>
    <row r="279" spans="1:13" x14ac:dyDescent="0.3">
      <c r="A279" s="2" t="s">
        <v>1139</v>
      </c>
      <c r="B279" s="33" t="str">
        <f>+IFERROR(VLOOKUP(BD_Detalles[[#This Row],[Clase]],'Resumen Capas'!$A$4:$B$1048576,2,0),"COMPLETAR")</f>
        <v>Educación: Universidad - Detalle</v>
      </c>
      <c r="C279" s="33" t="str">
        <f>+IFERROR(IF(RIGHT(BD_Detalles[[#This Row],[Clase]],1)="0","",VLOOKUP(BD_Detalles[[#This Row],[Clase]],'Resumen Capas'!$A$4:$C$1048576,3,0)),"COMPLETAR")</f>
        <v>name</v>
      </c>
      <c r="D279" s="37" t="s">
        <v>25</v>
      </c>
      <c r="E279" s="58" t="s">
        <v>1486</v>
      </c>
      <c r="F279" s="32" t="str">
        <f>+IFERROR(VLOOKUP(BD_Detalles[[#This Row],[Clase]],'Resumen Capas'!$A$4:$C$1048576,2,0),"COMPLETAR")</f>
        <v>Educación: Universidad - Detalle</v>
      </c>
      <c r="G279" s="39"/>
      <c r="H279" s="2" t="str">
        <f>+LEFT(BD_Detalles[[#This Row],[Clase]],3)</f>
        <v>284</v>
      </c>
      <c r="I279" s="15" t="str">
        <f>+VLOOKUP(BD_Detalles[[#This Row],[idcapa]],Capas[[idcapa]:[Tipo]],3,0)</f>
        <v>Punto</v>
      </c>
      <c r="L279" s="53" t="s">
        <v>1843</v>
      </c>
      <c r="M279" t="s">
        <v>1964</v>
      </c>
    </row>
    <row r="280" spans="1:13" x14ac:dyDescent="0.3">
      <c r="A280" s="2" t="s">
        <v>1140</v>
      </c>
      <c r="B280" s="33" t="str">
        <f>+IFERROR(VLOOKUP(BD_Detalles[[#This Row],[Clase]],'Resumen Capas'!$A$4:$B$1048576,2,0),"COMPLETAR")</f>
        <v>Ocio: Teatro</v>
      </c>
      <c r="C280" s="33" t="str">
        <f>+IFERROR(IF(RIGHT(BD_Detalles[[#This Row],[Clase]],1)="0","",VLOOKUP(BD_Detalles[[#This Row],[Clase]],'Resumen Capas'!$A$4:$C$1048576,3,0)),"COMPLETAR")</f>
        <v/>
      </c>
      <c r="D280" s="19" t="s">
        <v>28</v>
      </c>
      <c r="E280" s="56"/>
      <c r="F280" s="32" t="str">
        <f>+IFERROR(VLOOKUP(BD_Detalles[[#This Row],[Clase]],'Resumen Capas'!$A$4:$C$1048576,2,0),"COMPLETAR")</f>
        <v>Ocio: Teatro</v>
      </c>
      <c r="G280" s="51" t="str">
        <f>+"https://raw.githubusercontent.com/Sud-Austral/DATA_MAPA_PUBLIC_V2/main/AGUAS/Iconos/"&amp;E281&amp;"/1.svg"</f>
        <v>https://raw.githubusercontent.com/Sud-Austral/DATA_MAPA_PUBLIC_V2/main/AGUAS/Iconos/136_ocio_teatro/1.svg</v>
      </c>
      <c r="H280" s="2" t="str">
        <f>+LEFT(BD_Detalles[[#This Row],[Clase]],3)</f>
        <v>285</v>
      </c>
      <c r="I280" s="15" t="str">
        <f>+VLOOKUP(BD_Detalles[[#This Row],[idcapa]],Capas[[idcapa]:[Tipo]],3,0)</f>
        <v>Punto</v>
      </c>
      <c r="L280" s="53" t="s">
        <v>1773</v>
      </c>
      <c r="M280" t="s">
        <v>1965</v>
      </c>
    </row>
    <row r="281" spans="1:13" x14ac:dyDescent="0.3">
      <c r="A281" s="2" t="s">
        <v>1141</v>
      </c>
      <c r="B281" s="33" t="str">
        <f>+IFERROR(VLOOKUP(BD_Detalles[[#This Row],[Clase]],'Resumen Capas'!$A$4:$B$1048576,2,0),"COMPLETAR")</f>
        <v>Ocio: Teatro - Detalle</v>
      </c>
      <c r="C281" s="33" t="str">
        <f>+IFERROR(IF(RIGHT(BD_Detalles[[#This Row],[Clase]],1)="0","",VLOOKUP(BD_Detalles[[#This Row],[Clase]],'Resumen Capas'!$A$4:$C$1048576,3,0)),"COMPLETAR")</f>
        <v>name</v>
      </c>
      <c r="D281" s="37" t="s">
        <v>25</v>
      </c>
      <c r="E281" s="59" t="s">
        <v>2089</v>
      </c>
      <c r="F281" s="32" t="str">
        <f>+IFERROR(VLOOKUP(BD_Detalles[[#This Row],[Clase]],'Resumen Capas'!$A$4:$C$1048576,2,0),"COMPLETAR")</f>
        <v>Ocio: Teatro - Detalle</v>
      </c>
      <c r="G281" s="39"/>
      <c r="H281" s="2" t="str">
        <f>+LEFT(BD_Detalles[[#This Row],[Clase]],3)</f>
        <v>285</v>
      </c>
      <c r="I281" s="15" t="str">
        <f>+VLOOKUP(BD_Detalles[[#This Row],[idcapa]],Capas[[idcapa]:[Tipo]],3,0)</f>
        <v>Punto</v>
      </c>
      <c r="L281" s="53" t="s">
        <v>1773</v>
      </c>
      <c r="M281" t="s">
        <v>1966</v>
      </c>
    </row>
    <row r="282" spans="1:13" x14ac:dyDescent="0.3">
      <c r="A282" s="2" t="s">
        <v>1142</v>
      </c>
      <c r="B282" s="33" t="str">
        <f>+IFERROR(VLOOKUP(BD_Detalles[[#This Row],[Clase]],'Resumen Capas'!$A$4:$B$1048576,2,0),"COMPLETAR")</f>
        <v>Punto Interés: Torre Observación</v>
      </c>
      <c r="C282" s="33" t="str">
        <f>+IFERROR(IF(RIGHT(BD_Detalles[[#This Row],[Clase]],1)="0","",VLOOKUP(BD_Detalles[[#This Row],[Clase]],'Resumen Capas'!$A$4:$C$1048576,3,0)),"COMPLETAR")</f>
        <v/>
      </c>
      <c r="D282" s="19" t="s">
        <v>28</v>
      </c>
      <c r="E282" s="56"/>
      <c r="F282" s="32" t="str">
        <f>+IFERROR(VLOOKUP(BD_Detalles[[#This Row],[Clase]],'Resumen Capas'!$A$4:$C$1048576,2,0),"COMPLETAR")</f>
        <v>Punto Interés: Torre Observación</v>
      </c>
      <c r="G282" s="51" t="str">
        <f>+"https://raw.githubusercontent.com/Sud-Austral/DATA_MAPA_PUBLIC_V2/main/AGUAS/Iconos/"&amp;E283&amp;"/1.svg"</f>
        <v>https://raw.githubusercontent.com/Sud-Austral/DATA_MAPA_PUBLIC_V2/main/AGUAS/Iconos/137_puntodeinteres_torreobservacion/1.svg</v>
      </c>
      <c r="H282" s="2" t="str">
        <f>+LEFT(BD_Detalles[[#This Row],[Clase]],3)</f>
        <v>286</v>
      </c>
      <c r="I282" s="15" t="str">
        <f>+VLOOKUP(BD_Detalles[[#This Row],[idcapa]],Capas[[idcapa]:[Tipo]],3,0)</f>
        <v>Punto</v>
      </c>
      <c r="L282" s="53" t="s">
        <v>1743</v>
      </c>
      <c r="M282" t="s">
        <v>1967</v>
      </c>
    </row>
    <row r="283" spans="1:13" x14ac:dyDescent="0.3">
      <c r="A283" s="2" t="s">
        <v>1143</v>
      </c>
      <c r="B283" s="33" t="str">
        <f>+IFERROR(VLOOKUP(BD_Detalles[[#This Row],[Clase]],'Resumen Capas'!$A$4:$B$1048576,2,0),"COMPLETAR")</f>
        <v>Punto Interés: Torre Observación - Detalle</v>
      </c>
      <c r="C283" s="33" t="str">
        <f>+IFERROR(IF(RIGHT(BD_Detalles[[#This Row],[Clase]],1)="0","",VLOOKUP(BD_Detalles[[#This Row],[Clase]],'Resumen Capas'!$A$4:$C$1048576,3,0)),"COMPLETAR")</f>
        <v>name</v>
      </c>
      <c r="D283" s="37" t="s">
        <v>25</v>
      </c>
      <c r="E283" s="59" t="s">
        <v>2090</v>
      </c>
      <c r="F283" s="32" t="str">
        <f>+IFERROR(VLOOKUP(BD_Detalles[[#This Row],[Clase]],'Resumen Capas'!$A$4:$C$1048576,2,0),"COMPLETAR")</f>
        <v>Punto Interés: Torre Observación - Detalle</v>
      </c>
      <c r="G283" s="39"/>
      <c r="H283" s="2" t="str">
        <f>+LEFT(BD_Detalles[[#This Row],[Clase]],3)</f>
        <v>286</v>
      </c>
      <c r="I283" s="15" t="str">
        <f>+VLOOKUP(BD_Detalles[[#This Row],[idcapa]],Capas[[idcapa]:[Tipo]],3,0)</f>
        <v>Punto</v>
      </c>
      <c r="L283" s="53" t="s">
        <v>1743</v>
      </c>
      <c r="M283" t="s">
        <v>1968</v>
      </c>
    </row>
    <row r="284" spans="1:13" x14ac:dyDescent="0.3">
      <c r="A284" s="2" t="s">
        <v>1144</v>
      </c>
      <c r="B284" s="33" t="str">
        <f>+IFERROR(VLOOKUP(BD_Detalles[[#This Row],[Clase]],'Resumen Capas'!$A$4:$B$1048576,2,0),"COMPLETAR")</f>
        <v>Punto Interés: Planta Aguas Residuales</v>
      </c>
      <c r="C284" s="33" t="str">
        <f>+IFERROR(IF(RIGHT(BD_Detalles[[#This Row],[Clase]],1)="0","",VLOOKUP(BD_Detalles[[#This Row],[Clase]],'Resumen Capas'!$A$4:$C$1048576,3,0)),"COMPLETAR")</f>
        <v/>
      </c>
      <c r="D284" s="19" t="s">
        <v>28</v>
      </c>
      <c r="E284" s="56"/>
      <c r="F284" s="32" t="str">
        <f>+IFERROR(VLOOKUP(BD_Detalles[[#This Row],[Clase]],'Resumen Capas'!$A$4:$C$1048576,2,0),"COMPLETAR")</f>
        <v>Punto Interés: Planta Aguas Residuales</v>
      </c>
      <c r="G284" s="51" t="str">
        <f>+"https://raw.githubusercontent.com/Sud-Austral/DATA_MAPA_PUBLIC_V2/main/AGUAS/Iconos/"&amp;E285&amp;"/1.svg"</f>
        <v>https://raw.githubusercontent.com/Sud-Austral/DATA_MAPA_PUBLIC_V2/main/AGUAS/Iconos/138_puntodeinteres_plantaaguaresidual/1.svg</v>
      </c>
      <c r="H284" s="2" t="str">
        <f>+LEFT(BD_Detalles[[#This Row],[Clase]],3)</f>
        <v>287</v>
      </c>
      <c r="I284" s="15" t="str">
        <f>+VLOOKUP(BD_Detalles[[#This Row],[idcapa]],Capas[[idcapa]:[Tipo]],3,0)</f>
        <v>Punto</v>
      </c>
      <c r="L284" s="53" t="s">
        <v>1743</v>
      </c>
      <c r="M284" t="s">
        <v>1969</v>
      </c>
    </row>
    <row r="285" spans="1:13" x14ac:dyDescent="0.3">
      <c r="A285" s="2" t="s">
        <v>1145</v>
      </c>
      <c r="B285" s="33" t="str">
        <f>+IFERROR(VLOOKUP(BD_Detalles[[#This Row],[Clase]],'Resumen Capas'!$A$4:$B$1048576,2,0),"COMPLETAR")</f>
        <v>Punto Interés: Planta Aguas Residuales - Detalle</v>
      </c>
      <c r="C285" s="33" t="str">
        <f>+IFERROR(IF(RIGHT(BD_Detalles[[#This Row],[Clase]],1)="0","",VLOOKUP(BD_Detalles[[#This Row],[Clase]],'Resumen Capas'!$A$4:$C$1048576,3,0)),"COMPLETAR")</f>
        <v>name</v>
      </c>
      <c r="D285" s="37" t="s">
        <v>25</v>
      </c>
      <c r="E285" s="59" t="s">
        <v>2091</v>
      </c>
      <c r="F285" s="32" t="str">
        <f>+IFERROR(VLOOKUP(BD_Detalles[[#This Row],[Clase]],'Resumen Capas'!$A$4:$C$1048576,2,0),"COMPLETAR")</f>
        <v>Punto Interés: Planta Aguas Residuales - Detalle</v>
      </c>
      <c r="G285" s="39"/>
      <c r="H285" s="2" t="str">
        <f>+LEFT(BD_Detalles[[#This Row],[Clase]],3)</f>
        <v>287</v>
      </c>
      <c r="I285" s="15" t="str">
        <f>+VLOOKUP(BD_Detalles[[#This Row],[idcapa]],Capas[[idcapa]:[Tipo]],3,0)</f>
        <v>Punto</v>
      </c>
      <c r="L285" s="53" t="s">
        <v>1743</v>
      </c>
      <c r="M285" t="s">
        <v>1970</v>
      </c>
    </row>
    <row r="286" spans="1:13" x14ac:dyDescent="0.3">
      <c r="A286" s="2" t="s">
        <v>1146</v>
      </c>
      <c r="B286" s="33" t="str">
        <f>+IFERROR(VLOOKUP(BD_Detalles[[#This Row],[Clase]],'Resumen Capas'!$A$4:$B$1048576,2,0),"COMPLETAR")</f>
        <v>Punto Interés: Molino Agua</v>
      </c>
      <c r="C286" s="33" t="str">
        <f>+IFERROR(IF(RIGHT(BD_Detalles[[#This Row],[Clase]],1)="0","",VLOOKUP(BD_Detalles[[#This Row],[Clase]],'Resumen Capas'!$A$4:$C$1048576,3,0)),"COMPLETAR")</f>
        <v/>
      </c>
      <c r="D286" s="19" t="s">
        <v>28</v>
      </c>
      <c r="E286" s="56"/>
      <c r="F286" s="32" t="str">
        <f>+IFERROR(VLOOKUP(BD_Detalles[[#This Row],[Clase]],'Resumen Capas'!$A$4:$C$1048576,2,0),"COMPLETAR")</f>
        <v>Punto Interés: Molino Agua</v>
      </c>
      <c r="G286" s="51" t="str">
        <f>+"https://raw.githubusercontent.com/Sud-Austral/DATA_MAPA_PUBLIC_V2/main/AGUAS/Iconos/"&amp;E287&amp;"/1.svg"</f>
        <v>https://raw.githubusercontent.com/Sud-Austral/DATA_MAPA_PUBLIC_V2/main/AGUAS/Iconos/139_puntodeinteres_molinoagua/1.svg</v>
      </c>
      <c r="H286" s="2" t="str">
        <f>+LEFT(BD_Detalles[[#This Row],[Clase]],3)</f>
        <v>288</v>
      </c>
      <c r="I286" s="15" t="str">
        <f>+VLOOKUP(BD_Detalles[[#This Row],[idcapa]],Capas[[idcapa]:[Tipo]],3,0)</f>
        <v>Punto</v>
      </c>
      <c r="L286" s="53" t="s">
        <v>1743</v>
      </c>
      <c r="M286" t="s">
        <v>1971</v>
      </c>
    </row>
    <row r="287" spans="1:13" x14ac:dyDescent="0.3">
      <c r="A287" s="2" t="s">
        <v>1147</v>
      </c>
      <c r="B287" s="33" t="str">
        <f>+IFERROR(VLOOKUP(BD_Detalles[[#This Row],[Clase]],'Resumen Capas'!$A$4:$B$1048576,2,0),"COMPLETAR")</f>
        <v>Punto Interés: Molino Agua - Detalle</v>
      </c>
      <c r="C287" s="33" t="str">
        <f>+IFERROR(IF(RIGHT(BD_Detalles[[#This Row],[Clase]],1)="0","",VLOOKUP(BD_Detalles[[#This Row],[Clase]],'Resumen Capas'!$A$4:$C$1048576,3,0)),"COMPLETAR")</f>
        <v>name</v>
      </c>
      <c r="D287" s="37" t="s">
        <v>25</v>
      </c>
      <c r="E287" s="59" t="s">
        <v>2092</v>
      </c>
      <c r="F287" s="32" t="str">
        <f>+IFERROR(VLOOKUP(BD_Detalles[[#This Row],[Clase]],'Resumen Capas'!$A$4:$C$1048576,2,0),"COMPLETAR")</f>
        <v>Punto Interés: Molino Agua - Detalle</v>
      </c>
      <c r="G287" s="39"/>
      <c r="H287" s="2" t="str">
        <f>+LEFT(BD_Detalles[[#This Row],[Clase]],3)</f>
        <v>288</v>
      </c>
      <c r="I287" s="15" t="str">
        <f>+VLOOKUP(BD_Detalles[[#This Row],[idcapa]],Capas[[idcapa]:[Tipo]],3,0)</f>
        <v>Punto</v>
      </c>
      <c r="L287" s="53" t="s">
        <v>1743</v>
      </c>
      <c r="M287" t="s">
        <v>1972</v>
      </c>
    </row>
    <row r="288" spans="1:13" x14ac:dyDescent="0.3">
      <c r="A288" s="2" t="s">
        <v>1148</v>
      </c>
      <c r="B288" s="33" t="str">
        <f>+IFERROR(VLOOKUP(BD_Detalles[[#This Row],[Clase]],'Resumen Capas'!$A$4:$B$1048576,2,0),"COMPLETAR")</f>
        <v>Punto Interés: Molino</v>
      </c>
      <c r="C288" s="33" t="str">
        <f>+IFERROR(IF(RIGHT(BD_Detalles[[#This Row],[Clase]],1)="0","",VLOOKUP(BD_Detalles[[#This Row],[Clase]],'Resumen Capas'!$A$4:$C$1048576,3,0)),"COMPLETAR")</f>
        <v/>
      </c>
      <c r="D288" s="19" t="s">
        <v>28</v>
      </c>
      <c r="E288" s="56"/>
      <c r="F288" s="32" t="str">
        <f>+IFERROR(VLOOKUP(BD_Detalles[[#This Row],[Clase]],'Resumen Capas'!$A$4:$C$1048576,2,0),"COMPLETAR")</f>
        <v>Punto Interés: Molino</v>
      </c>
      <c r="G288" s="51" t="str">
        <f>+"https://raw.githubusercontent.com/Sud-Austral/DATA_MAPA_PUBLIC_V2/main/AGUAS/Iconos/"&amp;E289&amp;"/1.svg"</f>
        <v>https://raw.githubusercontent.com/Sud-Austral/DATA_MAPA_PUBLIC_V2/main/AGUAS/Iconos/140_puntodeinteres_molino/1.svg</v>
      </c>
      <c r="H288" s="2" t="str">
        <f>+LEFT(BD_Detalles[[#This Row],[Clase]],3)</f>
        <v>289</v>
      </c>
      <c r="I288" s="15" t="str">
        <f>+VLOOKUP(BD_Detalles[[#This Row],[idcapa]],Capas[[idcapa]:[Tipo]],3,0)</f>
        <v>Punto</v>
      </c>
      <c r="L288" s="53" t="s">
        <v>1743</v>
      </c>
      <c r="M288" t="s">
        <v>1973</v>
      </c>
    </row>
    <row r="289" spans="1:13" x14ac:dyDescent="0.3">
      <c r="A289" s="2" t="s">
        <v>1149</v>
      </c>
      <c r="B289" s="33" t="str">
        <f>+IFERROR(VLOOKUP(BD_Detalles[[#This Row],[Clase]],'Resumen Capas'!$A$4:$B$1048576,2,0),"COMPLETAR")</f>
        <v>Punto Interés: Molino - Detalle</v>
      </c>
      <c r="C289" s="33" t="str">
        <f>+IFERROR(IF(RIGHT(BD_Detalles[[#This Row],[Clase]],1)="0","",VLOOKUP(BD_Detalles[[#This Row],[Clase]],'Resumen Capas'!$A$4:$C$1048576,3,0)),"COMPLETAR")</f>
        <v>name</v>
      </c>
      <c r="D289" s="37" t="s">
        <v>25</v>
      </c>
      <c r="E289" s="59" t="s">
        <v>2093</v>
      </c>
      <c r="F289" s="32" t="str">
        <f>+IFERROR(VLOOKUP(BD_Detalles[[#This Row],[Clase]],'Resumen Capas'!$A$4:$C$1048576,2,0),"COMPLETAR")</f>
        <v>Punto Interés: Molino - Detalle</v>
      </c>
      <c r="G289" s="39"/>
      <c r="H289" s="2" t="str">
        <f>+LEFT(BD_Detalles[[#This Row],[Clase]],3)</f>
        <v>289</v>
      </c>
      <c r="I289" s="15" t="str">
        <f>+VLOOKUP(BD_Detalles[[#This Row],[idcapa]],Capas[[idcapa]:[Tipo]],3,0)</f>
        <v>Punto</v>
      </c>
      <c r="L289" s="53" t="s">
        <v>1743</v>
      </c>
      <c r="M289" t="s">
        <v>1974</v>
      </c>
    </row>
    <row r="290" spans="1:13" x14ac:dyDescent="0.3">
      <c r="A290" s="2" t="s">
        <v>1150</v>
      </c>
      <c r="B290" s="33" t="str">
        <f>+IFERROR(VLOOKUP(BD_Detalles[[#This Row],[Clase]],'Resumen Capas'!$A$4:$B$1048576,2,0),"COMPLETAR")</f>
        <v>Educación: Universidad-College</v>
      </c>
      <c r="C290" s="33" t="str">
        <f>+IFERROR(IF(RIGHT(BD_Detalles[[#This Row],[Clase]],1)="0","",VLOOKUP(BD_Detalles[[#This Row],[Clase]],'Resumen Capas'!$A$4:$C$1048576,3,0)),"COMPLETAR")</f>
        <v/>
      </c>
      <c r="D290" s="19" t="s">
        <v>28</v>
      </c>
      <c r="E290" s="56"/>
      <c r="F290" s="32" t="str">
        <f>+IFERROR(VLOOKUP(BD_Detalles[[#This Row],[Clase]],'Resumen Capas'!$A$4:$C$1048576,2,0),"COMPLETAR")</f>
        <v>Educación: Universidad-College</v>
      </c>
      <c r="G290" s="51" t="str">
        <f>+"https://raw.githubusercontent.com/Sud-Austral/DATA_MAPA_PUBLIC_V2/main/AGUAS/Iconos/"&amp;E291&amp;"/1.svg"</f>
        <v>https://raw.githubusercontent.com/Sud-Austral/DATA_MAPA_PUBLIC_V2/main/AGUAS/Iconos/141_educacion_universidadcollege/1.svg</v>
      </c>
      <c r="H290" s="2" t="str">
        <f>+LEFT(BD_Detalles[[#This Row],[Clase]],3)</f>
        <v>290</v>
      </c>
      <c r="I290" s="15" t="str">
        <f>+VLOOKUP(BD_Detalles[[#This Row],[idcapa]],Capas[[idcapa]:[Tipo]],3,0)</f>
        <v>Punto</v>
      </c>
      <c r="L290" s="53" t="s">
        <v>1843</v>
      </c>
      <c r="M290" t="s">
        <v>1975</v>
      </c>
    </row>
    <row r="291" spans="1:13" x14ac:dyDescent="0.3">
      <c r="A291" s="2" t="s">
        <v>1151</v>
      </c>
      <c r="B291" s="33" t="str">
        <f>+IFERROR(VLOOKUP(BD_Detalles[[#This Row],[Clase]],'Resumen Capas'!$A$4:$B$1048576,2,0),"COMPLETAR")</f>
        <v>Educación: Universidad-College - Detalle</v>
      </c>
      <c r="C291" s="33" t="str">
        <f>+IFERROR(IF(RIGHT(BD_Detalles[[#This Row],[Clase]],1)="0","",VLOOKUP(BD_Detalles[[#This Row],[Clase]],'Resumen Capas'!$A$4:$C$1048576,3,0)),"COMPLETAR")</f>
        <v>name</v>
      </c>
      <c r="D291" s="37" t="s">
        <v>25</v>
      </c>
      <c r="E291" s="59" t="s">
        <v>2094</v>
      </c>
      <c r="F291" s="32" t="str">
        <f>+IFERROR(VLOOKUP(BD_Detalles[[#This Row],[Clase]],'Resumen Capas'!$A$4:$C$1048576,2,0),"COMPLETAR")</f>
        <v>Educación: Universidad-College - Detalle</v>
      </c>
      <c r="G291" s="39"/>
      <c r="H291" s="2" t="str">
        <f>+LEFT(BD_Detalles[[#This Row],[Clase]],3)</f>
        <v>290</v>
      </c>
      <c r="I291" s="15" t="str">
        <f>+VLOOKUP(BD_Detalles[[#This Row],[idcapa]],Capas[[idcapa]:[Tipo]],3,0)</f>
        <v>Punto</v>
      </c>
      <c r="L291" s="53" t="s">
        <v>1843</v>
      </c>
      <c r="M291" t="s">
        <v>1976</v>
      </c>
    </row>
    <row r="292" spans="1:13" x14ac:dyDescent="0.3">
      <c r="A292" s="2" t="s">
        <v>1152</v>
      </c>
      <c r="B292" s="33" t="str">
        <f>+IFERROR(VLOOKUP(BD_Detalles[[#This Row],[Clase]],'Resumen Capas'!$A$4:$B$1048576,2,0),"COMPLETAR")</f>
        <v>Punto Interés: Abastecimiento</v>
      </c>
      <c r="C292" s="33" t="str">
        <f>+IFERROR(IF(RIGHT(BD_Detalles[[#This Row],[Clase]],1)="0","",VLOOKUP(BD_Detalles[[#This Row],[Clase]],'Resumen Capas'!$A$4:$C$1048576,3,0)),"COMPLETAR")</f>
        <v/>
      </c>
      <c r="D292" s="19" t="s">
        <v>28</v>
      </c>
      <c r="E292" s="56"/>
      <c r="F292" s="32" t="str">
        <f>+IFERROR(VLOOKUP(BD_Detalles[[#This Row],[Clase]],'Resumen Capas'!$A$4:$C$1048576,2,0),"COMPLETAR")</f>
        <v>Punto Interés: Abastecimiento</v>
      </c>
      <c r="G292" s="51" t="str">
        <f>+"https://raw.githubusercontent.com/Sud-Austral/DATA_MAPA_PUBLIC_V2/main/AGUAS/Iconos/"&amp;E293&amp;"/1.svg"</f>
        <v>https://raw.githubusercontent.com/Sud-Austral/DATA_MAPA_PUBLIC_V2/main/AGUAS/Iconos/142_puntodeinteres_abastecimiento/1.svg</v>
      </c>
      <c r="H292" s="2" t="str">
        <f>+LEFT(BD_Detalles[[#This Row],[Clase]],3)</f>
        <v>291</v>
      </c>
      <c r="I292" s="15" t="str">
        <f>+VLOOKUP(BD_Detalles[[#This Row],[idcapa]],Capas[[idcapa]:[Tipo]],3,0)</f>
        <v>Punto</v>
      </c>
      <c r="L292" s="53" t="s">
        <v>1743</v>
      </c>
      <c r="M292" t="s">
        <v>1977</v>
      </c>
    </row>
    <row r="293" spans="1:13" x14ac:dyDescent="0.3">
      <c r="A293" s="2" t="s">
        <v>1153</v>
      </c>
      <c r="B293" s="33" t="str">
        <f>+IFERROR(VLOOKUP(BD_Detalles[[#This Row],[Clase]],'Resumen Capas'!$A$4:$B$1048576,2,0),"COMPLETAR")</f>
        <v>Punto Interés: Abastecimiento - Detalle</v>
      </c>
      <c r="C293" s="33" t="str">
        <f>+IFERROR(IF(RIGHT(BD_Detalles[[#This Row],[Clase]],1)="0","",VLOOKUP(BD_Detalles[[#This Row],[Clase]],'Resumen Capas'!$A$4:$C$1048576,3,0)),"COMPLETAR")</f>
        <v>name</v>
      </c>
      <c r="D293" s="37" t="s">
        <v>25</v>
      </c>
      <c r="E293" s="59" t="s">
        <v>2095</v>
      </c>
      <c r="F293" s="32" t="str">
        <f>+IFERROR(VLOOKUP(BD_Detalles[[#This Row],[Clase]],'Resumen Capas'!$A$4:$C$1048576,2,0),"COMPLETAR")</f>
        <v>Punto Interés: Abastecimiento - Detalle</v>
      </c>
      <c r="G293" s="39"/>
      <c r="H293" s="2" t="str">
        <f>+LEFT(BD_Detalles[[#This Row],[Clase]],3)</f>
        <v>291</v>
      </c>
      <c r="I293" s="15" t="str">
        <f>+VLOOKUP(BD_Detalles[[#This Row],[idcapa]],Capas[[idcapa]:[Tipo]],3,0)</f>
        <v>Punto</v>
      </c>
      <c r="L293" s="53" t="s">
        <v>1743</v>
      </c>
      <c r="M293" t="s">
        <v>1978</v>
      </c>
    </row>
    <row r="294" spans="1:13" x14ac:dyDescent="0.3">
      <c r="A294" s="2" t="s">
        <v>1154</v>
      </c>
      <c r="B294" s="33" t="str">
        <f>+IFERROR(VLOOKUP(BD_Detalles[[#This Row],[Clase]],'Resumen Capas'!$A$4:$B$1048576,2,0),"COMPLETAR")</f>
        <v>Turismo: Zoológico</v>
      </c>
      <c r="C294" s="33" t="str">
        <f>+IFERROR(IF(RIGHT(BD_Detalles[[#This Row],[Clase]],1)="0","",VLOOKUP(BD_Detalles[[#This Row],[Clase]],'Resumen Capas'!$A$4:$C$1048576,3,0)),"COMPLETAR")</f>
        <v/>
      </c>
      <c r="D294" s="19" t="s">
        <v>28</v>
      </c>
      <c r="E294" s="56"/>
      <c r="F294" s="32" t="str">
        <f>+IFERROR(VLOOKUP(BD_Detalles[[#This Row],[Clase]],'Resumen Capas'!$A$4:$C$1048576,2,0),"COMPLETAR")</f>
        <v>Turismo: Zoológico</v>
      </c>
      <c r="G294" s="51" t="str">
        <f>+"https://raw.githubusercontent.com/Sud-Austral/DATA_MAPA_PUBLIC_V2/main/AGUAS/Iconos/"&amp;E295&amp;"/1.svg"</f>
        <v>https://raw.githubusercontent.com/Sud-Austral/DATA_MAPA_PUBLIC_V2/main/AGUAS/Iconos/143_turismodestinos_zoologico/1.svg</v>
      </c>
      <c r="H294" s="2" t="str">
        <f>+LEFT(BD_Detalles[[#This Row],[Clase]],3)</f>
        <v>292</v>
      </c>
      <c r="I294" s="15" t="str">
        <f>+VLOOKUP(BD_Detalles[[#This Row],[idcapa]],Capas[[idcapa]:[Tipo]],3,0)</f>
        <v>Punto</v>
      </c>
      <c r="L294" s="53" t="s">
        <v>1750</v>
      </c>
      <c r="M294" t="s">
        <v>1979</v>
      </c>
    </row>
    <row r="295" spans="1:13" x14ac:dyDescent="0.3">
      <c r="A295" s="2" t="s">
        <v>1155</v>
      </c>
      <c r="B295" s="33" t="str">
        <f>+IFERROR(VLOOKUP(BD_Detalles[[#This Row],[Clase]],'Resumen Capas'!$A$4:$B$1048576,2,0),"COMPLETAR")</f>
        <v>Turismo: Zoológico - Detalle</v>
      </c>
      <c r="C295" s="33" t="str">
        <f>+IFERROR(IF(RIGHT(BD_Detalles[[#This Row],[Clase]],1)="0","",VLOOKUP(BD_Detalles[[#This Row],[Clase]],'Resumen Capas'!$A$4:$C$1048576,3,0)),"COMPLETAR")</f>
        <v>name</v>
      </c>
      <c r="D295" s="37" t="s">
        <v>25</v>
      </c>
      <c r="E295" s="59" t="s">
        <v>2096</v>
      </c>
      <c r="F295" s="32" t="str">
        <f>+IFERROR(VLOOKUP(BD_Detalles[[#This Row],[Clase]],'Resumen Capas'!$A$4:$C$1048576,2,0),"COMPLETAR")</f>
        <v>Turismo: Zoológico - Detalle</v>
      </c>
      <c r="G295" s="39"/>
      <c r="H295" s="2" t="str">
        <f>+LEFT(BD_Detalles[[#This Row],[Clase]],3)</f>
        <v>292</v>
      </c>
      <c r="I295" s="15" t="str">
        <f>+VLOOKUP(BD_Detalles[[#This Row],[idcapa]],Capas[[idcapa]:[Tipo]],3,0)</f>
        <v>Punto</v>
      </c>
      <c r="L295" s="53" t="s">
        <v>1750</v>
      </c>
      <c r="M295" t="s">
        <v>1980</v>
      </c>
    </row>
    <row r="296" spans="1:13" x14ac:dyDescent="0.3">
      <c r="A296" s="2" t="s">
        <v>1156</v>
      </c>
      <c r="B296" s="33" t="str">
        <f>+IFERROR(VLOOKUP(BD_Detalles[[#This Row],[Clase]],'Resumen Capas'!$A$4:$B$1048576,2,0),"COMPLETAR")</f>
        <v>Turismo: Parque Temático</v>
      </c>
      <c r="C296" s="33" t="str">
        <f>+IFERROR(IF(RIGHT(BD_Detalles[[#This Row],[Clase]],1)="0","",VLOOKUP(BD_Detalles[[#This Row],[Clase]],'Resumen Capas'!$A$4:$C$1048576,3,0)),"COMPLETAR")</f>
        <v/>
      </c>
      <c r="D296" s="19" t="s">
        <v>28</v>
      </c>
      <c r="E296" s="56"/>
      <c r="F296" s="32" t="str">
        <f>+IFERROR(VLOOKUP(BD_Detalles[[#This Row],[Clase]],'Resumen Capas'!$A$4:$C$1048576,2,0),"COMPLETAR")</f>
        <v>Turismo: Parque Temático</v>
      </c>
      <c r="G296" s="51" t="str">
        <f>+"https://raw.githubusercontent.com/Sud-Austral/DATA_MAPA_PUBLIC_V2/main/AGUAS/Iconos/"&amp;E297&amp;"/1.svg"</f>
        <v>https://raw.githubusercontent.com/Sud-Austral/DATA_MAPA_PUBLIC_V2/main/AGUAS/Iconos/144_turismodestino_parquetematico/1.svg</v>
      </c>
      <c r="H296" s="2" t="str">
        <f>+LEFT(BD_Detalles[[#This Row],[Clase]],3)</f>
        <v>293</v>
      </c>
      <c r="I296" s="15" t="str">
        <f>+VLOOKUP(BD_Detalles[[#This Row],[idcapa]],Capas[[idcapa]:[Tipo]],3,0)</f>
        <v>Punto</v>
      </c>
      <c r="L296" s="53" t="s">
        <v>1750</v>
      </c>
      <c r="M296" t="s">
        <v>1981</v>
      </c>
    </row>
    <row r="297" spans="1:13" x14ac:dyDescent="0.3">
      <c r="A297" s="2" t="s">
        <v>1157</v>
      </c>
      <c r="B297" s="33" t="str">
        <f>+IFERROR(VLOOKUP(BD_Detalles[[#This Row],[Clase]],'Resumen Capas'!$A$4:$B$1048576,2,0),"COMPLETAR")</f>
        <v>Turismo: Parque Temático - Detalle</v>
      </c>
      <c r="C297" s="33" t="str">
        <f>+IFERROR(IF(RIGHT(BD_Detalles[[#This Row],[Clase]],1)="0","",VLOOKUP(BD_Detalles[[#This Row],[Clase]],'Resumen Capas'!$A$4:$C$1048576,3,0)),"COMPLETAR")</f>
        <v>name</v>
      </c>
      <c r="D297" s="37" t="s">
        <v>25</v>
      </c>
      <c r="E297" s="59" t="s">
        <v>2097</v>
      </c>
      <c r="F297" s="32" t="str">
        <f>+IFERROR(VLOOKUP(BD_Detalles[[#This Row],[Clase]],'Resumen Capas'!$A$4:$C$1048576,2,0),"COMPLETAR")</f>
        <v>Turismo: Parque Temático - Detalle</v>
      </c>
      <c r="G297" s="39"/>
      <c r="H297" s="2" t="str">
        <f>+LEFT(BD_Detalles[[#This Row],[Clase]],3)</f>
        <v>293</v>
      </c>
      <c r="I297" s="15" t="str">
        <f>+VLOOKUP(BD_Detalles[[#This Row],[idcapa]],Capas[[idcapa]:[Tipo]],3,0)</f>
        <v>Punto</v>
      </c>
      <c r="L297" s="53" t="s">
        <v>1750</v>
      </c>
      <c r="M297" t="s">
        <v>1982</v>
      </c>
    </row>
    <row r="298" spans="1:13" x14ac:dyDescent="0.3">
      <c r="A298" s="2" t="s">
        <v>1158</v>
      </c>
      <c r="B298" s="33" t="str">
        <f>+IFERROR(VLOOKUP(BD_Detalles[[#This Row],[Clase]],'Resumen Capas'!$A$4:$B$1048576,2,0),"COMPLETAR")</f>
        <v>Compras: Centro Comercial</v>
      </c>
      <c r="C298" s="33" t="str">
        <f>+IFERROR(IF(RIGHT(BD_Detalles[[#This Row],[Clase]],1)="0","",VLOOKUP(BD_Detalles[[#This Row],[Clase]],'Resumen Capas'!$A$4:$C$1048576,3,0)),"COMPLETAR")</f>
        <v/>
      </c>
      <c r="D298" s="19" t="s">
        <v>28</v>
      </c>
      <c r="E298" s="56"/>
      <c r="F298" s="32" t="str">
        <f>+IFERROR(VLOOKUP(BD_Detalles[[#This Row],[Clase]],'Resumen Capas'!$A$4:$C$1048576,2,0),"COMPLETAR")</f>
        <v>Compras: Centro Comercial</v>
      </c>
      <c r="G298" s="51" t="str">
        <f>+"https://raw.githubusercontent.com/Sud-Austral/DATA_MAPA_PUBLIC_V2/main/AGUAS/Iconos/"&amp;E299&amp;"/1.svg"</f>
        <v>https://raw.githubusercontent.com/Sud-Austral/DATA_MAPA_PUBLIC_V2/main/AGUAS/Iconos/145_compras_centrocomercial/1.svg</v>
      </c>
      <c r="H298" s="2" t="str">
        <f>+LEFT(BD_Detalles[[#This Row],[Clase]],3)</f>
        <v>294</v>
      </c>
      <c r="I298" s="15" t="str">
        <f>+VLOOKUP(BD_Detalles[[#This Row],[idcapa]],Capas[[idcapa]:[Tipo]],3,0)</f>
        <v>Punto</v>
      </c>
      <c r="L298" s="53" t="s">
        <v>1768</v>
      </c>
      <c r="M298" t="s">
        <v>1983</v>
      </c>
    </row>
    <row r="299" spans="1:13" x14ac:dyDescent="0.3">
      <c r="A299" s="2" t="s">
        <v>1159</v>
      </c>
      <c r="B299" s="33" t="str">
        <f>+IFERROR(VLOOKUP(BD_Detalles[[#This Row],[Clase]],'Resumen Capas'!$A$4:$B$1048576,2,0),"COMPLETAR")</f>
        <v>Compras: Centro Comercial - Detalle</v>
      </c>
      <c r="C299" s="33" t="str">
        <f>+IFERROR(IF(RIGHT(BD_Detalles[[#This Row],[Clase]],1)="0","",VLOOKUP(BD_Detalles[[#This Row],[Clase]],'Resumen Capas'!$A$4:$C$1048576,3,0)),"COMPLETAR")</f>
        <v>name</v>
      </c>
      <c r="D299" s="37" t="s">
        <v>25</v>
      </c>
      <c r="E299" s="59" t="s">
        <v>2098</v>
      </c>
      <c r="F299" s="32" t="str">
        <f>+IFERROR(VLOOKUP(BD_Detalles[[#This Row],[Clase]],'Resumen Capas'!$A$4:$C$1048576,2,0),"COMPLETAR")</f>
        <v>Compras: Centro Comercial - Detalle</v>
      </c>
      <c r="G299" s="39"/>
      <c r="H299" s="2" t="str">
        <f>+LEFT(BD_Detalles[[#This Row],[Clase]],3)</f>
        <v>294</v>
      </c>
      <c r="I299" s="15" t="str">
        <f>+VLOOKUP(BD_Detalles[[#This Row],[idcapa]],Capas[[idcapa]:[Tipo]],3,0)</f>
        <v>Punto</v>
      </c>
      <c r="L299" s="53" t="s">
        <v>1768</v>
      </c>
      <c r="M299" t="s">
        <v>1984</v>
      </c>
    </row>
    <row r="300" spans="1:13" x14ac:dyDescent="0.3">
      <c r="A300" s="2" t="s">
        <v>1160</v>
      </c>
      <c r="B300" s="33" t="str">
        <f>+IFERROR(VLOOKUP(BD_Detalles[[#This Row],[Clase]],'Resumen Capas'!$A$4:$B$1048576,2,0),"COMPLETAR")</f>
        <v>Abastecimiento: Zona Comidas</v>
      </c>
      <c r="C300" s="33" t="str">
        <f>+IFERROR(IF(RIGHT(BD_Detalles[[#This Row],[Clase]],1)="0","",VLOOKUP(BD_Detalles[[#This Row],[Clase]],'Resumen Capas'!$A$4:$C$1048576,3,0)),"COMPLETAR")</f>
        <v/>
      </c>
      <c r="D300" s="19" t="s">
        <v>28</v>
      </c>
      <c r="E300" s="56"/>
      <c r="F300" s="32" t="str">
        <f>+IFERROR(VLOOKUP(BD_Detalles[[#This Row],[Clase]],'Resumen Capas'!$A$4:$C$1048576,2,0),"COMPLETAR")</f>
        <v>Abastecimiento: Zona Comidas</v>
      </c>
      <c r="G300" s="51" t="str">
        <f>+"https://raw.githubusercontent.com/Sud-Austral/DATA_MAPA_PUBLIC_V2/main/AGUAS/Iconos/"&amp;E301&amp;"/1.svg"</f>
        <v>https://raw.githubusercontent.com/Sud-Austral/DATA_MAPA_PUBLIC_V2/main/AGUAS/Iconos/146_abastecimiento_zonadecomidas/1.svg</v>
      </c>
      <c r="H300" s="2" t="str">
        <f>+LEFT(BD_Detalles[[#This Row],[Clase]],3)</f>
        <v>295</v>
      </c>
      <c r="I300" s="15" t="str">
        <f>+VLOOKUP(BD_Detalles[[#This Row],[idcapa]],Capas[[idcapa]:[Tipo]],3,0)</f>
        <v>Punto</v>
      </c>
      <c r="L300" s="53" t="s">
        <v>1781</v>
      </c>
      <c r="M300" t="s">
        <v>1985</v>
      </c>
    </row>
    <row r="301" spans="1:13" x14ac:dyDescent="0.3">
      <c r="A301" s="2" t="s">
        <v>1161</v>
      </c>
      <c r="B301" s="33" t="str">
        <f>+IFERROR(VLOOKUP(BD_Detalles[[#This Row],[Clase]],'Resumen Capas'!$A$4:$B$1048576,2,0),"COMPLETAR")</f>
        <v>Abastecimiento: Zona Comidas - Detalle</v>
      </c>
      <c r="C301" s="33" t="str">
        <f>+IFERROR(IF(RIGHT(BD_Detalles[[#This Row],[Clase]],1)="0","",VLOOKUP(BD_Detalles[[#This Row],[Clase]],'Resumen Capas'!$A$4:$C$1048576,3,0)),"COMPLETAR")</f>
        <v>name</v>
      </c>
      <c r="D301" s="37" t="s">
        <v>25</v>
      </c>
      <c r="E301" s="59" t="s">
        <v>2099</v>
      </c>
      <c r="F301" s="32" t="str">
        <f>+IFERROR(VLOOKUP(BD_Detalles[[#This Row],[Clase]],'Resumen Capas'!$A$4:$C$1048576,2,0),"COMPLETAR")</f>
        <v>Abastecimiento: Zona Comidas - Detalle</v>
      </c>
      <c r="G301" s="39"/>
      <c r="H301" s="2" t="str">
        <f>+LEFT(BD_Detalles[[#This Row],[Clase]],3)</f>
        <v>295</v>
      </c>
      <c r="I301" s="15" t="str">
        <f>+VLOOKUP(BD_Detalles[[#This Row],[idcapa]],Capas[[idcapa]:[Tipo]],3,0)</f>
        <v>Punto</v>
      </c>
      <c r="L301" s="53" t="s">
        <v>1781</v>
      </c>
      <c r="M301" t="s">
        <v>1986</v>
      </c>
    </row>
    <row r="302" spans="1:13" x14ac:dyDescent="0.3">
      <c r="A302" s="2" t="s">
        <v>1162</v>
      </c>
      <c r="B302" s="33" t="str">
        <f>+IFERROR(VLOOKUP(BD_Detalles[[#This Row],[Clase]],'Resumen Capas'!$A$4:$B$1048576,2,0),"COMPLETAR")</f>
        <v>Público: Cementerio</v>
      </c>
      <c r="C302" s="33" t="str">
        <f>+IFERROR(IF(RIGHT(BD_Detalles[[#This Row],[Clase]],1)="0","",VLOOKUP(BD_Detalles[[#This Row],[Clase]],'Resumen Capas'!$A$4:$C$1048576,3,0)),"COMPLETAR")</f>
        <v/>
      </c>
      <c r="D302" s="19" t="s">
        <v>28</v>
      </c>
      <c r="E302" s="56"/>
      <c r="F302" s="32" t="str">
        <f>+IFERROR(VLOOKUP(BD_Detalles[[#This Row],[Clase]],'Resumen Capas'!$A$4:$C$1048576,2,0),"COMPLETAR")</f>
        <v>Público: Cementerio</v>
      </c>
      <c r="G302" s="51" t="str">
        <f>+"https://raw.githubusercontent.com/Sud-Austral/DATA_MAPA_PUBLIC_V2/main/AGUAS/Iconos/"&amp;E303&amp;"/1.svg"</f>
        <v>https://raw.githubusercontent.com/Sud-Austral/DATA_MAPA_PUBLIC_V2/main/AGUAS/Iconos/147_publico_cementerio/1.svg</v>
      </c>
      <c r="H302" s="2" t="str">
        <f>+LEFT(BD_Detalles[[#This Row],[Clase]],3)</f>
        <v>296</v>
      </c>
      <c r="I302" s="15" t="str">
        <f>+VLOOKUP(BD_Detalles[[#This Row],[idcapa]],Capas[[idcapa]:[Tipo]],3,0)</f>
        <v>Punto</v>
      </c>
      <c r="L302" s="53" t="s">
        <v>1778</v>
      </c>
      <c r="M302" t="s">
        <v>1987</v>
      </c>
    </row>
    <row r="303" spans="1:13" x14ac:dyDescent="0.3">
      <c r="A303" s="2" t="s">
        <v>1163</v>
      </c>
      <c r="B303" s="33" t="str">
        <f>+IFERROR(VLOOKUP(BD_Detalles[[#This Row],[Clase]],'Resumen Capas'!$A$4:$B$1048576,2,0),"COMPLETAR")</f>
        <v>Público: Cementerio - Detalle</v>
      </c>
      <c r="C303" s="33" t="str">
        <f>+IFERROR(IF(RIGHT(BD_Detalles[[#This Row],[Clase]],1)="0","",VLOOKUP(BD_Detalles[[#This Row],[Clase]],'Resumen Capas'!$A$4:$C$1048576,3,0)),"COMPLETAR")</f>
        <v>name</v>
      </c>
      <c r="D303" s="37" t="s">
        <v>25</v>
      </c>
      <c r="E303" s="59" t="s">
        <v>2100</v>
      </c>
      <c r="F303" s="32" t="str">
        <f>+IFERROR(VLOOKUP(BD_Detalles[[#This Row],[Clase]],'Resumen Capas'!$A$4:$C$1048576,2,0),"COMPLETAR")</f>
        <v>Público: Cementerio - Detalle</v>
      </c>
      <c r="G303" s="39"/>
      <c r="H303" s="2" t="str">
        <f>+LEFT(BD_Detalles[[#This Row],[Clase]],3)</f>
        <v>296</v>
      </c>
      <c r="I303" s="15" t="str">
        <f>+VLOOKUP(BD_Detalles[[#This Row],[idcapa]],Capas[[idcapa]:[Tipo]],3,0)</f>
        <v>Punto</v>
      </c>
      <c r="L303" s="53" t="s">
        <v>1778</v>
      </c>
      <c r="M303" t="s">
        <v>1988</v>
      </c>
    </row>
    <row r="304" spans="1:13" x14ac:dyDescent="0.3">
      <c r="A304" s="2" t="s">
        <v>1164</v>
      </c>
      <c r="B304" s="33" t="str">
        <f>+IFERROR(VLOOKUP(BD_Detalles[[#This Row],[Clase]],'Resumen Capas'!$A$4:$B$1048576,2,0),"COMPLETAR")</f>
        <v>Turismo: Campo Batalla</v>
      </c>
      <c r="C304" s="33" t="str">
        <f>+IFERROR(IF(RIGHT(BD_Detalles[[#This Row],[Clase]],1)="0","",VLOOKUP(BD_Detalles[[#This Row],[Clase]],'Resumen Capas'!$A$4:$C$1048576,3,0)),"COMPLETAR")</f>
        <v/>
      </c>
      <c r="D304" s="19" t="s">
        <v>28</v>
      </c>
      <c r="E304" s="56"/>
      <c r="F304" s="32" t="str">
        <f>+IFERROR(VLOOKUP(BD_Detalles[[#This Row],[Clase]],'Resumen Capas'!$A$4:$C$1048576,2,0),"COMPLETAR")</f>
        <v>Turismo: Campo Batalla</v>
      </c>
      <c r="G304" s="51" t="str">
        <f>+"https://raw.githubusercontent.com/Sud-Austral/DATA_MAPA_PUBLIC_V2/main/AGUAS/Iconos/"&amp;E305&amp;"/1.svg"</f>
        <v>https://raw.githubusercontent.com/Sud-Austral/DATA_MAPA_PUBLIC_V2/main/AGUAS/Iconos/148_turismodestino_campodebatalla/1.svg</v>
      </c>
      <c r="H304" s="2" t="str">
        <f>+LEFT(BD_Detalles[[#This Row],[Clase]],3)</f>
        <v>297</v>
      </c>
      <c r="I304" s="15" t="str">
        <f>+VLOOKUP(BD_Detalles[[#This Row],[idcapa]],Capas[[idcapa]:[Tipo]],3,0)</f>
        <v>Punto</v>
      </c>
      <c r="L304" s="53" t="s">
        <v>1750</v>
      </c>
      <c r="M304" t="s">
        <v>1989</v>
      </c>
    </row>
    <row r="305" spans="1:13" x14ac:dyDescent="0.3">
      <c r="A305" s="2" t="s">
        <v>1165</v>
      </c>
      <c r="B305" s="33" t="str">
        <f>+IFERROR(VLOOKUP(BD_Detalles[[#This Row],[Clase]],'Resumen Capas'!$A$4:$B$1048576,2,0),"COMPLETAR")</f>
        <v>Turismo: Campo Batalla - Detalle</v>
      </c>
      <c r="C305" s="33" t="str">
        <f>+IFERROR(IF(RIGHT(BD_Detalles[[#This Row],[Clase]],1)="0","",VLOOKUP(BD_Detalles[[#This Row],[Clase]],'Resumen Capas'!$A$4:$C$1048576,3,0)),"COMPLETAR")</f>
        <v>name</v>
      </c>
      <c r="D305" s="37" t="s">
        <v>25</v>
      </c>
      <c r="E305" s="59" t="s">
        <v>2101</v>
      </c>
      <c r="F305" s="32" t="str">
        <f>+IFERROR(VLOOKUP(BD_Detalles[[#This Row],[Clase]],'Resumen Capas'!$A$4:$C$1048576,2,0),"COMPLETAR")</f>
        <v>Turismo: Campo Batalla - Detalle</v>
      </c>
      <c r="G305" s="39"/>
      <c r="H305" s="2" t="str">
        <f>+LEFT(BD_Detalles[[#This Row],[Clase]],3)</f>
        <v>297</v>
      </c>
      <c r="I305" s="15" t="str">
        <f>+VLOOKUP(BD_Detalles[[#This Row],[idcapa]],Capas[[idcapa]:[Tipo]],3,0)</f>
        <v>Punto</v>
      </c>
      <c r="L305" s="53" t="s">
        <v>1750</v>
      </c>
      <c r="M305" t="s">
        <v>1990</v>
      </c>
    </row>
    <row r="306" spans="1:13" x14ac:dyDescent="0.3">
      <c r="A306" s="2" t="s">
        <v>1166</v>
      </c>
      <c r="B306" s="33" t="str">
        <f>+IFERROR(VLOOKUP(BD_Detalles[[#This Row],[Clase]],'Resumen Capas'!$A$4:$B$1048576,2,0),"COMPLETAR")</f>
        <v>Público: Edificio Público</v>
      </c>
      <c r="C306" s="33" t="str">
        <f>+IFERROR(IF(RIGHT(BD_Detalles[[#This Row],[Clase]],1)="0","",VLOOKUP(BD_Detalles[[#This Row],[Clase]],'Resumen Capas'!$A$4:$C$1048576,3,0)),"COMPLETAR")</f>
        <v/>
      </c>
      <c r="D306" s="19" t="s">
        <v>28</v>
      </c>
      <c r="E306" s="56"/>
      <c r="F306" s="32" t="str">
        <f>+IFERROR(VLOOKUP(BD_Detalles[[#This Row],[Clase]],'Resumen Capas'!$A$4:$C$1048576,2,0),"COMPLETAR")</f>
        <v>Público: Edificio Público</v>
      </c>
      <c r="G306" s="51" t="str">
        <f>+"https://raw.githubusercontent.com/Sud-Austral/DATA_MAPA_PUBLIC_V2/main/AGUAS/Iconos/"&amp;E307&amp;"/1.svg"</f>
        <v>https://raw.githubusercontent.com/Sud-Austral/DATA_MAPA_PUBLIC_V2/main/AGUAS/Iconos/149_publico_edificiopublico/1.svg</v>
      </c>
      <c r="H306" s="2" t="str">
        <f>+LEFT(BD_Detalles[[#This Row],[Clase]],3)</f>
        <v>298</v>
      </c>
      <c r="I306" s="15" t="str">
        <f>+VLOOKUP(BD_Detalles[[#This Row],[idcapa]],Capas[[idcapa]:[Tipo]],3,0)</f>
        <v>Punto</v>
      </c>
      <c r="L306" s="53" t="s">
        <v>1778</v>
      </c>
      <c r="M306" t="s">
        <v>1991</v>
      </c>
    </row>
    <row r="307" spans="1:13" x14ac:dyDescent="0.3">
      <c r="A307" s="2" t="s">
        <v>1167</v>
      </c>
      <c r="B307" s="33" t="str">
        <f>+IFERROR(VLOOKUP(BD_Detalles[[#This Row],[Clase]],'Resumen Capas'!$A$4:$B$1048576,2,0),"COMPLETAR")</f>
        <v>Público: Edificio Público - Detalle</v>
      </c>
      <c r="C307" s="33" t="str">
        <f>+IFERROR(IF(RIGHT(BD_Detalles[[#This Row],[Clase]],1)="0","",VLOOKUP(BD_Detalles[[#This Row],[Clase]],'Resumen Capas'!$A$4:$C$1048576,3,0)),"COMPLETAR")</f>
        <v>name</v>
      </c>
      <c r="D307" s="37" t="s">
        <v>25</v>
      </c>
      <c r="E307" s="59" t="s">
        <v>2102</v>
      </c>
      <c r="F307" s="32" t="str">
        <f>+IFERROR(VLOOKUP(BD_Detalles[[#This Row],[Clase]],'Resumen Capas'!$A$4:$C$1048576,2,0),"COMPLETAR")</f>
        <v>Público: Edificio Público - Detalle</v>
      </c>
      <c r="G307" s="39"/>
      <c r="H307" s="2" t="str">
        <f>+LEFT(BD_Detalles[[#This Row],[Clase]],3)</f>
        <v>298</v>
      </c>
      <c r="I307" s="15" t="str">
        <f>+VLOOKUP(BD_Detalles[[#This Row],[idcapa]],Capas[[idcapa]:[Tipo]],3,0)</f>
        <v>Punto</v>
      </c>
      <c r="L307" s="53" t="s">
        <v>1778</v>
      </c>
      <c r="M307" t="s">
        <v>1992</v>
      </c>
    </row>
    <row r="308" spans="1:13" x14ac:dyDescent="0.3">
      <c r="A308" s="2" t="s">
        <v>1168</v>
      </c>
      <c r="B308" s="33" t="str">
        <f>+IFERROR(VLOOKUP(BD_Detalles[[#This Row],[Clase]],'Resumen Capas'!$A$4:$B$1048576,2,0),"COMPLETAR")</f>
        <v>Ocio-Deporte: Estadio</v>
      </c>
      <c r="C308" s="33" t="str">
        <f>+IFERROR(IF(RIGHT(BD_Detalles[[#This Row],[Clase]],1)="0","",VLOOKUP(BD_Detalles[[#This Row],[Clase]],'Resumen Capas'!$A$4:$C$1048576,3,0)),"COMPLETAR")</f>
        <v/>
      </c>
      <c r="D308" s="19" t="s">
        <v>28</v>
      </c>
      <c r="E308" s="56"/>
      <c r="F308" s="32" t="str">
        <f>+IFERROR(VLOOKUP(BD_Detalles[[#This Row],[Clase]],'Resumen Capas'!$A$4:$C$1048576,2,0),"COMPLETAR")</f>
        <v>Ocio-Deporte: Estadio</v>
      </c>
      <c r="G308" s="51" t="str">
        <f>+"https://raw.githubusercontent.com/Sud-Austral/DATA_MAPA_PUBLIC_V2/main/AGUAS/Iconos/"&amp;E309&amp;"/1.svg"</f>
        <v>https://raw.githubusercontent.com/Sud-Austral/DATA_MAPA_PUBLIC_V2/main/AGUAS/Iconos/150_ociodeporte_estadio/1.svg</v>
      </c>
      <c r="H308" s="2" t="str">
        <f>+LEFT(BD_Detalles[[#This Row],[Clase]],3)</f>
        <v>299</v>
      </c>
      <c r="I308" s="15" t="str">
        <f>+VLOOKUP(BD_Detalles[[#This Row],[idcapa]],Capas[[idcapa]:[Tipo]],3,0)</f>
        <v>Punto</v>
      </c>
      <c r="L308" s="53" t="s">
        <v>1846</v>
      </c>
      <c r="M308" t="s">
        <v>1993</v>
      </c>
    </row>
    <row r="309" spans="1:13" x14ac:dyDescent="0.3">
      <c r="A309" s="2" t="s">
        <v>1169</v>
      </c>
      <c r="B309" s="33" t="str">
        <f>+IFERROR(VLOOKUP(BD_Detalles[[#This Row],[Clase]],'Resumen Capas'!$A$4:$B$1048576,2,0),"COMPLETAR")</f>
        <v>Ocio-Deporte: Estadio - Detalle</v>
      </c>
      <c r="C309" s="33" t="str">
        <f>+IFERROR(IF(RIGHT(BD_Detalles[[#This Row],[Clase]],1)="0","",VLOOKUP(BD_Detalles[[#This Row],[Clase]],'Resumen Capas'!$A$4:$C$1048576,3,0)),"COMPLETAR")</f>
        <v>name</v>
      </c>
      <c r="D309" s="37" t="s">
        <v>25</v>
      </c>
      <c r="E309" s="59" t="s">
        <v>2103</v>
      </c>
      <c r="F309" s="32" t="str">
        <f>+IFERROR(VLOOKUP(BD_Detalles[[#This Row],[Clase]],'Resumen Capas'!$A$4:$C$1048576,2,0),"COMPLETAR")</f>
        <v>Ocio-Deporte: Estadio - Detalle</v>
      </c>
      <c r="G309" s="39"/>
      <c r="H309" s="2" t="str">
        <f>+LEFT(BD_Detalles[[#This Row],[Clase]],3)</f>
        <v>299</v>
      </c>
      <c r="I309" s="15" t="str">
        <f>+VLOOKUP(BD_Detalles[[#This Row],[idcapa]],Capas[[idcapa]:[Tipo]],3,0)</f>
        <v>Punto</v>
      </c>
      <c r="L309" s="53" t="s">
        <v>1846</v>
      </c>
      <c r="M309" t="s">
        <v>1994</v>
      </c>
    </row>
    <row r="310" spans="1:13" x14ac:dyDescent="0.3">
      <c r="A310" s="2" t="s">
        <v>1170</v>
      </c>
      <c r="B310" s="33" t="str">
        <f>+IFERROR(VLOOKUP(BD_Detalles[[#This Row],[Clase]],'Resumen Capas'!$A$4:$B$1048576,2,0),"COMPLETAR")</f>
        <v>Público: Reciclaje Vidrio</v>
      </c>
      <c r="C310" s="33" t="str">
        <f>+IFERROR(IF(RIGHT(BD_Detalles[[#This Row],[Clase]],1)="0","",VLOOKUP(BD_Detalles[[#This Row],[Clase]],'Resumen Capas'!$A$4:$C$1048576,3,0)),"COMPLETAR")</f>
        <v/>
      </c>
      <c r="D310" s="19" t="s">
        <v>28</v>
      </c>
      <c r="E310" s="56"/>
      <c r="F310" s="32" t="str">
        <f>+IFERROR(VLOOKUP(BD_Detalles[[#This Row],[Clase]],'Resumen Capas'!$A$4:$C$1048576,2,0),"COMPLETAR")</f>
        <v>Público: Reciclaje Vidrio</v>
      </c>
      <c r="G310" s="51" t="str">
        <f>+"https://raw.githubusercontent.com/Sud-Austral/DATA_MAPA_PUBLIC_V2/main/AGUAS/Iconos/"&amp;E311&amp;"/1.svg"</f>
        <v>https://raw.githubusercontent.com/Sud-Austral/DATA_MAPA_PUBLIC_V2/main/AGUAS/Iconos/151_publico_reciclajevidrio/1.svg</v>
      </c>
      <c r="H310" s="2" t="str">
        <f>+LEFT(BD_Detalles[[#This Row],[Clase]],3)</f>
        <v>300</v>
      </c>
      <c r="I310" s="15" t="str">
        <f>+VLOOKUP(BD_Detalles[[#This Row],[idcapa]],Capas[[idcapa]:[Tipo]],3,0)</f>
        <v>Punto</v>
      </c>
      <c r="L310" s="53" t="s">
        <v>1778</v>
      </c>
      <c r="M310" t="s">
        <v>1995</v>
      </c>
    </row>
    <row r="311" spans="1:13" x14ac:dyDescent="0.3">
      <c r="A311" s="2" t="s">
        <v>1171</v>
      </c>
      <c r="B311" s="33" t="str">
        <f>+IFERROR(VLOOKUP(BD_Detalles[[#This Row],[Clase]],'Resumen Capas'!$A$4:$B$1048576,2,0),"COMPLETAR")</f>
        <v>Público: Reciclaje Vidrio - Detalle</v>
      </c>
      <c r="C311" s="33" t="str">
        <f>+IFERROR(IF(RIGHT(BD_Detalles[[#This Row],[Clase]],1)="0","",VLOOKUP(BD_Detalles[[#This Row],[Clase]],'Resumen Capas'!$A$4:$C$1048576,3,0)),"COMPLETAR")</f>
        <v>name</v>
      </c>
      <c r="D311" s="37" t="s">
        <v>25</v>
      </c>
      <c r="E311" s="59" t="s">
        <v>2104</v>
      </c>
      <c r="F311" s="32" t="str">
        <f>+IFERROR(VLOOKUP(BD_Detalles[[#This Row],[Clase]],'Resumen Capas'!$A$4:$C$1048576,2,0),"COMPLETAR")</f>
        <v>Público: Reciclaje Vidrio - Detalle</v>
      </c>
      <c r="G311" s="39"/>
      <c r="H311" s="2" t="str">
        <f>+LEFT(BD_Detalles[[#This Row],[Clase]],3)</f>
        <v>300</v>
      </c>
      <c r="I311" s="15" t="str">
        <f>+VLOOKUP(BD_Detalles[[#This Row],[idcapa]],Capas[[idcapa]:[Tipo]],3,0)</f>
        <v>Punto</v>
      </c>
      <c r="L311" s="53" t="s">
        <v>1778</v>
      </c>
      <c r="M311" t="s">
        <v>1996</v>
      </c>
    </row>
    <row r="312" spans="1:13" x14ac:dyDescent="0.3">
      <c r="A312" s="2" t="s">
        <v>1172</v>
      </c>
      <c r="B312" s="33" t="str">
        <f>+IFERROR(VLOOKUP(BD_Detalles[[#This Row],[Clase]],'Resumen Capas'!$A$4:$B$1048576,2,0),"COMPLETAR")</f>
        <v>Turismo: Cruce Camino</v>
      </c>
      <c r="C312" s="33" t="str">
        <f>+IFERROR(IF(RIGHT(BD_Detalles[[#This Row],[Clase]],1)="0","",VLOOKUP(BD_Detalles[[#This Row],[Clase]],'Resumen Capas'!$A$4:$C$1048576,3,0)),"COMPLETAR")</f>
        <v/>
      </c>
      <c r="D312" s="19" t="s">
        <v>28</v>
      </c>
      <c r="E312" s="56"/>
      <c r="F312" s="32" t="str">
        <f>+IFERROR(VLOOKUP(BD_Detalles[[#This Row],[Clase]],'Resumen Capas'!$A$4:$C$1048576,2,0),"COMPLETAR")</f>
        <v>Turismo: Cruce Camino</v>
      </c>
      <c r="G312" s="51" t="str">
        <f>+"https://raw.githubusercontent.com/Sud-Austral/DATA_MAPA_PUBLIC_V2/main/AGUAS/Iconos/"&amp;E313&amp;"/1.svg"</f>
        <v>https://raw.githubusercontent.com/Sud-Austral/DATA_MAPA_PUBLIC_V2/main/AGUAS/Iconos/152_turismodestino_cruzcamino/1.svg</v>
      </c>
      <c r="H312" s="2" t="str">
        <f>+LEFT(BD_Detalles[[#This Row],[Clase]],3)</f>
        <v>301</v>
      </c>
      <c r="I312" s="15" t="str">
        <f>+VLOOKUP(BD_Detalles[[#This Row],[idcapa]],Capas[[idcapa]:[Tipo]],3,0)</f>
        <v>Punto</v>
      </c>
      <c r="L312" s="53" t="s">
        <v>1750</v>
      </c>
      <c r="M312" t="s">
        <v>1997</v>
      </c>
    </row>
    <row r="313" spans="1:13" x14ac:dyDescent="0.3">
      <c r="A313" s="2" t="s">
        <v>1173</v>
      </c>
      <c r="B313" s="33" t="str">
        <f>+IFERROR(VLOOKUP(BD_Detalles[[#This Row],[Clase]],'Resumen Capas'!$A$4:$B$1048576,2,0),"COMPLETAR")</f>
        <v>Turismo: Cruce Camino - Detalle</v>
      </c>
      <c r="C313" s="33" t="str">
        <f>+IFERROR(IF(RIGHT(BD_Detalles[[#This Row],[Clase]],1)="0","",VLOOKUP(BD_Detalles[[#This Row],[Clase]],'Resumen Capas'!$A$4:$C$1048576,3,0)),"COMPLETAR")</f>
        <v>name</v>
      </c>
      <c r="D313" s="37" t="s">
        <v>25</v>
      </c>
      <c r="E313" s="59" t="s">
        <v>2105</v>
      </c>
      <c r="F313" s="32" t="str">
        <f>+IFERROR(VLOOKUP(BD_Detalles[[#This Row],[Clase]],'Resumen Capas'!$A$4:$C$1048576,2,0),"COMPLETAR")</f>
        <v>Turismo: Cruce Camino - Detalle</v>
      </c>
      <c r="G313" s="39"/>
      <c r="H313" s="2" t="str">
        <f>+LEFT(BD_Detalles[[#This Row],[Clase]],3)</f>
        <v>301</v>
      </c>
      <c r="I313" s="15" t="str">
        <f>+VLOOKUP(BD_Detalles[[#This Row],[idcapa]],Capas[[idcapa]:[Tipo]],3,0)</f>
        <v>Punto</v>
      </c>
      <c r="L313" s="53" t="s">
        <v>1750</v>
      </c>
      <c r="M313" t="s">
        <v>1998</v>
      </c>
    </row>
    <row r="314" spans="1:13" x14ac:dyDescent="0.3">
      <c r="A314" s="2" t="s">
        <v>1174</v>
      </c>
      <c r="B314" s="33" t="str">
        <f>+IFERROR(VLOOKUP(BD_Detalles[[#This Row],[Clase]],'Resumen Capas'!$A$4:$B$1048576,2,0),"COMPLETAR")</f>
        <v>Compras: Químicos</v>
      </c>
      <c r="C314" s="33" t="str">
        <f>+IFERROR(IF(RIGHT(BD_Detalles[[#This Row],[Clase]],1)="0","",VLOOKUP(BD_Detalles[[#This Row],[Clase]],'Resumen Capas'!$A$4:$C$1048576,3,0)),"COMPLETAR")</f>
        <v/>
      </c>
      <c r="D314" s="19" t="s">
        <v>28</v>
      </c>
      <c r="E314" s="56"/>
      <c r="F314" s="32" t="str">
        <f>+IFERROR(VLOOKUP(BD_Detalles[[#This Row],[Clase]],'Resumen Capas'!$A$4:$C$1048576,2,0),"COMPLETAR")</f>
        <v>Compras: Químicos</v>
      </c>
      <c r="G314" s="51" t="str">
        <f>+"https://raw.githubusercontent.com/Sud-Austral/DATA_MAPA_PUBLIC_V2/main/AGUAS/Iconos/"&amp;E315&amp;"/1.svg"</f>
        <v>https://raw.githubusercontent.com/Sud-Austral/DATA_MAPA_PUBLIC_V2/main/AGUAS/Iconos/153_compras_quimico/1.svg</v>
      </c>
      <c r="H314" s="2" t="str">
        <f>+LEFT(BD_Detalles[[#This Row],[Clase]],3)</f>
        <v>302</v>
      </c>
      <c r="I314" s="15" t="str">
        <f>+VLOOKUP(BD_Detalles[[#This Row],[idcapa]],Capas[[idcapa]:[Tipo]],3,0)</f>
        <v>Punto</v>
      </c>
      <c r="L314" s="53" t="s">
        <v>1768</v>
      </c>
      <c r="M314" t="s">
        <v>1999</v>
      </c>
    </row>
    <row r="315" spans="1:13" x14ac:dyDescent="0.3">
      <c r="A315" s="2" t="s">
        <v>1175</v>
      </c>
      <c r="B315" s="33" t="str">
        <f>+IFERROR(VLOOKUP(BD_Detalles[[#This Row],[Clase]],'Resumen Capas'!$A$4:$B$1048576,2,0),"COMPLETAR")</f>
        <v>Compras: Químicos - Detalle</v>
      </c>
      <c r="C315" s="33" t="str">
        <f>+IFERROR(IF(RIGHT(BD_Detalles[[#This Row],[Clase]],1)="0","",VLOOKUP(BD_Detalles[[#This Row],[Clase]],'Resumen Capas'!$A$4:$C$1048576,3,0)),"COMPLETAR")</f>
        <v>name</v>
      </c>
      <c r="D315" s="37" t="s">
        <v>25</v>
      </c>
      <c r="E315" s="59" t="s">
        <v>2106</v>
      </c>
      <c r="F315" s="32" t="str">
        <f>+IFERROR(VLOOKUP(BD_Detalles[[#This Row],[Clase]],'Resumen Capas'!$A$4:$C$1048576,2,0),"COMPLETAR")</f>
        <v>Compras: Químicos - Detalle</v>
      </c>
      <c r="G315" s="39"/>
      <c r="H315" s="2" t="str">
        <f>+LEFT(BD_Detalles[[#This Row],[Clase]],3)</f>
        <v>302</v>
      </c>
      <c r="I315" s="15" t="str">
        <f>+VLOOKUP(BD_Detalles[[#This Row],[idcapa]],Capas[[idcapa]:[Tipo]],3,0)</f>
        <v>Punto</v>
      </c>
      <c r="L315" s="53" t="s">
        <v>1768</v>
      </c>
      <c r="M315" t="s">
        <v>2000</v>
      </c>
    </row>
    <row r="316" spans="1:13" x14ac:dyDescent="0.3">
      <c r="A316" s="2" t="s">
        <v>1176</v>
      </c>
      <c r="B316" s="33" t="str">
        <f>+IFERROR(VLOOKUP(BD_Detalles[[#This Row],[Clase]],'Resumen Capas'!$A$4:$B$1048576,2,0),"COMPLETAR")</f>
        <v>Turismo: Castillo</v>
      </c>
      <c r="C316" s="33" t="str">
        <f>+IFERROR(IF(RIGHT(BD_Detalles[[#This Row],[Clase]],1)="0","",VLOOKUP(BD_Detalles[[#This Row],[Clase]],'Resumen Capas'!$A$4:$C$1048576,3,0)),"COMPLETAR")</f>
        <v/>
      </c>
      <c r="D316" s="19" t="s">
        <v>28</v>
      </c>
      <c r="E316" s="56"/>
      <c r="F316" s="32" t="str">
        <f>+IFERROR(VLOOKUP(BD_Detalles[[#This Row],[Clase]],'Resumen Capas'!$A$4:$C$1048576,2,0),"COMPLETAR")</f>
        <v>Turismo: Castillo</v>
      </c>
      <c r="G316" s="51" t="str">
        <f>+"https://raw.githubusercontent.com/Sud-Austral/DATA_MAPA_PUBLIC_V2/main/AGUAS/Iconos/"&amp;E317&amp;"/1.svg"</f>
        <v>https://raw.githubusercontent.com/Sud-Austral/DATA_MAPA_PUBLIC_V2/main/AGUAS/Iconos/154_turismodestino_castillo/1.svg</v>
      </c>
      <c r="H316" s="2" t="str">
        <f>+LEFT(BD_Detalles[[#This Row],[Clase]],3)</f>
        <v>303</v>
      </c>
      <c r="I316" s="15" t="str">
        <f>+VLOOKUP(BD_Detalles[[#This Row],[idcapa]],Capas[[idcapa]:[Tipo]],3,0)</f>
        <v>Punto</v>
      </c>
      <c r="L316" s="53" t="s">
        <v>1750</v>
      </c>
      <c r="M316" t="s">
        <v>2001</v>
      </c>
    </row>
    <row r="317" spans="1:13" x14ac:dyDescent="0.3">
      <c r="A317" s="2" t="s">
        <v>1177</v>
      </c>
      <c r="B317" s="33" t="str">
        <f>+IFERROR(VLOOKUP(BD_Detalles[[#This Row],[Clase]],'Resumen Capas'!$A$4:$B$1048576,2,0),"COMPLETAR")</f>
        <v>Turismo: Castillo - Detalle</v>
      </c>
      <c r="C317" s="33" t="str">
        <f>+IFERROR(IF(RIGHT(BD_Detalles[[#This Row],[Clase]],1)="0","",VLOOKUP(BD_Detalles[[#This Row],[Clase]],'Resumen Capas'!$A$4:$C$1048576,3,0)),"COMPLETAR")</f>
        <v>name</v>
      </c>
      <c r="D317" s="37" t="s">
        <v>25</v>
      </c>
      <c r="E317" s="59" t="s">
        <v>2107</v>
      </c>
      <c r="F317" s="32" t="str">
        <f>+IFERROR(VLOOKUP(BD_Detalles[[#This Row],[Clase]],'Resumen Capas'!$A$4:$C$1048576,2,0),"COMPLETAR")</f>
        <v>Turismo: Castillo - Detalle</v>
      </c>
      <c r="G317" s="39"/>
      <c r="H317" s="2" t="str">
        <f>+LEFT(BD_Detalles[[#This Row],[Clase]],3)</f>
        <v>303</v>
      </c>
      <c r="I317" s="15" t="str">
        <f>+VLOOKUP(BD_Detalles[[#This Row],[idcapa]],Capas[[idcapa]:[Tipo]],3,0)</f>
        <v>Punto</v>
      </c>
      <c r="L317" s="53" t="s">
        <v>1750</v>
      </c>
      <c r="M317" t="s">
        <v>2002</v>
      </c>
    </row>
    <row r="318" spans="1:13" x14ac:dyDescent="0.3">
      <c r="A318" s="2" t="s">
        <v>1178</v>
      </c>
      <c r="B318" s="33" t="str">
        <f>+IFERROR(VLOOKUP(BD_Detalles[[#This Row],[Clase]],'Resumen Capas'!$A$4:$B$1048576,2,0),"COMPLETAR")</f>
        <v>Compras: Venta Periódicos</v>
      </c>
      <c r="C318" s="33" t="str">
        <f>+IFERROR(IF(RIGHT(BD_Detalles[[#This Row],[Clase]],1)="0","",VLOOKUP(BD_Detalles[[#This Row],[Clase]],'Resumen Capas'!$A$4:$C$1048576,3,0)),"COMPLETAR")</f>
        <v/>
      </c>
      <c r="D318" s="19" t="s">
        <v>28</v>
      </c>
      <c r="E318" s="56"/>
      <c r="F318" s="32" t="str">
        <f>+IFERROR(VLOOKUP(BD_Detalles[[#This Row],[Clase]],'Resumen Capas'!$A$4:$C$1048576,2,0),"COMPLETAR")</f>
        <v>Compras: Venta Periódicos</v>
      </c>
      <c r="G318" s="51" t="str">
        <f>+"https://raw.githubusercontent.com/Sud-Austral/DATA_MAPA_PUBLIC_V2/main/AGUAS/Iconos/"&amp;E319&amp;"/1.svg"</f>
        <v>https://raw.githubusercontent.com/Sud-Austral/DATA_MAPA_PUBLIC_V2/main/AGUAS/Iconos/155_compras_ventaperiodico/1.svg</v>
      </c>
      <c r="H318" s="2" t="str">
        <f>+LEFT(BD_Detalles[[#This Row],[Clase]],3)</f>
        <v>304</v>
      </c>
      <c r="I318" s="15" t="str">
        <f>+VLOOKUP(BD_Detalles[[#This Row],[idcapa]],Capas[[idcapa]:[Tipo]],3,0)</f>
        <v>Punto</v>
      </c>
      <c r="L318" s="53" t="s">
        <v>1768</v>
      </c>
      <c r="M318" t="s">
        <v>2003</v>
      </c>
    </row>
    <row r="319" spans="1:13" x14ac:dyDescent="0.3">
      <c r="A319" s="2" t="s">
        <v>1179</v>
      </c>
      <c r="B319" s="33" t="str">
        <f>+IFERROR(VLOOKUP(BD_Detalles[[#This Row],[Clase]],'Resumen Capas'!$A$4:$B$1048576,2,0),"COMPLETAR")</f>
        <v>Compras: Venta Periódicos - Detalle</v>
      </c>
      <c r="C319" s="33" t="str">
        <f>+IFERROR(IF(RIGHT(BD_Detalles[[#This Row],[Clase]],1)="0","",VLOOKUP(BD_Detalles[[#This Row],[Clase]],'Resumen Capas'!$A$4:$C$1048576,3,0)),"COMPLETAR")</f>
        <v>name</v>
      </c>
      <c r="D319" s="37" t="s">
        <v>25</v>
      </c>
      <c r="E319" s="59" t="s">
        <v>2108</v>
      </c>
      <c r="F319" s="32" t="str">
        <f>+IFERROR(VLOOKUP(BD_Detalles[[#This Row],[Clase]],'Resumen Capas'!$A$4:$C$1048576,2,0),"COMPLETAR")</f>
        <v>Compras: Venta Periódicos - Detalle</v>
      </c>
      <c r="G319" s="39"/>
      <c r="H319" s="2" t="str">
        <f>+LEFT(BD_Detalles[[#This Row],[Clase]],3)</f>
        <v>304</v>
      </c>
      <c r="I319" s="15" t="str">
        <f>+VLOOKUP(BD_Detalles[[#This Row],[idcapa]],Capas[[idcapa]:[Tipo]],3,0)</f>
        <v>Punto</v>
      </c>
      <c r="L319" s="53" t="s">
        <v>1768</v>
      </c>
      <c r="M319" t="s">
        <v>2004</v>
      </c>
    </row>
    <row r="320" spans="1:13" x14ac:dyDescent="0.3">
      <c r="A320" s="2" t="s">
        <v>1180</v>
      </c>
      <c r="B320" s="33" t="str">
        <f>+IFERROR(VLOOKUP(BD_Detalles[[#This Row],[Clase]],'Resumen Capas'!$A$4:$B$1048576,2,0),"COMPLETAR")</f>
        <v>Punto Interés: Puesto Caza</v>
      </c>
      <c r="C320" s="33" t="str">
        <f>+IFERROR(IF(RIGHT(BD_Detalles[[#This Row],[Clase]],1)="0","",VLOOKUP(BD_Detalles[[#This Row],[Clase]],'Resumen Capas'!$A$4:$C$1048576,3,0)),"COMPLETAR")</f>
        <v/>
      </c>
      <c r="D320" s="19" t="s">
        <v>28</v>
      </c>
      <c r="E320" s="56"/>
      <c r="F320" s="32" t="str">
        <f>+IFERROR(VLOOKUP(BD_Detalles[[#This Row],[Clase]],'Resumen Capas'!$A$4:$C$1048576,2,0),"COMPLETAR")</f>
        <v>Punto Interés: Puesto Caza</v>
      </c>
      <c r="G320" s="51" t="str">
        <f>+"https://raw.githubusercontent.com/Sud-Austral/DATA_MAPA_PUBLIC_V2/main/AGUAS/Iconos/"&amp;E321&amp;"/1.svg"</f>
        <v>https://raw.githubusercontent.com/Sud-Austral/DATA_MAPA_PUBLIC_V2/main/AGUAS/Iconos/156_puntointeres_puestodecaza/1.svg</v>
      </c>
      <c r="H320" s="2" t="str">
        <f>+LEFT(BD_Detalles[[#This Row],[Clase]],3)</f>
        <v>305</v>
      </c>
      <c r="I320" s="15" t="str">
        <f>+VLOOKUP(BD_Detalles[[#This Row],[idcapa]],Capas[[idcapa]:[Tipo]],3,0)</f>
        <v>Punto</v>
      </c>
      <c r="L320" s="53" t="s">
        <v>1743</v>
      </c>
      <c r="M320" t="s">
        <v>2005</v>
      </c>
    </row>
    <row r="321" spans="1:13" x14ac:dyDescent="0.3">
      <c r="A321" s="2" t="s">
        <v>1181</v>
      </c>
      <c r="B321" s="33" t="str">
        <f>+IFERROR(VLOOKUP(BD_Detalles[[#This Row],[Clase]],'Resumen Capas'!$A$4:$B$1048576,2,0),"COMPLETAR")</f>
        <v>Punto Interés: Puesto Caza - Detalle</v>
      </c>
      <c r="C321" s="33" t="str">
        <f>+IFERROR(IF(RIGHT(BD_Detalles[[#This Row],[Clase]],1)="0","",VLOOKUP(BD_Detalles[[#This Row],[Clase]],'Resumen Capas'!$A$4:$C$1048576,3,0)),"COMPLETAR")</f>
        <v>name</v>
      </c>
      <c r="D321" s="37" t="s">
        <v>25</v>
      </c>
      <c r="E321" s="59" t="s">
        <v>2109</v>
      </c>
      <c r="F321" s="32" t="str">
        <f>+IFERROR(VLOOKUP(BD_Detalles[[#This Row],[Clase]],'Resumen Capas'!$A$4:$C$1048576,2,0),"COMPLETAR")</f>
        <v>Punto Interés: Puesto Caza - Detalle</v>
      </c>
      <c r="G321" s="39"/>
      <c r="H321" s="2" t="str">
        <f>+LEFT(BD_Detalles[[#This Row],[Clase]],3)</f>
        <v>305</v>
      </c>
      <c r="I321" s="15" t="str">
        <f>+VLOOKUP(BD_Detalles[[#This Row],[idcapa]],Capas[[idcapa]:[Tipo]],3,0)</f>
        <v>Punto</v>
      </c>
      <c r="L321" s="53" t="s">
        <v>1743</v>
      </c>
      <c r="M321" t="s">
        <v>2006</v>
      </c>
    </row>
    <row r="322" spans="1:13" x14ac:dyDescent="0.3">
      <c r="A322" s="2" t="s">
        <v>1182</v>
      </c>
      <c r="B322" s="33" t="str">
        <f>+IFERROR(VLOOKUP(BD_Detalles[[#This Row],[Clase]],'Resumen Capas'!$A$4:$B$1048576,2,0),"COMPLETAR")</f>
        <v>Turismo: Fuerte</v>
      </c>
      <c r="C322" s="33" t="str">
        <f>+IFERROR(IF(RIGHT(BD_Detalles[[#This Row],[Clase]],1)="0","",VLOOKUP(BD_Detalles[[#This Row],[Clase]],'Resumen Capas'!$A$4:$C$1048576,3,0)),"COMPLETAR")</f>
        <v/>
      </c>
      <c r="D322" s="19" t="s">
        <v>28</v>
      </c>
      <c r="E322" s="56"/>
      <c r="F322" s="32" t="str">
        <f>+IFERROR(VLOOKUP(BD_Detalles[[#This Row],[Clase]],'Resumen Capas'!$A$4:$C$1048576,2,0),"COMPLETAR")</f>
        <v>Turismo: Fuerte</v>
      </c>
      <c r="G322" s="51" t="str">
        <f>+"https://raw.githubusercontent.com/Sud-Austral/DATA_MAPA_PUBLIC_V2/main/AGUAS/Iconos/"&amp;E323&amp;"/1.svg"</f>
        <v>https://raw.githubusercontent.com/Sud-Austral/DATA_MAPA_PUBLIC_V2/main/AGUAS/Iconos/157_turismodestino_fuerte/1.svg</v>
      </c>
      <c r="H322" s="2" t="str">
        <f>+LEFT(BD_Detalles[[#This Row],[Clase]],3)</f>
        <v>306</v>
      </c>
      <c r="I322" s="15" t="str">
        <f>+VLOOKUP(BD_Detalles[[#This Row],[idcapa]],Capas[[idcapa]:[Tipo]],3,0)</f>
        <v>Punto</v>
      </c>
      <c r="L322" s="53" t="s">
        <v>1750</v>
      </c>
      <c r="M322" t="s">
        <v>2007</v>
      </c>
    </row>
    <row r="323" spans="1:13" x14ac:dyDescent="0.3">
      <c r="A323" s="2" t="s">
        <v>1183</v>
      </c>
      <c r="B323" s="33" t="str">
        <f>+IFERROR(VLOOKUP(BD_Detalles[[#This Row],[Clase]],'Resumen Capas'!$A$4:$B$1048576,2,0),"COMPLETAR")</f>
        <v>Turismo: Fuerte - Detalle</v>
      </c>
      <c r="C323" s="33" t="str">
        <f>+IFERROR(IF(RIGHT(BD_Detalles[[#This Row],[Clase]],1)="0","",VLOOKUP(BD_Detalles[[#This Row],[Clase]],'Resumen Capas'!$A$4:$C$1048576,3,0)),"COMPLETAR")</f>
        <v>name</v>
      </c>
      <c r="D323" s="37" t="s">
        <v>25</v>
      </c>
      <c r="E323" s="59" t="s">
        <v>2110</v>
      </c>
      <c r="F323" s="32" t="str">
        <f>+IFERROR(VLOOKUP(BD_Detalles[[#This Row],[Clase]],'Resumen Capas'!$A$4:$C$1048576,2,0),"COMPLETAR")</f>
        <v>Turismo: Fuerte - Detalle</v>
      </c>
      <c r="G323" s="39"/>
      <c r="H323" s="2" t="str">
        <f>+LEFT(BD_Detalles[[#This Row],[Clase]],3)</f>
        <v>306</v>
      </c>
      <c r="I323" s="15" t="str">
        <f>+VLOOKUP(BD_Detalles[[#This Row],[idcapa]],Capas[[idcapa]:[Tipo]],3,0)</f>
        <v>Punto</v>
      </c>
      <c r="L323" s="53" t="s">
        <v>1750</v>
      </c>
      <c r="M323" t="s">
        <v>2008</v>
      </c>
    </row>
    <row r="324" spans="1:13" x14ac:dyDescent="0.3">
      <c r="A324" s="2" t="s">
        <v>1184</v>
      </c>
      <c r="B324" s="33" t="str">
        <f>+IFERROR(VLOOKUP(BD_Detalles[[#This Row],[Clase]],'Resumen Capas'!$A$4:$B$1048576,2,0),"COMPLETAR")</f>
        <v>Compras: Tienda Videos</v>
      </c>
      <c r="C324" s="33" t="str">
        <f>+IFERROR(IF(RIGHT(BD_Detalles[[#This Row],[Clase]],1)="0","",VLOOKUP(BD_Detalles[[#This Row],[Clase]],'Resumen Capas'!$A$4:$C$1048576,3,0)),"COMPLETAR")</f>
        <v/>
      </c>
      <c r="D324" s="19" t="s">
        <v>28</v>
      </c>
      <c r="E324" s="56"/>
      <c r="F324" s="32" t="str">
        <f>+IFERROR(VLOOKUP(BD_Detalles[[#This Row],[Clase]],'Resumen Capas'!$A$4:$C$1048576,2,0),"COMPLETAR")</f>
        <v>Compras: Tienda Videos</v>
      </c>
      <c r="G324" s="51" t="str">
        <f>+"https://raw.githubusercontent.com/Sud-Austral/DATA_MAPA_PUBLIC_V2/main/AGUAS/Iconos/"&amp;E325&amp;"/1.svg"</f>
        <v>https://raw.githubusercontent.com/Sud-Austral/DATA_MAPA_PUBLIC_V2/main/AGUAS/Iconos/158_compras_tiendavideo/1.svg</v>
      </c>
      <c r="H324" s="2" t="str">
        <f>+LEFT(BD_Detalles[[#This Row],[Clase]],3)</f>
        <v>307</v>
      </c>
      <c r="I324" s="15" t="str">
        <f>+VLOOKUP(BD_Detalles[[#This Row],[idcapa]],Capas[[idcapa]:[Tipo]],3,0)</f>
        <v>Punto</v>
      </c>
      <c r="L324" s="53" t="s">
        <v>1768</v>
      </c>
      <c r="M324" t="s">
        <v>2009</v>
      </c>
    </row>
    <row r="325" spans="1:13" x14ac:dyDescent="0.3">
      <c r="A325" s="2" t="s">
        <v>1185</v>
      </c>
      <c r="B325" s="33" t="str">
        <f>+IFERROR(VLOOKUP(BD_Detalles[[#This Row],[Clase]],'Resumen Capas'!$A$4:$B$1048576,2,0),"COMPLETAR")</f>
        <v>Compras: Tienda Videos - Detalle</v>
      </c>
      <c r="C325" s="33" t="str">
        <f>+IFERROR(IF(RIGHT(BD_Detalles[[#This Row],[Clase]],1)="0","",VLOOKUP(BD_Detalles[[#This Row],[Clase]],'Resumen Capas'!$A$4:$C$1048576,3,0)),"COMPLETAR")</f>
        <v>name</v>
      </c>
      <c r="D325" s="37" t="s">
        <v>25</v>
      </c>
      <c r="E325" s="59" t="s">
        <v>2111</v>
      </c>
      <c r="F325" s="32" t="str">
        <f>+IFERROR(VLOOKUP(BD_Detalles[[#This Row],[Clase]],'Resumen Capas'!$A$4:$C$1048576,2,0),"COMPLETAR")</f>
        <v>Compras: Tienda Videos - Detalle</v>
      </c>
      <c r="G325" s="39"/>
      <c r="H325" s="2" t="str">
        <f>+LEFT(BD_Detalles[[#This Row],[Clase]],3)</f>
        <v>307</v>
      </c>
      <c r="I325" s="15" t="str">
        <f>+VLOOKUP(BD_Detalles[[#This Row],[idcapa]],Capas[[idcapa]:[Tipo]],3,0)</f>
        <v>Punto</v>
      </c>
      <c r="L325" s="53" t="s">
        <v>1768</v>
      </c>
      <c r="M325" t="s">
        <v>2010</v>
      </c>
    </row>
    <row r="326" spans="1:13" x14ac:dyDescent="0.3">
      <c r="A326" s="2" t="s">
        <v>1186</v>
      </c>
      <c r="B326" s="33" t="str">
        <f>+IFERROR(VLOOKUP(BD_Detalles[[#This Row],[Clase]],'Resumen Capas'!$A$4:$B$1048576,2,0),"COMPLETAR")</f>
        <v>Compras: Máquina Expendedora</v>
      </c>
      <c r="C326" s="33" t="str">
        <f>+IFERROR(IF(RIGHT(BD_Detalles[[#This Row],[Clase]],1)="0","",VLOOKUP(BD_Detalles[[#This Row],[Clase]],'Resumen Capas'!$A$4:$C$1048576,3,0)),"COMPLETAR")</f>
        <v/>
      </c>
      <c r="D326" s="19" t="s">
        <v>28</v>
      </c>
      <c r="E326" s="56"/>
      <c r="F326" s="32" t="str">
        <f>+IFERROR(VLOOKUP(BD_Detalles[[#This Row],[Clase]],'Resumen Capas'!$A$4:$C$1048576,2,0),"COMPLETAR")</f>
        <v>Compras: Máquina Expendedora</v>
      </c>
      <c r="G326" s="51" t="str">
        <f>+"https://raw.githubusercontent.com/Sud-Austral/DATA_MAPA_PUBLIC_V2/main/AGUAS/Iconos/"&amp;E327&amp;"/1.svg"</f>
        <v>https://raw.githubusercontent.com/Sud-Austral/DATA_MAPA_PUBLIC_V2/main/AGUAS/Iconos/159_compras_maquinaexpendedora/1.svg</v>
      </c>
      <c r="H326" s="2" t="str">
        <f>+LEFT(BD_Detalles[[#This Row],[Clase]],3)</f>
        <v>308</v>
      </c>
      <c r="I326" s="15" t="str">
        <f>+VLOOKUP(BD_Detalles[[#This Row],[idcapa]],Capas[[idcapa]:[Tipo]],3,0)</f>
        <v>Punto</v>
      </c>
      <c r="L326" s="53" t="s">
        <v>1768</v>
      </c>
      <c r="M326" t="s">
        <v>2011</v>
      </c>
    </row>
    <row r="327" spans="1:13" x14ac:dyDescent="0.3">
      <c r="A327" s="2" t="s">
        <v>1187</v>
      </c>
      <c r="B327" s="33" t="str">
        <f>+IFERROR(VLOOKUP(BD_Detalles[[#This Row],[Clase]],'Resumen Capas'!$A$4:$B$1048576,2,0),"COMPLETAR")</f>
        <v>Compras: Máquina Expendedora - Detalle</v>
      </c>
      <c r="C327" s="33" t="str">
        <f>+IFERROR(IF(RIGHT(BD_Detalles[[#This Row],[Clase]],1)="0","",VLOOKUP(BD_Detalles[[#This Row],[Clase]],'Resumen Capas'!$A$4:$C$1048576,3,0)),"COMPLETAR")</f>
        <v>name</v>
      </c>
      <c r="D327" s="37" t="s">
        <v>25</v>
      </c>
      <c r="E327" s="58" t="s">
        <v>2112</v>
      </c>
      <c r="F327" s="32" t="str">
        <f>+IFERROR(VLOOKUP(BD_Detalles[[#This Row],[Clase]],'Resumen Capas'!$A$4:$C$1048576,2,0),"COMPLETAR")</f>
        <v>Compras: Máquina Expendedora - Detalle</v>
      </c>
      <c r="G327" s="39"/>
      <c r="H327" s="2" t="str">
        <f>+LEFT(BD_Detalles[[#This Row],[Clase]],3)</f>
        <v>308</v>
      </c>
      <c r="I327" s="15" t="str">
        <f>+VLOOKUP(BD_Detalles[[#This Row],[idcapa]],Capas[[idcapa]:[Tipo]],3,0)</f>
        <v>Punto</v>
      </c>
      <c r="L327" s="53" t="s">
        <v>1768</v>
      </c>
      <c r="M327" t="s">
        <v>2012</v>
      </c>
    </row>
    <row r="328" spans="1:13" x14ac:dyDescent="0.3">
      <c r="A328" s="2" t="s">
        <v>1188</v>
      </c>
      <c r="B328" s="33" t="str">
        <f>+IFERROR(VLOOKUP(BD_Detalles[[#This Row],[Clase]],'Resumen Capas'!$A$4:$B$1048576,2,0),"COMPLETAR")</f>
        <v>Carreteras: Pista Pequeña</v>
      </c>
      <c r="C328" s="33" t="str">
        <f>+IFERROR(IF(RIGHT(BD_Detalles[[#This Row],[Clase]],1)="0","",VLOOKUP(BD_Detalles[[#This Row],[Clase]],'Resumen Capas'!$A$4:$C$1048576,3,0)),"COMPLETAR")</f>
        <v/>
      </c>
      <c r="D328" s="19" t="s">
        <v>28</v>
      </c>
      <c r="E328" s="56"/>
      <c r="F328" s="32" t="str">
        <f>+IFERROR(VLOOKUP(BD_Detalles[[#This Row],[Clase]],'Resumen Capas'!$A$4:$C$1048576,2,0),"COMPLETAR")</f>
        <v>Carreteras: Pista Pequeña</v>
      </c>
      <c r="G328" s="51" t="str">
        <f>+"https://raw.githubusercontent.com/Sud-Austral/DATA_MAPA_PUBLIC_V2/main/AGUAS/Iconos/"&amp;E329&amp;"/1.svg"</f>
        <v>https://raw.githubusercontent.com/Sud-Austral/DATA_MAPA_PUBLIC_V2/main/AGUAS/Iconos/11_al_18_lugar/1.svg</v>
      </c>
      <c r="H328" s="2" t="str">
        <f>+LEFT(BD_Detalles[[#This Row],[Clase]],3)</f>
        <v>309</v>
      </c>
      <c r="I328" s="15" t="str">
        <f>+VLOOKUP(BD_Detalles[[#This Row],[idcapa]],Capas[[idcapa]:[Tipo]],3,0)</f>
        <v>Punto</v>
      </c>
      <c r="L328" s="53" t="s">
        <v>2013</v>
      </c>
      <c r="M328" t="s">
        <v>2014</v>
      </c>
    </row>
    <row r="329" spans="1:13" x14ac:dyDescent="0.3">
      <c r="A329" s="2" t="s">
        <v>1189</v>
      </c>
      <c r="B329" s="33" t="str">
        <f>+IFERROR(VLOOKUP(BD_Detalles[[#This Row],[Clase]],'Resumen Capas'!$A$4:$B$1048576,2,0),"COMPLETAR")</f>
        <v>Carreteras: Pista Pequeña - Detalle</v>
      </c>
      <c r="C329" s="33" t="str">
        <f>+IFERROR(IF(RIGHT(BD_Detalles[[#This Row],[Clase]],1)="0","",VLOOKUP(BD_Detalles[[#This Row],[Clase]],'Resumen Capas'!$A$4:$C$1048576,3,0)),"COMPLETAR")</f>
        <v>name</v>
      </c>
      <c r="D329" s="37" t="s">
        <v>25</v>
      </c>
      <c r="E329" s="60" t="s">
        <v>495</v>
      </c>
      <c r="F329" s="32" t="str">
        <f>+IFERROR(VLOOKUP(BD_Detalles[[#This Row],[Clase]],'Resumen Capas'!$A$4:$C$1048576,2,0),"COMPLETAR")</f>
        <v>Carreteras: Pista Pequeña - Detalle</v>
      </c>
      <c r="G329" s="39"/>
      <c r="H329" s="2" t="str">
        <f>+LEFT(BD_Detalles[[#This Row],[Clase]],3)</f>
        <v>309</v>
      </c>
      <c r="I329" s="15" t="str">
        <f>+VLOOKUP(BD_Detalles[[#This Row],[idcapa]],Capas[[idcapa]:[Tipo]],3,0)</f>
        <v>Punto</v>
      </c>
      <c r="L329" s="53" t="s">
        <v>2013</v>
      </c>
      <c r="M329" t="s">
        <v>2015</v>
      </c>
    </row>
    <row r="330" spans="1:13" x14ac:dyDescent="0.3">
      <c r="A330" s="2" t="s">
        <v>1190</v>
      </c>
      <c r="B330" s="33" t="str">
        <f>+IFERROR(VLOOKUP(BD_Detalles[[#This Row],[Clase]],'Resumen Capas'!$A$4:$B$1048576,2,0),"COMPLETAR")</f>
        <v>Público: Reciclaje Metal</v>
      </c>
      <c r="C330" s="33" t="str">
        <f>+IFERROR(IF(RIGHT(BD_Detalles[[#This Row],[Clase]],1)="0","",VLOOKUP(BD_Detalles[[#This Row],[Clase]],'Resumen Capas'!$A$4:$C$1048576,3,0)),"COMPLETAR")</f>
        <v/>
      </c>
      <c r="D330" s="19" t="s">
        <v>28</v>
      </c>
      <c r="E330" s="56"/>
      <c r="F330" s="32" t="str">
        <f>+IFERROR(VLOOKUP(BD_Detalles[[#This Row],[Clase]],'Resumen Capas'!$A$4:$C$1048576,2,0),"COMPLETAR")</f>
        <v>Público: Reciclaje Metal</v>
      </c>
      <c r="G330" s="51" t="str">
        <f>+"https://raw.githubusercontent.com/Sud-Austral/DATA_MAPA_PUBLIC_V2/main/AGUAS/Iconos/"&amp;E331&amp;"/1.svg"</f>
        <v>https://raw.githubusercontent.com/Sud-Austral/DATA_MAPA_PUBLIC_V2/main/AGUAS/Iconos/161_publico_reciclajemetal/1.svg</v>
      </c>
      <c r="H330" s="2" t="str">
        <f>+LEFT(BD_Detalles[[#This Row],[Clase]],3)</f>
        <v>310</v>
      </c>
      <c r="I330" s="15" t="str">
        <f>+VLOOKUP(BD_Detalles[[#This Row],[idcapa]],Capas[[idcapa]:[Tipo]],3,0)</f>
        <v>Punto</v>
      </c>
      <c r="L330" s="53" t="s">
        <v>1778</v>
      </c>
      <c r="M330" t="s">
        <v>2016</v>
      </c>
    </row>
    <row r="331" spans="1:13" x14ac:dyDescent="0.3">
      <c r="A331" s="2" t="s">
        <v>1191</v>
      </c>
      <c r="B331" s="33" t="str">
        <f>+IFERROR(VLOOKUP(BD_Detalles[[#This Row],[Clase]],'Resumen Capas'!$A$4:$B$1048576,2,0),"COMPLETAR")</f>
        <v>Público: Reciclaje Metal - Detalle</v>
      </c>
      <c r="C331" s="33" t="str">
        <f>+IFERROR(IF(RIGHT(BD_Detalles[[#This Row],[Clase]],1)="0","",VLOOKUP(BD_Detalles[[#This Row],[Clase]],'Resumen Capas'!$A$4:$C$1048576,3,0)),"COMPLETAR")</f>
        <v>name</v>
      </c>
      <c r="D331" s="37" t="s">
        <v>25</v>
      </c>
      <c r="E331" s="59" t="s">
        <v>2113</v>
      </c>
      <c r="F331" s="32" t="str">
        <f>+IFERROR(VLOOKUP(BD_Detalles[[#This Row],[Clase]],'Resumen Capas'!$A$4:$C$1048576,2,0),"COMPLETAR")</f>
        <v>Público: Reciclaje Metal - Detalle</v>
      </c>
      <c r="G331" s="39"/>
      <c r="H331" s="2" t="str">
        <f>+LEFT(BD_Detalles[[#This Row],[Clase]],3)</f>
        <v>310</v>
      </c>
      <c r="I331" s="15" t="str">
        <f>+VLOOKUP(BD_Detalles[[#This Row],[idcapa]],Capas[[idcapa]:[Tipo]],3,0)</f>
        <v>Punto</v>
      </c>
      <c r="L331" s="53" t="s">
        <v>1778</v>
      </c>
      <c r="M331" t="s">
        <v>2017</v>
      </c>
    </row>
    <row r="332" spans="1:13" x14ac:dyDescent="0.3">
      <c r="A332" s="2" t="s">
        <v>1192</v>
      </c>
      <c r="B332" s="33" t="str">
        <f>+IFERROR(VLOOKUP(BD_Detalles[[#This Row],[Clase]],'Resumen Capas'!$A$4:$B$1048576,2,0),"COMPLETAR")</f>
        <v>Público: Reciclaje Papel</v>
      </c>
      <c r="C332" s="33" t="str">
        <f>+IFERROR(IF(RIGHT(BD_Detalles[[#This Row],[Clase]],1)="0","",VLOOKUP(BD_Detalles[[#This Row],[Clase]],'Resumen Capas'!$A$4:$C$1048576,3,0)),"COMPLETAR")</f>
        <v/>
      </c>
      <c r="D332" s="19" t="s">
        <v>28</v>
      </c>
      <c r="E332" s="56"/>
      <c r="F332" s="32" t="str">
        <f>+IFERROR(VLOOKUP(BD_Detalles[[#This Row],[Clase]],'Resumen Capas'!$A$4:$C$1048576,2,0),"COMPLETAR")</f>
        <v>Público: Reciclaje Papel</v>
      </c>
      <c r="G332" s="51" t="str">
        <f>+"https://raw.githubusercontent.com/Sud-Austral/DATA_MAPA_PUBLIC_V2/main/AGUAS/Iconos/"&amp;E333&amp;"/1.svg"</f>
        <v>https://raw.githubusercontent.com/Sud-Austral/DATA_MAPA_PUBLIC_V2/main/AGUAS/Iconos/162_publico_papelreciclado/1.svg</v>
      </c>
      <c r="H332" s="2" t="str">
        <f>+LEFT(BD_Detalles[[#This Row],[Clase]],3)</f>
        <v>311</v>
      </c>
      <c r="I332" s="15" t="str">
        <f>+VLOOKUP(BD_Detalles[[#This Row],[idcapa]],Capas[[idcapa]:[Tipo]],3,0)</f>
        <v>Punto</v>
      </c>
      <c r="L332" s="53" t="s">
        <v>1778</v>
      </c>
      <c r="M332" t="s">
        <v>2018</v>
      </c>
    </row>
    <row r="333" spans="1:13" x14ac:dyDescent="0.3">
      <c r="A333" s="2" t="s">
        <v>1193</v>
      </c>
      <c r="B333" s="33" t="str">
        <f>+IFERROR(VLOOKUP(BD_Detalles[[#This Row],[Clase]],'Resumen Capas'!$A$4:$B$1048576,2,0),"COMPLETAR")</f>
        <v>Público: Reciclaje Papel - Detalle</v>
      </c>
      <c r="C333" s="33" t="str">
        <f>+IFERROR(IF(RIGHT(BD_Detalles[[#This Row],[Clase]],1)="0","",VLOOKUP(BD_Detalles[[#This Row],[Clase]],'Resumen Capas'!$A$4:$C$1048576,3,0)),"COMPLETAR")</f>
        <v>name</v>
      </c>
      <c r="D333" s="37" t="s">
        <v>25</v>
      </c>
      <c r="E333" s="59" t="s">
        <v>2114</v>
      </c>
      <c r="F333" s="32" t="str">
        <f>+IFERROR(VLOOKUP(BD_Detalles[[#This Row],[Clase]],'Resumen Capas'!$A$4:$C$1048576,2,0),"COMPLETAR")</f>
        <v>Público: Reciclaje Papel - Detalle</v>
      </c>
      <c r="G333" s="39"/>
      <c r="H333" s="2" t="str">
        <f>+LEFT(BD_Detalles[[#This Row],[Clase]],3)</f>
        <v>311</v>
      </c>
      <c r="I333" s="15" t="str">
        <f>+VLOOKUP(BD_Detalles[[#This Row],[idcapa]],Capas[[idcapa]:[Tipo]],3,0)</f>
        <v>Punto</v>
      </c>
      <c r="L333" s="53" t="s">
        <v>1778</v>
      </c>
      <c r="M333" t="s">
        <v>2019</v>
      </c>
    </row>
    <row r="334" spans="1:13" x14ac:dyDescent="0.3">
      <c r="A334" s="2" t="s">
        <v>1194</v>
      </c>
      <c r="B334" s="33" t="str">
        <f>+IFERROR(VLOOKUP(BD_Detalles[[#This Row],[Clase]],'Resumen Capas'!$A$4:$B$1048576,2,0),"COMPLETAR")</f>
        <v>Ocio: Parque Perros</v>
      </c>
      <c r="C334" s="33" t="str">
        <f>+IFERROR(IF(RIGHT(BD_Detalles[[#This Row],[Clase]],1)="0","",VLOOKUP(BD_Detalles[[#This Row],[Clase]],'Resumen Capas'!$A$4:$C$1048576,3,0)),"COMPLETAR")</f>
        <v/>
      </c>
      <c r="D334" s="19" t="s">
        <v>28</v>
      </c>
      <c r="E334" s="56"/>
      <c r="F334" s="32" t="str">
        <f>+IFERROR(VLOOKUP(BD_Detalles[[#This Row],[Clase]],'Resumen Capas'!$A$4:$C$1048576,2,0),"COMPLETAR")</f>
        <v>Ocio: Parque Perros</v>
      </c>
      <c r="G334" s="51" t="str">
        <f>+"https://raw.githubusercontent.com/Sud-Austral/DATA_MAPA_PUBLIC_V2/main/AGUAS/Iconos/"&amp;E335&amp;"/1.svg"</f>
        <v>https://raw.githubusercontent.com/Sud-Austral/DATA_MAPA_PUBLIC_V2/main/AGUAS/Iconos/163_ocio_parqueparaperro/1.svg</v>
      </c>
      <c r="H334" s="2" t="str">
        <f>+LEFT(BD_Detalles[[#This Row],[Clase]],3)</f>
        <v>312</v>
      </c>
      <c r="I334" s="15" t="str">
        <f>+VLOOKUP(BD_Detalles[[#This Row],[idcapa]],Capas[[idcapa]:[Tipo]],3,0)</f>
        <v>Punto</v>
      </c>
      <c r="L334" s="53" t="s">
        <v>1773</v>
      </c>
      <c r="M334" t="s">
        <v>2020</v>
      </c>
    </row>
    <row r="335" spans="1:13" x14ac:dyDescent="0.3">
      <c r="A335" s="2" t="s">
        <v>1195</v>
      </c>
      <c r="B335" s="33" t="str">
        <f>+IFERROR(VLOOKUP(BD_Detalles[[#This Row],[Clase]],'Resumen Capas'!$A$4:$B$1048576,2,0),"COMPLETAR")</f>
        <v>Ocio: Parque Perros - Detalle</v>
      </c>
      <c r="C335" s="33" t="str">
        <f>+IFERROR(IF(RIGHT(BD_Detalles[[#This Row],[Clase]],1)="0","",VLOOKUP(BD_Detalles[[#This Row],[Clase]],'Resumen Capas'!$A$4:$C$1048576,3,0)),"COMPLETAR")</f>
        <v>name</v>
      </c>
      <c r="D335" s="37" t="s">
        <v>25</v>
      </c>
      <c r="E335" s="59" t="s">
        <v>2115</v>
      </c>
      <c r="F335" s="32" t="str">
        <f>+IFERROR(VLOOKUP(BD_Detalles[[#This Row],[Clase]],'Resumen Capas'!$A$4:$C$1048576,2,0),"COMPLETAR")</f>
        <v>Ocio: Parque Perros - Detalle</v>
      </c>
      <c r="G335" s="39"/>
      <c r="H335" s="2" t="str">
        <f>+LEFT(BD_Detalles[[#This Row],[Clase]],3)</f>
        <v>312</v>
      </c>
      <c r="I335" s="15" t="str">
        <f>+VLOOKUP(BD_Detalles[[#This Row],[idcapa]],Capas[[idcapa]:[Tipo]],3,0)</f>
        <v>Punto</v>
      </c>
      <c r="L335" s="53" t="s">
        <v>1773</v>
      </c>
      <c r="M335" t="s">
        <v>2021</v>
      </c>
    </row>
    <row r="336" spans="1:13" x14ac:dyDescent="0.3">
      <c r="A336" s="2" t="s">
        <v>1196</v>
      </c>
      <c r="B336" s="33" t="str">
        <f>+IFERROR(VLOOKUP(BD_Detalles[[#This Row],[Clase]],'Resumen Capas'!$A$4:$B$1048576,2,0),"COMPLETAR")</f>
        <v>Combustible: Expendedor Estacionamiento</v>
      </c>
      <c r="C336" s="33" t="str">
        <f>+IFERROR(IF(RIGHT(BD_Detalles[[#This Row],[Clase]],1)="0","",VLOOKUP(BD_Detalles[[#This Row],[Clase]],'Resumen Capas'!$A$4:$C$1048576,3,0)),"COMPLETAR")</f>
        <v/>
      </c>
      <c r="D336" s="19" t="s">
        <v>28</v>
      </c>
      <c r="E336" s="56"/>
      <c r="F336" s="32" t="str">
        <f>+IFERROR(VLOOKUP(BD_Detalles[[#This Row],[Clase]],'Resumen Capas'!$A$4:$C$1048576,2,0),"COMPLETAR")</f>
        <v>Combustible: Expendedor Estacionamiento</v>
      </c>
      <c r="G336" s="51" t="str">
        <f>+"https://raw.githubusercontent.com/Sud-Austral/DATA_MAPA_PUBLIC_V2/main/AGUAS/Iconos/"&amp;E337&amp;"/1.svg"</f>
        <v>https://raw.githubusercontent.com/Sud-Austral/DATA_MAPA_PUBLIC_V2/main/AGUAS/Iconos/164_combustibleyestacionamiento_expendedorestacionamiento/1.svg</v>
      </c>
      <c r="H336" s="2" t="str">
        <f>+LEFT(BD_Detalles[[#This Row],[Clase]],3)</f>
        <v>313</v>
      </c>
      <c r="I336" s="15" t="str">
        <f>+VLOOKUP(BD_Detalles[[#This Row],[idcapa]],Capas[[idcapa]:[Tipo]],3,0)</f>
        <v>Punto</v>
      </c>
      <c r="L336" s="53" t="s">
        <v>2022</v>
      </c>
      <c r="M336" t="s">
        <v>2023</v>
      </c>
    </row>
    <row r="337" spans="1:13" x14ac:dyDescent="0.3">
      <c r="A337" s="2" t="s">
        <v>1197</v>
      </c>
      <c r="B337" s="33" t="str">
        <f>+IFERROR(VLOOKUP(BD_Detalles[[#This Row],[Clase]],'Resumen Capas'!$A$4:$B$1048576,2,0),"COMPLETAR")</f>
        <v>Combustible: Expendedor Estacionamiento - Detalle</v>
      </c>
      <c r="C337" s="33" t="str">
        <f>+IFERROR(IF(RIGHT(BD_Detalles[[#This Row],[Clase]],1)="0","",VLOOKUP(BD_Detalles[[#This Row],[Clase]],'Resumen Capas'!$A$4:$C$1048576,3,0)),"COMPLETAR")</f>
        <v>name</v>
      </c>
      <c r="D337" s="37" t="s">
        <v>25</v>
      </c>
      <c r="E337" s="59" t="s">
        <v>2116</v>
      </c>
      <c r="F337" s="32" t="str">
        <f>+IFERROR(VLOOKUP(BD_Detalles[[#This Row],[Clase]],'Resumen Capas'!$A$4:$C$1048576,2,0),"COMPLETAR")</f>
        <v>Combustible: Expendedor Estacionamiento - Detalle</v>
      </c>
      <c r="G337" s="39"/>
      <c r="H337" s="2" t="str">
        <f>+LEFT(BD_Detalles[[#This Row],[Clase]],3)</f>
        <v>313</v>
      </c>
      <c r="I337" s="15" t="str">
        <f>+VLOOKUP(BD_Detalles[[#This Row],[idcapa]],Capas[[idcapa]:[Tipo]],3,0)</f>
        <v>Punto</v>
      </c>
      <c r="L337" s="53" t="s">
        <v>2022</v>
      </c>
      <c r="M337" t="s">
        <v>2024</v>
      </c>
    </row>
    <row r="338" spans="1:13" x14ac:dyDescent="0.3">
      <c r="A338" s="2" t="s">
        <v>1198</v>
      </c>
      <c r="B338" s="33" t="str">
        <f>+IFERROR(VLOOKUP(BD_Detalles[[#This Row],[Clase]],'Resumen Capas'!$A$4:$B$1048576,2,0),"COMPLETAR")</f>
        <v>Ocio-Deporte: Campo Golf</v>
      </c>
      <c r="C338" s="33" t="str">
        <f>+IFERROR(IF(RIGHT(BD_Detalles[[#This Row],[Clase]],1)="0","",VLOOKUP(BD_Detalles[[#This Row],[Clase]],'Resumen Capas'!$A$4:$C$1048576,3,0)),"COMPLETAR")</f>
        <v/>
      </c>
      <c r="D338" s="19" t="s">
        <v>28</v>
      </c>
      <c r="E338" s="56"/>
      <c r="F338" s="32" t="str">
        <f>+IFERROR(VLOOKUP(BD_Detalles[[#This Row],[Clase]],'Resumen Capas'!$A$4:$C$1048576,2,0),"COMPLETAR")</f>
        <v>Ocio-Deporte: Campo Golf</v>
      </c>
      <c r="G338" s="51" t="str">
        <f>+"https://raw.githubusercontent.com/Sud-Austral/DATA_MAPA_PUBLIC_V2/main/AGUAS/Iconos/"&amp;E339&amp;"/1.svg"</f>
        <v>https://raw.githubusercontent.com/Sud-Austral/DATA_MAPA_PUBLIC_V2/main/AGUAS/Iconos/165_ociodeporte_campogolf/1.svg</v>
      </c>
      <c r="H338" s="2" t="str">
        <f>+LEFT(BD_Detalles[[#This Row],[Clase]],3)</f>
        <v>314</v>
      </c>
      <c r="I338" s="15" t="str">
        <f>+VLOOKUP(BD_Detalles[[#This Row],[idcapa]],Capas[[idcapa]:[Tipo]],3,0)</f>
        <v>Punto</v>
      </c>
      <c r="L338" s="53" t="s">
        <v>1846</v>
      </c>
      <c r="M338" t="s">
        <v>2025</v>
      </c>
    </row>
    <row r="339" spans="1:13" x14ac:dyDescent="0.3">
      <c r="A339" s="2" t="s">
        <v>1199</v>
      </c>
      <c r="B339" s="33" t="str">
        <f>+IFERROR(VLOOKUP(BD_Detalles[[#This Row],[Clase]],'Resumen Capas'!$A$4:$B$1048576,2,0),"COMPLETAR")</f>
        <v>Ocio-Deporte: Campo Golf - Detalle</v>
      </c>
      <c r="C339" s="33" t="str">
        <f>+IFERROR(IF(RIGHT(BD_Detalles[[#This Row],[Clase]],1)="0","",VLOOKUP(BD_Detalles[[#This Row],[Clase]],'Resumen Capas'!$A$4:$C$1048576,3,0)),"COMPLETAR")</f>
        <v>name</v>
      </c>
      <c r="D339" s="37" t="s">
        <v>25</v>
      </c>
      <c r="E339" s="59" t="s">
        <v>2117</v>
      </c>
      <c r="F339" s="32" t="str">
        <f>+IFERROR(VLOOKUP(BD_Detalles[[#This Row],[Clase]],'Resumen Capas'!$A$4:$C$1048576,2,0),"COMPLETAR")</f>
        <v>Ocio-Deporte: Campo Golf - Detalle</v>
      </c>
      <c r="G339" s="39"/>
      <c r="H339" s="2" t="str">
        <f>+LEFT(BD_Detalles[[#This Row],[Clase]],3)</f>
        <v>314</v>
      </c>
      <c r="I339" s="15" t="str">
        <f>+VLOOKUP(BD_Detalles[[#This Row],[idcapa]],Capas[[idcapa]:[Tipo]],3,0)</f>
        <v>Punto</v>
      </c>
      <c r="L339" s="53" t="s">
        <v>1846</v>
      </c>
      <c r="M339" t="s">
        <v>2026</v>
      </c>
    </row>
    <row r="340" spans="1:13" x14ac:dyDescent="0.3">
      <c r="A340" s="2" t="s">
        <v>1200</v>
      </c>
      <c r="B340" s="33" t="str">
        <f>+IFERROR(VLOOKUP(BD_Detalles[[#This Row],[Clase]],'Resumen Capas'!$A$4:$B$1048576,2,0),"COMPLETAR")</f>
        <v>Punto Interés: Tranque Agua</v>
      </c>
      <c r="C340" s="33" t="str">
        <f>+IFERROR(IF(RIGHT(BD_Detalles[[#This Row],[Clase]],1)="0","",VLOOKUP(BD_Detalles[[#This Row],[Clase]],'Resumen Capas'!$A$4:$C$1048576,3,0)),"COMPLETAR")</f>
        <v/>
      </c>
      <c r="D340" s="19" t="s">
        <v>28</v>
      </c>
      <c r="E340" s="56"/>
      <c r="F340" s="32" t="str">
        <f>+IFERROR(VLOOKUP(BD_Detalles[[#This Row],[Clase]],'Resumen Capas'!$A$4:$C$1048576,2,0),"COMPLETAR")</f>
        <v>Punto Interés: Tranque Agua</v>
      </c>
      <c r="G340" s="51" t="str">
        <f>+"https://raw.githubusercontent.com/Sud-Austral/DATA_MAPA_PUBLIC_V2/main/AGUAS/Iconos/"&amp;E341&amp;"/1.svg"</f>
        <v>https://raw.githubusercontent.com/Sud-Austral/DATA_MAPA_PUBLIC_V2/main/AGUAS/Iconos/166_puntodeinteresenagua_tranque/1.svg</v>
      </c>
      <c r="H340" s="2" t="str">
        <f>+LEFT(BD_Detalles[[#This Row],[Clase]],3)</f>
        <v>362</v>
      </c>
      <c r="I340" s="15" t="str">
        <f>+VLOOKUP(BD_Detalles[[#This Row],[idcapa]],Capas[[idcapa]:[Tipo]],3,0)</f>
        <v>Punto</v>
      </c>
      <c r="L340" s="53" t="s">
        <v>1743</v>
      </c>
      <c r="M340" t="s">
        <v>2027</v>
      </c>
    </row>
    <row r="341" spans="1:13" x14ac:dyDescent="0.3">
      <c r="A341" s="2" t="s">
        <v>1201</v>
      </c>
      <c r="B341" s="33" t="str">
        <f>+IFERROR(VLOOKUP(BD_Detalles[[#This Row],[Clase]],'Resumen Capas'!$A$4:$B$1048576,2,0),"COMPLETAR")</f>
        <v>Punto Interés: Tranque Agua - Detalle</v>
      </c>
      <c r="C341" s="33" t="str">
        <f>+IFERROR(IF(RIGHT(BD_Detalles[[#This Row],[Clase]],1)="0","",VLOOKUP(BD_Detalles[[#This Row],[Clase]],'Resumen Capas'!$A$4:$C$1048576,3,0)),"COMPLETAR")</f>
        <v>name</v>
      </c>
      <c r="D341" s="37" t="s">
        <v>25</v>
      </c>
      <c r="E341" s="59" t="s">
        <v>2118</v>
      </c>
      <c r="F341" s="32" t="str">
        <f>+IFERROR(VLOOKUP(BD_Detalles[[#This Row],[Clase]],'Resumen Capas'!$A$4:$C$1048576,2,0),"COMPLETAR")</f>
        <v>Punto Interés: Tranque Agua - Detalle</v>
      </c>
      <c r="G341" s="39"/>
      <c r="H341" s="2" t="str">
        <f>+LEFT(BD_Detalles[[#This Row],[Clase]],3)</f>
        <v>362</v>
      </c>
      <c r="I341" s="15" t="str">
        <f>+VLOOKUP(BD_Detalles[[#This Row],[idcapa]],Capas[[idcapa]:[Tipo]],3,0)</f>
        <v>Punto</v>
      </c>
      <c r="L341" s="53" t="s">
        <v>1743</v>
      </c>
      <c r="M341" t="s">
        <v>2028</v>
      </c>
    </row>
    <row r="342" spans="1:13" x14ac:dyDescent="0.3">
      <c r="A342" s="2" t="s">
        <v>1202</v>
      </c>
      <c r="B342" s="33" t="str">
        <f>+IFERROR(VLOOKUP(BD_Detalles[[#This Row],[Clase]],'Resumen Capas'!$A$4:$B$1048576,2,0),"COMPLETAR")</f>
        <v>Punto Interés: Cascada</v>
      </c>
      <c r="C342" s="33" t="str">
        <f>+IFERROR(IF(RIGHT(BD_Detalles[[#This Row],[Clase]],1)="0","",VLOOKUP(BD_Detalles[[#This Row],[Clase]],'Resumen Capas'!$A$4:$C$1048576,3,0)),"COMPLETAR")</f>
        <v/>
      </c>
      <c r="D342" s="19" t="s">
        <v>28</v>
      </c>
      <c r="E342" s="56"/>
      <c r="F342" s="32" t="str">
        <f>+IFERROR(VLOOKUP(BD_Detalles[[#This Row],[Clase]],'Resumen Capas'!$A$4:$C$1048576,2,0),"COMPLETAR")</f>
        <v>Punto Interés: Cascada</v>
      </c>
      <c r="G342" s="51" t="str">
        <f>+"https://raw.githubusercontent.com/Sud-Austral/DATA_MAPA_PUBLIC_V2/main/AGUAS/Iconos/"&amp;E343&amp;"/1.svg"</f>
        <v>https://raw.githubusercontent.com/Sud-Austral/DATA_MAPA_PUBLIC_V2/main/AGUAS/Iconos/167_puntodeinteresenagua_cascada/1.svg</v>
      </c>
      <c r="H342" s="2" t="str">
        <f>+LEFT(BD_Detalles[[#This Row],[Clase]],3)</f>
        <v>363</v>
      </c>
      <c r="I342" s="15" t="str">
        <f>+VLOOKUP(BD_Detalles[[#This Row],[idcapa]],Capas[[idcapa]:[Tipo]],3,0)</f>
        <v>Punto</v>
      </c>
      <c r="L342" s="53" t="s">
        <v>1743</v>
      </c>
      <c r="M342" t="s">
        <v>2029</v>
      </c>
    </row>
    <row r="343" spans="1:13" x14ac:dyDescent="0.3">
      <c r="A343" s="2" t="s">
        <v>1203</v>
      </c>
      <c r="B343" s="33" t="str">
        <f>+IFERROR(VLOOKUP(BD_Detalles[[#This Row],[Clase]],'Resumen Capas'!$A$4:$B$1048576,2,0),"COMPLETAR")</f>
        <v>Punto Interés: Cascada - Detalle</v>
      </c>
      <c r="C343" s="33" t="str">
        <f>+IFERROR(IF(RIGHT(BD_Detalles[[#This Row],[Clase]],1)="0","",VLOOKUP(BD_Detalles[[#This Row],[Clase]],'Resumen Capas'!$A$4:$C$1048576,3,0)),"COMPLETAR")</f>
        <v>name</v>
      </c>
      <c r="D343" s="37" t="s">
        <v>25</v>
      </c>
      <c r="E343" s="59" t="s">
        <v>2119</v>
      </c>
      <c r="F343" s="32" t="str">
        <f>+IFERROR(VLOOKUP(BD_Detalles[[#This Row],[Clase]],'Resumen Capas'!$A$4:$C$1048576,2,0),"COMPLETAR")</f>
        <v>Punto Interés: Cascada - Detalle</v>
      </c>
      <c r="G343" s="39"/>
      <c r="H343" s="2" t="str">
        <f>+LEFT(BD_Detalles[[#This Row],[Clase]],3)</f>
        <v>363</v>
      </c>
      <c r="I343" s="15" t="str">
        <f>+VLOOKUP(BD_Detalles[[#This Row],[idcapa]],Capas[[idcapa]:[Tipo]],3,0)</f>
        <v>Punto</v>
      </c>
      <c r="L343" s="53" t="s">
        <v>1743</v>
      </c>
      <c r="M343" t="s">
        <v>2030</v>
      </c>
    </row>
    <row r="344" spans="1:13" x14ac:dyDescent="0.3">
      <c r="A344" s="2" t="s">
        <v>1204</v>
      </c>
      <c r="B344" s="33" t="str">
        <f>+IFERROR(VLOOKUP(BD_Detalles[[#This Row],[Clase]],'Resumen Capas'!$A$4:$B$1048576,2,0),"COMPLETAR")</f>
        <v>Combustible: Estacionamiento</v>
      </c>
      <c r="C344" s="33" t="str">
        <f>+IFERROR(IF(RIGHT(BD_Detalles[[#This Row],[Clase]],1)="0","",VLOOKUP(BD_Detalles[[#This Row],[Clase]],'Resumen Capas'!$A$4:$C$1048576,3,0)),"COMPLETAR")</f>
        <v/>
      </c>
      <c r="D344" s="19" t="s">
        <v>28</v>
      </c>
      <c r="E344" s="56"/>
      <c r="F344" s="32" t="str">
        <f>+IFERROR(VLOOKUP(BD_Detalles[[#This Row],[Clase]],'Resumen Capas'!$A$4:$C$1048576,2,0),"COMPLETAR")</f>
        <v>Combustible: Estacionamiento</v>
      </c>
      <c r="G344" s="51" t="str">
        <f>+"https://raw.githubusercontent.com/Sud-Austral/DATA_MAPA_PUBLIC_V2/main/AGUAS/Iconos/"&amp;E345&amp;"/1.svg"</f>
        <v>https://raw.githubusercontent.com/Sud-Austral/DATA_MAPA_PUBLIC_V2/main/AGUAS/Iconos/168_combustibleyestacionamiento_estacionamiento/1.svg</v>
      </c>
      <c r="H344" s="2" t="str">
        <f>+LEFT(BD_Detalles[[#This Row],[Clase]],3)</f>
        <v>364</v>
      </c>
      <c r="I344" s="15" t="str">
        <f>+VLOOKUP(BD_Detalles[[#This Row],[idcapa]],Capas[[idcapa]:[Tipo]],3,0)</f>
        <v>Punto</v>
      </c>
      <c r="L344" s="53" t="s">
        <v>2022</v>
      </c>
      <c r="M344" t="s">
        <v>2031</v>
      </c>
    </row>
    <row r="345" spans="1:13" x14ac:dyDescent="0.3">
      <c r="A345" s="2" t="s">
        <v>1205</v>
      </c>
      <c r="B345" s="33" t="str">
        <f>+IFERROR(VLOOKUP(BD_Detalles[[#This Row],[Clase]],'Resumen Capas'!$A$4:$B$1048576,2,0),"COMPLETAR")</f>
        <v>Combustible: Estacionamiento - Detalle</v>
      </c>
      <c r="C345" s="33" t="str">
        <f>+IFERROR(IF(RIGHT(BD_Detalles[[#This Row],[Clase]],1)="0","",VLOOKUP(BD_Detalles[[#This Row],[Clase]],'Resumen Capas'!$A$4:$C$1048576,3,0)),"COMPLETAR")</f>
        <v>name</v>
      </c>
      <c r="D345" s="37" t="s">
        <v>25</v>
      </c>
      <c r="E345" s="59" t="s">
        <v>2120</v>
      </c>
      <c r="F345" s="32" t="str">
        <f>+IFERROR(VLOOKUP(BD_Detalles[[#This Row],[Clase]],'Resumen Capas'!$A$4:$C$1048576,2,0),"COMPLETAR")</f>
        <v>Combustible: Estacionamiento - Detalle</v>
      </c>
      <c r="G345" s="39"/>
      <c r="H345" s="2" t="str">
        <f>+LEFT(BD_Detalles[[#This Row],[Clase]],3)</f>
        <v>364</v>
      </c>
      <c r="I345" s="15" t="str">
        <f>+VLOOKUP(BD_Detalles[[#This Row],[idcapa]],Capas[[idcapa]:[Tipo]],3,0)</f>
        <v>Punto</v>
      </c>
      <c r="L345" s="53" t="s">
        <v>2022</v>
      </c>
      <c r="M345" t="s">
        <v>2032</v>
      </c>
    </row>
    <row r="346" spans="1:13" x14ac:dyDescent="0.3">
      <c r="A346" s="2" t="s">
        <v>1206</v>
      </c>
      <c r="B346" s="33" t="str">
        <f>+IFERROR(VLOOKUP(BD_Detalles[[#This Row],[Clase]],'Resumen Capas'!$A$4:$B$1048576,2,0),"COMPLETAR")</f>
        <v>Combustible: Gasolinera</v>
      </c>
      <c r="C346" s="33" t="str">
        <f>+IFERROR(IF(RIGHT(BD_Detalles[[#This Row],[Clase]],1)="0","",VLOOKUP(BD_Detalles[[#This Row],[Clase]],'Resumen Capas'!$A$4:$C$1048576,3,0)),"COMPLETAR")</f>
        <v/>
      </c>
      <c r="D346" s="19" t="s">
        <v>28</v>
      </c>
      <c r="E346" s="56"/>
      <c r="F346" s="32" t="str">
        <f>+IFERROR(VLOOKUP(BD_Detalles[[#This Row],[Clase]],'Resumen Capas'!$A$4:$C$1048576,2,0),"COMPLETAR")</f>
        <v>Combustible: Gasolinera</v>
      </c>
      <c r="G346" s="51" t="str">
        <f>+"https://raw.githubusercontent.com/Sud-Austral/DATA_MAPA_PUBLIC_V2/main/AGUAS/Iconos/"&amp;E347&amp;"/1.svg"</f>
        <v>https://raw.githubusercontent.com/Sud-Austral/DATA_MAPA_PUBLIC_V2/main/AGUAS/Iconos/169_combustibleyestacionamiento_gasolinera/1.svg</v>
      </c>
      <c r="H346" s="2" t="str">
        <f>+LEFT(BD_Detalles[[#This Row],[Clase]],3)</f>
        <v>365</v>
      </c>
      <c r="I346" s="15" t="str">
        <f>+VLOOKUP(BD_Detalles[[#This Row],[idcapa]],Capas[[idcapa]:[Tipo]],3,0)</f>
        <v>Punto</v>
      </c>
      <c r="L346" s="53" t="s">
        <v>2022</v>
      </c>
      <c r="M346" t="s">
        <v>2033</v>
      </c>
    </row>
    <row r="347" spans="1:13" x14ac:dyDescent="0.3">
      <c r="A347" s="2" t="s">
        <v>1207</v>
      </c>
      <c r="B347" s="33" t="str">
        <f>+IFERROR(VLOOKUP(BD_Detalles[[#This Row],[Clase]],'Resumen Capas'!$A$4:$B$1048576,2,0),"COMPLETAR")</f>
        <v>Combustible: Gasolinera - Detalle</v>
      </c>
      <c r="C347" s="33" t="str">
        <f>+IFERROR(IF(RIGHT(BD_Detalles[[#This Row],[Clase]],1)="0","",VLOOKUP(BD_Detalles[[#This Row],[Clase]],'Resumen Capas'!$A$4:$C$1048576,3,0)),"COMPLETAR")</f>
        <v>name</v>
      </c>
      <c r="D347" s="37" t="s">
        <v>25</v>
      </c>
      <c r="E347" s="59" t="s">
        <v>2121</v>
      </c>
      <c r="F347" s="32" t="str">
        <f>+IFERROR(VLOOKUP(BD_Detalles[[#This Row],[Clase]],'Resumen Capas'!$A$4:$C$1048576,2,0),"COMPLETAR")</f>
        <v>Combustible: Gasolinera - Detalle</v>
      </c>
      <c r="G347" s="39"/>
      <c r="H347" s="2" t="str">
        <f>+LEFT(BD_Detalles[[#This Row],[Clase]],3)</f>
        <v>365</v>
      </c>
      <c r="I347" s="15" t="str">
        <f>+VLOOKUP(BD_Detalles[[#This Row],[idcapa]],Capas[[idcapa]:[Tipo]],3,0)</f>
        <v>Punto</v>
      </c>
      <c r="L347" s="53" t="s">
        <v>2022</v>
      </c>
      <c r="M347" t="s">
        <v>2034</v>
      </c>
    </row>
    <row r="348" spans="1:13" x14ac:dyDescent="0.3">
      <c r="A348" s="2" t="s">
        <v>1208</v>
      </c>
      <c r="B348" s="33" t="str">
        <f>+IFERROR(VLOOKUP(BD_Detalles[[#This Row],[Clase]],'Resumen Capas'!$A$4:$B$1048576,2,0),"COMPLETAR")</f>
        <v>Tráfico: Giro Autos</v>
      </c>
      <c r="C348" s="33" t="str">
        <f>+IFERROR(IF(RIGHT(BD_Detalles[[#This Row],[Clase]],1)="0","",VLOOKUP(BD_Detalles[[#This Row],[Clase]],'Resumen Capas'!$A$4:$C$1048576,3,0)),"COMPLETAR")</f>
        <v/>
      </c>
      <c r="D348" s="19" t="s">
        <v>28</v>
      </c>
      <c r="E348" s="56"/>
      <c r="F348" s="32" t="str">
        <f>+IFERROR(VLOOKUP(BD_Detalles[[#This Row],[Clase]],'Resumen Capas'!$A$4:$C$1048576,2,0),"COMPLETAR")</f>
        <v>Tráfico: Giro Autos</v>
      </c>
      <c r="G348" s="51" t="str">
        <f>+"https://raw.githubusercontent.com/Sud-Austral/DATA_MAPA_PUBLIC_V2/main/AGUAS/Iconos/"&amp;E349&amp;"/1.svg"</f>
        <v>https://raw.githubusercontent.com/Sud-Austral/DATA_MAPA_PUBLIC_V2/main/AGUAS/Iconos/170_trafico_radiodegirodeauto/1.svg</v>
      </c>
      <c r="H348" s="2" t="str">
        <f>+LEFT(BD_Detalles[[#This Row],[Clase]],3)</f>
        <v>366</v>
      </c>
      <c r="I348" s="15" t="str">
        <f>+VLOOKUP(BD_Detalles[[#This Row],[idcapa]],Capas[[idcapa]:[Tipo]],3,0)</f>
        <v>Punto</v>
      </c>
      <c r="L348" s="53" t="s">
        <v>2035</v>
      </c>
      <c r="M348" t="s">
        <v>2036</v>
      </c>
    </row>
    <row r="349" spans="1:13" x14ac:dyDescent="0.3">
      <c r="A349" s="2" t="s">
        <v>1209</v>
      </c>
      <c r="B349" s="33" t="str">
        <f>+IFERROR(VLOOKUP(BD_Detalles[[#This Row],[Clase]],'Resumen Capas'!$A$4:$B$1048576,2,0),"COMPLETAR")</f>
        <v>Tráfico: Giro Autos - Detalle</v>
      </c>
      <c r="C349" s="33" t="str">
        <f>+IFERROR(IF(RIGHT(BD_Detalles[[#This Row],[Clase]],1)="0","",VLOOKUP(BD_Detalles[[#This Row],[Clase]],'Resumen Capas'!$A$4:$C$1048576,3,0)),"COMPLETAR")</f>
        <v>name</v>
      </c>
      <c r="D349" s="37" t="s">
        <v>25</v>
      </c>
      <c r="E349" s="59" t="s">
        <v>2122</v>
      </c>
      <c r="F349" s="32" t="str">
        <f>+IFERROR(VLOOKUP(BD_Detalles[[#This Row],[Clase]],'Resumen Capas'!$A$4:$C$1048576,2,0),"COMPLETAR")</f>
        <v>Tráfico: Giro Autos - Detalle</v>
      </c>
      <c r="G349" s="39"/>
      <c r="H349" s="2" t="str">
        <f>+LEFT(BD_Detalles[[#This Row],[Clase]],3)</f>
        <v>366</v>
      </c>
      <c r="I349" s="15" t="str">
        <f>+VLOOKUP(BD_Detalles[[#This Row],[idcapa]],Capas[[idcapa]:[Tipo]],3,0)</f>
        <v>Punto</v>
      </c>
      <c r="L349" s="53" t="s">
        <v>2035</v>
      </c>
      <c r="M349" t="s">
        <v>2037</v>
      </c>
    </row>
    <row r="350" spans="1:13" x14ac:dyDescent="0.3">
      <c r="A350" s="2" t="s">
        <v>1210</v>
      </c>
      <c r="B350" s="33" t="str">
        <f>+IFERROR(VLOOKUP(BD_Detalles[[#This Row],[Clase]],'Resumen Capas'!$A$4:$B$1048576,2,0),"COMPLETAR")</f>
        <v>Tráfico: Señal Cruce</v>
      </c>
      <c r="C350" s="33" t="str">
        <f>+IFERROR(IF(RIGHT(BD_Detalles[[#This Row],[Clase]],1)="0","",VLOOKUP(BD_Detalles[[#This Row],[Clase]],'Resumen Capas'!$A$4:$C$1048576,3,0)),"COMPLETAR")</f>
        <v/>
      </c>
      <c r="D350" s="19" t="s">
        <v>28</v>
      </c>
      <c r="E350" s="56"/>
      <c r="F350" s="32" t="str">
        <f>+IFERROR(VLOOKUP(BD_Detalles[[#This Row],[Clase]],'Resumen Capas'!$A$4:$C$1048576,2,0),"COMPLETAR")</f>
        <v>Tráfico: Señal Cruce</v>
      </c>
      <c r="G350" s="51" t="str">
        <f>+"https://raw.githubusercontent.com/Sud-Austral/DATA_MAPA_PUBLIC_V2/main/AGUAS/Iconos/"&amp;E351&amp;"/1.svg"</f>
        <v>https://raw.githubusercontent.com/Sud-Austral/DATA_MAPA_PUBLIC_V2/main/AGUAS/Iconos/171_trafico_senaldecruce/1.svg</v>
      </c>
      <c r="H350" s="2" t="str">
        <f>+LEFT(BD_Detalles[[#This Row],[Clase]],3)</f>
        <v>367</v>
      </c>
      <c r="I350" s="15" t="str">
        <f>+VLOOKUP(BD_Detalles[[#This Row],[idcapa]],Capas[[idcapa]:[Tipo]],3,0)</f>
        <v>Punto</v>
      </c>
      <c r="L350" s="53" t="s">
        <v>2035</v>
      </c>
      <c r="M350" t="s">
        <v>2038</v>
      </c>
    </row>
    <row r="351" spans="1:13" x14ac:dyDescent="0.3">
      <c r="A351" s="2" t="s">
        <v>1211</v>
      </c>
      <c r="B351" s="33" t="str">
        <f>+IFERROR(VLOOKUP(BD_Detalles[[#This Row],[Clase]],'Resumen Capas'!$A$4:$B$1048576,2,0),"COMPLETAR")</f>
        <v>Tráfico: Señal Cruce - Detalle</v>
      </c>
      <c r="C351" s="33" t="str">
        <f>+IFERROR(IF(RIGHT(BD_Detalles[[#This Row],[Clase]],1)="0","",VLOOKUP(BD_Detalles[[#This Row],[Clase]],'Resumen Capas'!$A$4:$C$1048576,3,0)),"COMPLETAR")</f>
        <v>name</v>
      </c>
      <c r="D351" s="37" t="s">
        <v>25</v>
      </c>
      <c r="E351" s="59" t="s">
        <v>2123</v>
      </c>
      <c r="F351" s="32" t="str">
        <f>+IFERROR(VLOOKUP(BD_Detalles[[#This Row],[Clase]],'Resumen Capas'!$A$4:$C$1048576,2,0),"COMPLETAR")</f>
        <v>Tráfico: Señal Cruce - Detalle</v>
      </c>
      <c r="G351" s="39"/>
      <c r="H351" s="2" t="str">
        <f>+LEFT(BD_Detalles[[#This Row],[Clase]],3)</f>
        <v>367</v>
      </c>
      <c r="I351" s="15" t="str">
        <f>+VLOOKUP(BD_Detalles[[#This Row],[idcapa]],Capas[[idcapa]:[Tipo]],3,0)</f>
        <v>Punto</v>
      </c>
      <c r="L351" s="53" t="s">
        <v>2035</v>
      </c>
      <c r="M351" t="s">
        <v>2039</v>
      </c>
    </row>
    <row r="352" spans="1:13" x14ac:dyDescent="0.3">
      <c r="A352" s="2" t="s">
        <v>1212</v>
      </c>
      <c r="B352" s="33" t="str">
        <f>+IFERROR(VLOOKUP(BD_Detalles[[#This Row],[Clase]],'Resumen Capas'!$A$4:$B$1048576,2,0),"COMPLETAR")</f>
        <v>Tráfico: Señal Tráfico</v>
      </c>
      <c r="C352" s="33" t="str">
        <f>+IFERROR(IF(RIGHT(BD_Detalles[[#This Row],[Clase]],1)="0","",VLOOKUP(BD_Detalles[[#This Row],[Clase]],'Resumen Capas'!$A$4:$C$1048576,3,0)),"COMPLETAR")</f>
        <v/>
      </c>
      <c r="D352" s="19" t="s">
        <v>28</v>
      </c>
      <c r="E352" s="56"/>
      <c r="F352" s="32" t="str">
        <f>+IFERROR(VLOOKUP(BD_Detalles[[#This Row],[Clase]],'Resumen Capas'!$A$4:$C$1048576,2,0),"COMPLETAR")</f>
        <v>Tráfico: Señal Tráfico</v>
      </c>
      <c r="G352" s="51" t="str">
        <f>+"https://raw.githubusercontent.com/Sud-Austral/DATA_MAPA_PUBLIC_V2/main/AGUAS/Iconos/"&amp;E353&amp;"/1.svg"</f>
        <v>https://raw.githubusercontent.com/Sud-Austral/DATA_MAPA_PUBLIC_V2/main/AGUAS/Iconos/172_trafico_senalesdetrafico/1.svg</v>
      </c>
      <c r="H352" s="2" t="str">
        <f>+LEFT(BD_Detalles[[#This Row],[Clase]],3)</f>
        <v>368</v>
      </c>
      <c r="I352" s="15" t="str">
        <f>+VLOOKUP(BD_Detalles[[#This Row],[idcapa]],Capas[[idcapa]:[Tipo]],3,0)</f>
        <v>Punto</v>
      </c>
      <c r="L352" s="53" t="s">
        <v>2035</v>
      </c>
      <c r="M352" t="s">
        <v>2040</v>
      </c>
    </row>
    <row r="353" spans="1:13" x14ac:dyDescent="0.3">
      <c r="A353" s="2" t="s">
        <v>1213</v>
      </c>
      <c r="B353" s="33" t="str">
        <f>+IFERROR(VLOOKUP(BD_Detalles[[#This Row],[Clase]],'Resumen Capas'!$A$4:$B$1048576,2,0),"COMPLETAR")</f>
        <v>Tráfico: Señal Tráfico - Detalle</v>
      </c>
      <c r="C353" s="33" t="str">
        <f>+IFERROR(IF(RIGHT(BD_Detalles[[#This Row],[Clase]],1)="0","",VLOOKUP(BD_Detalles[[#This Row],[Clase]],'Resumen Capas'!$A$4:$C$1048576,3,0)),"COMPLETAR")</f>
        <v>name</v>
      </c>
      <c r="D353" s="37" t="s">
        <v>25</v>
      </c>
      <c r="E353" s="59" t="s">
        <v>2124</v>
      </c>
      <c r="F353" s="32" t="str">
        <f>+IFERROR(VLOOKUP(BD_Detalles[[#This Row],[Clase]],'Resumen Capas'!$A$4:$C$1048576,2,0),"COMPLETAR")</f>
        <v>Tráfico: Señal Tráfico - Detalle</v>
      </c>
      <c r="G353" s="39"/>
      <c r="H353" s="2" t="str">
        <f>+LEFT(BD_Detalles[[#This Row],[Clase]],3)</f>
        <v>368</v>
      </c>
      <c r="I353" s="15" t="str">
        <f>+VLOOKUP(BD_Detalles[[#This Row],[idcapa]],Capas[[idcapa]:[Tipo]],3,0)</f>
        <v>Punto</v>
      </c>
      <c r="L353" s="53" t="s">
        <v>2035</v>
      </c>
      <c r="M353" t="s">
        <v>2041</v>
      </c>
    </row>
    <row r="354" spans="1:13" x14ac:dyDescent="0.3">
      <c r="A354" s="2" t="s">
        <v>1214</v>
      </c>
      <c r="B354" s="33" t="str">
        <f>+IFERROR(VLOOKUP(BD_Detalles[[#This Row],[Clase]],'Resumen Capas'!$A$4:$B$1048576,2,0),"COMPLETAR")</f>
        <v>Combustible: Estacionamiento Bicicletas</v>
      </c>
      <c r="C354" s="33" t="str">
        <f>+IFERROR(IF(RIGHT(BD_Detalles[[#This Row],[Clase]],1)="0","",VLOOKUP(BD_Detalles[[#This Row],[Clase]],'Resumen Capas'!$A$4:$C$1048576,3,0)),"COMPLETAR")</f>
        <v/>
      </c>
      <c r="D354" s="19" t="s">
        <v>28</v>
      </c>
      <c r="E354" s="56"/>
      <c r="F354" s="32" t="str">
        <f>+IFERROR(VLOOKUP(BD_Detalles[[#This Row],[Clase]],'Resumen Capas'!$A$4:$C$1048576,2,0),"COMPLETAR")</f>
        <v>Combustible: Estacionamiento Bicicletas</v>
      </c>
      <c r="G354" s="51" t="str">
        <f>+"https://raw.githubusercontent.com/Sud-Austral/DATA_MAPA_PUBLIC_V2/main/AGUAS/Iconos/"&amp;E355&amp;"/1.svg"</f>
        <v>https://raw.githubusercontent.com/Sud-Austral/DATA_MAPA_PUBLIC_V2/main/AGUAS/Iconos/173_combustibleyestacionamiento_estacionamientobicicleta/1.svg</v>
      </c>
      <c r="H354" s="2" t="str">
        <f>+LEFT(BD_Detalles[[#This Row],[Clase]],3)</f>
        <v>369</v>
      </c>
      <c r="I354" s="15" t="str">
        <f>+VLOOKUP(BD_Detalles[[#This Row],[idcapa]],Capas[[idcapa]:[Tipo]],3,0)</f>
        <v>Punto</v>
      </c>
      <c r="L354" s="53" t="s">
        <v>2022</v>
      </c>
      <c r="M354" t="s">
        <v>2042</v>
      </c>
    </row>
    <row r="355" spans="1:13" x14ac:dyDescent="0.3">
      <c r="A355" s="2" t="s">
        <v>1215</v>
      </c>
      <c r="B355" s="33" t="str">
        <f>+IFERROR(VLOOKUP(BD_Detalles[[#This Row],[Clase]],'Resumen Capas'!$A$4:$B$1048576,2,0),"COMPLETAR")</f>
        <v>Combustible: Estacionamiento Bicicletas - Detalle</v>
      </c>
      <c r="C355" s="33" t="str">
        <f>+IFERROR(IF(RIGHT(BD_Detalles[[#This Row],[Clase]],1)="0","",VLOOKUP(BD_Detalles[[#This Row],[Clase]],'Resumen Capas'!$A$4:$C$1048576,3,0)),"COMPLETAR")</f>
        <v>name</v>
      </c>
      <c r="D355" s="37" t="s">
        <v>25</v>
      </c>
      <c r="E355" s="59" t="s">
        <v>2125</v>
      </c>
      <c r="F355" s="32" t="str">
        <f>+IFERROR(VLOOKUP(BD_Detalles[[#This Row],[Clase]],'Resumen Capas'!$A$4:$C$1048576,2,0),"COMPLETAR")</f>
        <v>Combustible: Estacionamiento Bicicletas - Detalle</v>
      </c>
      <c r="G355" s="39"/>
      <c r="H355" s="2" t="str">
        <f>+LEFT(BD_Detalles[[#This Row],[Clase]],3)</f>
        <v>369</v>
      </c>
      <c r="I355" s="15" t="str">
        <f>+VLOOKUP(BD_Detalles[[#This Row],[idcapa]],Capas[[idcapa]:[Tipo]],3,0)</f>
        <v>Punto</v>
      </c>
      <c r="L355" s="53" t="s">
        <v>2022</v>
      </c>
      <c r="M355" t="s">
        <v>2043</v>
      </c>
    </row>
    <row r="356" spans="1:13" x14ac:dyDescent="0.3">
      <c r="A356" s="2" t="s">
        <v>1216</v>
      </c>
      <c r="B356" s="33" t="str">
        <f>+IFERROR(VLOOKUP(BD_Detalles[[#This Row],[Clase]],'Resumen Capas'!$A$4:$B$1048576,2,0),"COMPLETAR")</f>
        <v>Tráfico: Farol</v>
      </c>
      <c r="C356" s="33" t="str">
        <f>+IFERROR(IF(RIGHT(BD_Detalles[[#This Row],[Clase]],1)="0","",VLOOKUP(BD_Detalles[[#This Row],[Clase]],'Resumen Capas'!$A$4:$C$1048576,3,0)),"COMPLETAR")</f>
        <v/>
      </c>
      <c r="D356" s="19" t="s">
        <v>28</v>
      </c>
      <c r="E356" s="56"/>
      <c r="F356" s="32" t="str">
        <f>+IFERROR(VLOOKUP(BD_Detalles[[#This Row],[Clase]],'Resumen Capas'!$A$4:$C$1048576,2,0),"COMPLETAR")</f>
        <v>Tráfico: Farol</v>
      </c>
      <c r="G356" s="51" t="str">
        <f>+"https://raw.githubusercontent.com/Sud-Austral/DATA_MAPA_PUBLIC_V2/main/AGUAS/Iconos/"&amp;E357&amp;"/1.svg"</f>
        <v>https://raw.githubusercontent.com/Sud-Austral/DATA_MAPA_PUBLIC_V2/main/AGUAS/Iconos/174_trafico_farola/1.svg</v>
      </c>
      <c r="H356" s="2" t="str">
        <f>+LEFT(BD_Detalles[[#This Row],[Clase]],3)</f>
        <v>370</v>
      </c>
      <c r="I356" s="15" t="str">
        <f>+VLOOKUP(BD_Detalles[[#This Row],[idcapa]],Capas[[idcapa]:[Tipo]],3,0)</f>
        <v>Punto</v>
      </c>
      <c r="L356" s="53" t="s">
        <v>2035</v>
      </c>
      <c r="M356" t="s">
        <v>2044</v>
      </c>
    </row>
    <row r="357" spans="1:13" x14ac:dyDescent="0.3">
      <c r="A357" s="2" t="s">
        <v>1217</v>
      </c>
      <c r="B357" s="33" t="str">
        <f>+IFERROR(VLOOKUP(BD_Detalles[[#This Row],[Clase]],'Resumen Capas'!$A$4:$B$1048576,2,0),"COMPLETAR")</f>
        <v>Tráfico: Farol - Detalle</v>
      </c>
      <c r="C357" s="33" t="str">
        <f>+IFERROR(IF(RIGHT(BD_Detalles[[#This Row],[Clase]],1)="0","",VLOOKUP(BD_Detalles[[#This Row],[Clase]],'Resumen Capas'!$A$4:$C$1048576,3,0)),"COMPLETAR")</f>
        <v>name</v>
      </c>
      <c r="D357" s="37" t="s">
        <v>25</v>
      </c>
      <c r="E357" s="59" t="s">
        <v>2126</v>
      </c>
      <c r="F357" s="32" t="str">
        <f>+IFERROR(VLOOKUP(BD_Detalles[[#This Row],[Clase]],'Resumen Capas'!$A$4:$C$1048576,2,0),"COMPLETAR")</f>
        <v>Tráfico: Farol - Detalle</v>
      </c>
      <c r="G357" s="39"/>
      <c r="H357" s="2" t="str">
        <f>+LEFT(BD_Detalles[[#This Row],[Clase]],3)</f>
        <v>370</v>
      </c>
      <c r="I357" s="15" t="str">
        <f>+VLOOKUP(BD_Detalles[[#This Row],[idcapa]],Capas[[idcapa]:[Tipo]],3,0)</f>
        <v>Punto</v>
      </c>
      <c r="L357" s="53" t="s">
        <v>2035</v>
      </c>
      <c r="M357" t="s">
        <v>2045</v>
      </c>
    </row>
    <row r="358" spans="1:13" x14ac:dyDescent="0.3">
      <c r="A358" s="2" t="s">
        <v>1218</v>
      </c>
      <c r="B358" s="33" t="str">
        <f>+IFERROR(VLOOKUP(BD_Detalles[[#This Row],[Clase]],'Resumen Capas'!$A$4:$B$1048576,2,0),"COMPLETAR")</f>
        <v>Punto Interés: Grada Agua</v>
      </c>
      <c r="C358" s="33" t="str">
        <f>+IFERROR(IF(RIGHT(BD_Detalles[[#This Row],[Clase]],1)="0","",VLOOKUP(BD_Detalles[[#This Row],[Clase]],'Resumen Capas'!$A$4:$C$1048576,3,0)),"COMPLETAR")</f>
        <v/>
      </c>
      <c r="D358" s="19" t="s">
        <v>28</v>
      </c>
      <c r="E358" s="56"/>
      <c r="F358" s="32" t="str">
        <f>+IFERROR(VLOOKUP(BD_Detalles[[#This Row],[Clase]],'Resumen Capas'!$A$4:$C$1048576,2,0),"COMPLETAR")</f>
        <v>Punto Interés: Grada Agua</v>
      </c>
      <c r="G358" s="51" t="str">
        <f>+"https://raw.githubusercontent.com/Sud-Austral/DATA_MAPA_PUBLIC_V2/main/AGUAS/Iconos/"&amp;E359&amp;"/1.svg"</f>
        <v>https://raw.githubusercontent.com/Sud-Austral/DATA_MAPA_PUBLIC_V2/main/AGUAS/Iconos/175_puntodeinteresenagua_grada/1.svg</v>
      </c>
      <c r="H358" s="2" t="str">
        <f>+LEFT(BD_Detalles[[#This Row],[Clase]],3)</f>
        <v>371</v>
      </c>
      <c r="I358" s="15" t="str">
        <f>+VLOOKUP(BD_Detalles[[#This Row],[idcapa]],Capas[[idcapa]:[Tipo]],3,0)</f>
        <v>Punto</v>
      </c>
      <c r="L358" s="53" t="s">
        <v>1743</v>
      </c>
      <c r="M358" t="s">
        <v>2046</v>
      </c>
    </row>
    <row r="359" spans="1:13" x14ac:dyDescent="0.3">
      <c r="A359" s="2" t="s">
        <v>1219</v>
      </c>
      <c r="B359" s="33" t="str">
        <f>+IFERROR(VLOOKUP(BD_Detalles[[#This Row],[Clase]],'Resumen Capas'!$A$4:$B$1048576,2,0),"COMPLETAR")</f>
        <v>Punto Interés: Grada Agua - Detalle</v>
      </c>
      <c r="C359" s="33" t="str">
        <f>+IFERROR(IF(RIGHT(BD_Detalles[[#This Row],[Clase]],1)="0","",VLOOKUP(BD_Detalles[[#This Row],[Clase]],'Resumen Capas'!$A$4:$C$1048576,3,0)),"COMPLETAR")</f>
        <v>name</v>
      </c>
      <c r="D359" s="37" t="s">
        <v>25</v>
      </c>
      <c r="E359" s="59" t="s">
        <v>2127</v>
      </c>
      <c r="F359" s="32" t="str">
        <f>+IFERROR(VLOOKUP(BD_Detalles[[#This Row],[Clase]],'Resumen Capas'!$A$4:$C$1048576,2,0),"COMPLETAR")</f>
        <v>Punto Interés: Grada Agua - Detalle</v>
      </c>
      <c r="G359" s="39"/>
      <c r="H359" s="2" t="str">
        <f>+LEFT(BD_Detalles[[#This Row],[Clase]],3)</f>
        <v>371</v>
      </c>
      <c r="I359" s="15" t="str">
        <f>+VLOOKUP(BD_Detalles[[#This Row],[idcapa]],Capas[[idcapa]:[Tipo]],3,0)</f>
        <v>Punto</v>
      </c>
      <c r="L359" s="53" t="s">
        <v>1743</v>
      </c>
      <c r="M359" t="s">
        <v>2047</v>
      </c>
    </row>
    <row r="360" spans="1:13" x14ac:dyDescent="0.3">
      <c r="A360" s="2" t="s">
        <v>1220</v>
      </c>
      <c r="B360" s="33" t="str">
        <f>+IFERROR(VLOOKUP(BD_Detalles[[#This Row],[Clase]],'Resumen Capas'!$A$4:$B$1048576,2,0),"COMPLETAR")</f>
        <v>Tráfico: Disco Pare</v>
      </c>
      <c r="C360" s="33" t="str">
        <f>+IFERROR(IF(RIGHT(BD_Detalles[[#This Row],[Clase]],1)="0","",VLOOKUP(BD_Detalles[[#This Row],[Clase]],'Resumen Capas'!$A$4:$C$1048576,3,0)),"COMPLETAR")</f>
        <v/>
      </c>
      <c r="D360" s="19" t="s">
        <v>28</v>
      </c>
      <c r="E360" s="56"/>
      <c r="F360" s="32" t="str">
        <f>+IFERROR(VLOOKUP(BD_Detalles[[#This Row],[Clase]],'Resumen Capas'!$A$4:$C$1048576,2,0),"COMPLETAR")</f>
        <v>Tráfico: Disco Pare</v>
      </c>
      <c r="G360" s="51" t="str">
        <f>+"https://raw.githubusercontent.com/Sud-Austral/DATA_MAPA_PUBLIC_V2/main/AGUAS/Iconos/"&amp;E361&amp;"/1.svg"</f>
        <v>https://raw.githubusercontent.com/Sud-Austral/DATA_MAPA_PUBLIC_V2/main/AGUAS/Iconos/176_trafico_senaldealto/1.svg</v>
      </c>
      <c r="H360" s="2" t="str">
        <f>+LEFT(BD_Detalles[[#This Row],[Clase]],3)</f>
        <v>372</v>
      </c>
      <c r="I360" s="15" t="str">
        <f>+VLOOKUP(BD_Detalles[[#This Row],[idcapa]],Capas[[idcapa]:[Tipo]],3,0)</f>
        <v>Punto</v>
      </c>
      <c r="L360" s="53" t="s">
        <v>2035</v>
      </c>
      <c r="M360" t="s">
        <v>2048</v>
      </c>
    </row>
    <row r="361" spans="1:13" x14ac:dyDescent="0.3">
      <c r="A361" s="2" t="s">
        <v>1221</v>
      </c>
      <c r="B361" s="33" t="str">
        <f>+IFERROR(VLOOKUP(BD_Detalles[[#This Row],[Clase]],'Resumen Capas'!$A$4:$B$1048576,2,0),"COMPLETAR")</f>
        <v>Tráfico: Disco Pare - Detalle</v>
      </c>
      <c r="C361" s="33" t="str">
        <f>+IFERROR(IF(RIGHT(BD_Detalles[[#This Row],[Clase]],1)="0","",VLOOKUP(BD_Detalles[[#This Row],[Clase]],'Resumen Capas'!$A$4:$C$1048576,3,0)),"COMPLETAR")</f>
        <v>name</v>
      </c>
      <c r="D361" s="37" t="s">
        <v>25</v>
      </c>
      <c r="E361" s="59" t="s">
        <v>2128</v>
      </c>
      <c r="F361" s="32" t="str">
        <f>+IFERROR(VLOOKUP(BD_Detalles[[#This Row],[Clase]],'Resumen Capas'!$A$4:$C$1048576,2,0),"COMPLETAR")</f>
        <v>Tráfico: Disco Pare - Detalle</v>
      </c>
      <c r="G361" s="39"/>
      <c r="H361" s="2" t="str">
        <f>+LEFT(BD_Detalles[[#This Row],[Clase]],3)</f>
        <v>372</v>
      </c>
      <c r="I361" s="15" t="str">
        <f>+VLOOKUP(BD_Detalles[[#This Row],[idcapa]],Capas[[idcapa]:[Tipo]],3,0)</f>
        <v>Punto</v>
      </c>
      <c r="L361" s="53" t="s">
        <v>2035</v>
      </c>
      <c r="M361" t="s">
        <v>2049</v>
      </c>
    </row>
    <row r="362" spans="1:13" x14ac:dyDescent="0.3">
      <c r="A362" s="2" t="s">
        <v>1222</v>
      </c>
      <c r="B362" s="33" t="str">
        <f>+IFERROR(VLOOKUP(BD_Detalles[[#This Row],[Clase]],'Resumen Capas'!$A$4:$B$1048576,2,0),"COMPLETAR")</f>
        <v>Tráfico: Rotonda</v>
      </c>
      <c r="C362" s="33" t="str">
        <f>+IFERROR(IF(RIGHT(BD_Detalles[[#This Row],[Clase]],1)="0","",VLOOKUP(BD_Detalles[[#This Row],[Clase]],'Resumen Capas'!$A$4:$C$1048576,3,0)),"COMPLETAR")</f>
        <v/>
      </c>
      <c r="D362" s="19" t="s">
        <v>28</v>
      </c>
      <c r="E362" s="56"/>
      <c r="F362" s="32" t="str">
        <f>+IFERROR(VLOOKUP(BD_Detalles[[#This Row],[Clase]],'Resumen Capas'!$A$4:$C$1048576,2,0),"COMPLETAR")</f>
        <v>Tráfico: Rotonda</v>
      </c>
      <c r="G362" s="51" t="str">
        <f>+"https://raw.githubusercontent.com/Sud-Austral/DATA_MAPA_PUBLIC_V2/main/AGUAS/Iconos/"&amp;E363&amp;"/1.svg"</f>
        <v>https://raw.githubusercontent.com/Sud-Austral/DATA_MAPA_PUBLIC_V2/main/AGUAS/Iconos/177_trafico_pequenarotonda/1.svg</v>
      </c>
      <c r="H362" s="2" t="str">
        <f>+LEFT(BD_Detalles[[#This Row],[Clase]],3)</f>
        <v>373</v>
      </c>
      <c r="I362" s="15" t="str">
        <f>+VLOOKUP(BD_Detalles[[#This Row],[idcapa]],Capas[[idcapa]:[Tipo]],3,0)</f>
        <v>Punto</v>
      </c>
      <c r="L362" s="53" t="s">
        <v>2035</v>
      </c>
      <c r="M362" t="s">
        <v>2050</v>
      </c>
    </row>
    <row r="363" spans="1:13" x14ac:dyDescent="0.3">
      <c r="A363" s="2" t="s">
        <v>1223</v>
      </c>
      <c r="B363" s="33" t="str">
        <f>+IFERROR(VLOOKUP(BD_Detalles[[#This Row],[Clase]],'Resumen Capas'!$A$4:$B$1048576,2,0),"COMPLETAR")</f>
        <v>Tráfico: Rotonda - Detalle</v>
      </c>
      <c r="C363" s="33" t="str">
        <f>+IFERROR(IF(RIGHT(BD_Detalles[[#This Row],[Clase]],1)="0","",VLOOKUP(BD_Detalles[[#This Row],[Clase]],'Resumen Capas'!$A$4:$C$1048576,3,0)),"COMPLETAR")</f>
        <v>name</v>
      </c>
      <c r="D363" s="37" t="s">
        <v>25</v>
      </c>
      <c r="E363" s="59" t="s">
        <v>2129</v>
      </c>
      <c r="F363" s="32" t="str">
        <f>+IFERROR(VLOOKUP(BD_Detalles[[#This Row],[Clase]],'Resumen Capas'!$A$4:$C$1048576,2,0),"COMPLETAR")</f>
        <v>Tráfico: Rotonda - Detalle</v>
      </c>
      <c r="G363" s="39"/>
      <c r="H363" s="2" t="str">
        <f>+LEFT(BD_Detalles[[#This Row],[Clase]],3)</f>
        <v>373</v>
      </c>
      <c r="I363" s="15" t="str">
        <f>+VLOOKUP(BD_Detalles[[#This Row],[idcapa]],Capas[[idcapa]:[Tipo]],3,0)</f>
        <v>Punto</v>
      </c>
      <c r="L363" s="53" t="s">
        <v>2035</v>
      </c>
      <c r="M363" t="s">
        <v>2051</v>
      </c>
    </row>
    <row r="364" spans="1:13" x14ac:dyDescent="0.3">
      <c r="A364" s="2" t="s">
        <v>1224</v>
      </c>
      <c r="B364" s="33" t="str">
        <f>+IFERROR(VLOOKUP(BD_Detalles[[#This Row],[Clase]],'Resumen Capas'!$A$4:$B$1048576,2,0),"COMPLETAR")</f>
        <v>Tráfico: Cruce Autopista</v>
      </c>
      <c r="C364" s="33" t="str">
        <f>+IFERROR(IF(RIGHT(BD_Detalles[[#This Row],[Clase]],1)="0","",VLOOKUP(BD_Detalles[[#This Row],[Clase]],'Resumen Capas'!$A$4:$C$1048576,3,0)),"COMPLETAR")</f>
        <v/>
      </c>
      <c r="D364" s="19" t="s">
        <v>28</v>
      </c>
      <c r="E364" s="56"/>
      <c r="F364" s="32" t="str">
        <f>+IFERROR(VLOOKUP(BD_Detalles[[#This Row],[Clase]],'Resumen Capas'!$A$4:$C$1048576,2,0),"COMPLETAR")</f>
        <v>Tráfico: Cruce Autopista</v>
      </c>
      <c r="G364" s="51" t="str">
        <f>+"https://raw.githubusercontent.com/Sud-Austral/DATA_MAPA_PUBLIC_V2/main/AGUAS/Iconos/"&amp;E365&amp;"/1.svg"</f>
        <v>https://raw.githubusercontent.com/Sud-Austral/DATA_MAPA_PUBLIC_V2/main/AGUAS/Iconos/178_trafico_cruceautopista/1.svg</v>
      </c>
      <c r="H364" s="2" t="str">
        <f>+LEFT(BD_Detalles[[#This Row],[Clase]],3)</f>
        <v>374</v>
      </c>
      <c r="I364" s="15" t="str">
        <f>+VLOOKUP(BD_Detalles[[#This Row],[idcapa]],Capas[[idcapa]:[Tipo]],3,0)</f>
        <v>Punto</v>
      </c>
      <c r="L364" s="53" t="s">
        <v>2035</v>
      </c>
      <c r="M364" t="s">
        <v>2052</v>
      </c>
    </row>
    <row r="365" spans="1:13" x14ac:dyDescent="0.3">
      <c r="A365" s="2" t="s">
        <v>1225</v>
      </c>
      <c r="B365" s="33" t="str">
        <f>+IFERROR(VLOOKUP(BD_Detalles[[#This Row],[Clase]],'Resumen Capas'!$A$4:$B$1048576,2,0),"COMPLETAR")</f>
        <v>Tráfico: Cruce Autopista - Detalle</v>
      </c>
      <c r="C365" s="33" t="str">
        <f>+IFERROR(IF(RIGHT(BD_Detalles[[#This Row],[Clase]],1)="0","",VLOOKUP(BD_Detalles[[#This Row],[Clase]],'Resumen Capas'!$A$4:$C$1048576,3,0)),"COMPLETAR")</f>
        <v>name</v>
      </c>
      <c r="D365" s="37" t="s">
        <v>25</v>
      </c>
      <c r="E365" s="59" t="s">
        <v>2130</v>
      </c>
      <c r="F365" s="32" t="str">
        <f>+IFERROR(VLOOKUP(BD_Detalles[[#This Row],[Clase]],'Resumen Capas'!$A$4:$C$1048576,2,0),"COMPLETAR")</f>
        <v>Tráfico: Cruce Autopista - Detalle</v>
      </c>
      <c r="G365" s="39"/>
      <c r="H365" s="2" t="str">
        <f>+LEFT(BD_Detalles[[#This Row],[Clase]],3)</f>
        <v>374</v>
      </c>
      <c r="I365" s="15" t="str">
        <f>+VLOOKUP(BD_Detalles[[#This Row],[idcapa]],Capas[[idcapa]:[Tipo]],3,0)</f>
        <v>Punto</v>
      </c>
      <c r="L365" s="53" t="s">
        <v>2035</v>
      </c>
      <c r="M365" t="s">
        <v>2053</v>
      </c>
    </row>
    <row r="366" spans="1:13" x14ac:dyDescent="0.3">
      <c r="A366" s="2" t="s">
        <v>1226</v>
      </c>
      <c r="B366" s="33" t="str">
        <f>+IFERROR(VLOOKUP(BD_Detalles[[#This Row],[Clase]],'Resumen Capas'!$A$4:$B$1048576,2,0),"COMPLETAR")</f>
        <v>Punto Interés: Presa Agua</v>
      </c>
      <c r="C366" s="33" t="str">
        <f>+IFERROR(IF(RIGHT(BD_Detalles[[#This Row],[Clase]],1)="0","",VLOOKUP(BD_Detalles[[#This Row],[Clase]],'Resumen Capas'!$A$4:$C$1048576,3,0)),"COMPLETAR")</f>
        <v/>
      </c>
      <c r="D366" s="19" t="s">
        <v>28</v>
      </c>
      <c r="E366" s="56"/>
      <c r="F366" s="32" t="str">
        <f>+IFERROR(VLOOKUP(BD_Detalles[[#This Row],[Clase]],'Resumen Capas'!$A$4:$C$1048576,2,0),"COMPLETAR")</f>
        <v>Punto Interés: Presa Agua</v>
      </c>
      <c r="G366" s="51" t="str">
        <f>+"https://raw.githubusercontent.com/Sud-Austral/DATA_MAPA_PUBLIC_V2/main/AGUAS/Iconos/"&amp;E367&amp;"/1.svg"</f>
        <v>https://raw.githubusercontent.com/Sud-Austral/DATA_MAPA_PUBLIC_V2/main/AGUAS/Iconos/179_puntointeresagua_presa/1.svg</v>
      </c>
      <c r="H366" s="2" t="str">
        <f>+LEFT(BD_Detalles[[#This Row],[Clase]],3)</f>
        <v>375</v>
      </c>
      <c r="I366" s="15" t="str">
        <f>+VLOOKUP(BD_Detalles[[#This Row],[idcapa]],Capas[[idcapa]:[Tipo]],3,0)</f>
        <v>Punto</v>
      </c>
      <c r="L366" s="53" t="s">
        <v>1743</v>
      </c>
      <c r="M366" t="s">
        <v>2054</v>
      </c>
    </row>
    <row r="367" spans="1:13" x14ac:dyDescent="0.3">
      <c r="A367" s="2" t="s">
        <v>1227</v>
      </c>
      <c r="B367" s="33" t="str">
        <f>+IFERROR(VLOOKUP(BD_Detalles[[#This Row],[Clase]],'Resumen Capas'!$A$4:$B$1048576,2,0),"COMPLETAR")</f>
        <v>Punto Interés: Presa Agua - Detalle</v>
      </c>
      <c r="C367" s="33" t="str">
        <f>+IFERROR(IF(RIGHT(BD_Detalles[[#This Row],[Clase]],1)="0","",VLOOKUP(BD_Detalles[[#This Row],[Clase]],'Resumen Capas'!$A$4:$C$1048576,3,0)),"COMPLETAR")</f>
        <v>name</v>
      </c>
      <c r="D367" s="37" t="s">
        <v>25</v>
      </c>
      <c r="E367" s="59" t="s">
        <v>2131</v>
      </c>
      <c r="F367" s="32" t="str">
        <f>+IFERROR(VLOOKUP(BD_Detalles[[#This Row],[Clase]],'Resumen Capas'!$A$4:$C$1048576,2,0),"COMPLETAR")</f>
        <v>Punto Interés: Presa Agua - Detalle</v>
      </c>
      <c r="G367" s="39"/>
      <c r="H367" s="2" t="str">
        <f>+LEFT(BD_Detalles[[#This Row],[Clase]],3)</f>
        <v>375</v>
      </c>
      <c r="I367" s="15" t="str">
        <f>+VLOOKUP(BD_Detalles[[#This Row],[idcapa]],Capas[[idcapa]:[Tipo]],3,0)</f>
        <v>Punto</v>
      </c>
      <c r="L367" s="53" t="s">
        <v>1743</v>
      </c>
      <c r="M367" t="s">
        <v>2055</v>
      </c>
    </row>
    <row r="368" spans="1:13" x14ac:dyDescent="0.3">
      <c r="A368" s="2" t="s">
        <v>1228</v>
      </c>
      <c r="B368" s="33" t="str">
        <f>+IFERROR(VLOOKUP(BD_Detalles[[#This Row],[Clase]],'Resumen Capas'!$A$4:$B$1048576,2,0),"COMPLETAR")</f>
        <v>Punto Interés: Puerto Pequeño</v>
      </c>
      <c r="C368" s="33" t="str">
        <f>+IFERROR(IF(RIGHT(BD_Detalles[[#This Row],[Clase]],1)="0","",VLOOKUP(BD_Detalles[[#This Row],[Clase]],'Resumen Capas'!$A$4:$C$1048576,3,0)),"COMPLETAR")</f>
        <v/>
      </c>
      <c r="D368" s="19" t="s">
        <v>28</v>
      </c>
      <c r="E368" s="56"/>
      <c r="F368" s="32" t="str">
        <f>+IFERROR(VLOOKUP(BD_Detalles[[#This Row],[Clase]],'Resumen Capas'!$A$4:$C$1048576,2,0),"COMPLETAR")</f>
        <v>Punto Interés: Puerto Pequeño</v>
      </c>
      <c r="G368" s="51" t="str">
        <f>+"https://raw.githubusercontent.com/Sud-Austral/DATA_MAPA_PUBLIC_V2/main/AGUAS/Iconos/"&amp;E369&amp;"/1.svg"</f>
        <v>https://raw.githubusercontent.com/Sud-Austral/DATA_MAPA_PUBLIC_V2/main/AGUAS/Iconos/180_puntointeresagua_puertopequeno/1.svg</v>
      </c>
      <c r="H368" s="2" t="str">
        <f>+LEFT(BD_Detalles[[#This Row],[Clase]],3)</f>
        <v>376</v>
      </c>
      <c r="I368" s="15" t="str">
        <f>+VLOOKUP(BD_Detalles[[#This Row],[idcapa]],Capas[[idcapa]:[Tipo]],3,0)</f>
        <v>Punto</v>
      </c>
      <c r="L368" s="53" t="s">
        <v>1743</v>
      </c>
      <c r="M368" t="s">
        <v>2056</v>
      </c>
    </row>
    <row r="369" spans="1:13" x14ac:dyDescent="0.3">
      <c r="A369" s="2" t="s">
        <v>1229</v>
      </c>
      <c r="B369" s="33" t="str">
        <f>+IFERROR(VLOOKUP(BD_Detalles[[#This Row],[Clase]],'Resumen Capas'!$A$4:$B$1048576,2,0),"COMPLETAR")</f>
        <v>Punto Interés: Puerto Pequeño - Detalle</v>
      </c>
      <c r="C369" s="33" t="str">
        <f>+IFERROR(IF(RIGHT(BD_Detalles[[#This Row],[Clase]],1)="0","",VLOOKUP(BD_Detalles[[#This Row],[Clase]],'Resumen Capas'!$A$4:$C$1048576,3,0)),"COMPLETAR")</f>
        <v>name</v>
      </c>
      <c r="D369" s="37" t="s">
        <v>25</v>
      </c>
      <c r="E369" s="59" t="s">
        <v>2132</v>
      </c>
      <c r="F369" s="32" t="str">
        <f>+IFERROR(VLOOKUP(BD_Detalles[[#This Row],[Clase]],'Resumen Capas'!$A$4:$C$1048576,2,0),"COMPLETAR")</f>
        <v>Punto Interés: Puerto Pequeño - Detalle</v>
      </c>
      <c r="G369" s="39"/>
      <c r="H369" s="2" t="str">
        <f>+LEFT(BD_Detalles[[#This Row],[Clase]],3)</f>
        <v>376</v>
      </c>
      <c r="I369" s="15" t="str">
        <f>+VLOOKUP(BD_Detalles[[#This Row],[idcapa]],Capas[[idcapa]:[Tipo]],3,0)</f>
        <v>Punto</v>
      </c>
      <c r="L369" s="53" t="s">
        <v>1743</v>
      </c>
      <c r="M369" t="s">
        <v>2057</v>
      </c>
    </row>
    <row r="370" spans="1:13" x14ac:dyDescent="0.3">
      <c r="A370" s="2" t="s">
        <v>1230</v>
      </c>
      <c r="B370" s="33" t="str">
        <f>+IFERROR(VLOOKUP(BD_Detalles[[#This Row],[Clase]],'Resumen Capas'!$A$4:$B$1048576,2,0),"COMPLETAR")</f>
        <v>Punto Interés: Muelle</v>
      </c>
      <c r="C370" s="33" t="str">
        <f>+IFERROR(IF(RIGHT(BD_Detalles[[#This Row],[Clase]],1)="0","",VLOOKUP(BD_Detalles[[#This Row],[Clase]],'Resumen Capas'!$A$4:$C$1048576,3,0)),"COMPLETAR")</f>
        <v/>
      </c>
      <c r="D370" s="19" t="s">
        <v>28</v>
      </c>
      <c r="E370" s="56"/>
      <c r="F370" s="32" t="str">
        <f>+IFERROR(VLOOKUP(BD_Detalles[[#This Row],[Clase]],'Resumen Capas'!$A$4:$C$1048576,2,0),"COMPLETAR")</f>
        <v>Punto Interés: Muelle</v>
      </c>
      <c r="G370" s="51" t="str">
        <f>+"https://raw.githubusercontent.com/Sud-Austral/DATA_MAPA_PUBLIC_V2/main/AGUAS/Iconos/"&amp;E371&amp;"/1.svg"</f>
        <v>https://raw.githubusercontent.com/Sud-Austral/DATA_MAPA_PUBLIC_V2/main/AGUAS/Iconos/181_puntointeresagua_muelle/1.svg</v>
      </c>
      <c r="H370" s="2" t="str">
        <f>+LEFT(BD_Detalles[[#This Row],[Clase]],3)</f>
        <v>377</v>
      </c>
      <c r="I370" s="15" t="str">
        <f>+VLOOKUP(BD_Detalles[[#This Row],[idcapa]],Capas[[idcapa]:[Tipo]],3,0)</f>
        <v>Punto</v>
      </c>
      <c r="L370" s="53" t="s">
        <v>1743</v>
      </c>
      <c r="M370" t="s">
        <v>2058</v>
      </c>
    </row>
    <row r="371" spans="1:13" x14ac:dyDescent="0.3">
      <c r="A371" s="2" t="s">
        <v>1231</v>
      </c>
      <c r="B371" s="33" t="str">
        <f>+IFERROR(VLOOKUP(BD_Detalles[[#This Row],[Clase]],'Resumen Capas'!$A$4:$B$1048576,2,0),"COMPLETAR")</f>
        <v>Punto Interés: Muelle - Detalle</v>
      </c>
      <c r="C371" s="33" t="str">
        <f>+IFERROR(IF(RIGHT(BD_Detalles[[#This Row],[Clase]],1)="0","",VLOOKUP(BD_Detalles[[#This Row],[Clase]],'Resumen Capas'!$A$4:$C$1048576,3,0)),"COMPLETAR")</f>
        <v>name</v>
      </c>
      <c r="D371" s="37" t="s">
        <v>25</v>
      </c>
      <c r="E371" s="59" t="s">
        <v>2133</v>
      </c>
      <c r="F371" s="32" t="str">
        <f>+IFERROR(VLOOKUP(BD_Detalles[[#This Row],[Clase]],'Resumen Capas'!$A$4:$C$1048576,2,0),"COMPLETAR")</f>
        <v>Punto Interés: Muelle - Detalle</v>
      </c>
      <c r="G371" s="39"/>
      <c r="H371" s="2" t="str">
        <f>+LEFT(BD_Detalles[[#This Row],[Clase]],3)</f>
        <v>377</v>
      </c>
      <c r="I371" s="15" t="str">
        <f>+VLOOKUP(BD_Detalles[[#This Row],[idcapa]],Capas[[idcapa]:[Tipo]],3,0)</f>
        <v>Punto</v>
      </c>
      <c r="L371" s="53" t="s">
        <v>1743</v>
      </c>
      <c r="M371" t="s">
        <v>2059</v>
      </c>
    </row>
    <row r="372" spans="1:13" x14ac:dyDescent="0.3">
      <c r="A372" s="2" t="s">
        <v>1232</v>
      </c>
      <c r="B372" s="33" t="str">
        <f>+IFERROR(VLOOKUP(BD_Detalles[[#This Row],[Clase]],'Resumen Capas'!$A$4:$B$1048576,2,0),"COMPLETAR")</f>
        <v>Combustible: Servicio</v>
      </c>
      <c r="C372" s="33" t="str">
        <f>+IFERROR(IF(RIGHT(BD_Detalles[[#This Row],[Clase]],1)="0","",VLOOKUP(BD_Detalles[[#This Row],[Clase]],'Resumen Capas'!$A$4:$C$1048576,3,0)),"COMPLETAR")</f>
        <v/>
      </c>
      <c r="D372" s="19" t="s">
        <v>28</v>
      </c>
      <c r="E372" s="56"/>
      <c r="F372" s="32" t="str">
        <f>+IFERROR(VLOOKUP(BD_Detalles[[#This Row],[Clase]],'Resumen Capas'!$A$4:$C$1048576,2,0),"COMPLETAR")</f>
        <v>Combustible: Servicio</v>
      </c>
      <c r="G372" s="51" t="str">
        <f>+"https://raw.githubusercontent.com/Sud-Austral/DATA_MAPA_PUBLIC_V2/main/AGUAS/Iconos/"&amp;E373&amp;"/1.svg"</f>
        <v>https://raw.githubusercontent.com/Sud-Austral/DATA_MAPA_PUBLIC_V2/main/AGUAS/Iconos/11_al_18_lugar/1.svg</v>
      </c>
      <c r="H372" s="2" t="str">
        <f>+LEFT(BD_Detalles[[#This Row],[Clase]],3)</f>
        <v>378</v>
      </c>
      <c r="I372" s="15" t="str">
        <f>+VLOOKUP(BD_Detalles[[#This Row],[idcapa]],Capas[[idcapa]:[Tipo]],3,0)</f>
        <v>Punto</v>
      </c>
      <c r="L372" s="53" t="s">
        <v>2022</v>
      </c>
      <c r="M372" t="s">
        <v>2060</v>
      </c>
    </row>
    <row r="373" spans="1:13" x14ac:dyDescent="0.3">
      <c r="A373" s="2" t="s">
        <v>1233</v>
      </c>
      <c r="B373" s="33" t="str">
        <f>+IFERROR(VLOOKUP(BD_Detalles[[#This Row],[Clase]],'Resumen Capas'!$A$4:$B$1048576,2,0),"COMPLETAR")</f>
        <v>Combustible: Servicio - Detalle</v>
      </c>
      <c r="C373" s="33" t="str">
        <f>+IFERROR(IF(RIGHT(BD_Detalles[[#This Row],[Clase]],1)="0","",VLOOKUP(BD_Detalles[[#This Row],[Clase]],'Resumen Capas'!$A$4:$C$1048576,3,0)),"COMPLETAR")</f>
        <v>name</v>
      </c>
      <c r="D373" s="37" t="s">
        <v>25</v>
      </c>
      <c r="E373" s="60" t="s">
        <v>495</v>
      </c>
      <c r="F373" s="32" t="str">
        <f>+IFERROR(VLOOKUP(BD_Detalles[[#This Row],[Clase]],'Resumen Capas'!$A$4:$C$1048576,2,0),"COMPLETAR")</f>
        <v>Combustible: Servicio - Detalle</v>
      </c>
      <c r="G373" s="39"/>
      <c r="H373" s="2" t="str">
        <f>+LEFT(BD_Detalles[[#This Row],[Clase]],3)</f>
        <v>378</v>
      </c>
      <c r="I373" s="15" t="str">
        <f>+VLOOKUP(BD_Detalles[[#This Row],[idcapa]],Capas[[idcapa]:[Tipo]],3,0)</f>
        <v>Punto</v>
      </c>
      <c r="L373" s="53" t="s">
        <v>2022</v>
      </c>
      <c r="M373" t="s">
        <v>2061</v>
      </c>
    </row>
    <row r="374" spans="1:13" x14ac:dyDescent="0.3">
      <c r="A374" s="2" t="s">
        <v>1234</v>
      </c>
      <c r="B374" s="33" t="str">
        <f>+IFERROR(VLOOKUP(BD_Detalles[[#This Row],[Clase]],'Resumen Capas'!$A$4:$B$1048576,2,0),"COMPLETAR")</f>
        <v>Combustible: Estacionamiento Subterráneo</v>
      </c>
      <c r="C374" s="33" t="str">
        <f>+IFERROR(IF(RIGHT(BD_Detalles[[#This Row],[Clase]],1)="0","",VLOOKUP(BD_Detalles[[#This Row],[Clase]],'Resumen Capas'!$A$4:$C$1048576,3,0)),"COMPLETAR")</f>
        <v/>
      </c>
      <c r="D374" s="19" t="s">
        <v>28</v>
      </c>
      <c r="E374" s="56"/>
      <c r="F374" s="32" t="str">
        <f>+IFERROR(VLOOKUP(BD_Detalles[[#This Row],[Clase]],'Resumen Capas'!$A$4:$C$1048576,2,0),"COMPLETAR")</f>
        <v>Combustible: Estacionamiento Subterráneo</v>
      </c>
      <c r="G374" s="51" t="str">
        <f>+"https://raw.githubusercontent.com/Sud-Austral/DATA_MAPA_PUBLIC_V2/main/AGUAS/Iconos/"&amp;E375&amp;"/1.svg"</f>
        <v>https://raw.githubusercontent.com/Sud-Austral/DATA_MAPA_PUBLIC_V2/main/AGUAS/Iconos/183_combustibleyestacionamiento_estacionamientosubterraneo/1.svg</v>
      </c>
      <c r="H374" s="2" t="str">
        <f>+LEFT(BD_Detalles[[#This Row],[Clase]],3)</f>
        <v>379</v>
      </c>
      <c r="I374" s="15" t="str">
        <f>+VLOOKUP(BD_Detalles[[#This Row],[idcapa]],Capas[[idcapa]:[Tipo]],3,0)</f>
        <v>Punto</v>
      </c>
      <c r="L374" s="53" t="s">
        <v>2022</v>
      </c>
      <c r="M374" t="s">
        <v>2062</v>
      </c>
    </row>
    <row r="375" spans="1:13" x14ac:dyDescent="0.3">
      <c r="A375" s="2" t="s">
        <v>1235</v>
      </c>
      <c r="B375" s="33" t="str">
        <f>+IFERROR(VLOOKUP(BD_Detalles[[#This Row],[Clase]],'Resumen Capas'!$A$4:$B$1048576,2,0),"COMPLETAR")</f>
        <v>Combustible: Estacionamiento Subterráneo - Detalle</v>
      </c>
      <c r="C375" s="33" t="str">
        <f>+IFERROR(IF(RIGHT(BD_Detalles[[#This Row],[Clase]],1)="0","",VLOOKUP(BD_Detalles[[#This Row],[Clase]],'Resumen Capas'!$A$4:$C$1048576,3,0)),"COMPLETAR")</f>
        <v>name</v>
      </c>
      <c r="D375" s="37" t="s">
        <v>25</v>
      </c>
      <c r="E375" s="59" t="s">
        <v>2134</v>
      </c>
      <c r="F375" s="32" t="str">
        <f>+IFERROR(VLOOKUP(BD_Detalles[[#This Row],[Clase]],'Resumen Capas'!$A$4:$C$1048576,2,0),"COMPLETAR")</f>
        <v>Combustible: Estacionamiento Subterráneo - Detalle</v>
      </c>
      <c r="G375" s="39"/>
      <c r="H375" s="2" t="str">
        <f>+LEFT(BD_Detalles[[#This Row],[Clase]],3)</f>
        <v>379</v>
      </c>
      <c r="I375" s="15" t="str">
        <f>+VLOOKUP(BD_Detalles[[#This Row],[idcapa]],Capas[[idcapa]:[Tipo]],3,0)</f>
        <v>Punto</v>
      </c>
      <c r="L375" s="53" t="s">
        <v>2022</v>
      </c>
      <c r="M375" t="s">
        <v>2063</v>
      </c>
    </row>
    <row r="376" spans="1:13" x14ac:dyDescent="0.3">
      <c r="A376" s="2" t="s">
        <v>1236</v>
      </c>
      <c r="B376" s="33" t="str">
        <f>+IFERROR(VLOOKUP(BD_Detalles[[#This Row],[Clase]],'Resumen Capas'!$A$4:$B$1048576,2,0),"COMPLETAR")</f>
        <v>Punto Interés: Cortina Retención Agua</v>
      </c>
      <c r="C376" s="33" t="str">
        <f>+IFERROR(IF(RIGHT(BD_Detalles[[#This Row],[Clase]],1)="0","",VLOOKUP(BD_Detalles[[#This Row],[Clase]],'Resumen Capas'!$A$4:$C$1048576,3,0)),"COMPLETAR")</f>
        <v/>
      </c>
      <c r="D376" s="19" t="s">
        <v>28</v>
      </c>
      <c r="E376" s="56"/>
      <c r="F376" s="32" t="str">
        <f>+IFERROR(VLOOKUP(BD_Detalles[[#This Row],[Clase]],'Resumen Capas'!$A$4:$C$1048576,2,0),"COMPLETAR")</f>
        <v>Punto Interés: Cortina Retención Agua</v>
      </c>
      <c r="G376" s="51" t="str">
        <f>+"https://raw.githubusercontent.com/Sud-Austral/DATA_MAPA_PUBLIC_V2/main/AGUAS/Iconos/"&amp;E377&amp;"/1.svg"</f>
        <v>https://raw.githubusercontent.com/Sud-Austral/DATA_MAPA_PUBLIC_V2/main/AGUAS/Iconos/184_puntointeresagua_cortinaretencionagua/1.svg</v>
      </c>
      <c r="H376" s="2" t="str">
        <f>+LEFT(BD_Detalles[[#This Row],[Clase]],3)</f>
        <v>380</v>
      </c>
      <c r="I376" s="15" t="str">
        <f>+VLOOKUP(BD_Detalles[[#This Row],[idcapa]],Capas[[idcapa]:[Tipo]],3,0)</f>
        <v>Punto</v>
      </c>
      <c r="L376" s="53" t="s">
        <v>1743</v>
      </c>
      <c r="M376" t="s">
        <v>2064</v>
      </c>
    </row>
    <row r="377" spans="1:13" x14ac:dyDescent="0.3">
      <c r="A377" s="2" t="s">
        <v>1237</v>
      </c>
      <c r="B377" s="33" t="str">
        <f>+IFERROR(VLOOKUP(BD_Detalles[[#This Row],[Clase]],'Resumen Capas'!$A$4:$B$1048576,2,0),"COMPLETAR")</f>
        <v>Punto Interés: Cortina Retención Agua - Detalle</v>
      </c>
      <c r="C377" s="33" t="str">
        <f>+IFERROR(IF(RIGHT(BD_Detalles[[#This Row],[Clase]],1)="0","",VLOOKUP(BD_Detalles[[#This Row],[Clase]],'Resumen Capas'!$A$4:$C$1048576,3,0)),"COMPLETAR")</f>
        <v>name</v>
      </c>
      <c r="D377" s="37" t="s">
        <v>25</v>
      </c>
      <c r="E377" s="59" t="s">
        <v>2135</v>
      </c>
      <c r="F377" s="32" t="str">
        <f>+IFERROR(VLOOKUP(BD_Detalles[[#This Row],[Clase]],'Resumen Capas'!$A$4:$C$1048576,2,0),"COMPLETAR")</f>
        <v>Punto Interés: Cortina Retención Agua - Detalle</v>
      </c>
      <c r="G377" s="39"/>
      <c r="H377" s="2" t="str">
        <f>+LEFT(BD_Detalles[[#This Row],[Clase]],3)</f>
        <v>380</v>
      </c>
      <c r="I377" s="15" t="str">
        <f>+VLOOKUP(BD_Detalles[[#This Row],[idcapa]],Capas[[idcapa]:[Tipo]],3,0)</f>
        <v>Punto</v>
      </c>
      <c r="L377" s="53" t="s">
        <v>1743</v>
      </c>
      <c r="M377" t="s">
        <v>2065</v>
      </c>
    </row>
    <row r="378" spans="1:13" x14ac:dyDescent="0.3">
      <c r="A378" s="2" t="s">
        <v>1238</v>
      </c>
      <c r="B378" s="33" t="str">
        <f>+IFERROR(VLOOKUP(BD_Detalles[[#This Row],[Clase]],'Resumen Capas'!$A$4:$B$1048576,2,0),"COMPLETAR")</f>
        <v>Tráfico: Cámara Vehículos</v>
      </c>
      <c r="C378" s="33" t="str">
        <f>+IFERROR(IF(RIGHT(BD_Detalles[[#This Row],[Clase]],1)="0","",VLOOKUP(BD_Detalles[[#This Row],[Clase]],'Resumen Capas'!$A$4:$C$1048576,3,0)),"COMPLETAR")</f>
        <v/>
      </c>
      <c r="D378" s="19" t="s">
        <v>28</v>
      </c>
      <c r="E378" s="56"/>
      <c r="F378" s="32" t="str">
        <f>+IFERROR(VLOOKUP(BD_Detalles[[#This Row],[Clase]],'Resumen Capas'!$A$4:$C$1048576,2,0),"COMPLETAR")</f>
        <v>Tráfico: Cámara Vehículos</v>
      </c>
      <c r="G378" s="51" t="str">
        <f>+"https://raw.githubusercontent.com/Sud-Austral/DATA_MAPA_PUBLIC_V2/main/AGUAS/Iconos/"&amp;E379&amp;"/1.svg"</f>
        <v>https://raw.githubusercontent.com/Sud-Austral/DATA_MAPA_PUBLIC_V2/main/AGUAS/Iconos/185_trafico_camaravehiculos/1.svg</v>
      </c>
      <c r="H378" s="2" t="str">
        <f>+LEFT(BD_Detalles[[#This Row],[Clase]],3)</f>
        <v>381</v>
      </c>
      <c r="I378" s="15" t="str">
        <f>+VLOOKUP(BD_Detalles[[#This Row],[idcapa]],Capas[[idcapa]:[Tipo]],3,0)</f>
        <v>Punto</v>
      </c>
      <c r="L378" s="53" t="s">
        <v>2035</v>
      </c>
      <c r="M378" t="s">
        <v>2066</v>
      </c>
    </row>
    <row r="379" spans="1:13" x14ac:dyDescent="0.3">
      <c r="A379" s="2" t="s">
        <v>1239</v>
      </c>
      <c r="B379" s="33" t="str">
        <f>+IFERROR(VLOOKUP(BD_Detalles[[#This Row],[Clase]],'Resumen Capas'!$A$4:$B$1048576,2,0),"COMPLETAR")</f>
        <v>Tráfico: Cámara Vehículos - Detalle</v>
      </c>
      <c r="C379" s="33" t="str">
        <f>+IFERROR(IF(RIGHT(BD_Detalles[[#This Row],[Clase]],1)="0","",VLOOKUP(BD_Detalles[[#This Row],[Clase]],'Resumen Capas'!$A$4:$C$1048576,3,0)),"COMPLETAR")</f>
        <v>name</v>
      </c>
      <c r="D379" s="37" t="s">
        <v>25</v>
      </c>
      <c r="E379" s="59" t="s">
        <v>2136</v>
      </c>
      <c r="F379" s="32" t="str">
        <f>+IFERROR(VLOOKUP(BD_Detalles[[#This Row],[Clase]],'Resumen Capas'!$A$4:$C$1048576,2,0),"COMPLETAR")</f>
        <v>Tráfico: Cámara Vehículos - Detalle</v>
      </c>
      <c r="G379" s="39"/>
      <c r="H379" s="2" t="str">
        <f>+LEFT(BD_Detalles[[#This Row],[Clase]],3)</f>
        <v>381</v>
      </c>
      <c r="I379" s="15" t="str">
        <f>+VLOOKUP(BD_Detalles[[#This Row],[idcapa]],Capas[[idcapa]:[Tipo]],3,0)</f>
        <v>Punto</v>
      </c>
      <c r="L379" s="53" t="s">
        <v>2035</v>
      </c>
      <c r="M379" t="s">
        <v>2067</v>
      </c>
    </row>
    <row r="380" spans="1:13" x14ac:dyDescent="0.3">
      <c r="A380" s="2" t="s">
        <v>1240</v>
      </c>
      <c r="B380" s="33" t="str">
        <f>+IFERROR(VLOOKUP(BD_Detalles[[#This Row],[Clase]],'Resumen Capas'!$A$4:$B$1048576,2,0),"COMPLETAR")</f>
        <v>Combustible: Estacionamiento Varios Pisos</v>
      </c>
      <c r="C380" s="33" t="str">
        <f>+IFERROR(IF(RIGHT(BD_Detalles[[#This Row],[Clase]],1)="0","",VLOOKUP(BD_Detalles[[#This Row],[Clase]],'Resumen Capas'!$A$4:$C$1048576,3,0)),"COMPLETAR")</f>
        <v/>
      </c>
      <c r="D380" s="19" t="s">
        <v>28</v>
      </c>
      <c r="E380" s="56"/>
      <c r="F380" s="32" t="str">
        <f>+IFERROR(VLOOKUP(BD_Detalles[[#This Row],[Clase]],'Resumen Capas'!$A$4:$C$1048576,2,0),"COMPLETAR")</f>
        <v>Combustible: Estacionamiento Varios Pisos</v>
      </c>
      <c r="G380" s="51" t="str">
        <f>+"https://raw.githubusercontent.com/Sud-Austral/DATA_MAPA_PUBLIC_V2/main/AGUAS/Iconos/"&amp;E381&amp;"/1.svg"</f>
        <v>https://raw.githubusercontent.com/Sud-Austral/DATA_MAPA_PUBLIC_V2/main/AGUAS/Iconos/186_combustibleyestacionamiento_parkingvariospisos/1.svg</v>
      </c>
      <c r="H380" s="2" t="str">
        <f>+LEFT(BD_Detalles[[#This Row],[Clase]],3)</f>
        <v>382</v>
      </c>
      <c r="I380" s="15" t="str">
        <f>+VLOOKUP(BD_Detalles[[#This Row],[idcapa]],Capas[[idcapa]:[Tipo]],3,0)</f>
        <v>Punto</v>
      </c>
      <c r="L380" s="53" t="s">
        <v>2022</v>
      </c>
      <c r="M380" t="s">
        <v>2068</v>
      </c>
    </row>
    <row r="381" spans="1:13" x14ac:dyDescent="0.3">
      <c r="A381" s="2" t="s">
        <v>1241</v>
      </c>
      <c r="B381" s="33" t="str">
        <f>+IFERROR(VLOOKUP(BD_Detalles[[#This Row],[Clase]],'Resumen Capas'!$A$4:$B$1048576,2,0),"COMPLETAR")</f>
        <v>Combustible: Estacionamiento Varios Pisos - Detalle</v>
      </c>
      <c r="C381" s="33" t="str">
        <f>+IFERROR(IF(RIGHT(BD_Detalles[[#This Row],[Clase]],1)="0","",VLOOKUP(BD_Detalles[[#This Row],[Clase]],'Resumen Capas'!$A$4:$C$1048576,3,0)),"COMPLETAR")</f>
        <v>name</v>
      </c>
      <c r="D381" s="37" t="s">
        <v>25</v>
      </c>
      <c r="E381" s="59" t="s">
        <v>2137</v>
      </c>
      <c r="F381" s="32" t="str">
        <f>+IFERROR(VLOOKUP(BD_Detalles[[#This Row],[Clase]],'Resumen Capas'!$A$4:$C$1048576,2,0),"COMPLETAR")</f>
        <v>Combustible: Estacionamiento Varios Pisos - Detalle</v>
      </c>
      <c r="G381" s="39"/>
      <c r="H381" s="2" t="str">
        <f>+LEFT(BD_Detalles[[#This Row],[Clase]],3)</f>
        <v>382</v>
      </c>
      <c r="I381" s="15" t="str">
        <f>+VLOOKUP(BD_Detalles[[#This Row],[idcapa]],Capas[[idcapa]:[Tipo]],3,0)</f>
        <v>Punto</v>
      </c>
      <c r="L381" s="53" t="s">
        <v>2022</v>
      </c>
      <c r="M381" t="s">
        <v>2069</v>
      </c>
    </row>
    <row r="382" spans="1:13" x14ac:dyDescent="0.3">
      <c r="A382" s="2" t="s">
        <v>1242</v>
      </c>
      <c r="B382" s="33" t="str">
        <f>+IFERROR(VLOOKUP(BD_Detalles[[#This Row],[Clase]],'Resumen Capas'!$A$4:$B$1048576,2,0),"COMPLETAR")</f>
        <v>Tráfico: Helipuerto</v>
      </c>
      <c r="C382" s="33" t="str">
        <f>+IFERROR(IF(RIGHT(BD_Detalles[[#This Row],[Clase]],1)="0","",VLOOKUP(BD_Detalles[[#This Row],[Clase]],'Resumen Capas'!$A$4:$C$1048576,3,0)),"COMPLETAR")</f>
        <v/>
      </c>
      <c r="D382" s="19" t="s">
        <v>28</v>
      </c>
      <c r="E382" s="56"/>
      <c r="F382" s="32" t="str">
        <f>+IFERROR(VLOOKUP(BD_Detalles[[#This Row],[Clase]],'Resumen Capas'!$A$4:$C$1048576,2,0),"COMPLETAR")</f>
        <v>Tráfico: Helipuerto</v>
      </c>
      <c r="G382" s="51" t="str">
        <f>+"https://raw.githubusercontent.com/Sud-Austral/DATA_MAPA_PUBLIC_V2/main/AGUAS/Iconos/"&amp;E383&amp;"/1.svg"</f>
        <v>https://raw.githubusercontent.com/Sud-Austral/DATA_MAPA_PUBLIC_V2/main/AGUAS/Iconos/187_traficoaereo_helipuerto/1.svg</v>
      </c>
      <c r="H382" s="2" t="str">
        <f>+LEFT(BD_Detalles[[#This Row],[Clase]],3)</f>
        <v>392</v>
      </c>
      <c r="I382" s="15" t="str">
        <f>+VLOOKUP(BD_Detalles[[#This Row],[idcapa]],Capas[[idcapa]:[Tipo]],3,0)</f>
        <v>Punto</v>
      </c>
      <c r="L382" s="53" t="s">
        <v>2035</v>
      </c>
      <c r="M382" t="s">
        <v>2070</v>
      </c>
    </row>
    <row r="383" spans="1:13" x14ac:dyDescent="0.3">
      <c r="A383" s="2" t="s">
        <v>1243</v>
      </c>
      <c r="B383" s="33" t="str">
        <f>+IFERROR(VLOOKUP(BD_Detalles[[#This Row],[Clase]],'Resumen Capas'!$A$4:$B$1048576,2,0),"COMPLETAR")</f>
        <v>Tráfico: Helipuerto - Detalle</v>
      </c>
      <c r="C383" s="33" t="str">
        <f>+IFERROR(IF(RIGHT(BD_Detalles[[#This Row],[Clase]],1)="0","",VLOOKUP(BD_Detalles[[#This Row],[Clase]],'Resumen Capas'!$A$4:$C$1048576,3,0)),"COMPLETAR")</f>
        <v>name</v>
      </c>
      <c r="D383" s="37" t="s">
        <v>25</v>
      </c>
      <c r="E383" s="59" t="s">
        <v>2138</v>
      </c>
      <c r="F383" s="32" t="str">
        <f>+IFERROR(VLOOKUP(BD_Detalles[[#This Row],[Clase]],'Resumen Capas'!$A$4:$C$1048576,2,0),"COMPLETAR")</f>
        <v>Tráfico: Helipuerto - Detalle</v>
      </c>
      <c r="G383" s="39"/>
      <c r="H383" s="2" t="str">
        <f>+LEFT(BD_Detalles[[#This Row],[Clase]],3)</f>
        <v>392</v>
      </c>
      <c r="I383" s="15" t="str">
        <f>+VLOOKUP(BD_Detalles[[#This Row],[idcapa]],Capas[[idcapa]:[Tipo]],3,0)</f>
        <v>Punto</v>
      </c>
      <c r="L383" s="53" t="s">
        <v>2035</v>
      </c>
      <c r="M383" t="s">
        <v>2071</v>
      </c>
    </row>
    <row r="384" spans="1:13" x14ac:dyDescent="0.3">
      <c r="A384" s="2" t="s">
        <v>1244</v>
      </c>
      <c r="B384" s="33" t="str">
        <f>+IFERROR(VLOOKUP(BD_Detalles[[#This Row],[Clase]],'Resumen Capas'!$A$4:$B$1048576,2,0),"COMPLETAR")</f>
        <v>Tráfico: Aeropuerto</v>
      </c>
      <c r="C384" s="33" t="str">
        <f>+IFERROR(IF(RIGHT(BD_Detalles[[#This Row],[Clase]],1)="0","",VLOOKUP(BD_Detalles[[#This Row],[Clase]],'Resumen Capas'!$A$4:$C$1048576,3,0)),"COMPLETAR")</f>
        <v/>
      </c>
      <c r="D384" s="19" t="s">
        <v>28</v>
      </c>
      <c r="E384" s="56"/>
      <c r="F384" s="32" t="str">
        <f>+IFERROR(VLOOKUP(BD_Detalles[[#This Row],[Clase]],'Resumen Capas'!$A$4:$C$1048576,2,0),"COMPLETAR")</f>
        <v>Tráfico: Aeropuerto</v>
      </c>
      <c r="G384" s="51" t="str">
        <f>+"https://raw.githubusercontent.com/Sud-Austral/DATA_MAPA_PUBLIC_V2/main/AGUAS/Iconos/"&amp;E385&amp;"/1.svg"</f>
        <v>https://raw.githubusercontent.com/Sud-Austral/DATA_MAPA_PUBLIC_V2/main/AGUAS/Iconos/188_traficoaereo_aeropuerto/1.svg</v>
      </c>
      <c r="H384" s="2" t="str">
        <f>+LEFT(BD_Detalles[[#This Row],[Clase]],3)</f>
        <v>393</v>
      </c>
      <c r="I384" s="15" t="str">
        <f>+VLOOKUP(BD_Detalles[[#This Row],[idcapa]],Capas[[idcapa]:[Tipo]],3,0)</f>
        <v>Punto</v>
      </c>
      <c r="L384" s="53" t="s">
        <v>2035</v>
      </c>
      <c r="M384" t="s">
        <v>2072</v>
      </c>
    </row>
    <row r="385" spans="1:13" x14ac:dyDescent="0.3">
      <c r="A385" s="2" t="s">
        <v>1245</v>
      </c>
      <c r="B385" s="33" t="str">
        <f>+IFERROR(VLOOKUP(BD_Detalles[[#This Row],[Clase]],'Resumen Capas'!$A$4:$B$1048576,2,0),"COMPLETAR")</f>
        <v>Tráfico: Aeropuerto - Detalle</v>
      </c>
      <c r="C385" s="33" t="str">
        <f>+IFERROR(IF(RIGHT(BD_Detalles[[#This Row],[Clase]],1)="0","",VLOOKUP(BD_Detalles[[#This Row],[Clase]],'Resumen Capas'!$A$4:$C$1048576,3,0)),"COMPLETAR")</f>
        <v>name</v>
      </c>
      <c r="D385" s="37" t="s">
        <v>25</v>
      </c>
      <c r="E385" s="59" t="s">
        <v>2139</v>
      </c>
      <c r="F385" s="32" t="str">
        <f>+IFERROR(VLOOKUP(BD_Detalles[[#This Row],[Clase]],'Resumen Capas'!$A$4:$C$1048576,2,0),"COMPLETAR")</f>
        <v>Tráfico: Aeropuerto - Detalle</v>
      </c>
      <c r="G385" s="39"/>
      <c r="H385" s="2" t="str">
        <f>+LEFT(BD_Detalles[[#This Row],[Clase]],3)</f>
        <v>393</v>
      </c>
      <c r="I385" s="15" t="str">
        <f>+VLOOKUP(BD_Detalles[[#This Row],[idcapa]],Capas[[idcapa]:[Tipo]],3,0)</f>
        <v>Punto</v>
      </c>
      <c r="L385" s="53" t="s">
        <v>2035</v>
      </c>
      <c r="M385" t="s">
        <v>2073</v>
      </c>
    </row>
    <row r="386" spans="1:13" x14ac:dyDescent="0.3">
      <c r="A386" s="2" t="s">
        <v>1246</v>
      </c>
      <c r="B386" s="33" t="str">
        <f>+IFERROR(VLOOKUP(BD_Detalles[[#This Row],[Clase]],'Resumen Capas'!$A$4:$B$1048576,2,0),"COMPLETAR")</f>
        <v>Tráfico: Terminal Ferry</v>
      </c>
      <c r="C386" s="33" t="str">
        <f>+IFERROR(IF(RIGHT(BD_Detalles[[#This Row],[Clase]],1)="0","",VLOOKUP(BD_Detalles[[#This Row],[Clase]],'Resumen Capas'!$A$4:$C$1048576,3,0)),"COMPLETAR")</f>
        <v/>
      </c>
      <c r="D386" s="19" t="s">
        <v>28</v>
      </c>
      <c r="E386" s="56"/>
      <c r="F386" s="32" t="str">
        <f>+IFERROR(VLOOKUP(BD_Detalles[[#This Row],[Clase]],'Resumen Capas'!$A$4:$C$1048576,2,0),"COMPLETAR")</f>
        <v>Tráfico: Terminal Ferry</v>
      </c>
      <c r="G386" s="51" t="str">
        <f>+"https://raw.githubusercontent.com/Sud-Austral/DATA_MAPA_PUBLIC_V2/main/AGUAS/Iconos/"&amp;E387&amp;"/1.svg"</f>
        <v>https://raw.githubusercontent.com/Sud-Austral/DATA_MAPA_PUBLIC_V2/main/AGUAS/Iconos/189_traficodeagua_terminalferry/1.svg</v>
      </c>
      <c r="H386" s="2" t="str">
        <f>+LEFT(BD_Detalles[[#This Row],[Clase]],3)</f>
        <v>394</v>
      </c>
      <c r="I386" s="15" t="str">
        <f>+VLOOKUP(BD_Detalles[[#This Row],[idcapa]],Capas[[idcapa]:[Tipo]],3,0)</f>
        <v>Punto</v>
      </c>
      <c r="L386" s="53" t="s">
        <v>2035</v>
      </c>
      <c r="M386" t="s">
        <v>2074</v>
      </c>
    </row>
    <row r="387" spans="1:13" x14ac:dyDescent="0.3">
      <c r="A387" s="2" t="s">
        <v>1247</v>
      </c>
      <c r="B387" s="33" t="str">
        <f>+IFERROR(VLOOKUP(BD_Detalles[[#This Row],[Clase]],'Resumen Capas'!$A$4:$B$1048576,2,0),"COMPLETAR")</f>
        <v>Tráfico: Terminal Ferry - Detalle</v>
      </c>
      <c r="C387" s="33" t="str">
        <f>+IFERROR(IF(RIGHT(BD_Detalles[[#This Row],[Clase]],1)="0","",VLOOKUP(BD_Detalles[[#This Row],[Clase]],'Resumen Capas'!$A$4:$C$1048576,3,0)),"COMPLETAR")</f>
        <v>name</v>
      </c>
      <c r="D387" s="37" t="s">
        <v>25</v>
      </c>
      <c r="E387" s="59" t="s">
        <v>2140</v>
      </c>
      <c r="F387" s="32" t="str">
        <f>+IFERROR(VLOOKUP(BD_Detalles[[#This Row],[Clase]],'Resumen Capas'!$A$4:$C$1048576,2,0),"COMPLETAR")</f>
        <v>Tráfico: Terminal Ferry - Detalle</v>
      </c>
      <c r="G387" s="39"/>
      <c r="H387" s="2" t="str">
        <f>+LEFT(BD_Detalles[[#This Row],[Clase]],3)</f>
        <v>394</v>
      </c>
      <c r="I387" s="15" t="str">
        <f>+VLOOKUP(BD_Detalles[[#This Row],[idcapa]],Capas[[idcapa]:[Tipo]],3,0)</f>
        <v>Punto</v>
      </c>
      <c r="L387" s="53" t="s">
        <v>2035</v>
      </c>
      <c r="M387" t="s">
        <v>2075</v>
      </c>
    </row>
    <row r="388" spans="1:13" x14ac:dyDescent="0.3">
      <c r="A388" s="2" t="s">
        <v>1248</v>
      </c>
      <c r="B388" s="33" t="str">
        <f>+IFERROR(VLOOKUP(BD_Detalles[[#This Row],[Clase]],'Resumen Capas'!$A$4:$B$1048576,2,0),"COMPLETAR")</f>
        <v>Transporte: Parada Autobus</v>
      </c>
      <c r="C388" s="33" t="str">
        <f>+IFERROR(IF(RIGHT(BD_Detalles[[#This Row],[Clase]],1)="0","",VLOOKUP(BD_Detalles[[#This Row],[Clase]],'Resumen Capas'!$A$4:$C$1048576,3,0)),"COMPLETAR")</f>
        <v/>
      </c>
      <c r="D388" s="19" t="s">
        <v>28</v>
      </c>
      <c r="E388" s="56"/>
      <c r="F388" s="32" t="str">
        <f>+IFERROR(VLOOKUP(BD_Detalles[[#This Row],[Clase]],'Resumen Capas'!$A$4:$C$1048576,2,0),"COMPLETAR")</f>
        <v>Transporte: Parada Autobus</v>
      </c>
      <c r="G388" s="51" t="str">
        <f>+"https://raw.githubusercontent.com/Sud-Austral/DATA_MAPA_PUBLIC_V2/main/AGUAS/Iconos/"&amp;E389&amp;"/1.svg"</f>
        <v>https://raw.githubusercontent.com/Sud-Austral/DATA_MAPA_PUBLIC_V2/main/AGUAS/Iconos/190_transporte_paradaautobus/1.svg</v>
      </c>
      <c r="H388" s="2" t="str">
        <f>+LEFT(BD_Detalles[[#This Row],[Clase]],3)</f>
        <v>395</v>
      </c>
      <c r="I388" s="15" t="str">
        <f>+VLOOKUP(BD_Detalles[[#This Row],[idcapa]],Capas[[idcapa]:[Tipo]],3,0)</f>
        <v>Punto</v>
      </c>
      <c r="L388" s="53" t="s">
        <v>2076</v>
      </c>
      <c r="M388" t="s">
        <v>2077</v>
      </c>
    </row>
    <row r="389" spans="1:13" x14ac:dyDescent="0.3">
      <c r="A389" s="2" t="s">
        <v>1249</v>
      </c>
      <c r="B389" s="33" t="str">
        <f>+IFERROR(VLOOKUP(BD_Detalles[[#This Row],[Clase]],'Resumen Capas'!$A$4:$B$1048576,2,0),"COMPLETAR")</f>
        <v>Transporte: Parada Autobus - Detalle</v>
      </c>
      <c r="C389" s="33" t="str">
        <f>+IFERROR(IF(RIGHT(BD_Detalles[[#This Row],[Clase]],1)="0","",VLOOKUP(BD_Detalles[[#This Row],[Clase]],'Resumen Capas'!$A$4:$C$1048576,3,0)),"COMPLETAR")</f>
        <v>name</v>
      </c>
      <c r="D389" s="37" t="s">
        <v>25</v>
      </c>
      <c r="E389" s="59" t="s">
        <v>2141</v>
      </c>
      <c r="F389" s="32" t="str">
        <f>+IFERROR(VLOOKUP(BD_Detalles[[#This Row],[Clase]],'Resumen Capas'!$A$4:$C$1048576,2,0),"COMPLETAR")</f>
        <v>Transporte: Parada Autobus - Detalle</v>
      </c>
      <c r="G389" s="39"/>
      <c r="H389" s="2" t="str">
        <f>+LEFT(BD_Detalles[[#This Row],[Clase]],3)</f>
        <v>395</v>
      </c>
      <c r="I389" s="15" t="str">
        <f>+VLOOKUP(BD_Detalles[[#This Row],[idcapa]],Capas[[idcapa]:[Tipo]],3,0)</f>
        <v>Punto</v>
      </c>
      <c r="L389" s="53" t="s">
        <v>2076</v>
      </c>
      <c r="M389" t="s">
        <v>2078</v>
      </c>
    </row>
    <row r="390" spans="1:13" x14ac:dyDescent="0.3">
      <c r="A390" s="2" t="s">
        <v>1250</v>
      </c>
      <c r="B390" s="33" t="str">
        <f>+IFERROR(VLOOKUP(BD_Detalles[[#This Row],[Clase]],'Resumen Capas'!$A$4:$B$1048576,2,0),"COMPLETAR")</f>
        <v>Transporte: Estación Autobus</v>
      </c>
      <c r="C390" s="33" t="str">
        <f>+IFERROR(IF(RIGHT(BD_Detalles[[#This Row],[Clase]],1)="0","",VLOOKUP(BD_Detalles[[#This Row],[Clase]],'Resumen Capas'!$A$4:$C$1048576,3,0)),"COMPLETAR")</f>
        <v/>
      </c>
      <c r="D390" s="19" t="s">
        <v>28</v>
      </c>
      <c r="E390" s="56"/>
      <c r="F390" s="32" t="str">
        <f>+IFERROR(VLOOKUP(BD_Detalles[[#This Row],[Clase]],'Resumen Capas'!$A$4:$C$1048576,2,0),"COMPLETAR")</f>
        <v>Transporte: Estación Autobus</v>
      </c>
      <c r="G390" s="51" t="str">
        <f>+"https://raw.githubusercontent.com/Sud-Austral/DATA_MAPA_PUBLIC_V2/main/AGUAS/Iconos/"&amp;E391&amp;"/1.svg"</f>
        <v>https://raw.githubusercontent.com/Sud-Austral/DATA_MAPA_PUBLIC_V2/main/AGUAS/Iconos/191_transporte_estacionbuses/1.svg</v>
      </c>
      <c r="H390" s="2" t="str">
        <f>+LEFT(BD_Detalles[[#This Row],[Clase]],3)</f>
        <v>396</v>
      </c>
      <c r="I390" s="15" t="str">
        <f>+VLOOKUP(BD_Detalles[[#This Row],[idcapa]],Capas[[idcapa]:[Tipo]],3,0)</f>
        <v>Punto</v>
      </c>
      <c r="L390" s="53" t="s">
        <v>2076</v>
      </c>
      <c r="M390" t="s">
        <v>2079</v>
      </c>
    </row>
    <row r="391" spans="1:13" x14ac:dyDescent="0.3">
      <c r="A391" s="2" t="s">
        <v>1251</v>
      </c>
      <c r="B391" s="33" t="str">
        <f>+IFERROR(VLOOKUP(BD_Detalles[[#This Row],[Clase]],'Resumen Capas'!$A$4:$B$1048576,2,0),"COMPLETAR")</f>
        <v>Transporte: Estación Autobus - Detalle</v>
      </c>
      <c r="C391" s="33" t="str">
        <f>+IFERROR(IF(RIGHT(BD_Detalles[[#This Row],[Clase]],1)="0","",VLOOKUP(BD_Detalles[[#This Row],[Clase]],'Resumen Capas'!$A$4:$C$1048576,3,0)),"COMPLETAR")</f>
        <v>name</v>
      </c>
      <c r="D391" s="37" t="s">
        <v>25</v>
      </c>
      <c r="E391" s="59" t="s">
        <v>2142</v>
      </c>
      <c r="F391" s="32" t="str">
        <f>+IFERROR(VLOOKUP(BD_Detalles[[#This Row],[Clase]],'Resumen Capas'!$A$4:$C$1048576,2,0),"COMPLETAR")</f>
        <v>Transporte: Estación Autobus - Detalle</v>
      </c>
      <c r="G391" s="39"/>
      <c r="H391" s="2" t="str">
        <f>+LEFT(BD_Detalles[[#This Row],[Clase]],3)</f>
        <v>396</v>
      </c>
      <c r="I391" s="15" t="str">
        <f>+VLOOKUP(BD_Detalles[[#This Row],[idcapa]],Capas[[idcapa]:[Tipo]],3,0)</f>
        <v>Punto</v>
      </c>
      <c r="L391" s="53" t="s">
        <v>2076</v>
      </c>
      <c r="M391" t="s">
        <v>2080</v>
      </c>
    </row>
    <row r="392" spans="1:13" x14ac:dyDescent="0.3">
      <c r="A392" s="2" t="s">
        <v>1252</v>
      </c>
      <c r="B392" s="33" t="str">
        <f>+IFERROR(VLOOKUP(BD_Detalles[[#This Row],[Clase]],'Resumen Capas'!$A$4:$B$1048576,2,0),"COMPLETAR")</f>
        <v>Transporte: Taxi</v>
      </c>
      <c r="C392" s="33" t="str">
        <f>+IFERROR(IF(RIGHT(BD_Detalles[[#This Row],[Clase]],1)="0","",VLOOKUP(BD_Detalles[[#This Row],[Clase]],'Resumen Capas'!$A$4:$C$1048576,3,0)),"COMPLETAR")</f>
        <v/>
      </c>
      <c r="D392" s="19" t="s">
        <v>28</v>
      </c>
      <c r="E392" s="56"/>
      <c r="F392" s="32" t="str">
        <f>+IFERROR(VLOOKUP(BD_Detalles[[#This Row],[Clase]],'Resumen Capas'!$A$4:$C$1048576,2,0),"COMPLETAR")</f>
        <v>Transporte: Taxi</v>
      </c>
      <c r="G392" s="51" t="str">
        <f>+"https://raw.githubusercontent.com/Sud-Austral/DATA_MAPA_PUBLIC_V2/main/AGUAS/Iconos/"&amp;E393&amp;"/1.svg"</f>
        <v>https://raw.githubusercontent.com/Sud-Austral/DATA_MAPA_PUBLIC_V2/main/AGUAS/Iconos/192_transporte_puntotaxi/1.svg</v>
      </c>
      <c r="H392" s="2" t="str">
        <f>+LEFT(BD_Detalles[[#This Row],[Clase]],3)</f>
        <v>397</v>
      </c>
      <c r="I392" s="15" t="str">
        <f>+VLOOKUP(BD_Detalles[[#This Row],[idcapa]],Capas[[idcapa]:[Tipo]],3,0)</f>
        <v>Punto</v>
      </c>
      <c r="L392" s="53" t="s">
        <v>2076</v>
      </c>
      <c r="M392" t="s">
        <v>2081</v>
      </c>
    </row>
    <row r="393" spans="1:13" x14ac:dyDescent="0.3">
      <c r="A393" s="2" t="s">
        <v>1253</v>
      </c>
      <c r="B393" s="33" t="str">
        <f>+IFERROR(VLOOKUP(BD_Detalles[[#This Row],[Clase]],'Resumen Capas'!$A$4:$B$1048576,2,0),"COMPLETAR")</f>
        <v>Transporte: Taxi - Detalle</v>
      </c>
      <c r="C393" s="33" t="str">
        <f>+IFERROR(IF(RIGHT(BD_Detalles[[#This Row],[Clase]],1)="0","",VLOOKUP(BD_Detalles[[#This Row],[Clase]],'Resumen Capas'!$A$4:$C$1048576,3,0)),"COMPLETAR")</f>
        <v>name</v>
      </c>
      <c r="D393" s="37" t="s">
        <v>25</v>
      </c>
      <c r="E393" s="59" t="s">
        <v>2143</v>
      </c>
      <c r="F393" s="32" t="str">
        <f>+IFERROR(VLOOKUP(BD_Detalles[[#This Row],[Clase]],'Resumen Capas'!$A$4:$C$1048576,2,0),"COMPLETAR")</f>
        <v>Transporte: Taxi - Detalle</v>
      </c>
      <c r="G393" s="39"/>
      <c r="H393" s="2" t="str">
        <f>+LEFT(BD_Detalles[[#This Row],[Clase]],3)</f>
        <v>397</v>
      </c>
      <c r="I393" s="15" t="str">
        <f>+VLOOKUP(BD_Detalles[[#This Row],[idcapa]],Capas[[idcapa]:[Tipo]],3,0)</f>
        <v>Punto</v>
      </c>
      <c r="L393" s="53" t="s">
        <v>2076</v>
      </c>
      <c r="M393" t="s">
        <v>2082</v>
      </c>
    </row>
    <row r="394" spans="1:13" x14ac:dyDescent="0.3">
      <c r="A394" s="2" t="s">
        <v>1254</v>
      </c>
      <c r="B394" s="33" t="str">
        <f>+IFERROR(VLOOKUP(BD_Detalles[[#This Row],[Clase]],'Resumen Capas'!$A$4:$B$1048576,2,0),"COMPLETAR")</f>
        <v>Tráfico: Aeródromo</v>
      </c>
      <c r="C394" s="33" t="str">
        <f>+IFERROR(IF(RIGHT(BD_Detalles[[#This Row],[Clase]],1)="0","",VLOOKUP(BD_Detalles[[#This Row],[Clase]],'Resumen Capas'!$A$4:$C$1048576,3,0)),"COMPLETAR")</f>
        <v/>
      </c>
      <c r="D394" s="19" t="s">
        <v>28</v>
      </c>
      <c r="E394" s="56"/>
      <c r="F394" s="32" t="str">
        <f>+IFERROR(VLOOKUP(BD_Detalles[[#This Row],[Clase]],'Resumen Capas'!$A$4:$C$1048576,2,0),"COMPLETAR")</f>
        <v>Tráfico: Aeródromo</v>
      </c>
      <c r="G394" s="51" t="str">
        <f>+"https://raw.githubusercontent.com/Sud-Austral/DATA_MAPA_PUBLIC_V2/main/AGUAS/Iconos/"&amp;E395&amp;"/1.svg"</f>
        <v>https://raw.githubusercontent.com/Sud-Austral/DATA_MAPA_PUBLIC_V2/main/AGUAS/Iconos/193_traficoaereo_aerodromo/1.svg</v>
      </c>
      <c r="H394" s="2" t="str">
        <f>+LEFT(BD_Detalles[[#This Row],[Clase]],3)</f>
        <v>398</v>
      </c>
      <c r="I394" s="15" t="str">
        <f>+VLOOKUP(BD_Detalles[[#This Row],[idcapa]],Capas[[idcapa]:[Tipo]],3,0)</f>
        <v>Punto</v>
      </c>
      <c r="L394" s="53" t="s">
        <v>2035</v>
      </c>
      <c r="M394" t="s">
        <v>2083</v>
      </c>
    </row>
    <row r="395" spans="1:13" x14ac:dyDescent="0.3">
      <c r="A395" s="2" t="s">
        <v>1255</v>
      </c>
      <c r="B395" s="33" t="str">
        <f>+IFERROR(VLOOKUP(BD_Detalles[[#This Row],[Clase]],'Resumen Capas'!$A$4:$B$1048576,2,0),"COMPLETAR")</f>
        <v>Tráfico: Aeródromo - Detalle</v>
      </c>
      <c r="C395" s="33" t="str">
        <f>+IFERROR(IF(RIGHT(BD_Detalles[[#This Row],[Clase]],1)="0","",VLOOKUP(BD_Detalles[[#This Row],[Clase]],'Resumen Capas'!$A$4:$C$1048576,3,0)),"COMPLETAR")</f>
        <v>name</v>
      </c>
      <c r="D395" s="37" t="s">
        <v>25</v>
      </c>
      <c r="E395" s="59" t="s">
        <v>2144</v>
      </c>
      <c r="F395" s="32" t="str">
        <f>+IFERROR(VLOOKUP(BD_Detalles[[#This Row],[Clase]],'Resumen Capas'!$A$4:$C$1048576,2,0),"COMPLETAR")</f>
        <v>Tráfico: Aeródromo - Detalle</v>
      </c>
      <c r="G395" s="39"/>
      <c r="H395" s="2" t="str">
        <f>+LEFT(BD_Detalles[[#This Row],[Clase]],3)</f>
        <v>398</v>
      </c>
      <c r="I395" s="15" t="str">
        <f>+VLOOKUP(BD_Detalles[[#This Row],[idcapa]],Capas[[idcapa]:[Tipo]],3,0)</f>
        <v>Punto</v>
      </c>
      <c r="L395" s="53" t="s">
        <v>2035</v>
      </c>
      <c r="M395" t="s">
        <v>2084</v>
      </c>
    </row>
    <row r="396" spans="1:13" x14ac:dyDescent="0.3">
      <c r="A396" s="2" t="s">
        <v>1256</v>
      </c>
      <c r="B396" s="33" t="str">
        <f>+IFERROR(VLOOKUP(BD_Detalles[[#This Row],[Clase]],'Resumen Capas'!$A$4:$B$1048576,2,0),"COMPLETAR")</f>
        <v>Transporte: Estación Ferrocarril</v>
      </c>
      <c r="C396" s="33" t="str">
        <f>+IFERROR(IF(RIGHT(BD_Detalles[[#This Row],[Clase]],1)="0","",VLOOKUP(BD_Detalles[[#This Row],[Clase]],'Resumen Capas'!$A$4:$C$1048576,3,0)),"COMPLETAR")</f>
        <v/>
      </c>
      <c r="D396" s="19" t="s">
        <v>28</v>
      </c>
      <c r="E396" s="56"/>
      <c r="F396" s="32" t="str">
        <f>+IFERROR(VLOOKUP(BD_Detalles[[#This Row],[Clase]],'Resumen Capas'!$A$4:$C$1048576,2,0),"COMPLETAR")</f>
        <v>Transporte: Estación Ferrocarril</v>
      </c>
      <c r="G396" s="51" t="str">
        <f>+"https://raw.githubusercontent.com/Sud-Austral/DATA_MAPA_PUBLIC_V2/main/AGUAS/Iconos/"&amp;E397&amp;"/1.svg"</f>
        <v>https://raw.githubusercontent.com/Sud-Austral/DATA_MAPA_PUBLIC_V2/main/AGUAS/Iconos/194_transporte_estacionferrocarril/1.svg</v>
      </c>
      <c r="H396" s="2" t="str">
        <f>+LEFT(BD_Detalles[[#This Row],[Clase]],3)</f>
        <v>399</v>
      </c>
      <c r="I396" s="15" t="str">
        <f>+VLOOKUP(BD_Detalles[[#This Row],[idcapa]],Capas[[idcapa]:[Tipo]],3,0)</f>
        <v>Punto</v>
      </c>
      <c r="L396" s="53" t="s">
        <v>2076</v>
      </c>
      <c r="M396" t="s">
        <v>2085</v>
      </c>
    </row>
    <row r="397" spans="1:13" x14ac:dyDescent="0.3">
      <c r="A397" s="2" t="s">
        <v>1257</v>
      </c>
      <c r="B397" s="33" t="str">
        <f>+IFERROR(VLOOKUP(BD_Detalles[[#This Row],[Clase]],'Resumen Capas'!$A$4:$B$1048576,2,0),"COMPLETAR")</f>
        <v>Transporte: Estación Ferrocarril - Detalle</v>
      </c>
      <c r="C397" s="33" t="str">
        <f>+IFERROR(IF(RIGHT(BD_Detalles[[#This Row],[Clase]],1)="0","",VLOOKUP(BD_Detalles[[#This Row],[Clase]],'Resumen Capas'!$A$4:$C$1048576,3,0)),"COMPLETAR")</f>
        <v>name</v>
      </c>
      <c r="D397" s="37" t="s">
        <v>25</v>
      </c>
      <c r="E397" s="59" t="s">
        <v>2145</v>
      </c>
      <c r="F397" s="32" t="str">
        <f>+IFERROR(VLOOKUP(BD_Detalles[[#This Row],[Clase]],'Resumen Capas'!$A$4:$C$1048576,2,0),"COMPLETAR")</f>
        <v>Transporte: Estación Ferrocarril - Detalle</v>
      </c>
      <c r="G397" s="39"/>
      <c r="H397" s="2" t="str">
        <f>+LEFT(BD_Detalles[[#This Row],[Clase]],3)</f>
        <v>399</v>
      </c>
      <c r="I397" s="15" t="str">
        <f>+VLOOKUP(BD_Detalles[[#This Row],[idcapa]],Capas[[idcapa]:[Tipo]],3,0)</f>
        <v>Punto</v>
      </c>
      <c r="L397" s="53" t="s">
        <v>2076</v>
      </c>
      <c r="M397" t="s">
        <v>2086</v>
      </c>
    </row>
    <row r="398" spans="1:13" x14ac:dyDescent="0.3">
      <c r="A398" s="2" t="s">
        <v>1258</v>
      </c>
      <c r="B398" s="33" t="str">
        <f>+IFERROR(VLOOKUP(BD_Detalles[[#This Row],[Clase]],'Resumen Capas'!$A$4:$B$1048576,2,0),"COMPLETAR")</f>
        <v>Transporte: Parada Ferroviaria</v>
      </c>
      <c r="C398" s="33" t="str">
        <f>+IFERROR(IF(RIGHT(BD_Detalles[[#This Row],[Clase]],1)="0","",VLOOKUP(BD_Detalles[[#This Row],[Clase]],'Resumen Capas'!$A$4:$C$1048576,3,0)),"COMPLETAR")</f>
        <v/>
      </c>
      <c r="D398" s="19" t="s">
        <v>28</v>
      </c>
      <c r="E398" s="56"/>
      <c r="F398" s="32" t="str">
        <f>+IFERROR(VLOOKUP(BD_Detalles[[#This Row],[Clase]],'Resumen Capas'!$A$4:$C$1048576,2,0),"COMPLETAR")</f>
        <v>Transporte: Parada Ferroviaria</v>
      </c>
      <c r="G398" s="51" t="str">
        <f>+"https://raw.githubusercontent.com/Sud-Austral/DATA_MAPA_PUBLIC_V2/main/AGUAS/Iconos/"&amp;E399&amp;"/1.svg"</f>
        <v>https://raw.githubusercontent.com/Sud-Austral/DATA_MAPA_PUBLIC_V2/main/AGUAS/Iconos/195_transporte_paradaferroviaria/1.svg</v>
      </c>
      <c r="H398" s="2" t="str">
        <f>+LEFT(BD_Detalles[[#This Row],[Clase]],3)</f>
        <v>400</v>
      </c>
      <c r="I398" s="15" t="str">
        <f>+VLOOKUP(BD_Detalles[[#This Row],[idcapa]],Capas[[idcapa]:[Tipo]],3,0)</f>
        <v>Punto</v>
      </c>
      <c r="L398" s="55" t="s">
        <v>2076</v>
      </c>
      <c r="M398" t="s">
        <v>2087</v>
      </c>
    </row>
    <row r="399" spans="1:13" x14ac:dyDescent="0.3">
      <c r="A399" s="2" t="s">
        <v>1259</v>
      </c>
      <c r="B399" s="33" t="str">
        <f>+IFERROR(VLOOKUP(BD_Detalles[[#This Row],[Clase]],'Resumen Capas'!$A$4:$B$1048576,2,0),"COMPLETAR")</f>
        <v>Transporte: Parada Ferroviaria - Detalle</v>
      </c>
      <c r="C399" s="33" t="str">
        <f>+IFERROR(IF(RIGHT(BD_Detalles[[#This Row],[Clase]],1)="0","",VLOOKUP(BD_Detalles[[#This Row],[Clase]],'Resumen Capas'!$A$4:$C$1048576,3,0)),"COMPLETAR")</f>
        <v>name</v>
      </c>
      <c r="D399" s="37" t="s">
        <v>25</v>
      </c>
      <c r="E399" s="59" t="s">
        <v>2146</v>
      </c>
      <c r="F399" s="32" t="str">
        <f>+IFERROR(VLOOKUP(BD_Detalles[[#This Row],[Clase]],'Resumen Capas'!$A$4:$C$1048576,2,0),"COMPLETAR")</f>
        <v>Transporte: Parada Ferroviaria - Detalle</v>
      </c>
      <c r="G399" s="39"/>
      <c r="H399" s="2" t="str">
        <f>+LEFT(BD_Detalles[[#This Row],[Clase]],3)</f>
        <v>400</v>
      </c>
      <c r="I399" s="15" t="str">
        <f>+VLOOKUP(BD_Detalles[[#This Row],[idcapa]],Capas[[idcapa]:[Tipo]],3,0)</f>
        <v>Punto</v>
      </c>
      <c r="L399" s="55" t="s">
        <v>2076</v>
      </c>
      <c r="M399" t="s">
        <v>2088</v>
      </c>
    </row>
  </sheetData>
  <autoFilter ref="L9:M399" xr:uid="{EE6898D6-8D10-43F5-8988-DFACA826006E}"/>
  <phoneticPr fontId="4" type="noConversion"/>
  <conditionalFormatting sqref="B10:C399">
    <cfRule type="cellIs" dxfId="35" priority="7" operator="equal">
      <formula>"COMPLETAR"</formula>
    </cfRule>
  </conditionalFormatting>
  <conditionalFormatting sqref="B18:C19">
    <cfRule type="cellIs" dxfId="34" priority="5" operator="equal">
      <formula>"COMPLETAR"</formula>
    </cfRule>
  </conditionalFormatting>
  <conditionalFormatting sqref="B20:C21">
    <cfRule type="cellIs" dxfId="33" priority="4" operator="equal">
      <formula>"COMPLETAR"</formula>
    </cfRule>
  </conditionalFormatting>
  <conditionalFormatting sqref="B22:C23">
    <cfRule type="cellIs" dxfId="32" priority="3" operator="equal">
      <formula>"COMPLETAR"</formula>
    </cfRule>
  </conditionalFormatting>
  <conditionalFormatting sqref="B24:C25">
    <cfRule type="cellIs" dxfId="31" priority="2" operator="equal">
      <formula>"COMPLETAR"</formula>
    </cfRule>
  </conditionalFormatting>
  <hyperlinks>
    <hyperlink ref="G12" r:id="rId1" xr:uid="{77303FAC-9808-47EE-A28F-25BCDBEC7926}"/>
    <hyperlink ref="G10" r:id="rId2" xr:uid="{A26E3016-B4E8-45A4-B8E5-B8FCA5FD30AD}"/>
    <hyperlink ref="G14" r:id="rId3" xr:uid="{ACC3E242-8210-44A1-A966-51CABA98E6EF}"/>
    <hyperlink ref="G16" r:id="rId4" xr:uid="{94F73EF6-C498-45EE-9EB9-2B30048E8E3F}"/>
  </hyperlinks>
  <pageMargins left="0.7" right="0.7" top="0.75" bottom="0.75" header="0.3" footer="0.3"/>
  <pageSetup paperSize="9" orientation="portrait" horizontalDpi="300" verticalDpi="300" r:id="rId5"/>
  <drawing r:id="rId6"/>
  <tableParts count="1">
    <tablePart r:id="rId7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1366"/>
  <sheetViews>
    <sheetView topLeftCell="D178" workbookViewId="0">
      <selection activeCell="F237" sqref="F237"/>
    </sheetView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36.77734375" bestFit="1" customWidth="1"/>
    <col min="7" max="7" width="16.77734375" bestFit="1" customWidth="1"/>
    <col min="8" max="8" width="44.218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54.88671875" bestFit="1" customWidth="1"/>
    <col min="16" max="16" width="44.218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22</v>
      </c>
      <c r="M1" t="s">
        <v>23</v>
      </c>
      <c r="N1" t="s">
        <v>17</v>
      </c>
      <c r="O1" t="s">
        <v>18</v>
      </c>
      <c r="P1" t="s">
        <v>20</v>
      </c>
      <c r="Q1" t="s">
        <v>26</v>
      </c>
    </row>
    <row r="2" spans="1:17" x14ac:dyDescent="0.3">
      <c r="A2">
        <v>195</v>
      </c>
      <c r="B2" s="10" t="s">
        <v>135</v>
      </c>
      <c r="C2">
        <v>1</v>
      </c>
      <c r="D2" s="10" t="s">
        <v>232</v>
      </c>
      <c r="E2">
        <v>1</v>
      </c>
      <c r="F2" s="10" t="s">
        <v>938</v>
      </c>
      <c r="G2">
        <v>7</v>
      </c>
      <c r="H2" s="10" t="s">
        <v>938</v>
      </c>
      <c r="I2" s="10" t="s">
        <v>553</v>
      </c>
      <c r="J2">
        <v>0</v>
      </c>
      <c r="K2" s="10" t="s">
        <v>231</v>
      </c>
      <c r="L2" t="s">
        <v>568</v>
      </c>
      <c r="M2" s="10" t="s">
        <v>442</v>
      </c>
      <c r="N2" s="10" t="s">
        <v>28</v>
      </c>
      <c r="O2" s="10"/>
      <c r="P2" s="10" t="s">
        <v>938</v>
      </c>
      <c r="Q2" t="s">
        <v>772</v>
      </c>
    </row>
    <row r="3" spans="1:17" x14ac:dyDescent="0.3">
      <c r="A3">
        <v>195</v>
      </c>
      <c r="B3" s="10" t="s">
        <v>135</v>
      </c>
      <c r="C3">
        <v>5</v>
      </c>
      <c r="D3" s="10" t="s">
        <v>235</v>
      </c>
      <c r="E3">
        <v>1</v>
      </c>
      <c r="F3" s="10" t="s">
        <v>433</v>
      </c>
      <c r="G3">
        <v>3</v>
      </c>
      <c r="H3" s="10" t="s">
        <v>986</v>
      </c>
      <c r="I3" s="10" t="s">
        <v>554</v>
      </c>
      <c r="J3">
        <v>1</v>
      </c>
      <c r="K3" s="10" t="s">
        <v>231</v>
      </c>
      <c r="L3" t="s">
        <v>568</v>
      </c>
      <c r="M3" s="10" t="s">
        <v>235</v>
      </c>
      <c r="N3" s="10" t="s">
        <v>25</v>
      </c>
      <c r="O3" s="10" t="s">
        <v>771</v>
      </c>
      <c r="P3" s="10" t="s">
        <v>986</v>
      </c>
    </row>
    <row r="4" spans="1:17" x14ac:dyDescent="0.3">
      <c r="A4">
        <v>201</v>
      </c>
      <c r="B4" s="10" t="s">
        <v>71</v>
      </c>
      <c r="C4">
        <v>1</v>
      </c>
      <c r="D4" s="10" t="s">
        <v>232</v>
      </c>
      <c r="E4">
        <v>1</v>
      </c>
      <c r="F4" s="10" t="s">
        <v>775</v>
      </c>
      <c r="G4">
        <v>7</v>
      </c>
      <c r="H4" s="10" t="s">
        <v>775</v>
      </c>
      <c r="I4" s="10" t="s">
        <v>805</v>
      </c>
      <c r="J4">
        <v>0</v>
      </c>
      <c r="K4" s="10" t="s">
        <v>231</v>
      </c>
      <c r="L4" t="s">
        <v>568</v>
      </c>
      <c r="M4" s="10" t="s">
        <v>442</v>
      </c>
      <c r="N4" s="10" t="s">
        <v>28</v>
      </c>
      <c r="O4" s="10"/>
      <c r="P4" s="10" t="s">
        <v>775</v>
      </c>
      <c r="Q4" t="s">
        <v>992</v>
      </c>
    </row>
    <row r="5" spans="1:17" x14ac:dyDescent="0.3">
      <c r="A5">
        <v>201</v>
      </c>
      <c r="B5" s="10" t="s">
        <v>71</v>
      </c>
      <c r="C5">
        <v>5</v>
      </c>
      <c r="D5" s="10" t="s">
        <v>235</v>
      </c>
      <c r="E5">
        <v>1</v>
      </c>
      <c r="F5" s="10" t="s">
        <v>433</v>
      </c>
      <c r="G5">
        <v>3</v>
      </c>
      <c r="H5" s="10" t="s">
        <v>807</v>
      </c>
      <c r="I5" s="10" t="s">
        <v>806</v>
      </c>
      <c r="J5">
        <v>1</v>
      </c>
      <c r="K5" s="10" t="s">
        <v>231</v>
      </c>
      <c r="L5" t="s">
        <v>568</v>
      </c>
      <c r="M5" s="10" t="s">
        <v>235</v>
      </c>
      <c r="N5" s="10" t="s">
        <v>25</v>
      </c>
      <c r="O5" s="10" t="s">
        <v>991</v>
      </c>
      <c r="P5" s="10" t="s">
        <v>807</v>
      </c>
    </row>
    <row r="6" spans="1:17" x14ac:dyDescent="0.3">
      <c r="A6">
        <v>251</v>
      </c>
      <c r="B6" s="10" t="s">
        <v>163</v>
      </c>
      <c r="C6">
        <v>1</v>
      </c>
      <c r="D6" s="10" t="s">
        <v>232</v>
      </c>
      <c r="E6">
        <v>1</v>
      </c>
      <c r="F6" s="10" t="s">
        <v>1280</v>
      </c>
      <c r="G6">
        <v>7</v>
      </c>
      <c r="H6" s="10" t="s">
        <v>1280</v>
      </c>
      <c r="I6" s="10" t="s">
        <v>1072</v>
      </c>
      <c r="J6">
        <v>0</v>
      </c>
      <c r="K6" s="10" t="s">
        <v>231</v>
      </c>
      <c r="L6" t="s">
        <v>568</v>
      </c>
      <c r="M6" s="10" t="s">
        <v>442</v>
      </c>
      <c r="N6" s="10" t="s">
        <v>28</v>
      </c>
      <c r="O6" s="10"/>
      <c r="P6" s="10" t="s">
        <v>1280</v>
      </c>
      <c r="Q6" t="s">
        <v>1533</v>
      </c>
    </row>
    <row r="7" spans="1:17" x14ac:dyDescent="0.3">
      <c r="A7">
        <v>251</v>
      </c>
      <c r="B7" s="10" t="s">
        <v>163</v>
      </c>
      <c r="C7">
        <v>5</v>
      </c>
      <c r="D7" s="10" t="s">
        <v>235</v>
      </c>
      <c r="E7">
        <v>1</v>
      </c>
      <c r="F7" s="10" t="s">
        <v>433</v>
      </c>
      <c r="G7">
        <v>3</v>
      </c>
      <c r="H7" s="10" t="s">
        <v>1393</v>
      </c>
      <c r="I7" s="10" t="s">
        <v>1073</v>
      </c>
      <c r="J7">
        <v>1</v>
      </c>
      <c r="K7" s="10" t="s">
        <v>231</v>
      </c>
      <c r="L7" t="s">
        <v>568</v>
      </c>
      <c r="M7" s="10" t="s">
        <v>235</v>
      </c>
      <c r="N7" s="10" t="s">
        <v>25</v>
      </c>
      <c r="O7" s="10" t="s">
        <v>1508</v>
      </c>
      <c r="P7" s="10" t="s">
        <v>1393</v>
      </c>
    </row>
    <row r="8" spans="1:17" x14ac:dyDescent="0.3">
      <c r="A8">
        <v>214</v>
      </c>
      <c r="B8" s="10" t="s">
        <v>83</v>
      </c>
      <c r="C8">
        <v>1</v>
      </c>
      <c r="D8" s="10" t="s">
        <v>232</v>
      </c>
      <c r="E8">
        <v>1</v>
      </c>
      <c r="F8" s="10" t="s">
        <v>788</v>
      </c>
      <c r="G8">
        <v>7</v>
      </c>
      <c r="H8" s="10" t="s">
        <v>788</v>
      </c>
      <c r="I8" s="10" t="s">
        <v>844</v>
      </c>
      <c r="J8">
        <v>0</v>
      </c>
      <c r="K8" s="10" t="s">
        <v>231</v>
      </c>
      <c r="L8" t="s">
        <v>568</v>
      </c>
      <c r="M8" s="10" t="s">
        <v>442</v>
      </c>
      <c r="N8" s="10" t="s">
        <v>28</v>
      </c>
      <c r="O8" s="10"/>
      <c r="P8" s="10" t="s">
        <v>788</v>
      </c>
      <c r="Q8" t="s">
        <v>1008</v>
      </c>
    </row>
    <row r="9" spans="1:17" x14ac:dyDescent="0.3">
      <c r="A9">
        <v>214</v>
      </c>
      <c r="B9" s="10" t="s">
        <v>83</v>
      </c>
      <c r="C9">
        <v>5</v>
      </c>
      <c r="D9" s="10" t="s">
        <v>235</v>
      </c>
      <c r="E9">
        <v>1</v>
      </c>
      <c r="F9" s="10" t="s">
        <v>433</v>
      </c>
      <c r="G9">
        <v>3</v>
      </c>
      <c r="H9" s="10" t="s">
        <v>846</v>
      </c>
      <c r="I9" s="10" t="s">
        <v>845</v>
      </c>
      <c r="J9">
        <v>1</v>
      </c>
      <c r="K9" s="10" t="s">
        <v>231</v>
      </c>
      <c r="L9" t="s">
        <v>568</v>
      </c>
      <c r="M9" s="10" t="s">
        <v>235</v>
      </c>
      <c r="N9" s="10" t="s">
        <v>25</v>
      </c>
      <c r="O9" s="10" t="s">
        <v>1007</v>
      </c>
      <c r="P9" s="10" t="s">
        <v>846</v>
      </c>
    </row>
    <row r="10" spans="1:17" x14ac:dyDescent="0.3">
      <c r="A10">
        <v>196</v>
      </c>
      <c r="B10" s="10" t="s">
        <v>89</v>
      </c>
      <c r="C10">
        <v>1</v>
      </c>
      <c r="D10" s="10" t="s">
        <v>232</v>
      </c>
      <c r="E10">
        <v>1</v>
      </c>
      <c r="F10" s="10" t="s">
        <v>939</v>
      </c>
      <c r="G10">
        <v>7</v>
      </c>
      <c r="H10" s="10" t="s">
        <v>939</v>
      </c>
      <c r="I10" s="10" t="s">
        <v>555</v>
      </c>
      <c r="J10">
        <v>0</v>
      </c>
      <c r="K10" s="10" t="s">
        <v>231</v>
      </c>
      <c r="L10" t="s">
        <v>568</v>
      </c>
      <c r="M10" s="10" t="s">
        <v>442</v>
      </c>
      <c r="N10" s="10" t="s">
        <v>28</v>
      </c>
      <c r="O10" s="10"/>
      <c r="P10" s="10" t="s">
        <v>939</v>
      </c>
      <c r="Q10" t="s">
        <v>774</v>
      </c>
    </row>
    <row r="11" spans="1:17" x14ac:dyDescent="0.3">
      <c r="A11">
        <v>196</v>
      </c>
      <c r="B11" s="10" t="s">
        <v>89</v>
      </c>
      <c r="C11">
        <v>5</v>
      </c>
      <c r="D11" s="10" t="s">
        <v>235</v>
      </c>
      <c r="E11">
        <v>1</v>
      </c>
      <c r="F11" s="10" t="s">
        <v>433</v>
      </c>
      <c r="G11">
        <v>3</v>
      </c>
      <c r="H11" s="10" t="s">
        <v>987</v>
      </c>
      <c r="I11" s="10" t="s">
        <v>556</v>
      </c>
      <c r="J11">
        <v>1</v>
      </c>
      <c r="K11" s="10" t="s">
        <v>231</v>
      </c>
      <c r="L11" t="s">
        <v>568</v>
      </c>
      <c r="M11" s="10" t="s">
        <v>235</v>
      </c>
      <c r="N11" s="10" t="s">
        <v>25</v>
      </c>
      <c r="O11" s="10" t="s">
        <v>773</v>
      </c>
      <c r="P11" s="10" t="s">
        <v>987</v>
      </c>
    </row>
    <row r="12" spans="1:17" x14ac:dyDescent="0.3">
      <c r="A12">
        <v>229</v>
      </c>
      <c r="B12" s="10" t="s">
        <v>110</v>
      </c>
      <c r="C12">
        <v>1</v>
      </c>
      <c r="D12" s="10" t="s">
        <v>232</v>
      </c>
      <c r="E12">
        <v>1</v>
      </c>
      <c r="F12" s="10" t="s">
        <v>803</v>
      </c>
      <c r="G12">
        <v>7</v>
      </c>
      <c r="H12" s="10" t="s">
        <v>803</v>
      </c>
      <c r="I12" s="10" t="s">
        <v>889</v>
      </c>
      <c r="J12">
        <v>0</v>
      </c>
      <c r="K12" s="10" t="s">
        <v>231</v>
      </c>
      <c r="L12" t="s">
        <v>568</v>
      </c>
      <c r="M12" s="10" t="s">
        <v>442</v>
      </c>
      <c r="N12" s="10" t="s">
        <v>28</v>
      </c>
      <c r="O12" s="10"/>
      <c r="P12" s="10" t="s">
        <v>803</v>
      </c>
      <c r="Q12" t="s">
        <v>1668</v>
      </c>
    </row>
    <row r="13" spans="1:17" x14ac:dyDescent="0.3">
      <c r="A13">
        <v>229</v>
      </c>
      <c r="B13" s="10" t="s">
        <v>110</v>
      </c>
      <c r="C13">
        <v>5</v>
      </c>
      <c r="D13" s="10" t="s">
        <v>235</v>
      </c>
      <c r="E13">
        <v>1</v>
      </c>
      <c r="F13" s="10" t="s">
        <v>433</v>
      </c>
      <c r="G13">
        <v>3</v>
      </c>
      <c r="H13" s="10" t="s">
        <v>891</v>
      </c>
      <c r="I13" s="10" t="s">
        <v>890</v>
      </c>
      <c r="J13">
        <v>1</v>
      </c>
      <c r="K13" s="10" t="s">
        <v>231</v>
      </c>
      <c r="L13" t="s">
        <v>568</v>
      </c>
      <c r="M13" s="10" t="s">
        <v>235</v>
      </c>
      <c r="N13" s="10" t="s">
        <v>25</v>
      </c>
      <c r="O13" s="10" t="s">
        <v>1653</v>
      </c>
      <c r="P13" s="10" t="s">
        <v>891</v>
      </c>
    </row>
    <row r="14" spans="1:17" x14ac:dyDescent="0.3">
      <c r="A14">
        <v>295</v>
      </c>
      <c r="B14" s="10" t="s">
        <v>153</v>
      </c>
      <c r="C14">
        <v>1</v>
      </c>
      <c r="D14" s="10" t="s">
        <v>232</v>
      </c>
      <c r="E14">
        <v>1</v>
      </c>
      <c r="F14" s="10" t="s">
        <v>1323</v>
      </c>
      <c r="G14">
        <v>7</v>
      </c>
      <c r="H14" s="10" t="s">
        <v>1323</v>
      </c>
      <c r="I14" s="10" t="s">
        <v>1160</v>
      </c>
      <c r="J14">
        <v>0</v>
      </c>
      <c r="K14" s="10" t="s">
        <v>231</v>
      </c>
      <c r="L14" t="s">
        <v>568</v>
      </c>
      <c r="M14" s="10" t="s">
        <v>442</v>
      </c>
      <c r="N14" s="10" t="s">
        <v>28</v>
      </c>
      <c r="O14" s="10"/>
      <c r="P14" s="10" t="s">
        <v>1323</v>
      </c>
      <c r="Q14" t="s">
        <v>2157</v>
      </c>
    </row>
    <row r="15" spans="1:17" x14ac:dyDescent="0.3">
      <c r="A15">
        <v>295</v>
      </c>
      <c r="B15" s="10" t="s">
        <v>153</v>
      </c>
      <c r="C15">
        <v>5</v>
      </c>
      <c r="D15" s="10" t="s">
        <v>235</v>
      </c>
      <c r="E15">
        <v>1</v>
      </c>
      <c r="F15" s="10" t="s">
        <v>433</v>
      </c>
      <c r="G15">
        <v>3</v>
      </c>
      <c r="H15" s="10" t="s">
        <v>1436</v>
      </c>
      <c r="I15" s="10" t="s">
        <v>1161</v>
      </c>
      <c r="J15">
        <v>1</v>
      </c>
      <c r="K15" s="10" t="s">
        <v>231</v>
      </c>
      <c r="L15" t="s">
        <v>568</v>
      </c>
      <c r="M15" s="10" t="s">
        <v>235</v>
      </c>
      <c r="N15" s="10" t="s">
        <v>25</v>
      </c>
      <c r="O15" s="10" t="s">
        <v>2099</v>
      </c>
      <c r="P15" s="10" t="s">
        <v>1436</v>
      </c>
    </row>
    <row r="16" spans="1:17" x14ac:dyDescent="0.3">
      <c r="A16">
        <v>193</v>
      </c>
      <c r="B16" s="10" t="s">
        <v>90</v>
      </c>
      <c r="C16">
        <v>1</v>
      </c>
      <c r="D16" s="10" t="s">
        <v>232</v>
      </c>
      <c r="E16">
        <v>1</v>
      </c>
      <c r="F16" s="10" t="s">
        <v>936</v>
      </c>
      <c r="G16">
        <v>7</v>
      </c>
      <c r="H16" s="10" t="s">
        <v>936</v>
      </c>
      <c r="I16" s="10" t="s">
        <v>549</v>
      </c>
      <c r="J16">
        <v>0</v>
      </c>
      <c r="K16" s="10" t="s">
        <v>231</v>
      </c>
      <c r="L16" t="s">
        <v>568</v>
      </c>
      <c r="M16" s="10" t="s">
        <v>442</v>
      </c>
      <c r="N16" s="10" t="s">
        <v>28</v>
      </c>
      <c r="O16" s="10"/>
      <c r="P16" s="10" t="s">
        <v>936</v>
      </c>
      <c r="Q16" t="s">
        <v>1640</v>
      </c>
    </row>
    <row r="17" spans="1:17" x14ac:dyDescent="0.3">
      <c r="A17">
        <v>193</v>
      </c>
      <c r="B17" s="10" t="s">
        <v>90</v>
      </c>
      <c r="C17">
        <v>5</v>
      </c>
      <c r="D17" s="10" t="s">
        <v>235</v>
      </c>
      <c r="E17">
        <v>1</v>
      </c>
      <c r="F17" s="10" t="s">
        <v>433</v>
      </c>
      <c r="G17">
        <v>3</v>
      </c>
      <c r="H17" s="10" t="s">
        <v>984</v>
      </c>
      <c r="I17" s="10" t="s">
        <v>550</v>
      </c>
      <c r="J17">
        <v>1</v>
      </c>
      <c r="K17" s="10" t="s">
        <v>231</v>
      </c>
      <c r="L17" t="s">
        <v>568</v>
      </c>
      <c r="M17" s="10" t="s">
        <v>235</v>
      </c>
      <c r="N17" s="10" t="s">
        <v>25</v>
      </c>
      <c r="O17" s="10" t="s">
        <v>1610</v>
      </c>
      <c r="P17" s="10" t="s">
        <v>984</v>
      </c>
    </row>
    <row r="18" spans="1:17" x14ac:dyDescent="0.3">
      <c r="A18">
        <v>185</v>
      </c>
      <c r="B18" s="10" t="s">
        <v>84</v>
      </c>
      <c r="C18">
        <v>1</v>
      </c>
      <c r="D18" s="10" t="s">
        <v>232</v>
      </c>
      <c r="E18">
        <v>1</v>
      </c>
      <c r="F18" s="10" t="s">
        <v>928</v>
      </c>
      <c r="G18">
        <v>7</v>
      </c>
      <c r="H18" s="10" t="s">
        <v>928</v>
      </c>
      <c r="I18" s="10" t="s">
        <v>533</v>
      </c>
      <c r="J18">
        <v>0</v>
      </c>
      <c r="K18" s="10" t="s">
        <v>231</v>
      </c>
      <c r="L18" t="s">
        <v>568</v>
      </c>
      <c r="M18" s="10" t="s">
        <v>442</v>
      </c>
      <c r="N18" s="10" t="s">
        <v>28</v>
      </c>
      <c r="O18" s="10"/>
      <c r="P18" s="10" t="s">
        <v>928</v>
      </c>
      <c r="Q18" t="s">
        <v>1633</v>
      </c>
    </row>
    <row r="19" spans="1:17" x14ac:dyDescent="0.3">
      <c r="A19">
        <v>185</v>
      </c>
      <c r="B19" s="10" t="s">
        <v>84</v>
      </c>
      <c r="C19">
        <v>5</v>
      </c>
      <c r="D19" s="10" t="s">
        <v>235</v>
      </c>
      <c r="E19">
        <v>1</v>
      </c>
      <c r="F19" s="10" t="s">
        <v>433</v>
      </c>
      <c r="G19">
        <v>3</v>
      </c>
      <c r="H19" s="10" t="s">
        <v>976</v>
      </c>
      <c r="I19" s="10" t="s">
        <v>534</v>
      </c>
      <c r="J19">
        <v>1</v>
      </c>
      <c r="K19" s="10" t="s">
        <v>231</v>
      </c>
      <c r="L19" t="s">
        <v>568</v>
      </c>
      <c r="M19" s="10" t="s">
        <v>235</v>
      </c>
      <c r="N19" s="10" t="s">
        <v>25</v>
      </c>
      <c r="O19" s="10" t="s">
        <v>1604</v>
      </c>
      <c r="P19" s="10" t="s">
        <v>976</v>
      </c>
    </row>
    <row r="20" spans="1:17" x14ac:dyDescent="0.3">
      <c r="A20">
        <v>204</v>
      </c>
      <c r="B20" s="10" t="s">
        <v>82</v>
      </c>
      <c r="C20">
        <v>1</v>
      </c>
      <c r="D20" s="10" t="s">
        <v>232</v>
      </c>
      <c r="E20">
        <v>1</v>
      </c>
      <c r="F20" s="10" t="s">
        <v>778</v>
      </c>
      <c r="G20">
        <v>7</v>
      </c>
      <c r="H20" s="10" t="s">
        <v>778</v>
      </c>
      <c r="I20" s="10" t="s">
        <v>814</v>
      </c>
      <c r="J20">
        <v>0</v>
      </c>
      <c r="K20" s="10" t="s">
        <v>231</v>
      </c>
      <c r="L20" t="s">
        <v>568</v>
      </c>
      <c r="M20" s="10" t="s">
        <v>442</v>
      </c>
      <c r="N20" s="10" t="s">
        <v>28</v>
      </c>
      <c r="O20" s="10"/>
      <c r="P20" s="10" t="s">
        <v>778</v>
      </c>
      <c r="Q20" t="s">
        <v>1646</v>
      </c>
    </row>
    <row r="21" spans="1:17" x14ac:dyDescent="0.3">
      <c r="A21">
        <v>204</v>
      </c>
      <c r="B21" s="10" t="s">
        <v>82</v>
      </c>
      <c r="C21">
        <v>5</v>
      </c>
      <c r="D21" s="10" t="s">
        <v>235</v>
      </c>
      <c r="E21">
        <v>1</v>
      </c>
      <c r="F21" s="10" t="s">
        <v>433</v>
      </c>
      <c r="G21">
        <v>3</v>
      </c>
      <c r="H21" s="10" t="s">
        <v>816</v>
      </c>
      <c r="I21" s="10" t="s">
        <v>815</v>
      </c>
      <c r="J21">
        <v>1</v>
      </c>
      <c r="K21" s="10" t="s">
        <v>231</v>
      </c>
      <c r="L21" t="s">
        <v>568</v>
      </c>
      <c r="M21" s="10" t="s">
        <v>235</v>
      </c>
      <c r="N21" s="10" t="s">
        <v>25</v>
      </c>
      <c r="O21" s="10" t="s">
        <v>1617</v>
      </c>
      <c r="P21" s="10" t="s">
        <v>816</v>
      </c>
    </row>
    <row r="22" spans="1:17" x14ac:dyDescent="0.3">
      <c r="A22">
        <v>273</v>
      </c>
      <c r="B22" s="10" t="s">
        <v>107</v>
      </c>
      <c r="C22">
        <v>1</v>
      </c>
      <c r="D22" s="10" t="s">
        <v>232</v>
      </c>
      <c r="E22">
        <v>1</v>
      </c>
      <c r="F22" s="10" t="s">
        <v>1301</v>
      </c>
      <c r="G22">
        <v>7</v>
      </c>
      <c r="H22" s="10" t="s">
        <v>1301</v>
      </c>
      <c r="I22" s="10" t="s">
        <v>1116</v>
      </c>
      <c r="J22">
        <v>0</v>
      </c>
      <c r="K22" s="10" t="s">
        <v>231</v>
      </c>
      <c r="L22" t="s">
        <v>568</v>
      </c>
      <c r="M22" s="10" t="s">
        <v>442</v>
      </c>
      <c r="N22" s="10" t="s">
        <v>28</v>
      </c>
      <c r="O22" s="10"/>
      <c r="P22" s="10" t="s">
        <v>1301</v>
      </c>
      <c r="Q22" t="s">
        <v>1546</v>
      </c>
    </row>
    <row r="23" spans="1:17" x14ac:dyDescent="0.3">
      <c r="A23">
        <v>273</v>
      </c>
      <c r="B23" s="10" t="s">
        <v>107</v>
      </c>
      <c r="C23">
        <v>5</v>
      </c>
      <c r="D23" s="10" t="s">
        <v>235</v>
      </c>
      <c r="E23">
        <v>1</v>
      </c>
      <c r="F23" s="10" t="s">
        <v>433</v>
      </c>
      <c r="G23">
        <v>3</v>
      </c>
      <c r="H23" s="10" t="s">
        <v>1414</v>
      </c>
      <c r="I23" s="10" t="s">
        <v>1117</v>
      </c>
      <c r="J23">
        <v>1</v>
      </c>
      <c r="K23" s="10" t="s">
        <v>231</v>
      </c>
      <c r="L23" t="s">
        <v>568</v>
      </c>
      <c r="M23" s="10" t="s">
        <v>235</v>
      </c>
      <c r="N23" s="10" t="s">
        <v>25</v>
      </c>
      <c r="O23" s="10" t="s">
        <v>1031</v>
      </c>
      <c r="P23" s="10" t="s">
        <v>1414</v>
      </c>
    </row>
    <row r="24" spans="1:17" x14ac:dyDescent="0.3">
      <c r="A24">
        <v>187</v>
      </c>
      <c r="B24" s="10" t="s">
        <v>91</v>
      </c>
      <c r="C24">
        <v>1</v>
      </c>
      <c r="D24" s="10" t="s">
        <v>232</v>
      </c>
      <c r="E24">
        <v>1</v>
      </c>
      <c r="F24" s="10" t="s">
        <v>930</v>
      </c>
      <c r="G24">
        <v>7</v>
      </c>
      <c r="H24" s="10" t="s">
        <v>930</v>
      </c>
      <c r="I24" s="10" t="s">
        <v>537</v>
      </c>
      <c r="J24">
        <v>0</v>
      </c>
      <c r="K24" s="10" t="s">
        <v>231</v>
      </c>
      <c r="L24" t="s">
        <v>568</v>
      </c>
      <c r="M24" s="10" t="s">
        <v>442</v>
      </c>
      <c r="N24" s="10" t="s">
        <v>28</v>
      </c>
      <c r="O24" s="10"/>
      <c r="P24" s="10" t="s">
        <v>930</v>
      </c>
      <c r="Q24" t="s">
        <v>1635</v>
      </c>
    </row>
    <row r="25" spans="1:17" x14ac:dyDescent="0.3">
      <c r="A25">
        <v>187</v>
      </c>
      <c r="B25" s="10" t="s">
        <v>91</v>
      </c>
      <c r="C25">
        <v>5</v>
      </c>
      <c r="D25" s="10" t="s">
        <v>235</v>
      </c>
      <c r="E25">
        <v>1</v>
      </c>
      <c r="F25" s="10" t="s">
        <v>433</v>
      </c>
      <c r="G25">
        <v>3</v>
      </c>
      <c r="H25" s="10" t="s">
        <v>978</v>
      </c>
      <c r="I25" s="10" t="s">
        <v>538</v>
      </c>
      <c r="J25">
        <v>1</v>
      </c>
      <c r="K25" s="10" t="s">
        <v>231</v>
      </c>
      <c r="L25" t="s">
        <v>568</v>
      </c>
      <c r="M25" s="10" t="s">
        <v>235</v>
      </c>
      <c r="N25" s="10" t="s">
        <v>25</v>
      </c>
      <c r="O25" s="10" t="s">
        <v>1606</v>
      </c>
      <c r="P25" s="10" t="s">
        <v>978</v>
      </c>
    </row>
    <row r="26" spans="1:17" x14ac:dyDescent="0.3">
      <c r="A26">
        <v>205</v>
      </c>
      <c r="B26" s="10" t="s">
        <v>99</v>
      </c>
      <c r="C26">
        <v>1</v>
      </c>
      <c r="D26" s="10" t="s">
        <v>232</v>
      </c>
      <c r="E26">
        <v>1</v>
      </c>
      <c r="F26" s="10" t="s">
        <v>779</v>
      </c>
      <c r="G26">
        <v>7</v>
      </c>
      <c r="H26" s="10" t="s">
        <v>779</v>
      </c>
      <c r="I26" s="10" t="s">
        <v>817</v>
      </c>
      <c r="J26">
        <v>0</v>
      </c>
      <c r="K26" s="10" t="s">
        <v>231</v>
      </c>
      <c r="L26" t="s">
        <v>568</v>
      </c>
      <c r="M26" s="10" t="s">
        <v>442</v>
      </c>
      <c r="N26" s="10" t="s">
        <v>28</v>
      </c>
      <c r="O26" s="10"/>
      <c r="P26" s="10" t="s">
        <v>779</v>
      </c>
      <c r="Q26" t="s">
        <v>1647</v>
      </c>
    </row>
    <row r="27" spans="1:17" x14ac:dyDescent="0.3">
      <c r="A27">
        <v>205</v>
      </c>
      <c r="B27" s="10" t="s">
        <v>99</v>
      </c>
      <c r="C27">
        <v>5</v>
      </c>
      <c r="D27" s="10" t="s">
        <v>235</v>
      </c>
      <c r="E27">
        <v>1</v>
      </c>
      <c r="F27" s="10" t="s">
        <v>433</v>
      </c>
      <c r="G27">
        <v>3</v>
      </c>
      <c r="H27" s="10" t="s">
        <v>819</v>
      </c>
      <c r="I27" s="10" t="s">
        <v>818</v>
      </c>
      <c r="J27">
        <v>1</v>
      </c>
      <c r="K27" s="10" t="s">
        <v>231</v>
      </c>
      <c r="L27" t="s">
        <v>568</v>
      </c>
      <c r="M27" s="10" t="s">
        <v>235</v>
      </c>
      <c r="N27" s="10" t="s">
        <v>25</v>
      </c>
      <c r="O27" s="10" t="s">
        <v>1618</v>
      </c>
      <c r="P27" s="10" t="s">
        <v>819</v>
      </c>
    </row>
    <row r="28" spans="1:17" x14ac:dyDescent="0.3">
      <c r="A28">
        <v>245</v>
      </c>
      <c r="B28" s="10" t="s">
        <v>113</v>
      </c>
      <c r="C28">
        <v>1</v>
      </c>
      <c r="D28" s="10" t="s">
        <v>232</v>
      </c>
      <c r="E28">
        <v>1</v>
      </c>
      <c r="F28" s="10" t="s">
        <v>1274</v>
      </c>
      <c r="G28">
        <v>7</v>
      </c>
      <c r="H28" s="10" t="s">
        <v>1274</v>
      </c>
      <c r="I28" s="10" t="s">
        <v>1060</v>
      </c>
      <c r="J28">
        <v>0</v>
      </c>
      <c r="K28" s="10" t="s">
        <v>231</v>
      </c>
      <c r="L28" t="s">
        <v>568</v>
      </c>
      <c r="M28" s="10" t="s">
        <v>442</v>
      </c>
      <c r="N28" s="10" t="s">
        <v>28</v>
      </c>
      <c r="O28" s="10"/>
      <c r="P28" s="10" t="s">
        <v>1274</v>
      </c>
      <c r="Q28" t="s">
        <v>1677</v>
      </c>
    </row>
    <row r="29" spans="1:17" x14ac:dyDescent="0.3">
      <c r="A29">
        <v>245</v>
      </c>
      <c r="B29" s="10" t="s">
        <v>113</v>
      </c>
      <c r="C29">
        <v>5</v>
      </c>
      <c r="D29" s="10" t="s">
        <v>235</v>
      </c>
      <c r="E29">
        <v>1</v>
      </c>
      <c r="F29" s="10" t="s">
        <v>433</v>
      </c>
      <c r="G29">
        <v>3</v>
      </c>
      <c r="H29" s="10" t="s">
        <v>1387</v>
      </c>
      <c r="I29" s="10" t="s">
        <v>1061</v>
      </c>
      <c r="J29">
        <v>1</v>
      </c>
      <c r="K29" s="10" t="s">
        <v>231</v>
      </c>
      <c r="L29" t="s">
        <v>568</v>
      </c>
      <c r="M29" s="10" t="s">
        <v>235</v>
      </c>
      <c r="N29" s="10" t="s">
        <v>25</v>
      </c>
      <c r="O29" s="10" t="s">
        <v>1662</v>
      </c>
      <c r="P29" s="10" t="s">
        <v>1387</v>
      </c>
    </row>
    <row r="30" spans="1:17" x14ac:dyDescent="0.3">
      <c r="A30">
        <v>186</v>
      </c>
      <c r="B30" s="10" t="s">
        <v>81</v>
      </c>
      <c r="C30">
        <v>1</v>
      </c>
      <c r="D30" s="10" t="s">
        <v>232</v>
      </c>
      <c r="E30">
        <v>1</v>
      </c>
      <c r="F30" s="10" t="s">
        <v>929</v>
      </c>
      <c r="G30">
        <v>7</v>
      </c>
      <c r="H30" s="10" t="s">
        <v>929</v>
      </c>
      <c r="I30" s="10" t="s">
        <v>535</v>
      </c>
      <c r="J30">
        <v>0</v>
      </c>
      <c r="K30" s="10" t="s">
        <v>231</v>
      </c>
      <c r="L30" t="s">
        <v>568</v>
      </c>
      <c r="M30" s="10" t="s">
        <v>442</v>
      </c>
      <c r="N30" s="10" t="s">
        <v>28</v>
      </c>
      <c r="O30" s="10"/>
      <c r="P30" s="10" t="s">
        <v>929</v>
      </c>
      <c r="Q30" t="s">
        <v>1634</v>
      </c>
    </row>
    <row r="31" spans="1:17" x14ac:dyDescent="0.3">
      <c r="A31">
        <v>186</v>
      </c>
      <c r="B31" s="10" t="s">
        <v>81</v>
      </c>
      <c r="C31">
        <v>5</v>
      </c>
      <c r="D31" s="10" t="s">
        <v>235</v>
      </c>
      <c r="E31">
        <v>1</v>
      </c>
      <c r="F31" s="10" t="s">
        <v>433</v>
      </c>
      <c r="G31">
        <v>3</v>
      </c>
      <c r="H31" s="10" t="s">
        <v>977</v>
      </c>
      <c r="I31" s="10" t="s">
        <v>536</v>
      </c>
      <c r="J31">
        <v>1</v>
      </c>
      <c r="K31" s="10" t="s">
        <v>231</v>
      </c>
      <c r="L31" t="s">
        <v>568</v>
      </c>
      <c r="M31" s="10" t="s">
        <v>235</v>
      </c>
      <c r="N31" s="10" t="s">
        <v>25</v>
      </c>
      <c r="O31" s="10" t="s">
        <v>1605</v>
      </c>
      <c r="P31" s="10" t="s">
        <v>977</v>
      </c>
    </row>
    <row r="32" spans="1:17" x14ac:dyDescent="0.3">
      <c r="A32">
        <v>272</v>
      </c>
      <c r="B32" s="10" t="s">
        <v>196</v>
      </c>
      <c r="C32">
        <v>1</v>
      </c>
      <c r="D32" s="10" t="s">
        <v>232</v>
      </c>
      <c r="E32">
        <v>1</v>
      </c>
      <c r="F32" s="10" t="s">
        <v>1300</v>
      </c>
      <c r="G32">
        <v>7</v>
      </c>
      <c r="H32" s="10" t="s">
        <v>1300</v>
      </c>
      <c r="I32" s="10" t="s">
        <v>1114</v>
      </c>
      <c r="J32">
        <v>0</v>
      </c>
      <c r="K32" s="10" t="s">
        <v>231</v>
      </c>
      <c r="L32" t="s">
        <v>568</v>
      </c>
      <c r="M32" s="10" t="s">
        <v>442</v>
      </c>
      <c r="N32" s="10" t="s">
        <v>28</v>
      </c>
      <c r="O32" s="10"/>
      <c r="P32" s="10" t="s">
        <v>1300</v>
      </c>
      <c r="Q32" t="s">
        <v>1545</v>
      </c>
    </row>
    <row r="33" spans="1:17" x14ac:dyDescent="0.3">
      <c r="A33">
        <v>272</v>
      </c>
      <c r="B33" s="10" t="s">
        <v>196</v>
      </c>
      <c r="C33">
        <v>5</v>
      </c>
      <c r="D33" s="10" t="s">
        <v>235</v>
      </c>
      <c r="E33">
        <v>1</v>
      </c>
      <c r="F33" s="10" t="s">
        <v>433</v>
      </c>
      <c r="G33">
        <v>3</v>
      </c>
      <c r="H33" s="10" t="s">
        <v>1413</v>
      </c>
      <c r="I33" s="10" t="s">
        <v>1115</v>
      </c>
      <c r="J33">
        <v>1</v>
      </c>
      <c r="K33" s="10" t="s">
        <v>231</v>
      </c>
      <c r="L33" t="s">
        <v>568</v>
      </c>
      <c r="M33" s="10" t="s">
        <v>235</v>
      </c>
      <c r="N33" s="10" t="s">
        <v>25</v>
      </c>
      <c r="O33" s="10" t="s">
        <v>1496</v>
      </c>
      <c r="P33" s="10" t="s">
        <v>1413</v>
      </c>
    </row>
    <row r="34" spans="1:17" x14ac:dyDescent="0.3">
      <c r="A34">
        <v>309</v>
      </c>
      <c r="B34" s="10" t="s">
        <v>453</v>
      </c>
      <c r="C34">
        <v>1</v>
      </c>
      <c r="D34" s="10" t="s">
        <v>232</v>
      </c>
      <c r="E34">
        <v>1</v>
      </c>
      <c r="F34" s="10" t="s">
        <v>1337</v>
      </c>
      <c r="G34">
        <v>7</v>
      </c>
      <c r="H34" s="10" t="s">
        <v>1337</v>
      </c>
      <c r="I34" s="10" t="s">
        <v>1188</v>
      </c>
      <c r="J34">
        <v>0</v>
      </c>
      <c r="K34" s="10" t="s">
        <v>231</v>
      </c>
      <c r="L34" t="s">
        <v>568</v>
      </c>
      <c r="M34" s="10" t="s">
        <v>442</v>
      </c>
      <c r="N34" s="10" t="s">
        <v>28</v>
      </c>
      <c r="O34" s="10"/>
      <c r="P34" s="10" t="s">
        <v>1337</v>
      </c>
      <c r="Q34" t="s">
        <v>496</v>
      </c>
    </row>
    <row r="35" spans="1:17" x14ac:dyDescent="0.3">
      <c r="A35">
        <v>309</v>
      </c>
      <c r="B35" s="10" t="s">
        <v>453</v>
      </c>
      <c r="C35">
        <v>5</v>
      </c>
      <c r="D35" s="10" t="s">
        <v>235</v>
      </c>
      <c r="E35">
        <v>1</v>
      </c>
      <c r="F35" s="10" t="s">
        <v>433</v>
      </c>
      <c r="G35">
        <v>3</v>
      </c>
      <c r="H35" s="10" t="s">
        <v>1450</v>
      </c>
      <c r="I35" s="10" t="s">
        <v>1189</v>
      </c>
      <c r="J35">
        <v>1</v>
      </c>
      <c r="K35" s="10" t="s">
        <v>231</v>
      </c>
      <c r="L35" t="s">
        <v>568</v>
      </c>
      <c r="M35" s="10" t="s">
        <v>235</v>
      </c>
      <c r="N35" s="10" t="s">
        <v>25</v>
      </c>
      <c r="O35" s="10" t="s">
        <v>495</v>
      </c>
      <c r="P35" s="10" t="s">
        <v>1450</v>
      </c>
    </row>
    <row r="36" spans="1:17" x14ac:dyDescent="0.3">
      <c r="A36">
        <v>364</v>
      </c>
      <c r="B36" s="10" t="s">
        <v>203</v>
      </c>
      <c r="C36">
        <v>1</v>
      </c>
      <c r="D36" s="10" t="s">
        <v>232</v>
      </c>
      <c r="E36">
        <v>1</v>
      </c>
      <c r="F36" s="10" t="s">
        <v>1345</v>
      </c>
      <c r="G36">
        <v>7</v>
      </c>
      <c r="H36" s="10" t="s">
        <v>1345</v>
      </c>
      <c r="I36" s="10" t="s">
        <v>1204</v>
      </c>
      <c r="J36">
        <v>0</v>
      </c>
      <c r="K36" s="10" t="s">
        <v>231</v>
      </c>
      <c r="L36" t="s">
        <v>568</v>
      </c>
      <c r="M36" s="10" t="s">
        <v>442</v>
      </c>
      <c r="N36" s="10" t="s">
        <v>28</v>
      </c>
      <c r="O36" s="10"/>
      <c r="P36" s="10" t="s">
        <v>1345</v>
      </c>
      <c r="Q36" t="s">
        <v>2178</v>
      </c>
    </row>
    <row r="37" spans="1:17" x14ac:dyDescent="0.3">
      <c r="A37">
        <v>364</v>
      </c>
      <c r="B37" s="10" t="s">
        <v>203</v>
      </c>
      <c r="C37">
        <v>5</v>
      </c>
      <c r="D37" s="10" t="s">
        <v>235</v>
      </c>
      <c r="E37">
        <v>1</v>
      </c>
      <c r="F37" s="10" t="s">
        <v>433</v>
      </c>
      <c r="G37">
        <v>3</v>
      </c>
      <c r="H37" s="10" t="s">
        <v>1458</v>
      </c>
      <c r="I37" s="10" t="s">
        <v>1205</v>
      </c>
      <c r="J37">
        <v>1</v>
      </c>
      <c r="K37" s="10" t="s">
        <v>231</v>
      </c>
      <c r="L37" t="s">
        <v>568</v>
      </c>
      <c r="M37" s="10" t="s">
        <v>235</v>
      </c>
      <c r="N37" s="10" t="s">
        <v>25</v>
      </c>
      <c r="O37" s="10" t="s">
        <v>2120</v>
      </c>
      <c r="P37" s="10" t="s">
        <v>1458</v>
      </c>
    </row>
    <row r="38" spans="1:17" x14ac:dyDescent="0.3">
      <c r="A38">
        <v>369</v>
      </c>
      <c r="B38" s="10" t="s">
        <v>209</v>
      </c>
      <c r="C38">
        <v>1</v>
      </c>
      <c r="D38" s="10" t="s">
        <v>232</v>
      </c>
      <c r="E38">
        <v>1</v>
      </c>
      <c r="F38" s="10" t="s">
        <v>1350</v>
      </c>
      <c r="G38">
        <v>7</v>
      </c>
      <c r="H38" s="10" t="s">
        <v>1350</v>
      </c>
      <c r="I38" s="10" t="s">
        <v>1214</v>
      </c>
      <c r="J38">
        <v>0</v>
      </c>
      <c r="K38" s="10" t="s">
        <v>231</v>
      </c>
      <c r="L38" t="s">
        <v>568</v>
      </c>
      <c r="M38" s="10" t="s">
        <v>442</v>
      </c>
      <c r="N38" s="10" t="s">
        <v>28</v>
      </c>
      <c r="O38" s="10"/>
      <c r="P38" s="10" t="s">
        <v>1350</v>
      </c>
      <c r="Q38" t="s">
        <v>2183</v>
      </c>
    </row>
    <row r="39" spans="1:17" x14ac:dyDescent="0.3">
      <c r="A39">
        <v>369</v>
      </c>
      <c r="B39" s="10" t="s">
        <v>209</v>
      </c>
      <c r="C39">
        <v>5</v>
      </c>
      <c r="D39" s="10" t="s">
        <v>235</v>
      </c>
      <c r="E39">
        <v>1</v>
      </c>
      <c r="F39" s="10" t="s">
        <v>433</v>
      </c>
      <c r="G39">
        <v>3</v>
      </c>
      <c r="H39" s="10" t="s">
        <v>1463</v>
      </c>
      <c r="I39" s="10" t="s">
        <v>1215</v>
      </c>
      <c r="J39">
        <v>1</v>
      </c>
      <c r="K39" s="10" t="s">
        <v>231</v>
      </c>
      <c r="L39" t="s">
        <v>568</v>
      </c>
      <c r="M39" s="10" t="s">
        <v>235</v>
      </c>
      <c r="N39" s="10" t="s">
        <v>25</v>
      </c>
      <c r="O39" s="10" t="s">
        <v>2125</v>
      </c>
      <c r="P39" s="10" t="s">
        <v>1463</v>
      </c>
    </row>
    <row r="40" spans="1:17" x14ac:dyDescent="0.3">
      <c r="A40">
        <v>379</v>
      </c>
      <c r="B40" s="10" t="s">
        <v>210</v>
      </c>
      <c r="C40">
        <v>1</v>
      </c>
      <c r="D40" s="10" t="s">
        <v>232</v>
      </c>
      <c r="E40">
        <v>1</v>
      </c>
      <c r="F40" s="10" t="s">
        <v>1360</v>
      </c>
      <c r="G40">
        <v>7</v>
      </c>
      <c r="H40" s="10" t="s">
        <v>1360</v>
      </c>
      <c r="I40" s="10" t="s">
        <v>1234</v>
      </c>
      <c r="J40">
        <v>0</v>
      </c>
      <c r="K40" s="10" t="s">
        <v>231</v>
      </c>
      <c r="L40" t="s">
        <v>568</v>
      </c>
      <c r="M40" s="10" t="s">
        <v>442</v>
      </c>
      <c r="N40" s="10" t="s">
        <v>28</v>
      </c>
      <c r="O40" s="10"/>
      <c r="P40" s="10" t="s">
        <v>1360</v>
      </c>
      <c r="Q40" t="s">
        <v>2192</v>
      </c>
    </row>
    <row r="41" spans="1:17" x14ac:dyDescent="0.3">
      <c r="A41">
        <v>379</v>
      </c>
      <c r="B41" s="10" t="s">
        <v>210</v>
      </c>
      <c r="C41">
        <v>5</v>
      </c>
      <c r="D41" s="10" t="s">
        <v>235</v>
      </c>
      <c r="E41">
        <v>1</v>
      </c>
      <c r="F41" s="10" t="s">
        <v>433</v>
      </c>
      <c r="G41">
        <v>3</v>
      </c>
      <c r="H41" s="10" t="s">
        <v>1473</v>
      </c>
      <c r="I41" s="10" t="s">
        <v>1235</v>
      </c>
      <c r="J41">
        <v>1</v>
      </c>
      <c r="K41" s="10" t="s">
        <v>231</v>
      </c>
      <c r="L41" t="s">
        <v>568</v>
      </c>
      <c r="M41" s="10" t="s">
        <v>235</v>
      </c>
      <c r="N41" s="10" t="s">
        <v>25</v>
      </c>
      <c r="O41" s="10" t="s">
        <v>2134</v>
      </c>
      <c r="P41" s="10" t="s">
        <v>1473</v>
      </c>
    </row>
    <row r="42" spans="1:17" x14ac:dyDescent="0.3">
      <c r="A42">
        <v>382</v>
      </c>
      <c r="B42" s="10" t="s">
        <v>208</v>
      </c>
      <c r="C42">
        <v>1</v>
      </c>
      <c r="D42" s="10" t="s">
        <v>232</v>
      </c>
      <c r="E42">
        <v>1</v>
      </c>
      <c r="F42" s="10" t="s">
        <v>1363</v>
      </c>
      <c r="G42">
        <v>7</v>
      </c>
      <c r="H42" s="10" t="s">
        <v>1363</v>
      </c>
      <c r="I42" s="10" t="s">
        <v>1240</v>
      </c>
      <c r="J42">
        <v>0</v>
      </c>
      <c r="K42" s="10" t="s">
        <v>231</v>
      </c>
      <c r="L42" t="s">
        <v>568</v>
      </c>
      <c r="M42" s="10" t="s">
        <v>442</v>
      </c>
      <c r="N42" s="10" t="s">
        <v>28</v>
      </c>
      <c r="O42" s="10"/>
      <c r="P42" s="10" t="s">
        <v>1363</v>
      </c>
      <c r="Q42" t="s">
        <v>2195</v>
      </c>
    </row>
    <row r="43" spans="1:17" x14ac:dyDescent="0.3">
      <c r="A43">
        <v>382</v>
      </c>
      <c r="B43" s="10" t="s">
        <v>208</v>
      </c>
      <c r="C43">
        <v>5</v>
      </c>
      <c r="D43" s="10" t="s">
        <v>235</v>
      </c>
      <c r="E43">
        <v>1</v>
      </c>
      <c r="F43" s="10" t="s">
        <v>433</v>
      </c>
      <c r="G43">
        <v>3</v>
      </c>
      <c r="H43" s="10" t="s">
        <v>1476</v>
      </c>
      <c r="I43" s="10" t="s">
        <v>1241</v>
      </c>
      <c r="J43">
        <v>1</v>
      </c>
      <c r="K43" s="10" t="s">
        <v>231</v>
      </c>
      <c r="L43" t="s">
        <v>568</v>
      </c>
      <c r="M43" s="10" t="s">
        <v>235</v>
      </c>
      <c r="N43" s="10" t="s">
        <v>25</v>
      </c>
      <c r="O43" s="10" t="s">
        <v>2137</v>
      </c>
      <c r="P43" s="10" t="s">
        <v>1476</v>
      </c>
    </row>
    <row r="44" spans="1:17" x14ac:dyDescent="0.3">
      <c r="A44">
        <v>313</v>
      </c>
      <c r="B44" s="10" t="s">
        <v>201</v>
      </c>
      <c r="C44">
        <v>1</v>
      </c>
      <c r="D44" s="10" t="s">
        <v>232</v>
      </c>
      <c r="E44">
        <v>1</v>
      </c>
      <c r="F44" s="10" t="s">
        <v>1341</v>
      </c>
      <c r="G44">
        <v>7</v>
      </c>
      <c r="H44" s="10" t="s">
        <v>1341</v>
      </c>
      <c r="I44" s="10" t="s">
        <v>1196</v>
      </c>
      <c r="J44">
        <v>0</v>
      </c>
      <c r="K44" s="10" t="s">
        <v>231</v>
      </c>
      <c r="L44" t="s">
        <v>568</v>
      </c>
      <c r="M44" s="10" t="s">
        <v>442</v>
      </c>
      <c r="N44" s="10" t="s">
        <v>28</v>
      </c>
      <c r="O44" s="10"/>
      <c r="P44" s="10" t="s">
        <v>1341</v>
      </c>
      <c r="Q44" t="s">
        <v>2174</v>
      </c>
    </row>
    <row r="45" spans="1:17" x14ac:dyDescent="0.3">
      <c r="A45">
        <v>313</v>
      </c>
      <c r="B45" s="10" t="s">
        <v>201</v>
      </c>
      <c r="C45">
        <v>5</v>
      </c>
      <c r="D45" s="10" t="s">
        <v>235</v>
      </c>
      <c r="E45">
        <v>1</v>
      </c>
      <c r="F45" s="10" t="s">
        <v>433</v>
      </c>
      <c r="G45">
        <v>3</v>
      </c>
      <c r="H45" s="10" t="s">
        <v>1454</v>
      </c>
      <c r="I45" s="10" t="s">
        <v>1197</v>
      </c>
      <c r="J45">
        <v>1</v>
      </c>
      <c r="K45" s="10" t="s">
        <v>231</v>
      </c>
      <c r="L45" t="s">
        <v>568</v>
      </c>
      <c r="M45" s="10" t="s">
        <v>235</v>
      </c>
      <c r="N45" s="10" t="s">
        <v>25</v>
      </c>
      <c r="O45" s="10" t="s">
        <v>2116</v>
      </c>
      <c r="P45" s="10" t="s">
        <v>1454</v>
      </c>
    </row>
    <row r="46" spans="1:17" x14ac:dyDescent="0.3">
      <c r="A46">
        <v>365</v>
      </c>
      <c r="B46" s="10" t="s">
        <v>206</v>
      </c>
      <c r="C46">
        <v>1</v>
      </c>
      <c r="D46" s="10" t="s">
        <v>232</v>
      </c>
      <c r="E46">
        <v>1</v>
      </c>
      <c r="F46" s="10" t="s">
        <v>1346</v>
      </c>
      <c r="G46">
        <v>7</v>
      </c>
      <c r="H46" s="10" t="s">
        <v>1346</v>
      </c>
      <c r="I46" s="10" t="s">
        <v>1206</v>
      </c>
      <c r="J46">
        <v>0</v>
      </c>
      <c r="K46" s="10" t="s">
        <v>231</v>
      </c>
      <c r="L46" t="s">
        <v>568</v>
      </c>
      <c r="M46" s="10" t="s">
        <v>442</v>
      </c>
      <c r="N46" s="10" t="s">
        <v>28</v>
      </c>
      <c r="O46" s="10"/>
      <c r="P46" s="10" t="s">
        <v>1346</v>
      </c>
      <c r="Q46" t="s">
        <v>2179</v>
      </c>
    </row>
    <row r="47" spans="1:17" x14ac:dyDescent="0.3">
      <c r="A47">
        <v>365</v>
      </c>
      <c r="B47" s="10" t="s">
        <v>206</v>
      </c>
      <c r="C47">
        <v>5</v>
      </c>
      <c r="D47" s="10" t="s">
        <v>235</v>
      </c>
      <c r="E47">
        <v>1</v>
      </c>
      <c r="F47" s="10" t="s">
        <v>433</v>
      </c>
      <c r="G47">
        <v>3</v>
      </c>
      <c r="H47" s="10" t="s">
        <v>1459</v>
      </c>
      <c r="I47" s="10" t="s">
        <v>1207</v>
      </c>
      <c r="J47">
        <v>1</v>
      </c>
      <c r="K47" s="10" t="s">
        <v>231</v>
      </c>
      <c r="L47" t="s">
        <v>568</v>
      </c>
      <c r="M47" s="10" t="s">
        <v>235</v>
      </c>
      <c r="N47" s="10" t="s">
        <v>25</v>
      </c>
      <c r="O47" s="10" t="s">
        <v>2121</v>
      </c>
      <c r="P47" s="10" t="s">
        <v>1459</v>
      </c>
    </row>
    <row r="48" spans="1:17" x14ac:dyDescent="0.3">
      <c r="A48">
        <v>378</v>
      </c>
      <c r="B48" s="10" t="s">
        <v>202</v>
      </c>
      <c r="C48">
        <v>1</v>
      </c>
      <c r="D48" s="10" t="s">
        <v>232</v>
      </c>
      <c r="E48">
        <v>1</v>
      </c>
      <c r="F48" s="10" t="s">
        <v>1359</v>
      </c>
      <c r="G48">
        <v>7</v>
      </c>
      <c r="H48" s="10" t="s">
        <v>1359</v>
      </c>
      <c r="I48" s="10" t="s">
        <v>1232</v>
      </c>
      <c r="J48">
        <v>0</v>
      </c>
      <c r="K48" s="10" t="s">
        <v>231</v>
      </c>
      <c r="L48" t="s">
        <v>568</v>
      </c>
      <c r="M48" s="10" t="s">
        <v>442</v>
      </c>
      <c r="N48" s="10" t="s">
        <v>28</v>
      </c>
      <c r="O48" s="10"/>
      <c r="P48" s="10" t="s">
        <v>1359</v>
      </c>
      <c r="Q48" t="s">
        <v>496</v>
      </c>
    </row>
    <row r="49" spans="1:17" x14ac:dyDescent="0.3">
      <c r="A49">
        <v>378</v>
      </c>
      <c r="B49" s="10" t="s">
        <v>202</v>
      </c>
      <c r="C49">
        <v>5</v>
      </c>
      <c r="D49" s="10" t="s">
        <v>235</v>
      </c>
      <c r="E49">
        <v>1</v>
      </c>
      <c r="F49" s="10" t="s">
        <v>433</v>
      </c>
      <c r="G49">
        <v>3</v>
      </c>
      <c r="H49" s="10" t="s">
        <v>1472</v>
      </c>
      <c r="I49" s="10" t="s">
        <v>1233</v>
      </c>
      <c r="J49">
        <v>1</v>
      </c>
      <c r="K49" s="10" t="s">
        <v>231</v>
      </c>
      <c r="L49" t="s">
        <v>568</v>
      </c>
      <c r="M49" s="10" t="s">
        <v>235</v>
      </c>
      <c r="N49" s="10" t="s">
        <v>25</v>
      </c>
      <c r="O49" s="10" t="s">
        <v>495</v>
      </c>
      <c r="P49" s="10" t="s">
        <v>1472</v>
      </c>
    </row>
    <row r="50" spans="1:17" x14ac:dyDescent="0.3">
      <c r="A50">
        <v>226</v>
      </c>
      <c r="B50" s="10" t="s">
        <v>127</v>
      </c>
      <c r="C50">
        <v>1</v>
      </c>
      <c r="D50" s="10" t="s">
        <v>232</v>
      </c>
      <c r="E50">
        <v>1</v>
      </c>
      <c r="F50" s="10" t="s">
        <v>800</v>
      </c>
      <c r="G50">
        <v>7</v>
      </c>
      <c r="H50" s="10" t="s">
        <v>800</v>
      </c>
      <c r="I50" s="10" t="s">
        <v>880</v>
      </c>
      <c r="J50">
        <v>0</v>
      </c>
      <c r="K50" s="10" t="s">
        <v>231</v>
      </c>
      <c r="L50" t="s">
        <v>568</v>
      </c>
      <c r="M50" s="10" t="s">
        <v>442</v>
      </c>
      <c r="N50" s="10" t="s">
        <v>28</v>
      </c>
      <c r="O50" s="10"/>
      <c r="P50" s="10" t="s">
        <v>800</v>
      </c>
      <c r="Q50" t="s">
        <v>1667</v>
      </c>
    </row>
    <row r="51" spans="1:17" x14ac:dyDescent="0.3">
      <c r="A51">
        <v>226</v>
      </c>
      <c r="B51" s="10" t="s">
        <v>127</v>
      </c>
      <c r="C51">
        <v>5</v>
      </c>
      <c r="D51" s="10" t="s">
        <v>235</v>
      </c>
      <c r="E51">
        <v>1</v>
      </c>
      <c r="F51" s="10" t="s">
        <v>433</v>
      </c>
      <c r="G51">
        <v>3</v>
      </c>
      <c r="H51" s="10" t="s">
        <v>882</v>
      </c>
      <c r="I51" s="10" t="s">
        <v>881</v>
      </c>
      <c r="J51">
        <v>1</v>
      </c>
      <c r="K51" s="10" t="s">
        <v>231</v>
      </c>
      <c r="L51" t="s">
        <v>568</v>
      </c>
      <c r="M51" s="10" t="s">
        <v>235</v>
      </c>
      <c r="N51" s="10" t="s">
        <v>25</v>
      </c>
      <c r="O51" s="10" t="s">
        <v>1652</v>
      </c>
      <c r="P51" s="10" t="s">
        <v>882</v>
      </c>
    </row>
    <row r="52" spans="1:17" x14ac:dyDescent="0.3">
      <c r="A52">
        <v>218</v>
      </c>
      <c r="B52" s="10" t="s">
        <v>123</v>
      </c>
      <c r="C52">
        <v>1</v>
      </c>
      <c r="D52" s="10" t="s">
        <v>232</v>
      </c>
      <c r="E52">
        <v>1</v>
      </c>
      <c r="F52" s="10" t="s">
        <v>792</v>
      </c>
      <c r="G52">
        <v>7</v>
      </c>
      <c r="H52" s="10" t="s">
        <v>792</v>
      </c>
      <c r="I52" s="10" t="s">
        <v>856</v>
      </c>
      <c r="J52">
        <v>0</v>
      </c>
      <c r="K52" s="10" t="s">
        <v>231</v>
      </c>
      <c r="L52" t="s">
        <v>568</v>
      </c>
      <c r="M52" s="10" t="s">
        <v>442</v>
      </c>
      <c r="N52" s="10" t="s">
        <v>28</v>
      </c>
      <c r="O52" s="10"/>
      <c r="P52" s="10" t="s">
        <v>792</v>
      </c>
      <c r="Q52" t="s">
        <v>1016</v>
      </c>
    </row>
    <row r="53" spans="1:17" x14ac:dyDescent="0.3">
      <c r="A53">
        <v>218</v>
      </c>
      <c r="B53" s="10" t="s">
        <v>123</v>
      </c>
      <c r="C53">
        <v>5</v>
      </c>
      <c r="D53" s="10" t="s">
        <v>235</v>
      </c>
      <c r="E53">
        <v>1</v>
      </c>
      <c r="F53" s="10" t="s">
        <v>433</v>
      </c>
      <c r="G53">
        <v>3</v>
      </c>
      <c r="H53" s="10" t="s">
        <v>858</v>
      </c>
      <c r="I53" s="10" t="s">
        <v>857</v>
      </c>
      <c r="J53">
        <v>1</v>
      </c>
      <c r="K53" s="10" t="s">
        <v>231</v>
      </c>
      <c r="L53" t="s">
        <v>568</v>
      </c>
      <c r="M53" s="10" t="s">
        <v>235</v>
      </c>
      <c r="N53" s="10" t="s">
        <v>25</v>
      </c>
      <c r="O53" s="10" t="s">
        <v>1015</v>
      </c>
      <c r="P53" s="10" t="s">
        <v>858</v>
      </c>
    </row>
    <row r="54" spans="1:17" x14ac:dyDescent="0.3">
      <c r="A54">
        <v>190</v>
      </c>
      <c r="B54" s="10" t="s">
        <v>118</v>
      </c>
      <c r="C54">
        <v>1</v>
      </c>
      <c r="D54" s="10" t="s">
        <v>232</v>
      </c>
      <c r="E54">
        <v>1</v>
      </c>
      <c r="F54" s="10" t="s">
        <v>933</v>
      </c>
      <c r="G54">
        <v>7</v>
      </c>
      <c r="H54" s="10" t="s">
        <v>933</v>
      </c>
      <c r="I54" s="10" t="s">
        <v>543</v>
      </c>
      <c r="J54">
        <v>0</v>
      </c>
      <c r="K54" s="10" t="s">
        <v>231</v>
      </c>
      <c r="L54" t="s">
        <v>568</v>
      </c>
      <c r="M54" s="10" t="s">
        <v>442</v>
      </c>
      <c r="N54" s="10" t="s">
        <v>28</v>
      </c>
      <c r="O54" s="10"/>
      <c r="P54" s="10" t="s">
        <v>933</v>
      </c>
      <c r="Q54" t="s">
        <v>1637</v>
      </c>
    </row>
    <row r="55" spans="1:17" x14ac:dyDescent="0.3">
      <c r="A55">
        <v>190</v>
      </c>
      <c r="B55" s="10" t="s">
        <v>118</v>
      </c>
      <c r="C55">
        <v>5</v>
      </c>
      <c r="D55" s="10" t="s">
        <v>235</v>
      </c>
      <c r="E55">
        <v>1</v>
      </c>
      <c r="F55" s="10" t="s">
        <v>433</v>
      </c>
      <c r="G55">
        <v>3</v>
      </c>
      <c r="H55" s="10" t="s">
        <v>981</v>
      </c>
      <c r="I55" s="10" t="s">
        <v>544</v>
      </c>
      <c r="J55">
        <v>1</v>
      </c>
      <c r="K55" s="10" t="s">
        <v>231</v>
      </c>
      <c r="L55" t="s">
        <v>568</v>
      </c>
      <c r="M55" s="10" t="s">
        <v>235</v>
      </c>
      <c r="N55" s="10" t="s">
        <v>25</v>
      </c>
      <c r="O55" s="10" t="s">
        <v>1608</v>
      </c>
      <c r="P55" s="10" t="s">
        <v>981</v>
      </c>
    </row>
    <row r="56" spans="1:17" x14ac:dyDescent="0.3">
      <c r="A56">
        <v>212</v>
      </c>
      <c r="B56" s="10" t="s">
        <v>138</v>
      </c>
      <c r="C56">
        <v>1</v>
      </c>
      <c r="D56" s="10" t="s">
        <v>232</v>
      </c>
      <c r="E56">
        <v>1</v>
      </c>
      <c r="F56" s="10" t="s">
        <v>786</v>
      </c>
      <c r="G56">
        <v>7</v>
      </c>
      <c r="H56" s="10" t="s">
        <v>786</v>
      </c>
      <c r="I56" s="10" t="s">
        <v>838</v>
      </c>
      <c r="J56">
        <v>0</v>
      </c>
      <c r="K56" s="10" t="s">
        <v>231</v>
      </c>
      <c r="L56" t="s">
        <v>568</v>
      </c>
      <c r="M56" s="10" t="s">
        <v>442</v>
      </c>
      <c r="N56" s="10" t="s">
        <v>28</v>
      </c>
      <c r="O56" s="10"/>
      <c r="P56" s="10" t="s">
        <v>786</v>
      </c>
      <c r="Q56" t="s">
        <v>1004</v>
      </c>
    </row>
    <row r="57" spans="1:17" x14ac:dyDescent="0.3">
      <c r="A57">
        <v>212</v>
      </c>
      <c r="B57" s="10" t="s">
        <v>138</v>
      </c>
      <c r="C57">
        <v>5</v>
      </c>
      <c r="D57" s="10" t="s">
        <v>235</v>
      </c>
      <c r="E57">
        <v>1</v>
      </c>
      <c r="F57" s="10" t="s">
        <v>433</v>
      </c>
      <c r="G57">
        <v>3</v>
      </c>
      <c r="H57" s="10" t="s">
        <v>840</v>
      </c>
      <c r="I57" s="10" t="s">
        <v>839</v>
      </c>
      <c r="J57">
        <v>1</v>
      </c>
      <c r="K57" s="10" t="s">
        <v>231</v>
      </c>
      <c r="L57" t="s">
        <v>568</v>
      </c>
      <c r="M57" s="10" t="s">
        <v>235</v>
      </c>
      <c r="N57" s="10" t="s">
        <v>25</v>
      </c>
      <c r="O57" s="10" t="s">
        <v>1003</v>
      </c>
      <c r="P57" s="10" t="s">
        <v>840</v>
      </c>
    </row>
    <row r="58" spans="1:17" x14ac:dyDescent="0.3">
      <c r="A58">
        <v>275</v>
      </c>
      <c r="B58" s="10" t="s">
        <v>183</v>
      </c>
      <c r="C58">
        <v>1</v>
      </c>
      <c r="D58" s="10" t="s">
        <v>232</v>
      </c>
      <c r="E58">
        <v>1</v>
      </c>
      <c r="F58" s="10" t="s">
        <v>1303</v>
      </c>
      <c r="G58">
        <v>7</v>
      </c>
      <c r="H58" s="10" t="s">
        <v>1303</v>
      </c>
      <c r="I58" s="10" t="s">
        <v>1120</v>
      </c>
      <c r="J58">
        <v>0</v>
      </c>
      <c r="K58" s="10" t="s">
        <v>231</v>
      </c>
      <c r="L58" t="s">
        <v>568</v>
      </c>
      <c r="M58" s="10" t="s">
        <v>442</v>
      </c>
      <c r="N58" s="10" t="s">
        <v>28</v>
      </c>
      <c r="O58" s="10"/>
      <c r="P58" s="10" t="s">
        <v>1303</v>
      </c>
      <c r="Q58" t="s">
        <v>1548</v>
      </c>
    </row>
    <row r="59" spans="1:17" x14ac:dyDescent="0.3">
      <c r="A59">
        <v>275</v>
      </c>
      <c r="B59" s="10" t="s">
        <v>183</v>
      </c>
      <c r="C59">
        <v>5</v>
      </c>
      <c r="D59" s="10" t="s">
        <v>235</v>
      </c>
      <c r="E59">
        <v>1</v>
      </c>
      <c r="F59" s="10" t="s">
        <v>433</v>
      </c>
      <c r="G59">
        <v>3</v>
      </c>
      <c r="H59" s="10" t="s">
        <v>1416</v>
      </c>
      <c r="I59" s="10" t="s">
        <v>1121</v>
      </c>
      <c r="J59">
        <v>1</v>
      </c>
      <c r="K59" s="10" t="s">
        <v>231</v>
      </c>
      <c r="L59" t="s">
        <v>568</v>
      </c>
      <c r="M59" s="10" t="s">
        <v>235</v>
      </c>
      <c r="N59" s="10" t="s">
        <v>25</v>
      </c>
      <c r="O59" s="10" t="s">
        <v>1494</v>
      </c>
      <c r="P59" s="10" t="s">
        <v>1416</v>
      </c>
    </row>
    <row r="60" spans="1:17" x14ac:dyDescent="0.3">
      <c r="A60">
        <v>249</v>
      </c>
      <c r="B60" s="10" t="s">
        <v>124</v>
      </c>
      <c r="C60">
        <v>1</v>
      </c>
      <c r="D60" s="10" t="s">
        <v>232</v>
      </c>
      <c r="E60">
        <v>1</v>
      </c>
      <c r="F60" s="10" t="s">
        <v>1278</v>
      </c>
      <c r="G60">
        <v>7</v>
      </c>
      <c r="H60" s="10" t="s">
        <v>1278</v>
      </c>
      <c r="I60" s="10" t="s">
        <v>1068</v>
      </c>
      <c r="J60">
        <v>0</v>
      </c>
      <c r="K60" s="10" t="s">
        <v>231</v>
      </c>
      <c r="L60" t="s">
        <v>568</v>
      </c>
      <c r="M60" s="10" t="s">
        <v>442</v>
      </c>
      <c r="N60" s="10" t="s">
        <v>28</v>
      </c>
      <c r="O60" s="10"/>
      <c r="P60" s="10" t="s">
        <v>1278</v>
      </c>
      <c r="Q60" t="s">
        <v>1531</v>
      </c>
    </row>
    <row r="61" spans="1:17" x14ac:dyDescent="0.3">
      <c r="A61">
        <v>249</v>
      </c>
      <c r="B61" s="10" t="s">
        <v>124</v>
      </c>
      <c r="C61">
        <v>5</v>
      </c>
      <c r="D61" s="10" t="s">
        <v>235</v>
      </c>
      <c r="E61">
        <v>1</v>
      </c>
      <c r="F61" s="10" t="s">
        <v>433</v>
      </c>
      <c r="G61">
        <v>3</v>
      </c>
      <c r="H61" s="10" t="s">
        <v>1391</v>
      </c>
      <c r="I61" s="10" t="s">
        <v>1069</v>
      </c>
      <c r="J61">
        <v>1</v>
      </c>
      <c r="K61" s="10" t="s">
        <v>231</v>
      </c>
      <c r="L61" t="s">
        <v>568</v>
      </c>
      <c r="M61" s="10" t="s">
        <v>235</v>
      </c>
      <c r="N61" s="10" t="s">
        <v>25</v>
      </c>
      <c r="O61" s="10" t="s">
        <v>1510</v>
      </c>
      <c r="P61" s="10" t="s">
        <v>1391</v>
      </c>
    </row>
    <row r="62" spans="1:17" x14ac:dyDescent="0.3">
      <c r="A62">
        <v>252</v>
      </c>
      <c r="B62" s="10" t="s">
        <v>111</v>
      </c>
      <c r="C62">
        <v>1</v>
      </c>
      <c r="D62" s="10" t="s">
        <v>232</v>
      </c>
      <c r="E62">
        <v>1</v>
      </c>
      <c r="F62" s="10" t="s">
        <v>1281</v>
      </c>
      <c r="G62">
        <v>7</v>
      </c>
      <c r="H62" s="10" t="s">
        <v>1281</v>
      </c>
      <c r="I62" s="10" t="s">
        <v>1074</v>
      </c>
      <c r="J62">
        <v>0</v>
      </c>
      <c r="K62" s="10" t="s">
        <v>231</v>
      </c>
      <c r="L62" t="s">
        <v>568</v>
      </c>
      <c r="M62" s="10" t="s">
        <v>442</v>
      </c>
      <c r="N62" s="10" t="s">
        <v>28</v>
      </c>
      <c r="O62" s="10"/>
      <c r="P62" s="10" t="s">
        <v>1281</v>
      </c>
      <c r="Q62" t="s">
        <v>1534</v>
      </c>
    </row>
    <row r="63" spans="1:17" x14ac:dyDescent="0.3">
      <c r="A63">
        <v>252</v>
      </c>
      <c r="B63" s="10" t="s">
        <v>111</v>
      </c>
      <c r="C63">
        <v>5</v>
      </c>
      <c r="D63" s="10" t="s">
        <v>235</v>
      </c>
      <c r="E63">
        <v>1</v>
      </c>
      <c r="F63" s="10" t="s">
        <v>433</v>
      </c>
      <c r="G63">
        <v>3</v>
      </c>
      <c r="H63" s="10" t="s">
        <v>1394</v>
      </c>
      <c r="I63" s="10" t="s">
        <v>1075</v>
      </c>
      <c r="J63">
        <v>1</v>
      </c>
      <c r="K63" s="10" t="s">
        <v>231</v>
      </c>
      <c r="L63" t="s">
        <v>568</v>
      </c>
      <c r="M63" s="10" t="s">
        <v>235</v>
      </c>
      <c r="N63" s="10" t="s">
        <v>25</v>
      </c>
      <c r="O63" s="10" t="s">
        <v>1507</v>
      </c>
      <c r="P63" s="10" t="s">
        <v>1394</v>
      </c>
    </row>
    <row r="64" spans="1:17" x14ac:dyDescent="0.3">
      <c r="A64">
        <v>294</v>
      </c>
      <c r="B64" s="10" t="s">
        <v>115</v>
      </c>
      <c r="C64">
        <v>1</v>
      </c>
      <c r="D64" s="10" t="s">
        <v>232</v>
      </c>
      <c r="E64">
        <v>1</v>
      </c>
      <c r="F64" s="10" t="s">
        <v>1322</v>
      </c>
      <c r="G64">
        <v>7</v>
      </c>
      <c r="H64" s="10" t="s">
        <v>1322</v>
      </c>
      <c r="I64" s="10" t="s">
        <v>1158</v>
      </c>
      <c r="J64">
        <v>0</v>
      </c>
      <c r="K64" s="10" t="s">
        <v>231</v>
      </c>
      <c r="L64" t="s">
        <v>568</v>
      </c>
      <c r="M64" s="10" t="s">
        <v>442</v>
      </c>
      <c r="N64" s="10" t="s">
        <v>28</v>
      </c>
      <c r="O64" s="10"/>
      <c r="P64" s="10" t="s">
        <v>1322</v>
      </c>
      <c r="Q64" t="s">
        <v>2156</v>
      </c>
    </row>
    <row r="65" spans="1:17" x14ac:dyDescent="0.3">
      <c r="A65">
        <v>294</v>
      </c>
      <c r="B65" s="10" t="s">
        <v>115</v>
      </c>
      <c r="C65">
        <v>5</v>
      </c>
      <c r="D65" s="10" t="s">
        <v>235</v>
      </c>
      <c r="E65">
        <v>1</v>
      </c>
      <c r="F65" s="10" t="s">
        <v>433</v>
      </c>
      <c r="G65">
        <v>3</v>
      </c>
      <c r="H65" s="10" t="s">
        <v>1435</v>
      </c>
      <c r="I65" s="10" t="s">
        <v>1159</v>
      </c>
      <c r="J65">
        <v>1</v>
      </c>
      <c r="K65" s="10" t="s">
        <v>231</v>
      </c>
      <c r="L65" t="s">
        <v>568</v>
      </c>
      <c r="M65" s="10" t="s">
        <v>235</v>
      </c>
      <c r="N65" s="10" t="s">
        <v>25</v>
      </c>
      <c r="O65" s="10" t="s">
        <v>2098</v>
      </c>
      <c r="P65" s="10" t="s">
        <v>1435</v>
      </c>
    </row>
    <row r="66" spans="1:17" x14ac:dyDescent="0.3">
      <c r="A66">
        <v>266</v>
      </c>
      <c r="B66" s="10" t="s">
        <v>161</v>
      </c>
      <c r="C66">
        <v>1</v>
      </c>
      <c r="D66" s="10" t="s">
        <v>232</v>
      </c>
      <c r="E66">
        <v>1</v>
      </c>
      <c r="F66" s="10" t="s">
        <v>1294</v>
      </c>
      <c r="G66">
        <v>7</v>
      </c>
      <c r="H66" s="10" t="s">
        <v>1294</v>
      </c>
      <c r="I66" s="10" t="s">
        <v>1102</v>
      </c>
      <c r="J66">
        <v>0</v>
      </c>
      <c r="K66" s="10" t="s">
        <v>231</v>
      </c>
      <c r="L66" t="s">
        <v>568</v>
      </c>
      <c r="M66" s="10" t="s">
        <v>442</v>
      </c>
      <c r="N66" s="10" t="s">
        <v>28</v>
      </c>
      <c r="O66" s="10"/>
      <c r="P66" s="10" t="s">
        <v>1294</v>
      </c>
      <c r="Q66" t="s">
        <v>1539</v>
      </c>
    </row>
    <row r="67" spans="1:17" x14ac:dyDescent="0.3">
      <c r="A67">
        <v>266</v>
      </c>
      <c r="B67" s="10" t="s">
        <v>161</v>
      </c>
      <c r="C67">
        <v>5</v>
      </c>
      <c r="D67" s="10" t="s">
        <v>235</v>
      </c>
      <c r="E67">
        <v>1</v>
      </c>
      <c r="F67" s="10" t="s">
        <v>433</v>
      </c>
      <c r="G67">
        <v>3</v>
      </c>
      <c r="H67" s="10" t="s">
        <v>1407</v>
      </c>
      <c r="I67" s="10" t="s">
        <v>1103</v>
      </c>
      <c r="J67">
        <v>1</v>
      </c>
      <c r="K67" s="10" t="s">
        <v>231</v>
      </c>
      <c r="L67" t="s">
        <v>568</v>
      </c>
      <c r="M67" s="10" t="s">
        <v>235</v>
      </c>
      <c r="N67" s="10" t="s">
        <v>25</v>
      </c>
      <c r="O67" s="10" t="s">
        <v>1502</v>
      </c>
      <c r="P67" s="10" t="s">
        <v>1407</v>
      </c>
    </row>
    <row r="68" spans="1:17" x14ac:dyDescent="0.3">
      <c r="A68">
        <v>202</v>
      </c>
      <c r="B68" s="10" t="s">
        <v>70</v>
      </c>
      <c r="C68">
        <v>1</v>
      </c>
      <c r="D68" s="10" t="s">
        <v>232</v>
      </c>
      <c r="E68">
        <v>1</v>
      </c>
      <c r="F68" s="10" t="s">
        <v>776</v>
      </c>
      <c r="G68">
        <v>7</v>
      </c>
      <c r="H68" s="10" t="s">
        <v>776</v>
      </c>
      <c r="I68" s="10" t="s">
        <v>808</v>
      </c>
      <c r="J68">
        <v>0</v>
      </c>
      <c r="K68" s="10" t="s">
        <v>231</v>
      </c>
      <c r="L68" t="s">
        <v>568</v>
      </c>
      <c r="M68" s="10" t="s">
        <v>442</v>
      </c>
      <c r="N68" s="10" t="s">
        <v>28</v>
      </c>
      <c r="O68" s="10"/>
      <c r="P68" s="10" t="s">
        <v>776</v>
      </c>
      <c r="Q68" t="s">
        <v>1644</v>
      </c>
    </row>
    <row r="69" spans="1:17" x14ac:dyDescent="0.3">
      <c r="A69">
        <v>202</v>
      </c>
      <c r="B69" s="10" t="s">
        <v>70</v>
      </c>
      <c r="C69">
        <v>5</v>
      </c>
      <c r="D69" s="10" t="s">
        <v>235</v>
      </c>
      <c r="E69">
        <v>1</v>
      </c>
      <c r="F69" s="10" t="s">
        <v>433</v>
      </c>
      <c r="G69">
        <v>3</v>
      </c>
      <c r="H69" s="10" t="s">
        <v>810</v>
      </c>
      <c r="I69" s="10" t="s">
        <v>809</v>
      </c>
      <c r="J69">
        <v>1</v>
      </c>
      <c r="K69" s="10" t="s">
        <v>231</v>
      </c>
      <c r="L69" t="s">
        <v>568</v>
      </c>
      <c r="M69" s="10" t="s">
        <v>235</v>
      </c>
      <c r="N69" s="10" t="s">
        <v>25</v>
      </c>
      <c r="O69" s="10" t="s">
        <v>1615</v>
      </c>
      <c r="P69" s="10" t="s">
        <v>810</v>
      </c>
    </row>
    <row r="70" spans="1:17" x14ac:dyDescent="0.3">
      <c r="A70">
        <v>216</v>
      </c>
      <c r="B70" s="10" t="s">
        <v>129</v>
      </c>
      <c r="C70">
        <v>1</v>
      </c>
      <c r="D70" s="10" t="s">
        <v>232</v>
      </c>
      <c r="E70">
        <v>1</v>
      </c>
      <c r="F70" s="10" t="s">
        <v>790</v>
      </c>
      <c r="G70">
        <v>7</v>
      </c>
      <c r="H70" s="10" t="s">
        <v>790</v>
      </c>
      <c r="I70" s="10" t="s">
        <v>850</v>
      </c>
      <c r="J70">
        <v>0</v>
      </c>
      <c r="K70" s="10" t="s">
        <v>231</v>
      </c>
      <c r="L70" t="s">
        <v>568</v>
      </c>
      <c r="M70" s="10" t="s">
        <v>442</v>
      </c>
      <c r="N70" s="10" t="s">
        <v>28</v>
      </c>
      <c r="O70" s="10"/>
      <c r="P70" s="10" t="s">
        <v>790</v>
      </c>
      <c r="Q70" t="s">
        <v>1012</v>
      </c>
    </row>
    <row r="71" spans="1:17" x14ac:dyDescent="0.3">
      <c r="A71">
        <v>216</v>
      </c>
      <c r="B71" s="10" t="s">
        <v>129</v>
      </c>
      <c r="C71">
        <v>5</v>
      </c>
      <c r="D71" s="10" t="s">
        <v>235</v>
      </c>
      <c r="E71">
        <v>1</v>
      </c>
      <c r="F71" s="10" t="s">
        <v>433</v>
      </c>
      <c r="G71">
        <v>3</v>
      </c>
      <c r="H71" s="10" t="s">
        <v>852</v>
      </c>
      <c r="I71" s="10" t="s">
        <v>851</v>
      </c>
      <c r="J71">
        <v>1</v>
      </c>
      <c r="K71" s="10" t="s">
        <v>231</v>
      </c>
      <c r="L71" t="s">
        <v>568</v>
      </c>
      <c r="M71" s="10" t="s">
        <v>235</v>
      </c>
      <c r="N71" s="10" t="s">
        <v>25</v>
      </c>
      <c r="O71" s="10" t="s">
        <v>1011</v>
      </c>
      <c r="P71" s="10" t="s">
        <v>852</v>
      </c>
    </row>
    <row r="72" spans="1:17" x14ac:dyDescent="0.3">
      <c r="A72">
        <v>256</v>
      </c>
      <c r="B72" s="10" t="s">
        <v>139</v>
      </c>
      <c r="C72">
        <v>1</v>
      </c>
      <c r="D72" s="10" t="s">
        <v>232</v>
      </c>
      <c r="E72">
        <v>1</v>
      </c>
      <c r="F72" s="10" t="s">
        <v>1285</v>
      </c>
      <c r="G72">
        <v>7</v>
      </c>
      <c r="H72" s="10" t="s">
        <v>1285</v>
      </c>
      <c r="I72" s="10" t="s">
        <v>1082</v>
      </c>
      <c r="J72">
        <v>0</v>
      </c>
      <c r="K72" s="10" t="s">
        <v>231</v>
      </c>
      <c r="L72" t="s">
        <v>568</v>
      </c>
      <c r="M72" s="10" t="s">
        <v>442</v>
      </c>
      <c r="N72" s="10" t="s">
        <v>28</v>
      </c>
      <c r="O72" s="10"/>
      <c r="P72" s="10" t="s">
        <v>1285</v>
      </c>
      <c r="Q72" t="s">
        <v>1538</v>
      </c>
    </row>
    <row r="73" spans="1:17" x14ac:dyDescent="0.3">
      <c r="A73">
        <v>256</v>
      </c>
      <c r="B73" s="10" t="s">
        <v>139</v>
      </c>
      <c r="C73">
        <v>5</v>
      </c>
      <c r="D73" s="10" t="s">
        <v>235</v>
      </c>
      <c r="E73">
        <v>1</v>
      </c>
      <c r="F73" s="10" t="s">
        <v>433</v>
      </c>
      <c r="G73">
        <v>3</v>
      </c>
      <c r="H73" s="10" t="s">
        <v>1398</v>
      </c>
      <c r="I73" s="10" t="s">
        <v>1083</v>
      </c>
      <c r="J73">
        <v>1</v>
      </c>
      <c r="K73" s="10" t="s">
        <v>231</v>
      </c>
      <c r="L73" t="s">
        <v>568</v>
      </c>
      <c r="M73" s="10" t="s">
        <v>235</v>
      </c>
      <c r="N73" s="10" t="s">
        <v>25</v>
      </c>
      <c r="O73" s="10" t="s">
        <v>1503</v>
      </c>
      <c r="P73" s="10" t="s">
        <v>1398</v>
      </c>
    </row>
    <row r="74" spans="1:17" x14ac:dyDescent="0.3">
      <c r="A74">
        <v>231</v>
      </c>
      <c r="B74" s="10" t="s">
        <v>147</v>
      </c>
      <c r="C74">
        <v>1</v>
      </c>
      <c r="D74" s="10" t="s">
        <v>232</v>
      </c>
      <c r="E74">
        <v>1</v>
      </c>
      <c r="F74" s="10" t="s">
        <v>1260</v>
      </c>
      <c r="G74">
        <v>7</v>
      </c>
      <c r="H74" s="10" t="s">
        <v>1260</v>
      </c>
      <c r="I74" s="10" t="s">
        <v>1032</v>
      </c>
      <c r="J74">
        <v>0</v>
      </c>
      <c r="K74" s="10" t="s">
        <v>231</v>
      </c>
      <c r="L74" t="s">
        <v>568</v>
      </c>
      <c r="M74" s="10" t="s">
        <v>442</v>
      </c>
      <c r="N74" s="10" t="s">
        <v>28</v>
      </c>
      <c r="O74" s="10"/>
      <c r="P74" s="10" t="s">
        <v>1260</v>
      </c>
      <c r="Q74" t="s">
        <v>1670</v>
      </c>
    </row>
    <row r="75" spans="1:17" x14ac:dyDescent="0.3">
      <c r="A75">
        <v>257</v>
      </c>
      <c r="B75" s="10" t="s">
        <v>147</v>
      </c>
      <c r="C75">
        <v>1</v>
      </c>
      <c r="D75" s="10" t="s">
        <v>232</v>
      </c>
      <c r="E75">
        <v>1</v>
      </c>
      <c r="F75" s="10" t="s">
        <v>1260</v>
      </c>
      <c r="G75">
        <v>7</v>
      </c>
      <c r="H75" s="10" t="s">
        <v>1260</v>
      </c>
      <c r="I75" s="10" t="s">
        <v>1084</v>
      </c>
      <c r="J75">
        <v>0</v>
      </c>
      <c r="K75" s="10" t="s">
        <v>231</v>
      </c>
      <c r="L75" t="s">
        <v>568</v>
      </c>
      <c r="M75" s="10" t="s">
        <v>442</v>
      </c>
      <c r="N75" s="10" t="s">
        <v>28</v>
      </c>
      <c r="O75" s="10"/>
      <c r="P75" s="10" t="s">
        <v>1260</v>
      </c>
      <c r="Q75" t="s">
        <v>496</v>
      </c>
    </row>
    <row r="76" spans="1:17" x14ac:dyDescent="0.3">
      <c r="A76">
        <v>231</v>
      </c>
      <c r="B76" s="10" t="s">
        <v>147</v>
      </c>
      <c r="C76">
        <v>5</v>
      </c>
      <c r="D76" s="10" t="s">
        <v>235</v>
      </c>
      <c r="E76">
        <v>1</v>
      </c>
      <c r="F76" s="10" t="s">
        <v>433</v>
      </c>
      <c r="G76">
        <v>3</v>
      </c>
      <c r="H76" s="10" t="s">
        <v>1373</v>
      </c>
      <c r="I76" s="10" t="s">
        <v>1033</v>
      </c>
      <c r="J76">
        <v>1</v>
      </c>
      <c r="K76" s="10" t="s">
        <v>231</v>
      </c>
      <c r="L76" t="s">
        <v>568</v>
      </c>
      <c r="M76" s="10" t="s">
        <v>235</v>
      </c>
      <c r="N76" s="10" t="s">
        <v>25</v>
      </c>
      <c r="O76" s="10" t="s">
        <v>1655</v>
      </c>
      <c r="P76" s="10" t="s">
        <v>1373</v>
      </c>
    </row>
    <row r="77" spans="1:17" x14ac:dyDescent="0.3">
      <c r="A77">
        <v>257</v>
      </c>
      <c r="B77" s="10" t="s">
        <v>147</v>
      </c>
      <c r="C77">
        <v>5</v>
      </c>
      <c r="D77" s="10" t="s">
        <v>235</v>
      </c>
      <c r="E77">
        <v>1</v>
      </c>
      <c r="F77" s="10" t="s">
        <v>433</v>
      </c>
      <c r="G77">
        <v>3</v>
      </c>
      <c r="H77" s="10" t="s">
        <v>1373</v>
      </c>
      <c r="I77" s="10" t="s">
        <v>1085</v>
      </c>
      <c r="J77">
        <v>1</v>
      </c>
      <c r="K77" s="10" t="s">
        <v>231</v>
      </c>
      <c r="L77" t="s">
        <v>568</v>
      </c>
      <c r="M77" s="10" t="s">
        <v>235</v>
      </c>
      <c r="N77" s="10" t="s">
        <v>25</v>
      </c>
      <c r="O77" s="10" t="s">
        <v>495</v>
      </c>
      <c r="P77" s="10" t="s">
        <v>1373</v>
      </c>
    </row>
    <row r="78" spans="1:17" x14ac:dyDescent="0.3">
      <c r="A78">
        <v>223</v>
      </c>
      <c r="B78" s="10" t="s">
        <v>156</v>
      </c>
      <c r="C78">
        <v>1</v>
      </c>
      <c r="D78" s="10" t="s">
        <v>232</v>
      </c>
      <c r="E78">
        <v>1</v>
      </c>
      <c r="F78" s="10" t="s">
        <v>797</v>
      </c>
      <c r="G78">
        <v>7</v>
      </c>
      <c r="H78" s="10" t="s">
        <v>797</v>
      </c>
      <c r="I78" s="10" t="s">
        <v>871</v>
      </c>
      <c r="J78">
        <v>0</v>
      </c>
      <c r="K78" s="10" t="s">
        <v>231</v>
      </c>
      <c r="L78" t="s">
        <v>568</v>
      </c>
      <c r="M78" s="10" t="s">
        <v>442</v>
      </c>
      <c r="N78" s="10" t="s">
        <v>28</v>
      </c>
      <c r="O78" s="10"/>
      <c r="P78" s="10" t="s">
        <v>797</v>
      </c>
      <c r="Q78" t="s">
        <v>1650</v>
      </c>
    </row>
    <row r="79" spans="1:17" x14ac:dyDescent="0.3">
      <c r="A79">
        <v>223</v>
      </c>
      <c r="B79" s="10" t="s">
        <v>156</v>
      </c>
      <c r="C79">
        <v>5</v>
      </c>
      <c r="D79" s="10" t="s">
        <v>235</v>
      </c>
      <c r="E79">
        <v>1</v>
      </c>
      <c r="F79" s="10" t="s">
        <v>433</v>
      </c>
      <c r="G79">
        <v>3</v>
      </c>
      <c r="H79" s="10" t="s">
        <v>873</v>
      </c>
      <c r="I79" s="10" t="s">
        <v>872</v>
      </c>
      <c r="J79">
        <v>1</v>
      </c>
      <c r="K79" s="10" t="s">
        <v>231</v>
      </c>
      <c r="L79" t="s">
        <v>568</v>
      </c>
      <c r="M79" s="10" t="s">
        <v>235</v>
      </c>
      <c r="N79" s="10" t="s">
        <v>25</v>
      </c>
      <c r="O79" s="10" t="s">
        <v>1621</v>
      </c>
      <c r="P79" s="10" t="s">
        <v>873</v>
      </c>
    </row>
    <row r="80" spans="1:17" x14ac:dyDescent="0.3">
      <c r="A80">
        <v>270</v>
      </c>
      <c r="B80" s="10" t="s">
        <v>143</v>
      </c>
      <c r="C80">
        <v>1</v>
      </c>
      <c r="D80" s="10" t="s">
        <v>232</v>
      </c>
      <c r="E80">
        <v>1</v>
      </c>
      <c r="F80" s="10" t="s">
        <v>1298</v>
      </c>
      <c r="G80">
        <v>7</v>
      </c>
      <c r="H80" s="10" t="s">
        <v>1298</v>
      </c>
      <c r="I80" s="10" t="s">
        <v>1110</v>
      </c>
      <c r="J80">
        <v>0</v>
      </c>
      <c r="K80" s="10" t="s">
        <v>231</v>
      </c>
      <c r="L80" t="s">
        <v>568</v>
      </c>
      <c r="M80" s="10" t="s">
        <v>442</v>
      </c>
      <c r="N80" s="10" t="s">
        <v>28</v>
      </c>
      <c r="O80" s="10"/>
      <c r="P80" s="10" t="s">
        <v>1298</v>
      </c>
      <c r="Q80" t="s">
        <v>1543</v>
      </c>
    </row>
    <row r="81" spans="1:17" x14ac:dyDescent="0.3">
      <c r="A81">
        <v>270</v>
      </c>
      <c r="B81" s="10" t="s">
        <v>143</v>
      </c>
      <c r="C81">
        <v>5</v>
      </c>
      <c r="D81" s="10" t="s">
        <v>235</v>
      </c>
      <c r="E81">
        <v>1</v>
      </c>
      <c r="F81" s="10" t="s">
        <v>433</v>
      </c>
      <c r="G81">
        <v>3</v>
      </c>
      <c r="H81" s="10" t="s">
        <v>1411</v>
      </c>
      <c r="I81" s="10" t="s">
        <v>1111</v>
      </c>
      <c r="J81">
        <v>1</v>
      </c>
      <c r="K81" s="10" t="s">
        <v>231</v>
      </c>
      <c r="L81" t="s">
        <v>568</v>
      </c>
      <c r="M81" s="10" t="s">
        <v>235</v>
      </c>
      <c r="N81" s="10" t="s">
        <v>25</v>
      </c>
      <c r="O81" s="10" t="s">
        <v>1498</v>
      </c>
      <c r="P81" s="10" t="s">
        <v>1411</v>
      </c>
    </row>
    <row r="82" spans="1:17" x14ac:dyDescent="0.3">
      <c r="A82">
        <v>255</v>
      </c>
      <c r="B82" s="10" t="s">
        <v>178</v>
      </c>
      <c r="C82">
        <v>1</v>
      </c>
      <c r="D82" s="10" t="s">
        <v>232</v>
      </c>
      <c r="E82">
        <v>1</v>
      </c>
      <c r="F82" s="10" t="s">
        <v>1284</v>
      </c>
      <c r="G82">
        <v>7</v>
      </c>
      <c r="H82" s="10" t="s">
        <v>1284</v>
      </c>
      <c r="I82" s="10" t="s">
        <v>1080</v>
      </c>
      <c r="J82">
        <v>0</v>
      </c>
      <c r="K82" s="10" t="s">
        <v>231</v>
      </c>
      <c r="L82" t="s">
        <v>568</v>
      </c>
      <c r="M82" s="10" t="s">
        <v>442</v>
      </c>
      <c r="N82" s="10" t="s">
        <v>28</v>
      </c>
      <c r="O82" s="10"/>
      <c r="P82" s="10" t="s">
        <v>1284</v>
      </c>
      <c r="Q82" t="s">
        <v>1537</v>
      </c>
    </row>
    <row r="83" spans="1:17" x14ac:dyDescent="0.3">
      <c r="A83">
        <v>255</v>
      </c>
      <c r="B83" s="10" t="s">
        <v>178</v>
      </c>
      <c r="C83">
        <v>5</v>
      </c>
      <c r="D83" s="10" t="s">
        <v>235</v>
      </c>
      <c r="E83">
        <v>1</v>
      </c>
      <c r="F83" s="10" t="s">
        <v>433</v>
      </c>
      <c r="G83">
        <v>3</v>
      </c>
      <c r="H83" s="10" t="s">
        <v>1397</v>
      </c>
      <c r="I83" s="10" t="s">
        <v>1081</v>
      </c>
      <c r="J83">
        <v>1</v>
      </c>
      <c r="K83" s="10" t="s">
        <v>231</v>
      </c>
      <c r="L83" t="s">
        <v>568</v>
      </c>
      <c r="M83" s="10" t="s">
        <v>235</v>
      </c>
      <c r="N83" s="10" t="s">
        <v>25</v>
      </c>
      <c r="O83" s="10" t="s">
        <v>1504</v>
      </c>
      <c r="P83" s="10" t="s">
        <v>1397</v>
      </c>
    </row>
    <row r="84" spans="1:17" x14ac:dyDescent="0.3">
      <c r="A84">
        <v>250</v>
      </c>
      <c r="B84" s="10" t="s">
        <v>175</v>
      </c>
      <c r="C84">
        <v>1</v>
      </c>
      <c r="D84" s="10" t="s">
        <v>232</v>
      </c>
      <c r="E84">
        <v>1</v>
      </c>
      <c r="F84" s="10" t="s">
        <v>1279</v>
      </c>
      <c r="G84">
        <v>7</v>
      </c>
      <c r="H84" s="10" t="s">
        <v>1279</v>
      </c>
      <c r="I84" s="10" t="s">
        <v>1070</v>
      </c>
      <c r="J84">
        <v>0</v>
      </c>
      <c r="K84" s="10" t="s">
        <v>231</v>
      </c>
      <c r="L84" t="s">
        <v>568</v>
      </c>
      <c r="M84" s="10" t="s">
        <v>442</v>
      </c>
      <c r="N84" s="10" t="s">
        <v>28</v>
      </c>
      <c r="O84" s="10"/>
      <c r="P84" s="10" t="s">
        <v>1279</v>
      </c>
      <c r="Q84" t="s">
        <v>1532</v>
      </c>
    </row>
    <row r="85" spans="1:17" x14ac:dyDescent="0.3">
      <c r="A85">
        <v>250</v>
      </c>
      <c r="B85" s="10" t="s">
        <v>175</v>
      </c>
      <c r="C85">
        <v>5</v>
      </c>
      <c r="D85" s="10" t="s">
        <v>235</v>
      </c>
      <c r="E85">
        <v>1</v>
      </c>
      <c r="F85" s="10" t="s">
        <v>433</v>
      </c>
      <c r="G85">
        <v>3</v>
      </c>
      <c r="H85" s="10" t="s">
        <v>1392</v>
      </c>
      <c r="I85" s="10" t="s">
        <v>1071</v>
      </c>
      <c r="J85">
        <v>1</v>
      </c>
      <c r="K85" s="10" t="s">
        <v>231</v>
      </c>
      <c r="L85" t="s">
        <v>568</v>
      </c>
      <c r="M85" s="10" t="s">
        <v>235</v>
      </c>
      <c r="N85" s="10" t="s">
        <v>25</v>
      </c>
      <c r="O85" s="10" t="s">
        <v>1509</v>
      </c>
      <c r="P85" s="10" t="s">
        <v>1392</v>
      </c>
    </row>
    <row r="86" spans="1:17" x14ac:dyDescent="0.3">
      <c r="A86">
        <v>239</v>
      </c>
      <c r="B86" s="10" t="s">
        <v>181</v>
      </c>
      <c r="C86">
        <v>1</v>
      </c>
      <c r="D86" s="10" t="s">
        <v>232</v>
      </c>
      <c r="E86">
        <v>1</v>
      </c>
      <c r="F86" s="10" t="s">
        <v>1268</v>
      </c>
      <c r="G86">
        <v>7</v>
      </c>
      <c r="H86" s="10" t="s">
        <v>1268</v>
      </c>
      <c r="I86" s="10" t="s">
        <v>1048</v>
      </c>
      <c r="J86">
        <v>0</v>
      </c>
      <c r="K86" s="10" t="s">
        <v>231</v>
      </c>
      <c r="L86" t="s">
        <v>568</v>
      </c>
      <c r="M86" s="10" t="s">
        <v>442</v>
      </c>
      <c r="N86" s="10" t="s">
        <v>28</v>
      </c>
      <c r="O86" s="10"/>
      <c r="P86" s="10" t="s">
        <v>1268</v>
      </c>
      <c r="Q86" t="s">
        <v>1523</v>
      </c>
    </row>
    <row r="87" spans="1:17" x14ac:dyDescent="0.3">
      <c r="A87">
        <v>239</v>
      </c>
      <c r="B87" s="10" t="s">
        <v>181</v>
      </c>
      <c r="C87">
        <v>5</v>
      </c>
      <c r="D87" s="10" t="s">
        <v>235</v>
      </c>
      <c r="E87">
        <v>1</v>
      </c>
      <c r="F87" s="10" t="s">
        <v>433</v>
      </c>
      <c r="G87">
        <v>3</v>
      </c>
      <c r="H87" s="10" t="s">
        <v>1381</v>
      </c>
      <c r="I87" s="10" t="s">
        <v>1049</v>
      </c>
      <c r="J87">
        <v>1</v>
      </c>
      <c r="K87" s="10" t="s">
        <v>231</v>
      </c>
      <c r="L87" t="s">
        <v>568</v>
      </c>
      <c r="M87" s="10" t="s">
        <v>235</v>
      </c>
      <c r="N87" s="10" t="s">
        <v>25</v>
      </c>
      <c r="O87" s="10" t="s">
        <v>1518</v>
      </c>
      <c r="P87" s="10" t="s">
        <v>1381</v>
      </c>
    </row>
    <row r="88" spans="1:17" x14ac:dyDescent="0.3">
      <c r="A88">
        <v>282</v>
      </c>
      <c r="B88" s="10" t="s">
        <v>170</v>
      </c>
      <c r="C88">
        <v>1</v>
      </c>
      <c r="D88" s="10" t="s">
        <v>232</v>
      </c>
      <c r="E88">
        <v>1</v>
      </c>
      <c r="F88" s="10" t="s">
        <v>1310</v>
      </c>
      <c r="G88">
        <v>7</v>
      </c>
      <c r="H88" s="10" t="s">
        <v>1310</v>
      </c>
      <c r="I88" s="10" t="s">
        <v>1134</v>
      </c>
      <c r="J88">
        <v>0</v>
      </c>
      <c r="K88" s="10" t="s">
        <v>231</v>
      </c>
      <c r="L88" t="s">
        <v>568</v>
      </c>
      <c r="M88" s="10" t="s">
        <v>442</v>
      </c>
      <c r="N88" s="10" t="s">
        <v>28</v>
      </c>
      <c r="O88" s="10"/>
      <c r="P88" s="10" t="s">
        <v>1310</v>
      </c>
      <c r="Q88" t="s">
        <v>1554</v>
      </c>
    </row>
    <row r="89" spans="1:17" x14ac:dyDescent="0.3">
      <c r="A89">
        <v>282</v>
      </c>
      <c r="B89" s="10" t="s">
        <v>170</v>
      </c>
      <c r="C89">
        <v>5</v>
      </c>
      <c r="D89" s="10" t="s">
        <v>235</v>
      </c>
      <c r="E89">
        <v>1</v>
      </c>
      <c r="F89" s="10" t="s">
        <v>433</v>
      </c>
      <c r="G89">
        <v>3</v>
      </c>
      <c r="H89" s="10" t="s">
        <v>1423</v>
      </c>
      <c r="I89" s="10" t="s">
        <v>1135</v>
      </c>
      <c r="J89">
        <v>1</v>
      </c>
      <c r="K89" s="10" t="s">
        <v>231</v>
      </c>
      <c r="L89" t="s">
        <v>568</v>
      </c>
      <c r="M89" s="10" t="s">
        <v>235</v>
      </c>
      <c r="N89" s="10" t="s">
        <v>25</v>
      </c>
      <c r="O89" s="10" t="s">
        <v>1488</v>
      </c>
      <c r="P89" s="10" t="s">
        <v>1423</v>
      </c>
    </row>
    <row r="90" spans="1:17" x14ac:dyDescent="0.3">
      <c r="A90">
        <v>308</v>
      </c>
      <c r="B90" s="10" t="s">
        <v>200</v>
      </c>
      <c r="C90">
        <v>1</v>
      </c>
      <c r="D90" s="10" t="s">
        <v>232</v>
      </c>
      <c r="E90">
        <v>1</v>
      </c>
      <c r="F90" s="10" t="s">
        <v>1336</v>
      </c>
      <c r="G90">
        <v>7</v>
      </c>
      <c r="H90" s="10" t="s">
        <v>1336</v>
      </c>
      <c r="I90" s="10" t="s">
        <v>1186</v>
      </c>
      <c r="J90">
        <v>0</v>
      </c>
      <c r="K90" s="10" t="s">
        <v>231</v>
      </c>
      <c r="L90" t="s">
        <v>568</v>
      </c>
      <c r="M90" s="10" t="s">
        <v>442</v>
      </c>
      <c r="N90" s="10" t="s">
        <v>28</v>
      </c>
      <c r="O90" s="10"/>
      <c r="P90" s="10" t="s">
        <v>1336</v>
      </c>
      <c r="Q90" t="s">
        <v>2170</v>
      </c>
    </row>
    <row r="91" spans="1:17" x14ac:dyDescent="0.3">
      <c r="A91">
        <v>308</v>
      </c>
      <c r="B91" s="10" t="s">
        <v>200</v>
      </c>
      <c r="C91">
        <v>5</v>
      </c>
      <c r="D91" s="10" t="s">
        <v>235</v>
      </c>
      <c r="E91">
        <v>1</v>
      </c>
      <c r="F91" s="10" t="s">
        <v>433</v>
      </c>
      <c r="G91">
        <v>3</v>
      </c>
      <c r="H91" s="10" t="s">
        <v>1449</v>
      </c>
      <c r="I91" s="10" t="s">
        <v>1187</v>
      </c>
      <c r="J91">
        <v>1</v>
      </c>
      <c r="K91" s="10" t="s">
        <v>231</v>
      </c>
      <c r="L91" t="s">
        <v>568</v>
      </c>
      <c r="M91" s="10" t="s">
        <v>235</v>
      </c>
      <c r="N91" s="10" t="s">
        <v>25</v>
      </c>
      <c r="O91" s="10" t="s">
        <v>2112</v>
      </c>
      <c r="P91" s="10" t="s">
        <v>1449</v>
      </c>
    </row>
    <row r="92" spans="1:17" x14ac:dyDescent="0.3">
      <c r="A92">
        <v>237</v>
      </c>
      <c r="B92" s="10" t="s">
        <v>165</v>
      </c>
      <c r="C92">
        <v>1</v>
      </c>
      <c r="D92" s="10" t="s">
        <v>232</v>
      </c>
      <c r="E92">
        <v>1</v>
      </c>
      <c r="F92" s="10" t="s">
        <v>1266</v>
      </c>
      <c r="G92">
        <v>7</v>
      </c>
      <c r="H92" s="10" t="s">
        <v>1266</v>
      </c>
      <c r="I92" s="10" t="s">
        <v>1044</v>
      </c>
      <c r="J92">
        <v>0</v>
      </c>
      <c r="K92" s="10" t="s">
        <v>231</v>
      </c>
      <c r="L92" t="s">
        <v>568</v>
      </c>
      <c r="M92" s="10" t="s">
        <v>442</v>
      </c>
      <c r="N92" s="10" t="s">
        <v>28</v>
      </c>
      <c r="O92" s="10"/>
      <c r="P92" s="10" t="s">
        <v>1266</v>
      </c>
      <c r="Q92" t="s">
        <v>1521</v>
      </c>
    </row>
    <row r="93" spans="1:17" x14ac:dyDescent="0.3">
      <c r="A93">
        <v>237</v>
      </c>
      <c r="B93" s="10" t="s">
        <v>165</v>
      </c>
      <c r="C93">
        <v>5</v>
      </c>
      <c r="D93" s="10" t="s">
        <v>235</v>
      </c>
      <c r="E93">
        <v>1</v>
      </c>
      <c r="F93" s="10" t="s">
        <v>433</v>
      </c>
      <c r="G93">
        <v>3</v>
      </c>
      <c r="H93" s="10" t="s">
        <v>1379</v>
      </c>
      <c r="I93" s="10" t="s">
        <v>1045</v>
      </c>
      <c r="J93">
        <v>1</v>
      </c>
      <c r="K93" s="10" t="s">
        <v>231</v>
      </c>
      <c r="L93" t="s">
        <v>568</v>
      </c>
      <c r="M93" s="10" t="s">
        <v>235</v>
      </c>
      <c r="N93" s="10" t="s">
        <v>25</v>
      </c>
      <c r="O93" s="10" t="s">
        <v>1520</v>
      </c>
      <c r="P93" s="10" t="s">
        <v>1379</v>
      </c>
    </row>
    <row r="94" spans="1:17" x14ac:dyDescent="0.3">
      <c r="A94">
        <v>215</v>
      </c>
      <c r="B94" s="10" t="s">
        <v>108</v>
      </c>
      <c r="C94">
        <v>1</v>
      </c>
      <c r="D94" s="10" t="s">
        <v>232</v>
      </c>
      <c r="E94">
        <v>1</v>
      </c>
      <c r="F94" s="10" t="s">
        <v>789</v>
      </c>
      <c r="G94">
        <v>7</v>
      </c>
      <c r="H94" s="10" t="s">
        <v>789</v>
      </c>
      <c r="I94" s="10" t="s">
        <v>847</v>
      </c>
      <c r="J94">
        <v>0</v>
      </c>
      <c r="K94" s="10" t="s">
        <v>231</v>
      </c>
      <c r="L94" t="s">
        <v>568</v>
      </c>
      <c r="M94" s="10" t="s">
        <v>442</v>
      </c>
      <c r="N94" s="10" t="s">
        <v>28</v>
      </c>
      <c r="O94" s="10"/>
      <c r="P94" s="10" t="s">
        <v>789</v>
      </c>
      <c r="Q94" t="s">
        <v>1010</v>
      </c>
    </row>
    <row r="95" spans="1:17" x14ac:dyDescent="0.3">
      <c r="A95">
        <v>215</v>
      </c>
      <c r="B95" s="10" t="s">
        <v>108</v>
      </c>
      <c r="C95">
        <v>5</v>
      </c>
      <c r="D95" s="10" t="s">
        <v>235</v>
      </c>
      <c r="E95">
        <v>1</v>
      </c>
      <c r="F95" s="10" t="s">
        <v>433</v>
      </c>
      <c r="G95">
        <v>3</v>
      </c>
      <c r="H95" s="10" t="s">
        <v>849</v>
      </c>
      <c r="I95" s="10" t="s">
        <v>848</v>
      </c>
      <c r="J95">
        <v>1</v>
      </c>
      <c r="K95" s="10" t="s">
        <v>231</v>
      </c>
      <c r="L95" t="s">
        <v>568</v>
      </c>
      <c r="M95" s="10" t="s">
        <v>235</v>
      </c>
      <c r="N95" s="10" t="s">
        <v>25</v>
      </c>
      <c r="O95" s="10" t="s">
        <v>1009</v>
      </c>
      <c r="P95" s="10" t="s">
        <v>849</v>
      </c>
    </row>
    <row r="96" spans="1:17" x14ac:dyDescent="0.3">
      <c r="A96">
        <v>253</v>
      </c>
      <c r="B96" s="10" t="s">
        <v>166</v>
      </c>
      <c r="C96">
        <v>1</v>
      </c>
      <c r="D96" s="10" t="s">
        <v>232</v>
      </c>
      <c r="E96">
        <v>1</v>
      </c>
      <c r="F96" s="10" t="s">
        <v>1282</v>
      </c>
      <c r="G96">
        <v>7</v>
      </c>
      <c r="H96" s="10" t="s">
        <v>1282</v>
      </c>
      <c r="I96" s="10" t="s">
        <v>1076</v>
      </c>
      <c r="J96">
        <v>0</v>
      </c>
      <c r="K96" s="10" t="s">
        <v>231</v>
      </c>
      <c r="L96" t="s">
        <v>568</v>
      </c>
      <c r="M96" s="10" t="s">
        <v>442</v>
      </c>
      <c r="N96" s="10" t="s">
        <v>28</v>
      </c>
      <c r="O96" s="10"/>
      <c r="P96" s="10" t="s">
        <v>1282</v>
      </c>
      <c r="Q96" t="s">
        <v>1535</v>
      </c>
    </row>
    <row r="97" spans="1:17" x14ac:dyDescent="0.3">
      <c r="A97">
        <v>253</v>
      </c>
      <c r="B97" s="10" t="s">
        <v>166</v>
      </c>
      <c r="C97">
        <v>5</v>
      </c>
      <c r="D97" s="10" t="s">
        <v>235</v>
      </c>
      <c r="E97">
        <v>1</v>
      </c>
      <c r="F97" s="10" t="s">
        <v>433</v>
      </c>
      <c r="G97">
        <v>3</v>
      </c>
      <c r="H97" s="10" t="s">
        <v>1395</v>
      </c>
      <c r="I97" s="10" t="s">
        <v>1077</v>
      </c>
      <c r="J97">
        <v>1</v>
      </c>
      <c r="K97" s="10" t="s">
        <v>231</v>
      </c>
      <c r="L97" t="s">
        <v>568</v>
      </c>
      <c r="M97" s="10" t="s">
        <v>235</v>
      </c>
      <c r="N97" s="10" t="s">
        <v>25</v>
      </c>
      <c r="O97" s="10" t="s">
        <v>1506</v>
      </c>
      <c r="P97" s="10" t="s">
        <v>1395</v>
      </c>
    </row>
    <row r="98" spans="1:17" x14ac:dyDescent="0.3">
      <c r="A98">
        <v>233</v>
      </c>
      <c r="B98" s="10" t="s">
        <v>136</v>
      </c>
      <c r="C98">
        <v>1</v>
      </c>
      <c r="D98" s="10" t="s">
        <v>232</v>
      </c>
      <c r="E98">
        <v>1</v>
      </c>
      <c r="F98" s="10" t="s">
        <v>1262</v>
      </c>
      <c r="G98">
        <v>7</v>
      </c>
      <c r="H98" s="10" t="s">
        <v>1262</v>
      </c>
      <c r="I98" s="10" t="s">
        <v>1036</v>
      </c>
      <c r="J98">
        <v>0</v>
      </c>
      <c r="K98" s="10" t="s">
        <v>231</v>
      </c>
      <c r="L98" t="s">
        <v>568</v>
      </c>
      <c r="M98" s="10" t="s">
        <v>442</v>
      </c>
      <c r="N98" s="10" t="s">
        <v>28</v>
      </c>
      <c r="O98" s="10"/>
      <c r="P98" s="10" t="s">
        <v>1262</v>
      </c>
      <c r="Q98" t="s">
        <v>1672</v>
      </c>
    </row>
    <row r="99" spans="1:17" x14ac:dyDescent="0.3">
      <c r="A99">
        <v>233</v>
      </c>
      <c r="B99" s="10" t="s">
        <v>136</v>
      </c>
      <c r="C99">
        <v>5</v>
      </c>
      <c r="D99" s="10" t="s">
        <v>235</v>
      </c>
      <c r="E99">
        <v>1</v>
      </c>
      <c r="F99" s="10" t="s">
        <v>433</v>
      </c>
      <c r="G99">
        <v>3</v>
      </c>
      <c r="H99" s="10" t="s">
        <v>1375</v>
      </c>
      <c r="I99" s="10" t="s">
        <v>1037</v>
      </c>
      <c r="J99">
        <v>1</v>
      </c>
      <c r="K99" s="10" t="s">
        <v>231</v>
      </c>
      <c r="L99" t="s">
        <v>568</v>
      </c>
      <c r="M99" s="10" t="s">
        <v>235</v>
      </c>
      <c r="N99" s="10" t="s">
        <v>25</v>
      </c>
      <c r="O99" s="10" t="s">
        <v>1657</v>
      </c>
      <c r="P99" s="10" t="s">
        <v>1375</v>
      </c>
    </row>
    <row r="100" spans="1:17" x14ac:dyDescent="0.3">
      <c r="A100">
        <v>302</v>
      </c>
      <c r="B100" s="10" t="s">
        <v>146</v>
      </c>
      <c r="C100">
        <v>1</v>
      </c>
      <c r="D100" s="10" t="s">
        <v>232</v>
      </c>
      <c r="E100">
        <v>1</v>
      </c>
      <c r="F100" s="10" t="s">
        <v>1330</v>
      </c>
      <c r="G100">
        <v>7</v>
      </c>
      <c r="H100" s="10" t="s">
        <v>1330</v>
      </c>
      <c r="I100" s="10" t="s">
        <v>1174</v>
      </c>
      <c r="J100">
        <v>0</v>
      </c>
      <c r="K100" s="10" t="s">
        <v>231</v>
      </c>
      <c r="L100" t="s">
        <v>568</v>
      </c>
      <c r="M100" s="10" t="s">
        <v>442</v>
      </c>
      <c r="N100" s="10" t="s">
        <v>28</v>
      </c>
      <c r="O100" s="10"/>
      <c r="P100" s="10" t="s">
        <v>1330</v>
      </c>
      <c r="Q100" t="s">
        <v>2164</v>
      </c>
    </row>
    <row r="101" spans="1:17" x14ac:dyDescent="0.3">
      <c r="A101">
        <v>302</v>
      </c>
      <c r="B101" s="10" t="s">
        <v>146</v>
      </c>
      <c r="C101">
        <v>5</v>
      </c>
      <c r="D101" s="10" t="s">
        <v>235</v>
      </c>
      <c r="E101">
        <v>1</v>
      </c>
      <c r="F101" s="10" t="s">
        <v>433</v>
      </c>
      <c r="G101">
        <v>3</v>
      </c>
      <c r="H101" s="10" t="s">
        <v>1443</v>
      </c>
      <c r="I101" s="10" t="s">
        <v>1175</v>
      </c>
      <c r="J101">
        <v>1</v>
      </c>
      <c r="K101" s="10" t="s">
        <v>231</v>
      </c>
      <c r="L101" t="s">
        <v>568</v>
      </c>
      <c r="M101" s="10" t="s">
        <v>235</v>
      </c>
      <c r="N101" s="10" t="s">
        <v>25</v>
      </c>
      <c r="O101" s="10" t="s">
        <v>2106</v>
      </c>
      <c r="P101" s="10" t="s">
        <v>1443</v>
      </c>
    </row>
    <row r="102" spans="1:17" x14ac:dyDescent="0.3">
      <c r="A102">
        <v>207</v>
      </c>
      <c r="B102" s="10" t="s">
        <v>87</v>
      </c>
      <c r="C102">
        <v>1</v>
      </c>
      <c r="D102" s="10" t="s">
        <v>232</v>
      </c>
      <c r="E102">
        <v>1</v>
      </c>
      <c r="F102" s="10" t="s">
        <v>781</v>
      </c>
      <c r="G102">
        <v>7</v>
      </c>
      <c r="H102" s="10" t="s">
        <v>781</v>
      </c>
      <c r="I102" s="10" t="s">
        <v>823</v>
      </c>
      <c r="J102">
        <v>0</v>
      </c>
      <c r="K102" s="10" t="s">
        <v>231</v>
      </c>
      <c r="L102" t="s">
        <v>568</v>
      </c>
      <c r="M102" s="10" t="s">
        <v>442</v>
      </c>
      <c r="N102" s="10" t="s">
        <v>28</v>
      </c>
      <c r="O102" s="10"/>
      <c r="P102" s="10" t="s">
        <v>781</v>
      </c>
      <c r="Q102" t="s">
        <v>994</v>
      </c>
    </row>
    <row r="103" spans="1:17" x14ac:dyDescent="0.3">
      <c r="A103">
        <v>207</v>
      </c>
      <c r="B103" s="10" t="s">
        <v>87</v>
      </c>
      <c r="C103">
        <v>5</v>
      </c>
      <c r="D103" s="10" t="s">
        <v>235</v>
      </c>
      <c r="E103">
        <v>1</v>
      </c>
      <c r="F103" s="10" t="s">
        <v>433</v>
      </c>
      <c r="G103">
        <v>3</v>
      </c>
      <c r="H103" s="10" t="s">
        <v>825</v>
      </c>
      <c r="I103" s="10" t="s">
        <v>824</v>
      </c>
      <c r="J103">
        <v>1</v>
      </c>
      <c r="K103" s="10" t="s">
        <v>231</v>
      </c>
      <c r="L103" t="s">
        <v>568</v>
      </c>
      <c r="M103" s="10" t="s">
        <v>235</v>
      </c>
      <c r="N103" s="10" t="s">
        <v>25</v>
      </c>
      <c r="O103" s="10" t="s">
        <v>993</v>
      </c>
      <c r="P103" s="10" t="s">
        <v>825</v>
      </c>
    </row>
    <row r="104" spans="1:17" x14ac:dyDescent="0.3">
      <c r="A104">
        <v>248</v>
      </c>
      <c r="B104" s="10" t="s">
        <v>126</v>
      </c>
      <c r="C104">
        <v>1</v>
      </c>
      <c r="D104" s="10" t="s">
        <v>232</v>
      </c>
      <c r="E104">
        <v>1</v>
      </c>
      <c r="F104" s="10" t="s">
        <v>1277</v>
      </c>
      <c r="G104">
        <v>7</v>
      </c>
      <c r="H104" s="10" t="s">
        <v>1277</v>
      </c>
      <c r="I104" s="10" t="s">
        <v>1066</v>
      </c>
      <c r="J104">
        <v>0</v>
      </c>
      <c r="K104" s="10" t="s">
        <v>231</v>
      </c>
      <c r="L104" t="s">
        <v>568</v>
      </c>
      <c r="M104" s="10" t="s">
        <v>442</v>
      </c>
      <c r="N104" s="10" t="s">
        <v>28</v>
      </c>
      <c r="O104" s="10"/>
      <c r="P104" s="10" t="s">
        <v>1277</v>
      </c>
      <c r="Q104" t="s">
        <v>1530</v>
      </c>
    </row>
    <row r="105" spans="1:17" x14ac:dyDescent="0.3">
      <c r="A105">
        <v>248</v>
      </c>
      <c r="B105" s="10" t="s">
        <v>126</v>
      </c>
      <c r="C105">
        <v>5</v>
      </c>
      <c r="D105" s="10" t="s">
        <v>235</v>
      </c>
      <c r="E105">
        <v>1</v>
      </c>
      <c r="F105" s="10" t="s">
        <v>433</v>
      </c>
      <c r="G105">
        <v>3</v>
      </c>
      <c r="H105" s="10" t="s">
        <v>1390</v>
      </c>
      <c r="I105" s="10" t="s">
        <v>1067</v>
      </c>
      <c r="J105">
        <v>1</v>
      </c>
      <c r="K105" s="10" t="s">
        <v>231</v>
      </c>
      <c r="L105" t="s">
        <v>568</v>
      </c>
      <c r="M105" s="10" t="s">
        <v>235</v>
      </c>
      <c r="N105" s="10" t="s">
        <v>25</v>
      </c>
      <c r="O105" s="10" t="s">
        <v>1511</v>
      </c>
      <c r="P105" s="10" t="s">
        <v>1390</v>
      </c>
    </row>
    <row r="106" spans="1:17" x14ac:dyDescent="0.3">
      <c r="A106">
        <v>258</v>
      </c>
      <c r="B106" s="10" t="s">
        <v>174</v>
      </c>
      <c r="C106">
        <v>1</v>
      </c>
      <c r="D106" s="10" t="s">
        <v>232</v>
      </c>
      <c r="E106">
        <v>1</v>
      </c>
      <c r="F106" s="10" t="s">
        <v>1286</v>
      </c>
      <c r="G106">
        <v>7</v>
      </c>
      <c r="H106" s="10" t="s">
        <v>1286</v>
      </c>
      <c r="I106" s="10" t="s">
        <v>1086</v>
      </c>
      <c r="J106">
        <v>0</v>
      </c>
      <c r="K106" s="10" t="s">
        <v>231</v>
      </c>
      <c r="L106" t="s">
        <v>568</v>
      </c>
      <c r="M106" s="10" t="s">
        <v>442</v>
      </c>
      <c r="N106" s="10" t="s">
        <v>28</v>
      </c>
      <c r="O106" s="10"/>
      <c r="P106" s="10" t="s">
        <v>1286</v>
      </c>
      <c r="Q106" t="s">
        <v>1678</v>
      </c>
    </row>
    <row r="107" spans="1:17" x14ac:dyDescent="0.3">
      <c r="A107">
        <v>258</v>
      </c>
      <c r="B107" s="10" t="s">
        <v>174</v>
      </c>
      <c r="C107">
        <v>5</v>
      </c>
      <c r="D107" s="10" t="s">
        <v>235</v>
      </c>
      <c r="E107">
        <v>1</v>
      </c>
      <c r="F107" s="10" t="s">
        <v>433</v>
      </c>
      <c r="G107">
        <v>3</v>
      </c>
      <c r="H107" s="10" t="s">
        <v>1399</v>
      </c>
      <c r="I107" s="10" t="s">
        <v>1087</v>
      </c>
      <c r="J107">
        <v>1</v>
      </c>
      <c r="K107" s="10" t="s">
        <v>231</v>
      </c>
      <c r="L107" t="s">
        <v>568</v>
      </c>
      <c r="M107" s="10" t="s">
        <v>235</v>
      </c>
      <c r="N107" s="10" t="s">
        <v>25</v>
      </c>
      <c r="O107" s="10" t="s">
        <v>1663</v>
      </c>
      <c r="P107" s="10" t="s">
        <v>1399</v>
      </c>
    </row>
    <row r="108" spans="1:17" x14ac:dyDescent="0.3">
      <c r="A108">
        <v>199</v>
      </c>
      <c r="B108" s="10" t="s">
        <v>92</v>
      </c>
      <c r="C108">
        <v>1</v>
      </c>
      <c r="D108" s="10" t="s">
        <v>232</v>
      </c>
      <c r="E108">
        <v>1</v>
      </c>
      <c r="F108" s="10" t="s">
        <v>941</v>
      </c>
      <c r="G108">
        <v>7</v>
      </c>
      <c r="H108" s="10" t="s">
        <v>941</v>
      </c>
      <c r="I108" s="10" t="s">
        <v>561</v>
      </c>
      <c r="J108">
        <v>0</v>
      </c>
      <c r="K108" s="10" t="s">
        <v>231</v>
      </c>
      <c r="L108" t="s">
        <v>568</v>
      </c>
      <c r="M108" s="10" t="s">
        <v>442</v>
      </c>
      <c r="N108" s="10" t="s">
        <v>28</v>
      </c>
      <c r="O108" s="10"/>
      <c r="P108" s="10" t="s">
        <v>941</v>
      </c>
      <c r="Q108" t="s">
        <v>1643</v>
      </c>
    </row>
    <row r="109" spans="1:17" x14ac:dyDescent="0.3">
      <c r="A109">
        <v>199</v>
      </c>
      <c r="B109" s="10" t="s">
        <v>92</v>
      </c>
      <c r="C109">
        <v>5</v>
      </c>
      <c r="D109" s="10" t="s">
        <v>235</v>
      </c>
      <c r="E109">
        <v>1</v>
      </c>
      <c r="F109" s="10" t="s">
        <v>433</v>
      </c>
      <c r="G109">
        <v>3</v>
      </c>
      <c r="H109" s="10" t="s">
        <v>989</v>
      </c>
      <c r="I109" s="10" t="s">
        <v>562</v>
      </c>
      <c r="J109">
        <v>1</v>
      </c>
      <c r="K109" s="10" t="s">
        <v>231</v>
      </c>
      <c r="L109" t="s">
        <v>568</v>
      </c>
      <c r="M109" s="10" t="s">
        <v>235</v>
      </c>
      <c r="N109" s="10" t="s">
        <v>25</v>
      </c>
      <c r="O109" s="10" t="s">
        <v>1614</v>
      </c>
      <c r="P109" s="10" t="s">
        <v>989</v>
      </c>
    </row>
    <row r="110" spans="1:17" x14ac:dyDescent="0.3">
      <c r="A110">
        <v>238</v>
      </c>
      <c r="B110" s="10" t="s">
        <v>148</v>
      </c>
      <c r="C110">
        <v>1</v>
      </c>
      <c r="D110" s="10" t="s">
        <v>232</v>
      </c>
      <c r="E110">
        <v>1</v>
      </c>
      <c r="F110" s="10" t="s">
        <v>1267</v>
      </c>
      <c r="G110">
        <v>7</v>
      </c>
      <c r="H110" s="10" t="s">
        <v>1267</v>
      </c>
      <c r="I110" s="10" t="s">
        <v>1046</v>
      </c>
      <c r="J110">
        <v>0</v>
      </c>
      <c r="K110" s="10" t="s">
        <v>231</v>
      </c>
      <c r="L110" t="s">
        <v>568</v>
      </c>
      <c r="M110" s="10" t="s">
        <v>442</v>
      </c>
      <c r="N110" s="10" t="s">
        <v>28</v>
      </c>
      <c r="O110" s="10"/>
      <c r="P110" s="10" t="s">
        <v>1267</v>
      </c>
      <c r="Q110" t="s">
        <v>1522</v>
      </c>
    </row>
    <row r="111" spans="1:17" x14ac:dyDescent="0.3">
      <c r="A111">
        <v>238</v>
      </c>
      <c r="B111" s="10" t="s">
        <v>148</v>
      </c>
      <c r="C111">
        <v>5</v>
      </c>
      <c r="D111" s="10" t="s">
        <v>235</v>
      </c>
      <c r="E111">
        <v>1</v>
      </c>
      <c r="F111" s="10" t="s">
        <v>433</v>
      </c>
      <c r="G111">
        <v>3</v>
      </c>
      <c r="H111" s="10" t="s">
        <v>1380</v>
      </c>
      <c r="I111" s="10" t="s">
        <v>1047</v>
      </c>
      <c r="J111">
        <v>1</v>
      </c>
      <c r="K111" s="10" t="s">
        <v>231</v>
      </c>
      <c r="L111" t="s">
        <v>568</v>
      </c>
      <c r="M111" s="10" t="s">
        <v>235</v>
      </c>
      <c r="N111" s="10" t="s">
        <v>25</v>
      </c>
      <c r="O111" s="10" t="s">
        <v>1519</v>
      </c>
      <c r="P111" s="10" t="s">
        <v>1380</v>
      </c>
    </row>
    <row r="112" spans="1:17" x14ac:dyDescent="0.3">
      <c r="A112">
        <v>265</v>
      </c>
      <c r="B112" s="10" t="s">
        <v>176</v>
      </c>
      <c r="C112">
        <v>1</v>
      </c>
      <c r="D112" s="10" t="s">
        <v>232</v>
      </c>
      <c r="E112">
        <v>1</v>
      </c>
      <c r="F112" s="10" t="s">
        <v>1293</v>
      </c>
      <c r="G112">
        <v>7</v>
      </c>
      <c r="H112" s="10" t="s">
        <v>1293</v>
      </c>
      <c r="I112" s="10" t="s">
        <v>1100</v>
      </c>
      <c r="J112">
        <v>0</v>
      </c>
      <c r="K112" s="10" t="s">
        <v>231</v>
      </c>
      <c r="L112" t="s">
        <v>568</v>
      </c>
      <c r="M112" s="10" t="s">
        <v>442</v>
      </c>
      <c r="N112" s="10" t="s">
        <v>28</v>
      </c>
      <c r="O112" s="10"/>
      <c r="P112" s="10" t="s">
        <v>1293</v>
      </c>
      <c r="Q112" t="s">
        <v>2212</v>
      </c>
    </row>
    <row r="113" spans="1:17" x14ac:dyDescent="0.3">
      <c r="A113">
        <v>265</v>
      </c>
      <c r="B113" s="10" t="s">
        <v>176</v>
      </c>
      <c r="C113">
        <v>5</v>
      </c>
      <c r="D113" s="10" t="s">
        <v>235</v>
      </c>
      <c r="E113">
        <v>1</v>
      </c>
      <c r="F113" s="10" t="s">
        <v>433</v>
      </c>
      <c r="G113">
        <v>3</v>
      </c>
      <c r="H113" s="10" t="s">
        <v>1406</v>
      </c>
      <c r="I113" s="10" t="s">
        <v>1101</v>
      </c>
      <c r="J113">
        <v>1</v>
      </c>
      <c r="K113" s="10" t="s">
        <v>231</v>
      </c>
      <c r="L113" t="s">
        <v>568</v>
      </c>
      <c r="M113" s="10" t="s">
        <v>235</v>
      </c>
      <c r="N113" s="10" t="s">
        <v>25</v>
      </c>
      <c r="O113" s="10" t="s">
        <v>2206</v>
      </c>
      <c r="P113" s="10" t="s">
        <v>1406</v>
      </c>
    </row>
    <row r="114" spans="1:17" x14ac:dyDescent="0.3">
      <c r="A114">
        <v>268</v>
      </c>
      <c r="B114" s="10" t="s">
        <v>177</v>
      </c>
      <c r="C114">
        <v>1</v>
      </c>
      <c r="D114" s="10" t="s">
        <v>232</v>
      </c>
      <c r="E114">
        <v>1</v>
      </c>
      <c r="F114" s="10" t="s">
        <v>1296</v>
      </c>
      <c r="G114">
        <v>7</v>
      </c>
      <c r="H114" s="10" t="s">
        <v>1296</v>
      </c>
      <c r="I114" s="10" t="s">
        <v>1106</v>
      </c>
      <c r="J114">
        <v>0</v>
      </c>
      <c r="K114" s="10" t="s">
        <v>231</v>
      </c>
      <c r="L114" t="s">
        <v>568</v>
      </c>
      <c r="M114" s="10" t="s">
        <v>442</v>
      </c>
      <c r="N114" s="10" t="s">
        <v>28</v>
      </c>
      <c r="O114" s="10"/>
      <c r="P114" s="10" t="s">
        <v>1296</v>
      </c>
      <c r="Q114" t="s">
        <v>1541</v>
      </c>
    </row>
    <row r="115" spans="1:17" x14ac:dyDescent="0.3">
      <c r="A115">
        <v>268</v>
      </c>
      <c r="B115" s="10" t="s">
        <v>177</v>
      </c>
      <c r="C115">
        <v>5</v>
      </c>
      <c r="D115" s="10" t="s">
        <v>235</v>
      </c>
      <c r="E115">
        <v>1</v>
      </c>
      <c r="F115" s="10" t="s">
        <v>433</v>
      </c>
      <c r="G115">
        <v>3</v>
      </c>
      <c r="H115" s="10" t="s">
        <v>1409</v>
      </c>
      <c r="I115" s="10" t="s">
        <v>1107</v>
      </c>
      <c r="J115">
        <v>1</v>
      </c>
      <c r="K115" s="10" t="s">
        <v>231</v>
      </c>
      <c r="L115" t="s">
        <v>568</v>
      </c>
      <c r="M115" s="10" t="s">
        <v>235</v>
      </c>
      <c r="N115" s="10" t="s">
        <v>25</v>
      </c>
      <c r="O115" s="10" t="s">
        <v>1500</v>
      </c>
      <c r="P115" s="10" t="s">
        <v>1409</v>
      </c>
    </row>
    <row r="116" spans="1:17" x14ac:dyDescent="0.3">
      <c r="A116">
        <v>236</v>
      </c>
      <c r="B116" s="10" t="s">
        <v>173</v>
      </c>
      <c r="C116">
        <v>1</v>
      </c>
      <c r="D116" s="10" t="s">
        <v>232</v>
      </c>
      <c r="E116">
        <v>1</v>
      </c>
      <c r="F116" s="10" t="s">
        <v>1265</v>
      </c>
      <c r="G116">
        <v>7</v>
      </c>
      <c r="H116" s="10" t="s">
        <v>1265</v>
      </c>
      <c r="I116" s="10" t="s">
        <v>1042</v>
      </c>
      <c r="J116">
        <v>0</v>
      </c>
      <c r="K116" s="10" t="s">
        <v>231</v>
      </c>
      <c r="L116" t="s">
        <v>568</v>
      </c>
      <c r="M116" s="10" t="s">
        <v>442</v>
      </c>
      <c r="N116" s="10" t="s">
        <v>28</v>
      </c>
      <c r="O116" s="10"/>
      <c r="P116" s="10" t="s">
        <v>1265</v>
      </c>
      <c r="Q116" t="s">
        <v>1675</v>
      </c>
    </row>
    <row r="117" spans="1:17" x14ac:dyDescent="0.3">
      <c r="A117">
        <v>236</v>
      </c>
      <c r="B117" s="10" t="s">
        <v>173</v>
      </c>
      <c r="C117">
        <v>5</v>
      </c>
      <c r="D117" s="10" t="s">
        <v>235</v>
      </c>
      <c r="E117">
        <v>1</v>
      </c>
      <c r="F117" s="10" t="s">
        <v>433</v>
      </c>
      <c r="G117">
        <v>3</v>
      </c>
      <c r="H117" s="10" t="s">
        <v>1378</v>
      </c>
      <c r="I117" s="10" t="s">
        <v>1043</v>
      </c>
      <c r="J117">
        <v>1</v>
      </c>
      <c r="K117" s="10" t="s">
        <v>231</v>
      </c>
      <c r="L117" t="s">
        <v>568</v>
      </c>
      <c r="M117" s="10" t="s">
        <v>235</v>
      </c>
      <c r="N117" s="10" t="s">
        <v>25</v>
      </c>
      <c r="O117" s="10" t="s">
        <v>1660</v>
      </c>
      <c r="P117" s="10" t="s">
        <v>1378</v>
      </c>
    </row>
    <row r="118" spans="1:17" x14ac:dyDescent="0.3">
      <c r="A118">
        <v>278</v>
      </c>
      <c r="B118" s="10" t="s">
        <v>180</v>
      </c>
      <c r="C118">
        <v>1</v>
      </c>
      <c r="D118" s="10" t="s">
        <v>232</v>
      </c>
      <c r="E118">
        <v>1</v>
      </c>
      <c r="F118" s="10" t="s">
        <v>1306</v>
      </c>
      <c r="G118">
        <v>7</v>
      </c>
      <c r="H118" s="10" t="s">
        <v>1306</v>
      </c>
      <c r="I118" s="10" t="s">
        <v>1126</v>
      </c>
      <c r="J118">
        <v>0</v>
      </c>
      <c r="K118" s="10" t="s">
        <v>231</v>
      </c>
      <c r="L118" t="s">
        <v>568</v>
      </c>
      <c r="M118" s="10" t="s">
        <v>442</v>
      </c>
      <c r="N118" s="10" t="s">
        <v>28</v>
      </c>
      <c r="O118" s="10"/>
      <c r="P118" s="10" t="s">
        <v>1306</v>
      </c>
      <c r="Q118" t="s">
        <v>1551</v>
      </c>
    </row>
    <row r="119" spans="1:17" x14ac:dyDescent="0.3">
      <c r="A119">
        <v>278</v>
      </c>
      <c r="B119" s="10" t="s">
        <v>180</v>
      </c>
      <c r="C119">
        <v>5</v>
      </c>
      <c r="D119" s="10" t="s">
        <v>235</v>
      </c>
      <c r="E119">
        <v>1</v>
      </c>
      <c r="F119" s="10" t="s">
        <v>433</v>
      </c>
      <c r="G119">
        <v>3</v>
      </c>
      <c r="H119" s="10" t="s">
        <v>1419</v>
      </c>
      <c r="I119" s="10" t="s">
        <v>1127</v>
      </c>
      <c r="J119">
        <v>1</v>
      </c>
      <c r="K119" s="10" t="s">
        <v>231</v>
      </c>
      <c r="L119" t="s">
        <v>568</v>
      </c>
      <c r="M119" s="10" t="s">
        <v>235</v>
      </c>
      <c r="N119" s="10" t="s">
        <v>25</v>
      </c>
      <c r="O119" s="10" t="s">
        <v>1491</v>
      </c>
      <c r="P119" s="10" t="s">
        <v>1419</v>
      </c>
    </row>
    <row r="120" spans="1:17" x14ac:dyDescent="0.3">
      <c r="A120">
        <v>244</v>
      </c>
      <c r="B120" s="10" t="s">
        <v>172</v>
      </c>
      <c r="C120">
        <v>1</v>
      </c>
      <c r="D120" s="10" t="s">
        <v>232</v>
      </c>
      <c r="E120">
        <v>1</v>
      </c>
      <c r="F120" s="10" t="s">
        <v>1273</v>
      </c>
      <c r="G120">
        <v>7</v>
      </c>
      <c r="H120" s="10" t="s">
        <v>1273</v>
      </c>
      <c r="I120" s="10" t="s">
        <v>1058</v>
      </c>
      <c r="J120">
        <v>0</v>
      </c>
      <c r="K120" s="10" t="s">
        <v>231</v>
      </c>
      <c r="L120" t="s">
        <v>568</v>
      </c>
      <c r="M120" s="10" t="s">
        <v>442</v>
      </c>
      <c r="N120" s="10" t="s">
        <v>28</v>
      </c>
      <c r="O120" s="10"/>
      <c r="P120" s="10" t="s">
        <v>1273</v>
      </c>
      <c r="Q120" t="s">
        <v>1527</v>
      </c>
    </row>
    <row r="121" spans="1:17" x14ac:dyDescent="0.3">
      <c r="A121">
        <v>244</v>
      </c>
      <c r="B121" s="10" t="s">
        <v>172</v>
      </c>
      <c r="C121">
        <v>5</v>
      </c>
      <c r="D121" s="10" t="s">
        <v>235</v>
      </c>
      <c r="E121">
        <v>1</v>
      </c>
      <c r="F121" s="10" t="s">
        <v>433</v>
      </c>
      <c r="G121">
        <v>3</v>
      </c>
      <c r="H121" s="10" t="s">
        <v>1386</v>
      </c>
      <c r="I121" s="10" t="s">
        <v>1059</v>
      </c>
      <c r="J121">
        <v>1</v>
      </c>
      <c r="K121" s="10" t="s">
        <v>231</v>
      </c>
      <c r="L121" t="s">
        <v>568</v>
      </c>
      <c r="M121" s="10" t="s">
        <v>235</v>
      </c>
      <c r="N121" s="10" t="s">
        <v>25</v>
      </c>
      <c r="O121" s="10" t="s">
        <v>1514</v>
      </c>
      <c r="P121" s="10" t="s">
        <v>1386</v>
      </c>
    </row>
    <row r="122" spans="1:17" x14ac:dyDescent="0.3">
      <c r="A122">
        <v>307</v>
      </c>
      <c r="B122" s="10" t="s">
        <v>199</v>
      </c>
      <c r="C122">
        <v>1</v>
      </c>
      <c r="D122" s="10" t="s">
        <v>232</v>
      </c>
      <c r="E122">
        <v>1</v>
      </c>
      <c r="F122" s="10" t="s">
        <v>1335</v>
      </c>
      <c r="G122">
        <v>7</v>
      </c>
      <c r="H122" s="10" t="s">
        <v>1335</v>
      </c>
      <c r="I122" s="10" t="s">
        <v>1184</v>
      </c>
      <c r="J122">
        <v>0</v>
      </c>
      <c r="K122" s="10" t="s">
        <v>231</v>
      </c>
      <c r="L122" t="s">
        <v>568</v>
      </c>
      <c r="M122" s="10" t="s">
        <v>442</v>
      </c>
      <c r="N122" s="10" t="s">
        <v>28</v>
      </c>
      <c r="O122" s="10"/>
      <c r="P122" s="10" t="s">
        <v>1335</v>
      </c>
      <c r="Q122" t="s">
        <v>2169</v>
      </c>
    </row>
    <row r="123" spans="1:17" x14ac:dyDescent="0.3">
      <c r="A123">
        <v>307</v>
      </c>
      <c r="B123" s="10" t="s">
        <v>199</v>
      </c>
      <c r="C123">
        <v>5</v>
      </c>
      <c r="D123" s="10" t="s">
        <v>235</v>
      </c>
      <c r="E123">
        <v>1</v>
      </c>
      <c r="F123" s="10" t="s">
        <v>433</v>
      </c>
      <c r="G123">
        <v>3</v>
      </c>
      <c r="H123" s="10" t="s">
        <v>1448</v>
      </c>
      <c r="I123" s="10" t="s">
        <v>1185</v>
      </c>
      <c r="J123">
        <v>1</v>
      </c>
      <c r="K123" s="10" t="s">
        <v>231</v>
      </c>
      <c r="L123" t="s">
        <v>568</v>
      </c>
      <c r="M123" s="10" t="s">
        <v>235</v>
      </c>
      <c r="N123" s="10" t="s">
        <v>25</v>
      </c>
      <c r="O123" s="10" t="s">
        <v>2111</v>
      </c>
      <c r="P123" s="10" t="s">
        <v>1448</v>
      </c>
    </row>
    <row r="124" spans="1:17" x14ac:dyDescent="0.3">
      <c r="A124">
        <v>246</v>
      </c>
      <c r="B124" s="10" t="s">
        <v>140</v>
      </c>
      <c r="C124">
        <v>1</v>
      </c>
      <c r="D124" s="10" t="s">
        <v>232</v>
      </c>
      <c r="E124">
        <v>1</v>
      </c>
      <c r="F124" s="10" t="s">
        <v>1275</v>
      </c>
      <c r="G124">
        <v>7</v>
      </c>
      <c r="H124" s="10" t="s">
        <v>1275</v>
      </c>
      <c r="I124" s="10" t="s">
        <v>1062</v>
      </c>
      <c r="J124">
        <v>0</v>
      </c>
      <c r="K124" s="10" t="s">
        <v>231</v>
      </c>
      <c r="L124" t="s">
        <v>568</v>
      </c>
      <c r="M124" s="10" t="s">
        <v>442</v>
      </c>
      <c r="N124" s="10" t="s">
        <v>28</v>
      </c>
      <c r="O124" s="10"/>
      <c r="P124" s="10" t="s">
        <v>1275</v>
      </c>
      <c r="Q124" t="s">
        <v>1528</v>
      </c>
    </row>
    <row r="125" spans="1:17" x14ac:dyDescent="0.3">
      <c r="A125">
        <v>246</v>
      </c>
      <c r="B125" s="10" t="s">
        <v>140</v>
      </c>
      <c r="C125">
        <v>5</v>
      </c>
      <c r="D125" s="10" t="s">
        <v>235</v>
      </c>
      <c r="E125">
        <v>1</v>
      </c>
      <c r="F125" s="10" t="s">
        <v>433</v>
      </c>
      <c r="G125">
        <v>3</v>
      </c>
      <c r="H125" s="10" t="s">
        <v>1388</v>
      </c>
      <c r="I125" s="10" t="s">
        <v>1063</v>
      </c>
      <c r="J125">
        <v>1</v>
      </c>
      <c r="K125" s="10" t="s">
        <v>231</v>
      </c>
      <c r="L125" t="s">
        <v>568</v>
      </c>
      <c r="M125" s="10" t="s">
        <v>235</v>
      </c>
      <c r="N125" s="10" t="s">
        <v>25</v>
      </c>
      <c r="O125" s="10" t="s">
        <v>1513</v>
      </c>
      <c r="P125" s="10" t="s">
        <v>1388</v>
      </c>
    </row>
    <row r="126" spans="1:17" x14ac:dyDescent="0.3">
      <c r="A126">
        <v>304</v>
      </c>
      <c r="B126" s="10" t="s">
        <v>187</v>
      </c>
      <c r="C126">
        <v>1</v>
      </c>
      <c r="D126" s="10" t="s">
        <v>232</v>
      </c>
      <c r="E126">
        <v>1</v>
      </c>
      <c r="F126" s="10" t="s">
        <v>1332</v>
      </c>
      <c r="G126">
        <v>7</v>
      </c>
      <c r="H126" s="10" t="s">
        <v>1332</v>
      </c>
      <c r="I126" s="10" t="s">
        <v>1178</v>
      </c>
      <c r="J126">
        <v>0</v>
      </c>
      <c r="K126" s="10" t="s">
        <v>231</v>
      </c>
      <c r="L126" t="s">
        <v>568</v>
      </c>
      <c r="M126" s="10" t="s">
        <v>442</v>
      </c>
      <c r="N126" s="10" t="s">
        <v>28</v>
      </c>
      <c r="O126" s="10"/>
      <c r="P126" s="10" t="s">
        <v>1332</v>
      </c>
      <c r="Q126" t="s">
        <v>2166</v>
      </c>
    </row>
    <row r="127" spans="1:17" x14ac:dyDescent="0.3">
      <c r="A127">
        <v>304</v>
      </c>
      <c r="B127" s="10" t="s">
        <v>187</v>
      </c>
      <c r="C127">
        <v>5</v>
      </c>
      <c r="D127" s="10" t="s">
        <v>235</v>
      </c>
      <c r="E127">
        <v>1</v>
      </c>
      <c r="F127" s="10" t="s">
        <v>433</v>
      </c>
      <c r="G127">
        <v>3</v>
      </c>
      <c r="H127" s="10" t="s">
        <v>1445</v>
      </c>
      <c r="I127" s="10" t="s">
        <v>1179</v>
      </c>
      <c r="J127">
        <v>1</v>
      </c>
      <c r="K127" s="10" t="s">
        <v>231</v>
      </c>
      <c r="L127" t="s">
        <v>568</v>
      </c>
      <c r="M127" s="10" t="s">
        <v>235</v>
      </c>
      <c r="N127" s="10" t="s">
        <v>25</v>
      </c>
      <c r="O127" s="10" t="s">
        <v>2108</v>
      </c>
      <c r="P127" s="10" t="s">
        <v>1445</v>
      </c>
    </row>
    <row r="128" spans="1:17" x14ac:dyDescent="0.3">
      <c r="A128">
        <v>242</v>
      </c>
      <c r="B128" s="10" t="s">
        <v>125</v>
      </c>
      <c r="C128">
        <v>1</v>
      </c>
      <c r="D128" s="10" t="s">
        <v>232</v>
      </c>
      <c r="E128">
        <v>1</v>
      </c>
      <c r="F128" s="10" t="s">
        <v>1271</v>
      </c>
      <c r="G128">
        <v>7</v>
      </c>
      <c r="H128" s="10" t="s">
        <v>1271</v>
      </c>
      <c r="I128" s="10" t="s">
        <v>1054</v>
      </c>
      <c r="J128">
        <v>0</v>
      </c>
      <c r="K128" s="10" t="s">
        <v>231</v>
      </c>
      <c r="L128" t="s">
        <v>568</v>
      </c>
      <c r="M128" s="10" t="s">
        <v>442</v>
      </c>
      <c r="N128" s="10" t="s">
        <v>28</v>
      </c>
      <c r="O128" s="10"/>
      <c r="P128" s="10" t="s">
        <v>1271</v>
      </c>
      <c r="Q128" t="s">
        <v>1525</v>
      </c>
    </row>
    <row r="129" spans="1:17" x14ac:dyDescent="0.3">
      <c r="A129">
        <v>242</v>
      </c>
      <c r="B129" s="10" t="s">
        <v>125</v>
      </c>
      <c r="C129">
        <v>5</v>
      </c>
      <c r="D129" s="10" t="s">
        <v>235</v>
      </c>
      <c r="E129">
        <v>1</v>
      </c>
      <c r="F129" s="10" t="s">
        <v>433</v>
      </c>
      <c r="G129">
        <v>3</v>
      </c>
      <c r="H129" s="10" t="s">
        <v>1384</v>
      </c>
      <c r="I129" s="10" t="s">
        <v>1055</v>
      </c>
      <c r="J129">
        <v>1</v>
      </c>
      <c r="K129" s="10" t="s">
        <v>231</v>
      </c>
      <c r="L129" t="s">
        <v>568</v>
      </c>
      <c r="M129" s="10" t="s">
        <v>235</v>
      </c>
      <c r="N129" s="10" t="s">
        <v>25</v>
      </c>
      <c r="O129" s="10" t="s">
        <v>1516</v>
      </c>
      <c r="P129" s="10" t="s">
        <v>1384</v>
      </c>
    </row>
    <row r="130" spans="1:17" x14ac:dyDescent="0.3">
      <c r="A130">
        <v>219</v>
      </c>
      <c r="B130" s="10" t="s">
        <v>86</v>
      </c>
      <c r="C130">
        <v>1</v>
      </c>
      <c r="D130" s="10" t="s">
        <v>232</v>
      </c>
      <c r="E130">
        <v>1</v>
      </c>
      <c r="F130" s="10" t="s">
        <v>793</v>
      </c>
      <c r="G130">
        <v>7</v>
      </c>
      <c r="H130" s="10" t="s">
        <v>793</v>
      </c>
      <c r="I130" s="10" t="s">
        <v>859</v>
      </c>
      <c r="J130">
        <v>0</v>
      </c>
      <c r="K130" s="10" t="s">
        <v>231</v>
      </c>
      <c r="L130" t="s">
        <v>568</v>
      </c>
      <c r="M130" s="10" t="s">
        <v>442</v>
      </c>
      <c r="N130" s="10" t="s">
        <v>28</v>
      </c>
      <c r="O130" s="10"/>
      <c r="P130" s="10" t="s">
        <v>793</v>
      </c>
      <c r="Q130" t="s">
        <v>1018</v>
      </c>
    </row>
    <row r="131" spans="1:17" x14ac:dyDescent="0.3">
      <c r="A131">
        <v>219</v>
      </c>
      <c r="B131" s="10" t="s">
        <v>86</v>
      </c>
      <c r="C131">
        <v>5</v>
      </c>
      <c r="D131" s="10" t="s">
        <v>235</v>
      </c>
      <c r="E131">
        <v>1</v>
      </c>
      <c r="F131" s="10" t="s">
        <v>433</v>
      </c>
      <c r="G131">
        <v>3</v>
      </c>
      <c r="H131" s="10" t="s">
        <v>861</v>
      </c>
      <c r="I131" s="10" t="s">
        <v>860</v>
      </c>
      <c r="J131">
        <v>1</v>
      </c>
      <c r="K131" s="10" t="s">
        <v>231</v>
      </c>
      <c r="L131" t="s">
        <v>568</v>
      </c>
      <c r="M131" s="10" t="s">
        <v>235</v>
      </c>
      <c r="N131" s="10" t="s">
        <v>25</v>
      </c>
      <c r="O131" s="10" t="s">
        <v>1017</v>
      </c>
      <c r="P131" s="10" t="s">
        <v>861</v>
      </c>
    </row>
    <row r="132" spans="1:17" x14ac:dyDescent="0.3">
      <c r="A132">
        <v>220</v>
      </c>
      <c r="B132" s="10" t="s">
        <v>190</v>
      </c>
      <c r="C132">
        <v>1</v>
      </c>
      <c r="D132" s="10" t="s">
        <v>232</v>
      </c>
      <c r="E132">
        <v>1</v>
      </c>
      <c r="F132" s="10" t="s">
        <v>794</v>
      </c>
      <c r="G132">
        <v>7</v>
      </c>
      <c r="H132" s="10" t="s">
        <v>794</v>
      </c>
      <c r="I132" s="10" t="s">
        <v>862</v>
      </c>
      <c r="J132">
        <v>0</v>
      </c>
      <c r="K132" s="10" t="s">
        <v>231</v>
      </c>
      <c r="L132" t="s">
        <v>568</v>
      </c>
      <c r="M132" s="10" t="s">
        <v>442</v>
      </c>
      <c r="N132" s="10" t="s">
        <v>28</v>
      </c>
      <c r="O132" s="10"/>
      <c r="P132" s="10" t="s">
        <v>794</v>
      </c>
      <c r="Q132" t="s">
        <v>1020</v>
      </c>
    </row>
    <row r="133" spans="1:17" x14ac:dyDescent="0.3">
      <c r="A133">
        <v>220</v>
      </c>
      <c r="B133" s="10" t="s">
        <v>190</v>
      </c>
      <c r="C133">
        <v>5</v>
      </c>
      <c r="D133" s="10" t="s">
        <v>235</v>
      </c>
      <c r="E133">
        <v>1</v>
      </c>
      <c r="F133" s="10" t="s">
        <v>433</v>
      </c>
      <c r="G133">
        <v>3</v>
      </c>
      <c r="H133" s="10" t="s">
        <v>864</v>
      </c>
      <c r="I133" s="10" t="s">
        <v>863</v>
      </c>
      <c r="J133">
        <v>1</v>
      </c>
      <c r="K133" s="10" t="s">
        <v>231</v>
      </c>
      <c r="L133" t="s">
        <v>568</v>
      </c>
      <c r="M133" s="10" t="s">
        <v>235</v>
      </c>
      <c r="N133" s="10" t="s">
        <v>25</v>
      </c>
      <c r="O133" s="10" t="s">
        <v>1019</v>
      </c>
      <c r="P133" s="10" t="s">
        <v>864</v>
      </c>
    </row>
    <row r="134" spans="1:17" x14ac:dyDescent="0.3">
      <c r="A134">
        <v>261</v>
      </c>
      <c r="B134" s="10" t="s">
        <v>73</v>
      </c>
      <c r="C134">
        <v>1</v>
      </c>
      <c r="D134" s="10" t="s">
        <v>232</v>
      </c>
      <c r="E134">
        <v>1</v>
      </c>
      <c r="F134" s="10" t="s">
        <v>1289</v>
      </c>
      <c r="G134">
        <v>7</v>
      </c>
      <c r="H134" s="10" t="s">
        <v>1289</v>
      </c>
      <c r="I134" s="10" t="s">
        <v>1092</v>
      </c>
      <c r="J134">
        <v>0</v>
      </c>
      <c r="K134" s="10" t="s">
        <v>231</v>
      </c>
      <c r="L134" t="s">
        <v>568</v>
      </c>
      <c r="M134" s="10" t="s">
        <v>442</v>
      </c>
      <c r="N134" s="10" t="s">
        <v>28</v>
      </c>
      <c r="O134" s="10"/>
      <c r="P134" s="10" t="s">
        <v>1289</v>
      </c>
      <c r="Q134" t="s">
        <v>1680</v>
      </c>
    </row>
    <row r="135" spans="1:17" x14ac:dyDescent="0.3">
      <c r="A135">
        <v>261</v>
      </c>
      <c r="B135" s="10" t="s">
        <v>73</v>
      </c>
      <c r="C135">
        <v>5</v>
      </c>
      <c r="D135" s="10" t="s">
        <v>235</v>
      </c>
      <c r="E135">
        <v>1</v>
      </c>
      <c r="F135" s="10" t="s">
        <v>433</v>
      </c>
      <c r="G135">
        <v>3</v>
      </c>
      <c r="H135" s="10" t="s">
        <v>1402</v>
      </c>
      <c r="I135" s="10" t="s">
        <v>1093</v>
      </c>
      <c r="J135">
        <v>1</v>
      </c>
      <c r="K135" s="10" t="s">
        <v>231</v>
      </c>
      <c r="L135" t="s">
        <v>568</v>
      </c>
      <c r="M135" s="10" t="s">
        <v>235</v>
      </c>
      <c r="N135" s="10" t="s">
        <v>25</v>
      </c>
      <c r="O135" s="10" t="s">
        <v>1665</v>
      </c>
      <c r="P135" s="10" t="s">
        <v>1402</v>
      </c>
    </row>
    <row r="136" spans="1:17" x14ac:dyDescent="0.3">
      <c r="A136">
        <v>224</v>
      </c>
      <c r="B136" s="10" t="s">
        <v>103</v>
      </c>
      <c r="C136">
        <v>1</v>
      </c>
      <c r="D136" s="10" t="s">
        <v>232</v>
      </c>
      <c r="E136">
        <v>1</v>
      </c>
      <c r="F136" s="10" t="s">
        <v>798</v>
      </c>
      <c r="G136">
        <v>7</v>
      </c>
      <c r="H136" s="10" t="s">
        <v>798</v>
      </c>
      <c r="I136" s="10" t="s">
        <v>874</v>
      </c>
      <c r="J136">
        <v>0</v>
      </c>
      <c r="K136" s="10" t="s">
        <v>231</v>
      </c>
      <c r="L136" t="s">
        <v>568</v>
      </c>
      <c r="M136" s="10" t="s">
        <v>442</v>
      </c>
      <c r="N136" s="10" t="s">
        <v>28</v>
      </c>
      <c r="O136" s="10"/>
      <c r="P136" s="10" t="s">
        <v>798</v>
      </c>
      <c r="Q136" t="s">
        <v>1651</v>
      </c>
    </row>
    <row r="137" spans="1:17" x14ac:dyDescent="0.3">
      <c r="A137">
        <v>224</v>
      </c>
      <c r="B137" s="10" t="s">
        <v>103</v>
      </c>
      <c r="C137">
        <v>5</v>
      </c>
      <c r="D137" s="10" t="s">
        <v>235</v>
      </c>
      <c r="E137">
        <v>1</v>
      </c>
      <c r="F137" s="10" t="s">
        <v>433</v>
      </c>
      <c r="G137">
        <v>3</v>
      </c>
      <c r="H137" s="10" t="s">
        <v>876</v>
      </c>
      <c r="I137" s="10" t="s">
        <v>875</v>
      </c>
      <c r="J137">
        <v>1</v>
      </c>
      <c r="K137" s="10" t="s">
        <v>231</v>
      </c>
      <c r="L137" t="s">
        <v>568</v>
      </c>
      <c r="M137" s="10" t="s">
        <v>235</v>
      </c>
      <c r="N137" s="10" t="s">
        <v>25</v>
      </c>
      <c r="O137" s="10" t="s">
        <v>1622</v>
      </c>
      <c r="P137" s="10" t="s">
        <v>876</v>
      </c>
    </row>
    <row r="138" spans="1:17" x14ac:dyDescent="0.3">
      <c r="A138">
        <v>284</v>
      </c>
      <c r="B138" s="10" t="s">
        <v>154</v>
      </c>
      <c r="C138">
        <v>1</v>
      </c>
      <c r="D138" s="10" t="s">
        <v>232</v>
      </c>
      <c r="E138">
        <v>1</v>
      </c>
      <c r="F138" s="10" t="s">
        <v>1312</v>
      </c>
      <c r="G138">
        <v>7</v>
      </c>
      <c r="H138" s="10" t="s">
        <v>1312</v>
      </c>
      <c r="I138" s="10" t="s">
        <v>1138</v>
      </c>
      <c r="J138">
        <v>0</v>
      </c>
      <c r="K138" s="10" t="s">
        <v>231</v>
      </c>
      <c r="L138" t="s">
        <v>568</v>
      </c>
      <c r="M138" s="10" t="s">
        <v>442</v>
      </c>
      <c r="N138" s="10" t="s">
        <v>28</v>
      </c>
      <c r="O138" s="10"/>
      <c r="P138" s="10" t="s">
        <v>1312</v>
      </c>
      <c r="Q138" t="s">
        <v>1556</v>
      </c>
    </row>
    <row r="139" spans="1:17" x14ac:dyDescent="0.3">
      <c r="A139">
        <v>284</v>
      </c>
      <c r="B139" s="10" t="s">
        <v>154</v>
      </c>
      <c r="C139">
        <v>5</v>
      </c>
      <c r="D139" s="10" t="s">
        <v>235</v>
      </c>
      <c r="E139">
        <v>1</v>
      </c>
      <c r="F139" s="10" t="s">
        <v>433</v>
      </c>
      <c r="G139">
        <v>3</v>
      </c>
      <c r="H139" s="10" t="s">
        <v>1425</v>
      </c>
      <c r="I139" s="10" t="s">
        <v>1139</v>
      </c>
      <c r="J139">
        <v>1</v>
      </c>
      <c r="K139" s="10" t="s">
        <v>231</v>
      </c>
      <c r="L139" t="s">
        <v>568</v>
      </c>
      <c r="M139" s="10" t="s">
        <v>235</v>
      </c>
      <c r="N139" s="10" t="s">
        <v>25</v>
      </c>
      <c r="O139" s="10" t="s">
        <v>1486</v>
      </c>
      <c r="P139" s="10" t="s">
        <v>1425</v>
      </c>
    </row>
    <row r="140" spans="1:17" x14ac:dyDescent="0.3">
      <c r="A140">
        <v>290</v>
      </c>
      <c r="B140" s="10" t="s">
        <v>162</v>
      </c>
      <c r="C140">
        <v>1</v>
      </c>
      <c r="D140" s="10" t="s">
        <v>232</v>
      </c>
      <c r="E140">
        <v>1</v>
      </c>
      <c r="F140" s="10" t="s">
        <v>1318</v>
      </c>
      <c r="G140">
        <v>7</v>
      </c>
      <c r="H140" s="10" t="s">
        <v>1318</v>
      </c>
      <c r="I140" s="10" t="s">
        <v>1150</v>
      </c>
      <c r="J140">
        <v>0</v>
      </c>
      <c r="K140" s="10" t="s">
        <v>231</v>
      </c>
      <c r="L140" t="s">
        <v>568</v>
      </c>
      <c r="M140" s="10" t="s">
        <v>442</v>
      </c>
      <c r="N140" s="10" t="s">
        <v>28</v>
      </c>
      <c r="O140" s="10"/>
      <c r="P140" s="10" t="s">
        <v>1318</v>
      </c>
      <c r="Q140" t="s">
        <v>2152</v>
      </c>
    </row>
    <row r="141" spans="1:17" x14ac:dyDescent="0.3">
      <c r="A141">
        <v>290</v>
      </c>
      <c r="B141" s="10" t="s">
        <v>162</v>
      </c>
      <c r="C141">
        <v>5</v>
      </c>
      <c r="D141" s="10" t="s">
        <v>235</v>
      </c>
      <c r="E141">
        <v>1</v>
      </c>
      <c r="F141" s="10" t="s">
        <v>433</v>
      </c>
      <c r="G141">
        <v>3</v>
      </c>
      <c r="H141" s="10" t="s">
        <v>1431</v>
      </c>
      <c r="I141" s="10" t="s">
        <v>1151</v>
      </c>
      <c r="J141">
        <v>1</v>
      </c>
      <c r="K141" s="10" t="s">
        <v>231</v>
      </c>
      <c r="L141" t="s">
        <v>568</v>
      </c>
      <c r="M141" s="10" t="s">
        <v>235</v>
      </c>
      <c r="N141" s="10" t="s">
        <v>25</v>
      </c>
      <c r="O141" s="10" t="s">
        <v>2094</v>
      </c>
      <c r="P141" s="10" t="s">
        <v>1431</v>
      </c>
    </row>
    <row r="142" spans="1:17" x14ac:dyDescent="0.3">
      <c r="A142">
        <v>23</v>
      </c>
      <c r="B142" s="10" t="s">
        <v>51</v>
      </c>
      <c r="C142">
        <v>1</v>
      </c>
      <c r="D142" s="10" t="s">
        <v>232</v>
      </c>
      <c r="E142">
        <v>1</v>
      </c>
      <c r="F142" s="10" t="s">
        <v>904</v>
      </c>
      <c r="G142">
        <v>7</v>
      </c>
      <c r="H142" s="10" t="s">
        <v>904</v>
      </c>
      <c r="I142" s="10" t="s">
        <v>477</v>
      </c>
      <c r="J142">
        <v>0</v>
      </c>
      <c r="K142" s="10" t="s">
        <v>231</v>
      </c>
      <c r="L142" t="s">
        <v>568</v>
      </c>
      <c r="M142" s="10" t="s">
        <v>442</v>
      </c>
      <c r="N142" s="10" t="s">
        <v>28</v>
      </c>
      <c r="O142" s="10"/>
      <c r="P142" s="10" t="s">
        <v>904</v>
      </c>
      <c r="Q142" t="s">
        <v>1576</v>
      </c>
    </row>
    <row r="143" spans="1:17" x14ac:dyDescent="0.3">
      <c r="A143">
        <v>23</v>
      </c>
      <c r="B143" s="10" t="s">
        <v>51</v>
      </c>
      <c r="C143">
        <v>5</v>
      </c>
      <c r="D143" s="10" t="s">
        <v>235</v>
      </c>
      <c r="E143">
        <v>1</v>
      </c>
      <c r="F143" s="10" t="s">
        <v>433</v>
      </c>
      <c r="G143">
        <v>3</v>
      </c>
      <c r="H143" s="10" t="s">
        <v>952</v>
      </c>
      <c r="I143" s="10" t="s">
        <v>478</v>
      </c>
      <c r="J143">
        <v>1</v>
      </c>
      <c r="K143" s="10" t="s">
        <v>231</v>
      </c>
      <c r="L143" t="s">
        <v>568</v>
      </c>
      <c r="M143" s="10" t="s">
        <v>235</v>
      </c>
      <c r="N143" s="10" t="s">
        <v>25</v>
      </c>
      <c r="O143" s="10" t="s">
        <v>1557</v>
      </c>
      <c r="P143" s="10" t="s">
        <v>952</v>
      </c>
    </row>
    <row r="144" spans="1:17" x14ac:dyDescent="0.3">
      <c r="A144">
        <v>30</v>
      </c>
      <c r="B144" s="10" t="s">
        <v>57</v>
      </c>
      <c r="C144">
        <v>1</v>
      </c>
      <c r="D144" s="10" t="s">
        <v>232</v>
      </c>
      <c r="E144">
        <v>1</v>
      </c>
      <c r="F144" s="10" t="s">
        <v>911</v>
      </c>
      <c r="G144">
        <v>7</v>
      </c>
      <c r="H144" s="10" t="s">
        <v>911</v>
      </c>
      <c r="I144" s="10" t="s">
        <v>497</v>
      </c>
      <c r="J144">
        <v>0</v>
      </c>
      <c r="K144" s="10" t="s">
        <v>231</v>
      </c>
      <c r="L144" t="s">
        <v>568</v>
      </c>
      <c r="M144" s="10" t="s">
        <v>442</v>
      </c>
      <c r="N144" s="10" t="s">
        <v>28</v>
      </c>
      <c r="O144" s="10"/>
      <c r="P144" s="10" t="s">
        <v>911</v>
      </c>
      <c r="Q144" t="s">
        <v>1583</v>
      </c>
    </row>
    <row r="145" spans="1:17" x14ac:dyDescent="0.3">
      <c r="A145">
        <v>30</v>
      </c>
      <c r="B145" s="10" t="s">
        <v>57</v>
      </c>
      <c r="C145">
        <v>5</v>
      </c>
      <c r="D145" s="10" t="s">
        <v>235</v>
      </c>
      <c r="E145">
        <v>1</v>
      </c>
      <c r="F145" s="10" t="s">
        <v>433</v>
      </c>
      <c r="G145">
        <v>3</v>
      </c>
      <c r="H145" s="10" t="s">
        <v>959</v>
      </c>
      <c r="I145" s="10" t="s">
        <v>498</v>
      </c>
      <c r="J145">
        <v>1</v>
      </c>
      <c r="K145" s="10" t="s">
        <v>231</v>
      </c>
      <c r="L145" t="s">
        <v>568</v>
      </c>
      <c r="M145" s="10" t="s">
        <v>235</v>
      </c>
      <c r="N145" s="10" t="s">
        <v>25</v>
      </c>
      <c r="O145" s="10" t="s">
        <v>1564</v>
      </c>
      <c r="P145" s="10" t="s">
        <v>959</v>
      </c>
    </row>
    <row r="146" spans="1:17" x14ac:dyDescent="0.3">
      <c r="A146">
        <v>25</v>
      </c>
      <c r="B146" s="10" t="s">
        <v>56</v>
      </c>
      <c r="C146">
        <v>1</v>
      </c>
      <c r="D146" s="10" t="s">
        <v>232</v>
      </c>
      <c r="E146">
        <v>1</v>
      </c>
      <c r="F146" s="10" t="s">
        <v>906</v>
      </c>
      <c r="G146">
        <v>7</v>
      </c>
      <c r="H146" s="10" t="s">
        <v>906</v>
      </c>
      <c r="I146" s="10" t="s">
        <v>481</v>
      </c>
      <c r="J146">
        <v>0</v>
      </c>
      <c r="K146" s="10" t="s">
        <v>231</v>
      </c>
      <c r="L146" t="s">
        <v>568</v>
      </c>
      <c r="M146" s="10" t="s">
        <v>442</v>
      </c>
      <c r="N146" s="10" t="s">
        <v>28</v>
      </c>
      <c r="O146" s="10"/>
      <c r="P146" s="10" t="s">
        <v>906</v>
      </c>
      <c r="Q146" t="s">
        <v>1578</v>
      </c>
    </row>
    <row r="147" spans="1:17" x14ac:dyDescent="0.3">
      <c r="A147">
        <v>25</v>
      </c>
      <c r="B147" s="10" t="s">
        <v>56</v>
      </c>
      <c r="C147">
        <v>5</v>
      </c>
      <c r="D147" s="10" t="s">
        <v>235</v>
      </c>
      <c r="E147">
        <v>1</v>
      </c>
      <c r="F147" s="10" t="s">
        <v>433</v>
      </c>
      <c r="G147">
        <v>3</v>
      </c>
      <c r="H147" s="10" t="s">
        <v>954</v>
      </c>
      <c r="I147" s="10" t="s">
        <v>482</v>
      </c>
      <c r="J147">
        <v>1</v>
      </c>
      <c r="K147" s="10" t="s">
        <v>231</v>
      </c>
      <c r="L147" t="s">
        <v>568</v>
      </c>
      <c r="M147" s="10" t="s">
        <v>235</v>
      </c>
      <c r="N147" s="10" t="s">
        <v>25</v>
      </c>
      <c r="O147" s="10" t="s">
        <v>1559</v>
      </c>
      <c r="P147" s="10" t="s">
        <v>954</v>
      </c>
    </row>
    <row r="148" spans="1:17" x14ac:dyDescent="0.3">
      <c r="A148">
        <v>28</v>
      </c>
      <c r="B148" s="10" t="s">
        <v>48</v>
      </c>
      <c r="C148">
        <v>1</v>
      </c>
      <c r="D148" s="10" t="s">
        <v>232</v>
      </c>
      <c r="E148">
        <v>1</v>
      </c>
      <c r="F148" s="10" t="s">
        <v>909</v>
      </c>
      <c r="G148">
        <v>7</v>
      </c>
      <c r="H148" s="10" t="s">
        <v>909</v>
      </c>
      <c r="I148" s="10" t="s">
        <v>487</v>
      </c>
      <c r="J148">
        <v>0</v>
      </c>
      <c r="K148" s="10" t="s">
        <v>231</v>
      </c>
      <c r="L148" t="s">
        <v>568</v>
      </c>
      <c r="M148" s="10" t="s">
        <v>442</v>
      </c>
      <c r="N148" s="10" t="s">
        <v>28</v>
      </c>
      <c r="O148" s="10"/>
      <c r="P148" s="10" t="s">
        <v>909</v>
      </c>
      <c r="Q148" t="s">
        <v>1581</v>
      </c>
    </row>
    <row r="149" spans="1:17" x14ac:dyDescent="0.3">
      <c r="A149">
        <v>28</v>
      </c>
      <c r="B149" s="10" t="s">
        <v>48</v>
      </c>
      <c r="C149">
        <v>5</v>
      </c>
      <c r="D149" s="10" t="s">
        <v>235</v>
      </c>
      <c r="E149">
        <v>1</v>
      </c>
      <c r="F149" s="10" t="s">
        <v>433</v>
      </c>
      <c r="G149">
        <v>3</v>
      </c>
      <c r="H149" s="10" t="s">
        <v>957</v>
      </c>
      <c r="I149" s="10" t="s">
        <v>488</v>
      </c>
      <c r="J149">
        <v>1</v>
      </c>
      <c r="K149" s="10" t="s">
        <v>231</v>
      </c>
      <c r="L149" t="s">
        <v>568</v>
      </c>
      <c r="M149" s="10" t="s">
        <v>235</v>
      </c>
      <c r="N149" s="10" t="s">
        <v>25</v>
      </c>
      <c r="O149" s="10" t="s">
        <v>1562</v>
      </c>
      <c r="P149" s="10" t="s">
        <v>957</v>
      </c>
    </row>
    <row r="150" spans="1:17" x14ac:dyDescent="0.3">
      <c r="A150">
        <v>22</v>
      </c>
      <c r="B150" s="10" t="s">
        <v>49</v>
      </c>
      <c r="C150">
        <v>1</v>
      </c>
      <c r="D150" s="10" t="s">
        <v>232</v>
      </c>
      <c r="E150">
        <v>1</v>
      </c>
      <c r="F150" s="10" t="s">
        <v>903</v>
      </c>
      <c r="G150">
        <v>7</v>
      </c>
      <c r="H150" s="10" t="s">
        <v>903</v>
      </c>
      <c r="I150" s="10" t="s">
        <v>475</v>
      </c>
      <c r="J150">
        <v>0</v>
      </c>
      <c r="K150" s="10" t="s">
        <v>231</v>
      </c>
      <c r="L150" t="s">
        <v>568</v>
      </c>
      <c r="M150" s="10" t="s">
        <v>442</v>
      </c>
      <c r="N150" s="10" t="s">
        <v>28</v>
      </c>
      <c r="O150" s="10"/>
      <c r="P150" s="10" t="s">
        <v>903</v>
      </c>
      <c r="Q150" t="s">
        <v>493</v>
      </c>
    </row>
    <row r="151" spans="1:17" x14ac:dyDescent="0.3">
      <c r="A151">
        <v>22</v>
      </c>
      <c r="B151" s="10" t="s">
        <v>49</v>
      </c>
      <c r="C151">
        <v>5</v>
      </c>
      <c r="D151" s="10" t="s">
        <v>235</v>
      </c>
      <c r="E151">
        <v>1</v>
      </c>
      <c r="F151" s="10" t="s">
        <v>433</v>
      </c>
      <c r="G151">
        <v>3</v>
      </c>
      <c r="H151" s="10" t="s">
        <v>951</v>
      </c>
      <c r="I151" s="10" t="s">
        <v>476</v>
      </c>
      <c r="J151">
        <v>1</v>
      </c>
      <c r="K151" s="10" t="s">
        <v>231</v>
      </c>
      <c r="L151" t="s">
        <v>568</v>
      </c>
      <c r="M151" s="10" t="s">
        <v>235</v>
      </c>
      <c r="N151" s="10" t="s">
        <v>25</v>
      </c>
      <c r="O151" s="10" t="s">
        <v>494</v>
      </c>
      <c r="P151" s="10" t="s">
        <v>951</v>
      </c>
    </row>
    <row r="152" spans="1:17" x14ac:dyDescent="0.3">
      <c r="A152">
        <v>21</v>
      </c>
      <c r="B152" s="10" t="s">
        <v>54</v>
      </c>
      <c r="C152">
        <v>1</v>
      </c>
      <c r="D152" s="10" t="s">
        <v>232</v>
      </c>
      <c r="E152">
        <v>1</v>
      </c>
      <c r="F152" s="10" t="s">
        <v>902</v>
      </c>
      <c r="G152">
        <v>7</v>
      </c>
      <c r="H152" s="10" t="s">
        <v>902</v>
      </c>
      <c r="I152" s="10" t="s">
        <v>473</v>
      </c>
      <c r="J152">
        <v>0</v>
      </c>
      <c r="K152" s="10" t="s">
        <v>231</v>
      </c>
      <c r="L152" t="s">
        <v>568</v>
      </c>
      <c r="M152" s="10" t="s">
        <v>442</v>
      </c>
      <c r="N152" s="10" t="s">
        <v>28</v>
      </c>
      <c r="O152" s="10"/>
      <c r="P152" s="10" t="s">
        <v>902</v>
      </c>
      <c r="Q152" t="s">
        <v>492</v>
      </c>
    </row>
    <row r="153" spans="1:17" x14ac:dyDescent="0.3">
      <c r="A153">
        <v>21</v>
      </c>
      <c r="B153" s="10" t="s">
        <v>54</v>
      </c>
      <c r="C153">
        <v>5</v>
      </c>
      <c r="D153" s="10" t="s">
        <v>235</v>
      </c>
      <c r="E153">
        <v>1</v>
      </c>
      <c r="F153" s="10" t="s">
        <v>433</v>
      </c>
      <c r="G153">
        <v>3</v>
      </c>
      <c r="H153" s="10" t="s">
        <v>950</v>
      </c>
      <c r="I153" s="10" t="s">
        <v>474</v>
      </c>
      <c r="J153">
        <v>1</v>
      </c>
      <c r="K153" s="10" t="s">
        <v>231</v>
      </c>
      <c r="L153" t="s">
        <v>568</v>
      </c>
      <c r="M153" s="10" t="s">
        <v>235</v>
      </c>
      <c r="N153" s="10" t="s">
        <v>25</v>
      </c>
      <c r="O153" s="10" t="s">
        <v>491</v>
      </c>
      <c r="P153" s="10" t="s">
        <v>950</v>
      </c>
    </row>
    <row r="154" spans="1:17" x14ac:dyDescent="0.3">
      <c r="A154">
        <v>24</v>
      </c>
      <c r="B154" s="10" t="s">
        <v>55</v>
      </c>
      <c r="C154">
        <v>1</v>
      </c>
      <c r="D154" s="10" t="s">
        <v>232</v>
      </c>
      <c r="E154">
        <v>1</v>
      </c>
      <c r="F154" s="10" t="s">
        <v>905</v>
      </c>
      <c r="G154">
        <v>7</v>
      </c>
      <c r="H154" s="10" t="s">
        <v>905</v>
      </c>
      <c r="I154" s="10" t="s">
        <v>479</v>
      </c>
      <c r="J154">
        <v>0</v>
      </c>
      <c r="K154" s="10" t="s">
        <v>231</v>
      </c>
      <c r="L154" t="s">
        <v>568</v>
      </c>
      <c r="M154" s="10" t="s">
        <v>442</v>
      </c>
      <c r="N154" s="10" t="s">
        <v>28</v>
      </c>
      <c r="O154" s="10"/>
      <c r="P154" s="10" t="s">
        <v>905</v>
      </c>
      <c r="Q154" t="s">
        <v>1577</v>
      </c>
    </row>
    <row r="155" spans="1:17" x14ac:dyDescent="0.3">
      <c r="A155">
        <v>24</v>
      </c>
      <c r="B155" s="10" t="s">
        <v>55</v>
      </c>
      <c r="C155">
        <v>5</v>
      </c>
      <c r="D155" s="10" t="s">
        <v>235</v>
      </c>
      <c r="E155">
        <v>1</v>
      </c>
      <c r="F155" s="10" t="s">
        <v>433</v>
      </c>
      <c r="G155">
        <v>3</v>
      </c>
      <c r="H155" s="10" t="s">
        <v>953</v>
      </c>
      <c r="I155" s="10" t="s">
        <v>480</v>
      </c>
      <c r="J155">
        <v>1</v>
      </c>
      <c r="K155" s="10" t="s">
        <v>231</v>
      </c>
      <c r="L155" t="s">
        <v>568</v>
      </c>
      <c r="M155" s="10" t="s">
        <v>235</v>
      </c>
      <c r="N155" s="10" t="s">
        <v>25</v>
      </c>
      <c r="O155" s="10" t="s">
        <v>1558</v>
      </c>
      <c r="P155" s="10" t="s">
        <v>953</v>
      </c>
    </row>
    <row r="156" spans="1:17" x14ac:dyDescent="0.3">
      <c r="A156">
        <v>29</v>
      </c>
      <c r="B156" s="10" t="s">
        <v>50</v>
      </c>
      <c r="C156">
        <v>1</v>
      </c>
      <c r="D156" s="10" t="s">
        <v>232</v>
      </c>
      <c r="E156">
        <v>1</v>
      </c>
      <c r="F156" s="10" t="s">
        <v>910</v>
      </c>
      <c r="G156">
        <v>7</v>
      </c>
      <c r="H156" s="10" t="s">
        <v>910</v>
      </c>
      <c r="I156" s="10" t="s">
        <v>489</v>
      </c>
      <c r="J156">
        <v>0</v>
      </c>
      <c r="K156" s="10" t="s">
        <v>231</v>
      </c>
      <c r="L156" t="s">
        <v>568</v>
      </c>
      <c r="M156" s="10" t="s">
        <v>442</v>
      </c>
      <c r="N156" s="10" t="s">
        <v>28</v>
      </c>
      <c r="O156" s="10"/>
      <c r="P156" s="10" t="s">
        <v>910</v>
      </c>
      <c r="Q156" t="s">
        <v>1582</v>
      </c>
    </row>
    <row r="157" spans="1:17" x14ac:dyDescent="0.3">
      <c r="A157">
        <v>29</v>
      </c>
      <c r="B157" s="10" t="s">
        <v>50</v>
      </c>
      <c r="C157">
        <v>5</v>
      </c>
      <c r="D157" s="10" t="s">
        <v>235</v>
      </c>
      <c r="E157">
        <v>1</v>
      </c>
      <c r="F157" s="10" t="s">
        <v>433</v>
      </c>
      <c r="G157">
        <v>3</v>
      </c>
      <c r="H157" s="10" t="s">
        <v>958</v>
      </c>
      <c r="I157" s="10" t="s">
        <v>490</v>
      </c>
      <c r="J157">
        <v>1</v>
      </c>
      <c r="K157" s="10" t="s">
        <v>231</v>
      </c>
      <c r="L157" t="s">
        <v>568</v>
      </c>
      <c r="M157" s="10" t="s">
        <v>235</v>
      </c>
      <c r="N157" s="10" t="s">
        <v>25</v>
      </c>
      <c r="O157" s="10" t="s">
        <v>1563</v>
      </c>
      <c r="P157" s="10" t="s">
        <v>958</v>
      </c>
    </row>
    <row r="158" spans="1:17" x14ac:dyDescent="0.3">
      <c r="A158">
        <v>27</v>
      </c>
      <c r="B158" s="10" t="s">
        <v>52</v>
      </c>
      <c r="C158">
        <v>1</v>
      </c>
      <c r="D158" s="10" t="s">
        <v>232</v>
      </c>
      <c r="E158">
        <v>1</v>
      </c>
      <c r="F158" s="10" t="s">
        <v>908</v>
      </c>
      <c r="G158">
        <v>7</v>
      </c>
      <c r="H158" s="10" t="s">
        <v>908</v>
      </c>
      <c r="I158" s="10" t="s">
        <v>485</v>
      </c>
      <c r="J158">
        <v>0</v>
      </c>
      <c r="K158" s="10" t="s">
        <v>231</v>
      </c>
      <c r="L158" t="s">
        <v>568</v>
      </c>
      <c r="M158" s="10" t="s">
        <v>442</v>
      </c>
      <c r="N158" s="10" t="s">
        <v>28</v>
      </c>
      <c r="O158" s="10"/>
      <c r="P158" s="10" t="s">
        <v>908</v>
      </c>
      <c r="Q158" t="s">
        <v>1580</v>
      </c>
    </row>
    <row r="159" spans="1:17" x14ac:dyDescent="0.3">
      <c r="A159">
        <v>27</v>
      </c>
      <c r="B159" s="10" t="s">
        <v>52</v>
      </c>
      <c r="C159">
        <v>5</v>
      </c>
      <c r="D159" s="10" t="s">
        <v>235</v>
      </c>
      <c r="E159">
        <v>1</v>
      </c>
      <c r="F159" s="10" t="s">
        <v>433</v>
      </c>
      <c r="G159">
        <v>3</v>
      </c>
      <c r="H159" s="10" t="s">
        <v>956</v>
      </c>
      <c r="I159" s="10" t="s">
        <v>486</v>
      </c>
      <c r="J159">
        <v>1</v>
      </c>
      <c r="K159" s="10" t="s">
        <v>231</v>
      </c>
      <c r="L159" t="s">
        <v>568</v>
      </c>
      <c r="M159" s="10" t="s">
        <v>235</v>
      </c>
      <c r="N159" s="10" t="s">
        <v>25</v>
      </c>
      <c r="O159" s="10" t="s">
        <v>1561</v>
      </c>
      <c r="P159" s="10" t="s">
        <v>956</v>
      </c>
    </row>
    <row r="160" spans="1:17" x14ac:dyDescent="0.3">
      <c r="A160">
        <v>26</v>
      </c>
      <c r="B160" s="10" t="s">
        <v>53</v>
      </c>
      <c r="C160">
        <v>1</v>
      </c>
      <c r="D160" s="10" t="s">
        <v>232</v>
      </c>
      <c r="E160">
        <v>1</v>
      </c>
      <c r="F160" s="10" t="s">
        <v>907</v>
      </c>
      <c r="G160">
        <v>7</v>
      </c>
      <c r="H160" s="10" t="s">
        <v>907</v>
      </c>
      <c r="I160" s="10" t="s">
        <v>483</v>
      </c>
      <c r="J160">
        <v>0</v>
      </c>
      <c r="K160" s="10" t="s">
        <v>231</v>
      </c>
      <c r="L160" t="s">
        <v>568</v>
      </c>
      <c r="M160" s="10" t="s">
        <v>442</v>
      </c>
      <c r="N160" s="10" t="s">
        <v>28</v>
      </c>
      <c r="O160" s="10"/>
      <c r="P160" s="10" t="s">
        <v>907</v>
      </c>
      <c r="Q160" t="s">
        <v>1579</v>
      </c>
    </row>
    <row r="161" spans="1:17" x14ac:dyDescent="0.3">
      <c r="A161">
        <v>26</v>
      </c>
      <c r="B161" s="10" t="s">
        <v>53</v>
      </c>
      <c r="C161">
        <v>5</v>
      </c>
      <c r="D161" s="10" t="s">
        <v>235</v>
      </c>
      <c r="E161">
        <v>1</v>
      </c>
      <c r="F161" s="10" t="s">
        <v>433</v>
      </c>
      <c r="G161">
        <v>3</v>
      </c>
      <c r="H161" s="10" t="s">
        <v>955</v>
      </c>
      <c r="I161" s="10" t="s">
        <v>484</v>
      </c>
      <c r="J161">
        <v>1</v>
      </c>
      <c r="K161" s="10" t="s">
        <v>231</v>
      </c>
      <c r="L161" t="s">
        <v>568</v>
      </c>
      <c r="M161" s="10" t="s">
        <v>235</v>
      </c>
      <c r="N161" s="10" t="s">
        <v>25</v>
      </c>
      <c r="O161" s="10" t="s">
        <v>1560</v>
      </c>
      <c r="P161" s="10" t="s">
        <v>955</v>
      </c>
    </row>
    <row r="162" spans="1:17" x14ac:dyDescent="0.3">
      <c r="A162">
        <v>9</v>
      </c>
      <c r="B162" s="10" t="s">
        <v>41</v>
      </c>
      <c r="C162">
        <v>1</v>
      </c>
      <c r="D162" s="10" t="s">
        <v>232</v>
      </c>
      <c r="E162">
        <v>1</v>
      </c>
      <c r="F162" s="10" t="s">
        <v>897</v>
      </c>
      <c r="G162">
        <v>7</v>
      </c>
      <c r="H162" s="10" t="s">
        <v>897</v>
      </c>
      <c r="I162" s="10" t="s">
        <v>436</v>
      </c>
      <c r="J162">
        <v>0</v>
      </c>
      <c r="K162" s="10" t="s">
        <v>231</v>
      </c>
      <c r="L162" t="s">
        <v>568</v>
      </c>
      <c r="M162" s="10" t="s">
        <v>442</v>
      </c>
      <c r="N162" s="10" t="s">
        <v>28</v>
      </c>
      <c r="O162" s="10"/>
      <c r="P162" s="10" t="s">
        <v>897</v>
      </c>
      <c r="Q162" t="s">
        <v>445</v>
      </c>
    </row>
    <row r="163" spans="1:17" x14ac:dyDescent="0.3">
      <c r="A163">
        <v>9</v>
      </c>
      <c r="B163" s="10" t="s">
        <v>41</v>
      </c>
      <c r="C163">
        <v>5</v>
      </c>
      <c r="D163" s="10" t="s">
        <v>235</v>
      </c>
      <c r="E163">
        <v>1</v>
      </c>
      <c r="F163" s="10" t="s">
        <v>433</v>
      </c>
      <c r="G163">
        <v>3</v>
      </c>
      <c r="H163" s="10" t="s">
        <v>945</v>
      </c>
      <c r="I163" s="10" t="s">
        <v>440</v>
      </c>
      <c r="J163">
        <v>1</v>
      </c>
      <c r="K163" s="10" t="s">
        <v>231</v>
      </c>
      <c r="L163" t="s">
        <v>568</v>
      </c>
      <c r="M163" s="10" t="s">
        <v>235</v>
      </c>
      <c r="N163" s="10" t="s">
        <v>25</v>
      </c>
      <c r="O163" s="10" t="s">
        <v>448</v>
      </c>
      <c r="P163" s="10" t="s">
        <v>945</v>
      </c>
    </row>
    <row r="164" spans="1:17" x14ac:dyDescent="0.3">
      <c r="A164">
        <v>7</v>
      </c>
      <c r="B164" s="10" t="s">
        <v>45</v>
      </c>
      <c r="C164">
        <v>1</v>
      </c>
      <c r="D164" s="10" t="s">
        <v>232</v>
      </c>
      <c r="E164">
        <v>1</v>
      </c>
      <c r="F164" s="10" t="s">
        <v>895</v>
      </c>
      <c r="G164">
        <v>7</v>
      </c>
      <c r="H164" s="10" t="s">
        <v>895</v>
      </c>
      <c r="I164" s="10" t="s">
        <v>434</v>
      </c>
      <c r="J164">
        <v>0</v>
      </c>
      <c r="K164" s="10" t="s">
        <v>231</v>
      </c>
      <c r="L164" t="s">
        <v>568</v>
      </c>
      <c r="M164" s="10" t="s">
        <v>442</v>
      </c>
      <c r="N164" s="10" t="s">
        <v>28</v>
      </c>
      <c r="O164" s="10"/>
      <c r="P164" s="10" t="s">
        <v>895</v>
      </c>
      <c r="Q164" t="s">
        <v>444</v>
      </c>
    </row>
    <row r="165" spans="1:17" x14ac:dyDescent="0.3">
      <c r="A165">
        <v>7</v>
      </c>
      <c r="B165" s="10" t="s">
        <v>45</v>
      </c>
      <c r="C165">
        <v>5</v>
      </c>
      <c r="D165" s="10" t="s">
        <v>235</v>
      </c>
      <c r="E165">
        <v>1</v>
      </c>
      <c r="F165" s="10" t="s">
        <v>433</v>
      </c>
      <c r="G165">
        <v>3</v>
      </c>
      <c r="H165" s="10" t="s">
        <v>943</v>
      </c>
      <c r="I165" s="10" t="s">
        <v>438</v>
      </c>
      <c r="J165">
        <v>1</v>
      </c>
      <c r="K165" s="10" t="s">
        <v>231</v>
      </c>
      <c r="L165" t="s">
        <v>568</v>
      </c>
      <c r="M165" s="10" t="s">
        <v>235</v>
      </c>
      <c r="N165" s="10" t="s">
        <v>25</v>
      </c>
      <c r="O165" s="10" t="s">
        <v>450</v>
      </c>
      <c r="P165" s="10" t="s">
        <v>943</v>
      </c>
    </row>
    <row r="166" spans="1:17" x14ac:dyDescent="0.3">
      <c r="A166">
        <v>8</v>
      </c>
      <c r="B166" s="10" t="s">
        <v>451</v>
      </c>
      <c r="C166">
        <v>1</v>
      </c>
      <c r="D166" s="10" t="s">
        <v>232</v>
      </c>
      <c r="E166">
        <v>1</v>
      </c>
      <c r="F166" s="10" t="s">
        <v>896</v>
      </c>
      <c r="G166">
        <v>7</v>
      </c>
      <c r="H166" s="10" t="s">
        <v>896</v>
      </c>
      <c r="I166" s="10" t="s">
        <v>435</v>
      </c>
      <c r="J166">
        <v>0</v>
      </c>
      <c r="K166" s="10" t="s">
        <v>231</v>
      </c>
      <c r="L166" t="s">
        <v>568</v>
      </c>
      <c r="M166" s="10" t="s">
        <v>442</v>
      </c>
      <c r="N166" s="10" t="s">
        <v>28</v>
      </c>
      <c r="O166" s="10"/>
      <c r="P166" s="10" t="s">
        <v>896</v>
      </c>
      <c r="Q166" t="s">
        <v>443</v>
      </c>
    </row>
    <row r="167" spans="1:17" x14ac:dyDescent="0.3">
      <c r="A167">
        <v>8</v>
      </c>
      <c r="B167" s="10" t="s">
        <v>451</v>
      </c>
      <c r="C167">
        <v>5</v>
      </c>
      <c r="D167" s="10" t="s">
        <v>235</v>
      </c>
      <c r="E167">
        <v>1</v>
      </c>
      <c r="F167" s="10" t="s">
        <v>433</v>
      </c>
      <c r="G167">
        <v>3</v>
      </c>
      <c r="H167" s="10" t="s">
        <v>944</v>
      </c>
      <c r="I167" s="10" t="s">
        <v>439</v>
      </c>
      <c r="J167">
        <v>1</v>
      </c>
      <c r="K167" s="10" t="s">
        <v>231</v>
      </c>
      <c r="L167" t="s">
        <v>568</v>
      </c>
      <c r="M167" s="10" t="s">
        <v>235</v>
      </c>
      <c r="N167" s="10" t="s">
        <v>25</v>
      </c>
      <c r="O167" s="10" t="s">
        <v>449</v>
      </c>
      <c r="P167" s="10" t="s">
        <v>944</v>
      </c>
    </row>
    <row r="168" spans="1:17" x14ac:dyDescent="0.3">
      <c r="A168">
        <v>12</v>
      </c>
      <c r="B168" s="10" t="s">
        <v>47</v>
      </c>
      <c r="C168">
        <v>1</v>
      </c>
      <c r="D168" s="10" t="s">
        <v>232</v>
      </c>
      <c r="E168">
        <v>1</v>
      </c>
      <c r="F168" s="10" t="s">
        <v>900</v>
      </c>
      <c r="G168">
        <v>7</v>
      </c>
      <c r="H168" s="10" t="s">
        <v>900</v>
      </c>
      <c r="I168" s="10" t="s">
        <v>461</v>
      </c>
      <c r="J168">
        <v>0</v>
      </c>
      <c r="K168" s="10" t="s">
        <v>231</v>
      </c>
      <c r="L168" t="s">
        <v>568</v>
      </c>
      <c r="M168" s="10" t="s">
        <v>442</v>
      </c>
      <c r="N168" s="10" t="s">
        <v>28</v>
      </c>
      <c r="O168" s="10"/>
      <c r="P168" s="10" t="s">
        <v>900</v>
      </c>
      <c r="Q168" t="s">
        <v>469</v>
      </c>
    </row>
    <row r="169" spans="1:17" x14ac:dyDescent="0.3">
      <c r="A169">
        <v>12</v>
      </c>
      <c r="B169" s="10" t="s">
        <v>47</v>
      </c>
      <c r="C169">
        <v>5</v>
      </c>
      <c r="D169" s="10" t="s">
        <v>235</v>
      </c>
      <c r="E169">
        <v>1</v>
      </c>
      <c r="F169" s="10" t="s">
        <v>433</v>
      </c>
      <c r="G169">
        <v>3</v>
      </c>
      <c r="H169" s="10" t="s">
        <v>948</v>
      </c>
      <c r="I169" s="10" t="s">
        <v>462</v>
      </c>
      <c r="J169">
        <v>1</v>
      </c>
      <c r="K169" s="10" t="s">
        <v>231</v>
      </c>
      <c r="L169" t="s">
        <v>568</v>
      </c>
      <c r="M169" s="10" t="s">
        <v>235</v>
      </c>
      <c r="N169" s="10" t="s">
        <v>25</v>
      </c>
      <c r="O169" s="10" t="s">
        <v>470</v>
      </c>
      <c r="P169" s="10" t="s">
        <v>948</v>
      </c>
    </row>
    <row r="170" spans="1:17" x14ac:dyDescent="0.3">
      <c r="A170">
        <v>14</v>
      </c>
      <c r="B170" s="10" t="s">
        <v>42</v>
      </c>
      <c r="C170">
        <v>1</v>
      </c>
      <c r="D170" s="10" t="s">
        <v>232</v>
      </c>
      <c r="E170">
        <v>1</v>
      </c>
      <c r="F170" s="10" t="s">
        <v>901</v>
      </c>
      <c r="G170">
        <v>7</v>
      </c>
      <c r="H170" s="10" t="s">
        <v>901</v>
      </c>
      <c r="I170" s="10" t="s">
        <v>465</v>
      </c>
      <c r="J170">
        <v>0</v>
      </c>
      <c r="K170" s="10" t="s">
        <v>231</v>
      </c>
      <c r="L170" t="s">
        <v>568</v>
      </c>
      <c r="M170" s="10" t="s">
        <v>442</v>
      </c>
      <c r="N170" s="10" t="s">
        <v>28</v>
      </c>
      <c r="O170" s="10"/>
      <c r="P170" s="10" t="s">
        <v>901</v>
      </c>
      <c r="Q170" t="s">
        <v>471</v>
      </c>
    </row>
    <row r="171" spans="1:17" x14ac:dyDescent="0.3">
      <c r="A171">
        <v>14</v>
      </c>
      <c r="B171" s="10" t="s">
        <v>42</v>
      </c>
      <c r="C171">
        <v>5</v>
      </c>
      <c r="D171" s="10" t="s">
        <v>235</v>
      </c>
      <c r="E171">
        <v>1</v>
      </c>
      <c r="F171" s="10" t="s">
        <v>433</v>
      </c>
      <c r="G171">
        <v>3</v>
      </c>
      <c r="H171" s="10" t="s">
        <v>949</v>
      </c>
      <c r="I171" s="10" t="s">
        <v>466</v>
      </c>
      <c r="J171">
        <v>1</v>
      </c>
      <c r="K171" s="10" t="s">
        <v>231</v>
      </c>
      <c r="L171" t="s">
        <v>568</v>
      </c>
      <c r="M171" s="10" t="s">
        <v>235</v>
      </c>
      <c r="N171" s="10" t="s">
        <v>25</v>
      </c>
      <c r="O171" s="10" t="s">
        <v>472</v>
      </c>
      <c r="P171" s="10" t="s">
        <v>949</v>
      </c>
    </row>
    <row r="172" spans="1:17" x14ac:dyDescent="0.3">
      <c r="A172">
        <v>11</v>
      </c>
      <c r="B172" s="10" t="s">
        <v>43</v>
      </c>
      <c r="C172">
        <v>1</v>
      </c>
      <c r="D172" s="10" t="s">
        <v>232</v>
      </c>
      <c r="E172">
        <v>1</v>
      </c>
      <c r="F172" s="10" t="s">
        <v>899</v>
      </c>
      <c r="G172">
        <v>7</v>
      </c>
      <c r="H172" s="10" t="s">
        <v>899</v>
      </c>
      <c r="I172" s="10" t="s">
        <v>459</v>
      </c>
      <c r="J172">
        <v>0</v>
      </c>
      <c r="K172" s="10" t="s">
        <v>231</v>
      </c>
      <c r="L172" t="s">
        <v>568</v>
      </c>
      <c r="M172" s="10" t="s">
        <v>442</v>
      </c>
      <c r="N172" s="10" t="s">
        <v>28</v>
      </c>
      <c r="O172" s="10"/>
      <c r="P172" s="10" t="s">
        <v>899</v>
      </c>
      <c r="Q172" t="s">
        <v>468</v>
      </c>
    </row>
    <row r="173" spans="1:17" x14ac:dyDescent="0.3">
      <c r="A173">
        <v>11</v>
      </c>
      <c r="B173" s="10" t="s">
        <v>43</v>
      </c>
      <c r="C173">
        <v>5</v>
      </c>
      <c r="D173" s="10" t="s">
        <v>235</v>
      </c>
      <c r="E173">
        <v>1</v>
      </c>
      <c r="F173" s="10" t="s">
        <v>433</v>
      </c>
      <c r="G173">
        <v>3</v>
      </c>
      <c r="H173" s="10" t="s">
        <v>947</v>
      </c>
      <c r="I173" s="10" t="s">
        <v>460</v>
      </c>
      <c r="J173">
        <v>1</v>
      </c>
      <c r="K173" s="10" t="s">
        <v>231</v>
      </c>
      <c r="L173" t="s">
        <v>568</v>
      </c>
      <c r="M173" s="10" t="s">
        <v>235</v>
      </c>
      <c r="N173" s="10" t="s">
        <v>25</v>
      </c>
      <c r="O173" s="10" t="s">
        <v>467</v>
      </c>
      <c r="P173" s="10" t="s">
        <v>947</v>
      </c>
    </row>
    <row r="174" spans="1:17" x14ac:dyDescent="0.3">
      <c r="A174">
        <v>13</v>
      </c>
      <c r="B174" s="10" t="s">
        <v>44</v>
      </c>
      <c r="C174">
        <v>1</v>
      </c>
      <c r="D174" s="10" t="s">
        <v>232</v>
      </c>
      <c r="E174">
        <v>1</v>
      </c>
      <c r="F174" s="10" t="s">
        <v>1599</v>
      </c>
      <c r="G174">
        <v>7</v>
      </c>
      <c r="H174" s="10" t="s">
        <v>1599</v>
      </c>
      <c r="I174" s="10" t="s">
        <v>463</v>
      </c>
      <c r="J174">
        <v>0</v>
      </c>
      <c r="K174" s="10" t="s">
        <v>231</v>
      </c>
      <c r="L174" t="s">
        <v>568</v>
      </c>
      <c r="M174" s="10" t="s">
        <v>442</v>
      </c>
      <c r="N174" s="10" t="s">
        <v>28</v>
      </c>
      <c r="O174" s="10"/>
      <c r="P174" s="10" t="s">
        <v>1599</v>
      </c>
      <c r="Q174" t="s">
        <v>1626</v>
      </c>
    </row>
    <row r="175" spans="1:17" x14ac:dyDescent="0.3">
      <c r="A175">
        <v>13</v>
      </c>
      <c r="B175" s="10" t="s">
        <v>44</v>
      </c>
      <c r="C175">
        <v>5</v>
      </c>
      <c r="D175" s="10" t="s">
        <v>235</v>
      </c>
      <c r="E175">
        <v>1</v>
      </c>
      <c r="F175" s="10" t="s">
        <v>433</v>
      </c>
      <c r="G175">
        <v>3</v>
      </c>
      <c r="H175" s="10" t="s">
        <v>1623</v>
      </c>
      <c r="I175" s="10" t="s">
        <v>464</v>
      </c>
      <c r="J175">
        <v>1</v>
      </c>
      <c r="K175" s="10" t="s">
        <v>231</v>
      </c>
      <c r="L175" t="s">
        <v>568</v>
      </c>
      <c r="M175" s="10" t="s">
        <v>235</v>
      </c>
      <c r="N175" s="10" t="s">
        <v>25</v>
      </c>
      <c r="O175" s="10" t="s">
        <v>1595</v>
      </c>
      <c r="P175" s="10" t="s">
        <v>1623</v>
      </c>
    </row>
    <row r="176" spans="1:17" x14ac:dyDescent="0.3">
      <c r="A176">
        <v>10</v>
      </c>
      <c r="B176" s="10" t="s">
        <v>46</v>
      </c>
      <c r="C176">
        <v>1</v>
      </c>
      <c r="D176" s="10" t="s">
        <v>232</v>
      </c>
      <c r="E176">
        <v>1</v>
      </c>
      <c r="F176" s="10" t="s">
        <v>898</v>
      </c>
      <c r="G176">
        <v>7</v>
      </c>
      <c r="H176" s="10" t="s">
        <v>898</v>
      </c>
      <c r="I176" s="10" t="s">
        <v>437</v>
      </c>
      <c r="J176">
        <v>0</v>
      </c>
      <c r="K176" s="10" t="s">
        <v>231</v>
      </c>
      <c r="L176" t="s">
        <v>568</v>
      </c>
      <c r="M176" s="10" t="s">
        <v>442</v>
      </c>
      <c r="N176" s="10" t="s">
        <v>28</v>
      </c>
      <c r="O176" s="10"/>
      <c r="P176" s="10" t="s">
        <v>898</v>
      </c>
      <c r="Q176" t="s">
        <v>446</v>
      </c>
    </row>
    <row r="177" spans="1:17" x14ac:dyDescent="0.3">
      <c r="A177">
        <v>10</v>
      </c>
      <c r="B177" s="10" t="s">
        <v>46</v>
      </c>
      <c r="C177">
        <v>5</v>
      </c>
      <c r="D177" s="10" t="s">
        <v>235</v>
      </c>
      <c r="E177">
        <v>1</v>
      </c>
      <c r="F177" s="10" t="s">
        <v>433</v>
      </c>
      <c r="G177">
        <v>3</v>
      </c>
      <c r="H177" s="10" t="s">
        <v>946</v>
      </c>
      <c r="I177" s="10" t="s">
        <v>441</v>
      </c>
      <c r="J177">
        <v>1</v>
      </c>
      <c r="K177" s="10" t="s">
        <v>231</v>
      </c>
      <c r="L177" t="s">
        <v>568</v>
      </c>
      <c r="M177" s="10" t="s">
        <v>235</v>
      </c>
      <c r="N177" s="10" t="s">
        <v>25</v>
      </c>
      <c r="O177" s="10" t="s">
        <v>447</v>
      </c>
      <c r="P177" s="10" t="s">
        <v>946</v>
      </c>
    </row>
    <row r="178" spans="1:17" x14ac:dyDescent="0.3">
      <c r="A178">
        <v>254</v>
      </c>
      <c r="B178" s="10" t="s">
        <v>149</v>
      </c>
      <c r="C178">
        <v>1</v>
      </c>
      <c r="D178" s="10" t="s">
        <v>232</v>
      </c>
      <c r="E178">
        <v>1</v>
      </c>
      <c r="F178" s="10" t="s">
        <v>1283</v>
      </c>
      <c r="G178">
        <v>7</v>
      </c>
      <c r="H178" s="10" t="s">
        <v>1283</v>
      </c>
      <c r="I178" s="10" t="s">
        <v>1078</v>
      </c>
      <c r="J178">
        <v>0</v>
      </c>
      <c r="K178" s="10" t="s">
        <v>231</v>
      </c>
      <c r="L178" t="s">
        <v>568</v>
      </c>
      <c r="M178" s="10" t="s">
        <v>442</v>
      </c>
      <c r="N178" s="10" t="s">
        <v>28</v>
      </c>
      <c r="O178" s="10"/>
      <c r="P178" s="10" t="s">
        <v>1283</v>
      </c>
      <c r="Q178" t="s">
        <v>1536</v>
      </c>
    </row>
    <row r="179" spans="1:17" x14ac:dyDescent="0.3">
      <c r="A179">
        <v>254</v>
      </c>
      <c r="B179" s="10" t="s">
        <v>149</v>
      </c>
      <c r="C179">
        <v>5</v>
      </c>
      <c r="D179" s="10" t="s">
        <v>235</v>
      </c>
      <c r="E179">
        <v>1</v>
      </c>
      <c r="F179" s="10" t="s">
        <v>433</v>
      </c>
      <c r="G179">
        <v>3</v>
      </c>
      <c r="H179" s="10" t="s">
        <v>1396</v>
      </c>
      <c r="I179" s="10" t="s">
        <v>1079</v>
      </c>
      <c r="J179">
        <v>1</v>
      </c>
      <c r="K179" s="10" t="s">
        <v>231</v>
      </c>
      <c r="L179" t="s">
        <v>568</v>
      </c>
      <c r="M179" s="10" t="s">
        <v>235</v>
      </c>
      <c r="N179" s="10" t="s">
        <v>25</v>
      </c>
      <c r="O179" s="10" t="s">
        <v>1505</v>
      </c>
      <c r="P179" s="10" t="s">
        <v>1396</v>
      </c>
    </row>
    <row r="180" spans="1:17" x14ac:dyDescent="0.3">
      <c r="A180">
        <v>241</v>
      </c>
      <c r="B180" s="10" t="s">
        <v>112</v>
      </c>
      <c r="C180">
        <v>1</v>
      </c>
      <c r="D180" s="10" t="s">
        <v>232</v>
      </c>
      <c r="E180">
        <v>1</v>
      </c>
      <c r="F180" s="10" t="s">
        <v>1270</v>
      </c>
      <c r="G180">
        <v>7</v>
      </c>
      <c r="H180" s="10" t="s">
        <v>1270</v>
      </c>
      <c r="I180" s="10" t="s">
        <v>1052</v>
      </c>
      <c r="J180">
        <v>0</v>
      </c>
      <c r="K180" s="10" t="s">
        <v>231</v>
      </c>
      <c r="L180" t="s">
        <v>568</v>
      </c>
      <c r="M180" s="10" t="s">
        <v>442</v>
      </c>
      <c r="N180" s="10" t="s">
        <v>28</v>
      </c>
      <c r="O180" s="10"/>
      <c r="P180" s="10" t="s">
        <v>1270</v>
      </c>
      <c r="Q180" t="s">
        <v>1524</v>
      </c>
    </row>
    <row r="181" spans="1:17" x14ac:dyDescent="0.3">
      <c r="A181">
        <v>241</v>
      </c>
      <c r="B181" s="10" t="s">
        <v>112</v>
      </c>
      <c r="C181">
        <v>5</v>
      </c>
      <c r="D181" s="10" t="s">
        <v>235</v>
      </c>
      <c r="E181">
        <v>1</v>
      </c>
      <c r="F181" s="10" t="s">
        <v>433</v>
      </c>
      <c r="G181">
        <v>3</v>
      </c>
      <c r="H181" s="10" t="s">
        <v>1383</v>
      </c>
      <c r="I181" s="10" t="s">
        <v>1053</v>
      </c>
      <c r="J181">
        <v>1</v>
      </c>
      <c r="K181" s="10" t="s">
        <v>231</v>
      </c>
      <c r="L181" t="s">
        <v>568</v>
      </c>
      <c r="M181" s="10" t="s">
        <v>235</v>
      </c>
      <c r="N181" s="10" t="s">
        <v>25</v>
      </c>
      <c r="O181" s="10" t="s">
        <v>1517</v>
      </c>
      <c r="P181" s="10" t="s">
        <v>1383</v>
      </c>
    </row>
    <row r="182" spans="1:17" x14ac:dyDescent="0.3">
      <c r="A182">
        <v>262</v>
      </c>
      <c r="B182" s="10" t="s">
        <v>75</v>
      </c>
      <c r="C182">
        <v>1</v>
      </c>
      <c r="D182" s="10" t="s">
        <v>232</v>
      </c>
      <c r="E182">
        <v>1</v>
      </c>
      <c r="F182" s="10" t="s">
        <v>1290</v>
      </c>
      <c r="G182">
        <v>7</v>
      </c>
      <c r="H182" s="10" t="s">
        <v>1290</v>
      </c>
      <c r="I182" s="10" t="s">
        <v>1094</v>
      </c>
      <c r="J182">
        <v>0</v>
      </c>
      <c r="K182" s="10" t="s">
        <v>231</v>
      </c>
      <c r="L182" t="s">
        <v>568</v>
      </c>
      <c r="M182" s="10" t="s">
        <v>442</v>
      </c>
      <c r="N182" s="10" t="s">
        <v>28</v>
      </c>
      <c r="O182" s="10"/>
      <c r="P182" s="10" t="s">
        <v>1290</v>
      </c>
      <c r="Q182" t="s">
        <v>2210</v>
      </c>
    </row>
    <row r="183" spans="1:17" x14ac:dyDescent="0.3">
      <c r="A183">
        <v>262</v>
      </c>
      <c r="B183" s="10" t="s">
        <v>75</v>
      </c>
      <c r="C183">
        <v>5</v>
      </c>
      <c r="D183" s="10" t="s">
        <v>235</v>
      </c>
      <c r="E183">
        <v>1</v>
      </c>
      <c r="F183" s="10" t="s">
        <v>433</v>
      </c>
      <c r="G183">
        <v>3</v>
      </c>
      <c r="H183" s="10" t="s">
        <v>1403</v>
      </c>
      <c r="I183" s="10" t="s">
        <v>1095</v>
      </c>
      <c r="J183">
        <v>1</v>
      </c>
      <c r="K183" s="10" t="s">
        <v>231</v>
      </c>
      <c r="L183" t="s">
        <v>568</v>
      </c>
      <c r="M183" s="10" t="s">
        <v>235</v>
      </c>
      <c r="N183" s="10" t="s">
        <v>25</v>
      </c>
      <c r="O183" s="10" t="s">
        <v>2208</v>
      </c>
      <c r="P183" s="10" t="s">
        <v>1403</v>
      </c>
    </row>
    <row r="184" spans="1:17" x14ac:dyDescent="0.3">
      <c r="A184">
        <v>312</v>
      </c>
      <c r="B184" s="10" t="s">
        <v>185</v>
      </c>
      <c r="C184">
        <v>1</v>
      </c>
      <c r="D184" s="10" t="s">
        <v>232</v>
      </c>
      <c r="E184">
        <v>1</v>
      </c>
      <c r="F184" s="10" t="s">
        <v>1340</v>
      </c>
      <c r="G184">
        <v>7</v>
      </c>
      <c r="H184" s="10" t="s">
        <v>1340</v>
      </c>
      <c r="I184" s="10" t="s">
        <v>1194</v>
      </c>
      <c r="J184">
        <v>0</v>
      </c>
      <c r="K184" s="10" t="s">
        <v>231</v>
      </c>
      <c r="L184" t="s">
        <v>568</v>
      </c>
      <c r="M184" s="10" t="s">
        <v>442</v>
      </c>
      <c r="N184" s="10" t="s">
        <v>28</v>
      </c>
      <c r="O184" s="10"/>
      <c r="P184" s="10" t="s">
        <v>1340</v>
      </c>
      <c r="Q184" t="s">
        <v>2173</v>
      </c>
    </row>
    <row r="185" spans="1:17" x14ac:dyDescent="0.3">
      <c r="A185">
        <v>312</v>
      </c>
      <c r="B185" s="10" t="s">
        <v>185</v>
      </c>
      <c r="C185">
        <v>5</v>
      </c>
      <c r="D185" s="10" t="s">
        <v>235</v>
      </c>
      <c r="E185">
        <v>1</v>
      </c>
      <c r="F185" s="10" t="s">
        <v>433</v>
      </c>
      <c r="G185">
        <v>3</v>
      </c>
      <c r="H185" s="10" t="s">
        <v>1453</v>
      </c>
      <c r="I185" s="10" t="s">
        <v>1195</v>
      </c>
      <c r="J185">
        <v>1</v>
      </c>
      <c r="K185" s="10" t="s">
        <v>231</v>
      </c>
      <c r="L185" t="s">
        <v>568</v>
      </c>
      <c r="M185" s="10" t="s">
        <v>235</v>
      </c>
      <c r="N185" s="10" t="s">
        <v>25</v>
      </c>
      <c r="O185" s="10" t="s">
        <v>2115</v>
      </c>
      <c r="P185" s="10" t="s">
        <v>1453</v>
      </c>
    </row>
    <row r="186" spans="1:17" x14ac:dyDescent="0.3">
      <c r="A186">
        <v>192</v>
      </c>
      <c r="B186" s="10" t="s">
        <v>88</v>
      </c>
      <c r="C186">
        <v>1</v>
      </c>
      <c r="D186" s="10" t="s">
        <v>232</v>
      </c>
      <c r="E186">
        <v>1</v>
      </c>
      <c r="F186" s="10" t="s">
        <v>935</v>
      </c>
      <c r="G186">
        <v>7</v>
      </c>
      <c r="H186" s="10" t="s">
        <v>935</v>
      </c>
      <c r="I186" s="10" t="s">
        <v>547</v>
      </c>
      <c r="J186">
        <v>0</v>
      </c>
      <c r="K186" s="10" t="s">
        <v>231</v>
      </c>
      <c r="L186" t="s">
        <v>568</v>
      </c>
      <c r="M186" s="10" t="s">
        <v>442</v>
      </c>
      <c r="N186" s="10" t="s">
        <v>28</v>
      </c>
      <c r="O186" s="10"/>
      <c r="P186" s="10" t="s">
        <v>935</v>
      </c>
      <c r="Q186" t="s">
        <v>1639</v>
      </c>
    </row>
    <row r="187" spans="1:17" x14ac:dyDescent="0.3">
      <c r="A187">
        <v>192</v>
      </c>
      <c r="B187" s="10" t="s">
        <v>88</v>
      </c>
      <c r="C187">
        <v>5</v>
      </c>
      <c r="D187" s="10" t="s">
        <v>235</v>
      </c>
      <c r="E187">
        <v>1</v>
      </c>
      <c r="F187" s="10" t="s">
        <v>433</v>
      </c>
      <c r="G187">
        <v>3</v>
      </c>
      <c r="H187" s="10" t="s">
        <v>983</v>
      </c>
      <c r="I187" s="10" t="s">
        <v>548</v>
      </c>
      <c r="J187">
        <v>1</v>
      </c>
      <c r="K187" s="10" t="s">
        <v>231</v>
      </c>
      <c r="L187" t="s">
        <v>568</v>
      </c>
      <c r="M187" s="10" t="s">
        <v>235</v>
      </c>
      <c r="N187" s="10" t="s">
        <v>25</v>
      </c>
      <c r="O187" s="10" t="s">
        <v>567</v>
      </c>
      <c r="P187" s="10" t="s">
        <v>983</v>
      </c>
    </row>
    <row r="188" spans="1:17" x14ac:dyDescent="0.3">
      <c r="A188">
        <v>285</v>
      </c>
      <c r="B188" s="10" t="s">
        <v>131</v>
      </c>
      <c r="C188">
        <v>1</v>
      </c>
      <c r="D188" s="10" t="s">
        <v>232</v>
      </c>
      <c r="E188">
        <v>1</v>
      </c>
      <c r="F188" s="10" t="s">
        <v>1313</v>
      </c>
      <c r="G188">
        <v>7</v>
      </c>
      <c r="H188" s="10" t="s">
        <v>1313</v>
      </c>
      <c r="I188" s="10" t="s">
        <v>1140</v>
      </c>
      <c r="J188">
        <v>0</v>
      </c>
      <c r="K188" s="10" t="s">
        <v>231</v>
      </c>
      <c r="L188" t="s">
        <v>568</v>
      </c>
      <c r="M188" s="10" t="s">
        <v>442</v>
      </c>
      <c r="N188" s="10" t="s">
        <v>28</v>
      </c>
      <c r="O188" s="10"/>
      <c r="P188" s="10" t="s">
        <v>1313</v>
      </c>
      <c r="Q188" t="s">
        <v>2147</v>
      </c>
    </row>
    <row r="189" spans="1:17" x14ac:dyDescent="0.3">
      <c r="A189">
        <v>285</v>
      </c>
      <c r="B189" s="10" t="s">
        <v>131</v>
      </c>
      <c r="C189">
        <v>5</v>
      </c>
      <c r="D189" s="10" t="s">
        <v>235</v>
      </c>
      <c r="E189">
        <v>1</v>
      </c>
      <c r="F189" s="10" t="s">
        <v>433</v>
      </c>
      <c r="G189">
        <v>3</v>
      </c>
      <c r="H189" s="10" t="s">
        <v>1426</v>
      </c>
      <c r="I189" s="10" t="s">
        <v>1141</v>
      </c>
      <c r="J189">
        <v>1</v>
      </c>
      <c r="K189" s="10" t="s">
        <v>231</v>
      </c>
      <c r="L189" t="s">
        <v>568</v>
      </c>
      <c r="M189" s="10" t="s">
        <v>235</v>
      </c>
      <c r="N189" s="10" t="s">
        <v>25</v>
      </c>
      <c r="O189" s="10" t="s">
        <v>2089</v>
      </c>
      <c r="P189" s="10" t="s">
        <v>1426</v>
      </c>
    </row>
    <row r="190" spans="1:17" x14ac:dyDescent="0.3">
      <c r="A190">
        <v>225</v>
      </c>
      <c r="B190" s="10" t="s">
        <v>97</v>
      </c>
      <c r="C190">
        <v>1</v>
      </c>
      <c r="D190" s="10" t="s">
        <v>232</v>
      </c>
      <c r="E190">
        <v>1</v>
      </c>
      <c r="F190" s="10" t="s">
        <v>799</v>
      </c>
      <c r="G190">
        <v>7</v>
      </c>
      <c r="H190" s="10" t="s">
        <v>799</v>
      </c>
      <c r="I190" s="10" t="s">
        <v>877</v>
      </c>
      <c r="J190">
        <v>0</v>
      </c>
      <c r="K190" s="10" t="s">
        <v>231</v>
      </c>
      <c r="L190" t="s">
        <v>568</v>
      </c>
      <c r="M190" s="10" t="s">
        <v>442</v>
      </c>
      <c r="N190" s="10" t="s">
        <v>28</v>
      </c>
      <c r="O190" s="10"/>
      <c r="P190" s="10" t="s">
        <v>799</v>
      </c>
      <c r="Q190" t="s">
        <v>1024</v>
      </c>
    </row>
    <row r="191" spans="1:17" x14ac:dyDescent="0.3">
      <c r="A191">
        <v>225</v>
      </c>
      <c r="B191" s="10" t="s">
        <v>97</v>
      </c>
      <c r="C191">
        <v>5</v>
      </c>
      <c r="D191" s="10" t="s">
        <v>235</v>
      </c>
      <c r="E191">
        <v>1</v>
      </c>
      <c r="F191" s="10" t="s">
        <v>433</v>
      </c>
      <c r="G191">
        <v>3</v>
      </c>
      <c r="H191" s="10" t="s">
        <v>879</v>
      </c>
      <c r="I191" s="10" t="s">
        <v>878</v>
      </c>
      <c r="J191">
        <v>1</v>
      </c>
      <c r="K191" s="10" t="s">
        <v>231</v>
      </c>
      <c r="L191" t="s">
        <v>568</v>
      </c>
      <c r="M191" s="10" t="s">
        <v>235</v>
      </c>
      <c r="N191" s="10" t="s">
        <v>25</v>
      </c>
      <c r="O191" s="10" t="s">
        <v>1023</v>
      </c>
      <c r="P191" s="10" t="s">
        <v>879</v>
      </c>
    </row>
    <row r="192" spans="1:17" x14ac:dyDescent="0.3">
      <c r="A192">
        <v>314</v>
      </c>
      <c r="B192" s="10" t="s">
        <v>130</v>
      </c>
      <c r="C192">
        <v>1</v>
      </c>
      <c r="D192" s="10" t="s">
        <v>232</v>
      </c>
      <c r="E192">
        <v>1</v>
      </c>
      <c r="F192" s="10" t="s">
        <v>1342</v>
      </c>
      <c r="G192">
        <v>7</v>
      </c>
      <c r="H192" s="10" t="s">
        <v>1342</v>
      </c>
      <c r="I192" s="10" t="s">
        <v>1198</v>
      </c>
      <c r="J192">
        <v>0</v>
      </c>
      <c r="K192" s="10" t="s">
        <v>231</v>
      </c>
      <c r="L192" t="s">
        <v>568</v>
      </c>
      <c r="M192" s="10" t="s">
        <v>442</v>
      </c>
      <c r="N192" s="10" t="s">
        <v>28</v>
      </c>
      <c r="O192" s="10"/>
      <c r="P192" s="10" t="s">
        <v>1342</v>
      </c>
      <c r="Q192" t="s">
        <v>2175</v>
      </c>
    </row>
    <row r="193" spans="1:17" x14ac:dyDescent="0.3">
      <c r="A193">
        <v>314</v>
      </c>
      <c r="B193" s="10" t="s">
        <v>130</v>
      </c>
      <c r="C193">
        <v>5</v>
      </c>
      <c r="D193" s="10" t="s">
        <v>235</v>
      </c>
      <c r="E193">
        <v>1</v>
      </c>
      <c r="F193" s="10" t="s">
        <v>433</v>
      </c>
      <c r="G193">
        <v>3</v>
      </c>
      <c r="H193" s="10" t="s">
        <v>1455</v>
      </c>
      <c r="I193" s="10" t="s">
        <v>1199</v>
      </c>
      <c r="J193">
        <v>1</v>
      </c>
      <c r="K193" s="10" t="s">
        <v>231</v>
      </c>
      <c r="L193" t="s">
        <v>568</v>
      </c>
      <c r="M193" s="10" t="s">
        <v>235</v>
      </c>
      <c r="N193" s="10" t="s">
        <v>25</v>
      </c>
      <c r="O193" s="10" t="s">
        <v>2117</v>
      </c>
      <c r="P193" s="10" t="s">
        <v>1455</v>
      </c>
    </row>
    <row r="194" spans="1:17" x14ac:dyDescent="0.3">
      <c r="A194">
        <v>227</v>
      </c>
      <c r="B194" s="10" t="s">
        <v>79</v>
      </c>
      <c r="C194">
        <v>1</v>
      </c>
      <c r="D194" s="10" t="s">
        <v>232</v>
      </c>
      <c r="E194">
        <v>1</v>
      </c>
      <c r="F194" s="10" t="s">
        <v>801</v>
      </c>
      <c r="G194">
        <v>7</v>
      </c>
      <c r="H194" s="10" t="s">
        <v>801</v>
      </c>
      <c r="I194" s="10" t="s">
        <v>883</v>
      </c>
      <c r="J194">
        <v>0</v>
      </c>
      <c r="K194" s="10" t="s">
        <v>231</v>
      </c>
      <c r="L194" t="s">
        <v>568</v>
      </c>
      <c r="M194" s="10" t="s">
        <v>442</v>
      </c>
      <c r="N194" s="10" t="s">
        <v>28</v>
      </c>
      <c r="O194" s="10"/>
      <c r="P194" s="10" t="s">
        <v>801</v>
      </c>
      <c r="Q194" t="s">
        <v>1026</v>
      </c>
    </row>
    <row r="195" spans="1:17" x14ac:dyDescent="0.3">
      <c r="A195">
        <v>227</v>
      </c>
      <c r="B195" s="10" t="s">
        <v>79</v>
      </c>
      <c r="C195">
        <v>5</v>
      </c>
      <c r="D195" s="10" t="s">
        <v>235</v>
      </c>
      <c r="E195">
        <v>1</v>
      </c>
      <c r="F195" s="10" t="s">
        <v>433</v>
      </c>
      <c r="G195">
        <v>3</v>
      </c>
      <c r="H195" s="10" t="s">
        <v>885</v>
      </c>
      <c r="I195" s="10" t="s">
        <v>884</v>
      </c>
      <c r="J195">
        <v>1</v>
      </c>
      <c r="K195" s="10" t="s">
        <v>231</v>
      </c>
      <c r="L195" t="s">
        <v>568</v>
      </c>
      <c r="M195" s="10" t="s">
        <v>235</v>
      </c>
      <c r="N195" s="10" t="s">
        <v>25</v>
      </c>
      <c r="O195" s="10" t="s">
        <v>1025</v>
      </c>
      <c r="P195" s="10" t="s">
        <v>885</v>
      </c>
    </row>
    <row r="196" spans="1:17" x14ac:dyDescent="0.3">
      <c r="A196">
        <v>299</v>
      </c>
      <c r="B196" s="10" t="s">
        <v>95</v>
      </c>
      <c r="C196">
        <v>1</v>
      </c>
      <c r="D196" s="10" t="s">
        <v>232</v>
      </c>
      <c r="E196">
        <v>1</v>
      </c>
      <c r="F196" s="10" t="s">
        <v>1327</v>
      </c>
      <c r="G196">
        <v>7</v>
      </c>
      <c r="H196" s="10" t="s">
        <v>1327</v>
      </c>
      <c r="I196" s="10" t="s">
        <v>1168</v>
      </c>
      <c r="J196">
        <v>0</v>
      </c>
      <c r="K196" s="10" t="s">
        <v>231</v>
      </c>
      <c r="L196" t="s">
        <v>568</v>
      </c>
      <c r="M196" s="10" t="s">
        <v>442</v>
      </c>
      <c r="N196" s="10" t="s">
        <v>28</v>
      </c>
      <c r="O196" s="10"/>
      <c r="P196" s="10" t="s">
        <v>1327</v>
      </c>
      <c r="Q196" t="s">
        <v>2161</v>
      </c>
    </row>
    <row r="197" spans="1:17" x14ac:dyDescent="0.3">
      <c r="A197">
        <v>299</v>
      </c>
      <c r="B197" s="10" t="s">
        <v>95</v>
      </c>
      <c r="C197">
        <v>5</v>
      </c>
      <c r="D197" s="10" t="s">
        <v>235</v>
      </c>
      <c r="E197">
        <v>1</v>
      </c>
      <c r="F197" s="10" t="s">
        <v>433</v>
      </c>
      <c r="G197">
        <v>3</v>
      </c>
      <c r="H197" s="10" t="s">
        <v>1440</v>
      </c>
      <c r="I197" s="10" t="s">
        <v>1169</v>
      </c>
      <c r="J197">
        <v>1</v>
      </c>
      <c r="K197" s="10" t="s">
        <v>231</v>
      </c>
      <c r="L197" t="s">
        <v>568</v>
      </c>
      <c r="M197" s="10" t="s">
        <v>235</v>
      </c>
      <c r="N197" s="10" t="s">
        <v>25</v>
      </c>
      <c r="O197" s="10" t="s">
        <v>2103</v>
      </c>
      <c r="P197" s="10" t="s">
        <v>1440</v>
      </c>
    </row>
    <row r="198" spans="1:17" x14ac:dyDescent="0.3">
      <c r="A198">
        <v>269</v>
      </c>
      <c r="B198" s="10" t="s">
        <v>191</v>
      </c>
      <c r="C198">
        <v>1</v>
      </c>
      <c r="D198" s="10" t="s">
        <v>232</v>
      </c>
      <c r="E198">
        <v>1</v>
      </c>
      <c r="F198" s="10" t="s">
        <v>1297</v>
      </c>
      <c r="G198">
        <v>7</v>
      </c>
      <c r="H198" s="10" t="s">
        <v>1297</v>
      </c>
      <c r="I198" s="10" t="s">
        <v>1108</v>
      </c>
      <c r="J198">
        <v>0</v>
      </c>
      <c r="K198" s="10" t="s">
        <v>231</v>
      </c>
      <c r="L198" t="s">
        <v>568</v>
      </c>
      <c r="M198" s="10" t="s">
        <v>442</v>
      </c>
      <c r="N198" s="10" t="s">
        <v>28</v>
      </c>
      <c r="O198" s="10"/>
      <c r="P198" s="10" t="s">
        <v>1297</v>
      </c>
      <c r="Q198" t="s">
        <v>1542</v>
      </c>
    </row>
    <row r="199" spans="1:17" x14ac:dyDescent="0.3">
      <c r="A199">
        <v>269</v>
      </c>
      <c r="B199" s="10" t="s">
        <v>191</v>
      </c>
      <c r="C199">
        <v>5</v>
      </c>
      <c r="D199" s="10" t="s">
        <v>235</v>
      </c>
      <c r="E199">
        <v>1</v>
      </c>
      <c r="F199" s="10" t="s">
        <v>433</v>
      </c>
      <c r="G199">
        <v>3</v>
      </c>
      <c r="H199" s="10" t="s">
        <v>1410</v>
      </c>
      <c r="I199" s="10" t="s">
        <v>1109</v>
      </c>
      <c r="J199">
        <v>1</v>
      </c>
      <c r="K199" s="10" t="s">
        <v>231</v>
      </c>
      <c r="L199" t="s">
        <v>568</v>
      </c>
      <c r="M199" s="10" t="s">
        <v>235</v>
      </c>
      <c r="N199" s="10" t="s">
        <v>25</v>
      </c>
      <c r="O199" s="10" t="s">
        <v>1499</v>
      </c>
      <c r="P199" s="10" t="s">
        <v>1410</v>
      </c>
    </row>
    <row r="200" spans="1:17" x14ac:dyDescent="0.3">
      <c r="A200">
        <v>260</v>
      </c>
      <c r="B200" s="10" t="s">
        <v>69</v>
      </c>
      <c r="C200">
        <v>1</v>
      </c>
      <c r="D200" s="10" t="s">
        <v>232</v>
      </c>
      <c r="E200">
        <v>1</v>
      </c>
      <c r="F200" s="10" t="s">
        <v>1288</v>
      </c>
      <c r="G200">
        <v>7</v>
      </c>
      <c r="H200" s="10" t="s">
        <v>1288</v>
      </c>
      <c r="I200" s="10" t="s">
        <v>1090</v>
      </c>
      <c r="J200">
        <v>0</v>
      </c>
      <c r="K200" s="10" t="s">
        <v>231</v>
      </c>
      <c r="L200" t="s">
        <v>568</v>
      </c>
      <c r="M200" s="10" t="s">
        <v>442</v>
      </c>
      <c r="N200" s="10" t="s">
        <v>28</v>
      </c>
      <c r="O200" s="10"/>
      <c r="P200" s="10" t="s">
        <v>1288</v>
      </c>
      <c r="Q200" t="s">
        <v>1679</v>
      </c>
    </row>
    <row r="201" spans="1:17" x14ac:dyDescent="0.3">
      <c r="A201">
        <v>260</v>
      </c>
      <c r="B201" s="10" t="s">
        <v>69</v>
      </c>
      <c r="C201">
        <v>5</v>
      </c>
      <c r="D201" s="10" t="s">
        <v>235</v>
      </c>
      <c r="E201">
        <v>1</v>
      </c>
      <c r="F201" s="10" t="s">
        <v>433</v>
      </c>
      <c r="G201">
        <v>3</v>
      </c>
      <c r="H201" s="10" t="s">
        <v>1401</v>
      </c>
      <c r="I201" s="10" t="s">
        <v>1091</v>
      </c>
      <c r="J201">
        <v>1</v>
      </c>
      <c r="K201" s="10" t="s">
        <v>231</v>
      </c>
      <c r="L201" t="s">
        <v>568</v>
      </c>
      <c r="M201" s="10" t="s">
        <v>235</v>
      </c>
      <c r="N201" s="10" t="s">
        <v>25</v>
      </c>
      <c r="O201" s="10" t="s">
        <v>1664</v>
      </c>
      <c r="P201" s="10" t="s">
        <v>1401</v>
      </c>
    </row>
    <row r="202" spans="1:17" x14ac:dyDescent="0.3">
      <c r="A202">
        <v>259</v>
      </c>
      <c r="B202" s="10" t="s">
        <v>137</v>
      </c>
      <c r="C202">
        <v>1</v>
      </c>
      <c r="D202" s="10" t="s">
        <v>232</v>
      </c>
      <c r="E202">
        <v>1</v>
      </c>
      <c r="F202" s="10" t="s">
        <v>1287</v>
      </c>
      <c r="G202">
        <v>7</v>
      </c>
      <c r="H202" s="10" t="s">
        <v>1287</v>
      </c>
      <c r="I202" s="10" t="s">
        <v>1088</v>
      </c>
      <c r="J202">
        <v>0</v>
      </c>
      <c r="K202" s="10" t="s">
        <v>231</v>
      </c>
      <c r="L202" t="s">
        <v>568</v>
      </c>
      <c r="M202" s="10" t="s">
        <v>442</v>
      </c>
      <c r="N202" s="10" t="s">
        <v>28</v>
      </c>
      <c r="O202" s="10"/>
      <c r="P202" s="10" t="s">
        <v>1287</v>
      </c>
      <c r="Q202" t="s">
        <v>2209</v>
      </c>
    </row>
    <row r="203" spans="1:17" x14ac:dyDescent="0.3">
      <c r="A203">
        <v>259</v>
      </c>
      <c r="B203" s="10" t="s">
        <v>137</v>
      </c>
      <c r="C203">
        <v>5</v>
      </c>
      <c r="D203" s="10" t="s">
        <v>235</v>
      </c>
      <c r="E203">
        <v>1</v>
      </c>
      <c r="F203" s="10" t="s">
        <v>433</v>
      </c>
      <c r="G203">
        <v>3</v>
      </c>
      <c r="H203" s="10" t="s">
        <v>1400</v>
      </c>
      <c r="I203" s="10" t="s">
        <v>1089</v>
      </c>
      <c r="J203">
        <v>1</v>
      </c>
      <c r="K203" s="10" t="s">
        <v>231</v>
      </c>
      <c r="L203" t="s">
        <v>568</v>
      </c>
      <c r="M203" s="10" t="s">
        <v>235</v>
      </c>
      <c r="N203" s="10" t="s">
        <v>25</v>
      </c>
      <c r="O203" s="10" t="s">
        <v>2205</v>
      </c>
      <c r="P203" s="10" t="s">
        <v>1400</v>
      </c>
    </row>
    <row r="204" spans="1:17" x14ac:dyDescent="0.3">
      <c r="A204">
        <v>221</v>
      </c>
      <c r="B204" s="10" t="s">
        <v>94</v>
      </c>
      <c r="C204">
        <v>1</v>
      </c>
      <c r="D204" s="10" t="s">
        <v>232</v>
      </c>
      <c r="E204">
        <v>1</v>
      </c>
      <c r="F204" s="10" t="s">
        <v>795</v>
      </c>
      <c r="G204">
        <v>7</v>
      </c>
      <c r="H204" s="10" t="s">
        <v>795</v>
      </c>
      <c r="I204" s="10" t="s">
        <v>865</v>
      </c>
      <c r="J204">
        <v>0</v>
      </c>
      <c r="K204" s="10" t="s">
        <v>231</v>
      </c>
      <c r="L204" t="s">
        <v>568</v>
      </c>
      <c r="M204" s="10" t="s">
        <v>442</v>
      </c>
      <c r="N204" s="10" t="s">
        <v>28</v>
      </c>
      <c r="O204" s="10"/>
      <c r="P204" s="10" t="s">
        <v>795</v>
      </c>
      <c r="Q204" t="s">
        <v>1022</v>
      </c>
    </row>
    <row r="205" spans="1:17" x14ac:dyDescent="0.3">
      <c r="A205">
        <v>221</v>
      </c>
      <c r="B205" s="10" t="s">
        <v>94</v>
      </c>
      <c r="C205">
        <v>5</v>
      </c>
      <c r="D205" s="10" t="s">
        <v>235</v>
      </c>
      <c r="E205">
        <v>1</v>
      </c>
      <c r="F205" s="10" t="s">
        <v>433</v>
      </c>
      <c r="G205">
        <v>3</v>
      </c>
      <c r="H205" s="10" t="s">
        <v>867</v>
      </c>
      <c r="I205" s="10" t="s">
        <v>866</v>
      </c>
      <c r="J205">
        <v>1</v>
      </c>
      <c r="K205" s="10" t="s">
        <v>231</v>
      </c>
      <c r="L205" t="s">
        <v>568</v>
      </c>
      <c r="M205" s="10" t="s">
        <v>235</v>
      </c>
      <c r="N205" s="10" t="s">
        <v>25</v>
      </c>
      <c r="O205" s="10" t="s">
        <v>1021</v>
      </c>
      <c r="P205" s="10" t="s">
        <v>867</v>
      </c>
    </row>
    <row r="206" spans="1:17" x14ac:dyDescent="0.3">
      <c r="A206">
        <v>240</v>
      </c>
      <c r="B206" s="10" t="s">
        <v>72</v>
      </c>
      <c r="C206">
        <v>1</v>
      </c>
      <c r="D206" s="10" t="s">
        <v>232</v>
      </c>
      <c r="E206">
        <v>1</v>
      </c>
      <c r="F206" s="10" t="s">
        <v>1269</v>
      </c>
      <c r="G206">
        <v>7</v>
      </c>
      <c r="H206" s="10" t="s">
        <v>1269</v>
      </c>
      <c r="I206" s="10" t="s">
        <v>1050</v>
      </c>
      <c r="J206">
        <v>0</v>
      </c>
      <c r="K206" s="10" t="s">
        <v>231</v>
      </c>
      <c r="L206" t="s">
        <v>568</v>
      </c>
      <c r="M206" s="10" t="s">
        <v>442</v>
      </c>
      <c r="N206" s="10" t="s">
        <v>28</v>
      </c>
      <c r="O206" s="10"/>
      <c r="P206" s="10" t="s">
        <v>1269</v>
      </c>
      <c r="Q206" t="s">
        <v>1676</v>
      </c>
    </row>
    <row r="207" spans="1:17" x14ac:dyDescent="0.3">
      <c r="A207">
        <v>240</v>
      </c>
      <c r="B207" s="10" t="s">
        <v>72</v>
      </c>
      <c r="C207">
        <v>5</v>
      </c>
      <c r="D207" s="10" t="s">
        <v>235</v>
      </c>
      <c r="E207">
        <v>1</v>
      </c>
      <c r="F207" s="10" t="s">
        <v>433</v>
      </c>
      <c r="G207">
        <v>3</v>
      </c>
      <c r="H207" s="10" t="s">
        <v>1382</v>
      </c>
      <c r="I207" s="10" t="s">
        <v>1051</v>
      </c>
      <c r="J207">
        <v>1</v>
      </c>
      <c r="K207" s="10" t="s">
        <v>231</v>
      </c>
      <c r="L207" t="s">
        <v>568</v>
      </c>
      <c r="M207" s="10" t="s">
        <v>235</v>
      </c>
      <c r="N207" s="10" t="s">
        <v>25</v>
      </c>
      <c r="O207" s="10" t="s">
        <v>1661</v>
      </c>
      <c r="P207" s="10" t="s">
        <v>1382</v>
      </c>
    </row>
    <row r="208" spans="1:17" x14ac:dyDescent="0.3">
      <c r="A208">
        <v>263</v>
      </c>
      <c r="B208" s="10" t="s">
        <v>194</v>
      </c>
      <c r="C208">
        <v>1</v>
      </c>
      <c r="D208" s="10" t="s">
        <v>232</v>
      </c>
      <c r="E208">
        <v>1</v>
      </c>
      <c r="F208" s="10" t="s">
        <v>1291</v>
      </c>
      <c r="G208">
        <v>7</v>
      </c>
      <c r="H208" s="10" t="s">
        <v>1291</v>
      </c>
      <c r="I208" s="10" t="s">
        <v>1096</v>
      </c>
      <c r="J208">
        <v>0</v>
      </c>
      <c r="K208" s="10" t="s">
        <v>231</v>
      </c>
      <c r="L208" t="s">
        <v>568</v>
      </c>
      <c r="M208" s="10" t="s">
        <v>442</v>
      </c>
      <c r="N208" s="10" t="s">
        <v>28</v>
      </c>
      <c r="O208" s="10"/>
      <c r="P208" s="10" t="s">
        <v>1291</v>
      </c>
      <c r="Q208" t="s">
        <v>2211</v>
      </c>
    </row>
    <row r="209" spans="1:17" x14ac:dyDescent="0.3">
      <c r="A209">
        <v>263</v>
      </c>
      <c r="B209" s="10" t="s">
        <v>194</v>
      </c>
      <c r="C209">
        <v>5</v>
      </c>
      <c r="D209" s="10" t="s">
        <v>235</v>
      </c>
      <c r="E209">
        <v>1</v>
      </c>
      <c r="F209" s="10" t="s">
        <v>433</v>
      </c>
      <c r="G209">
        <v>3</v>
      </c>
      <c r="H209" s="10" t="s">
        <v>1404</v>
      </c>
      <c r="I209" s="10" t="s">
        <v>1097</v>
      </c>
      <c r="J209">
        <v>1</v>
      </c>
      <c r="K209" s="10" t="s">
        <v>231</v>
      </c>
      <c r="L209" t="s">
        <v>568</v>
      </c>
      <c r="M209" s="10" t="s">
        <v>235</v>
      </c>
      <c r="N209" s="10" t="s">
        <v>25</v>
      </c>
      <c r="O209" s="10" t="s">
        <v>2207</v>
      </c>
      <c r="P209" s="10" t="s">
        <v>1404</v>
      </c>
    </row>
    <row r="210" spans="1:17" x14ac:dyDescent="0.3">
      <c r="A210">
        <v>296</v>
      </c>
      <c r="B210" s="10" t="s">
        <v>76</v>
      </c>
      <c r="C210">
        <v>1</v>
      </c>
      <c r="D210" s="10" t="s">
        <v>232</v>
      </c>
      <c r="E210">
        <v>1</v>
      </c>
      <c r="F210" s="10" t="s">
        <v>1324</v>
      </c>
      <c r="G210">
        <v>7</v>
      </c>
      <c r="H210" s="10" t="s">
        <v>1324</v>
      </c>
      <c r="I210" s="10" t="s">
        <v>1162</v>
      </c>
      <c r="J210">
        <v>0</v>
      </c>
      <c r="K210" s="10" t="s">
        <v>231</v>
      </c>
      <c r="L210" t="s">
        <v>568</v>
      </c>
      <c r="M210" s="10" t="s">
        <v>442</v>
      </c>
      <c r="N210" s="10" t="s">
        <v>28</v>
      </c>
      <c r="O210" s="10"/>
      <c r="P210" s="10" t="s">
        <v>1324</v>
      </c>
      <c r="Q210" t="s">
        <v>2158</v>
      </c>
    </row>
    <row r="211" spans="1:17" x14ac:dyDescent="0.3">
      <c r="A211">
        <v>296</v>
      </c>
      <c r="B211" s="10" t="s">
        <v>76</v>
      </c>
      <c r="C211">
        <v>5</v>
      </c>
      <c r="D211" s="10" t="s">
        <v>235</v>
      </c>
      <c r="E211">
        <v>1</v>
      </c>
      <c r="F211" s="10" t="s">
        <v>433</v>
      </c>
      <c r="G211">
        <v>3</v>
      </c>
      <c r="H211" s="10" t="s">
        <v>1437</v>
      </c>
      <c r="I211" s="10" t="s">
        <v>1163</v>
      </c>
      <c r="J211">
        <v>1</v>
      </c>
      <c r="K211" s="10" t="s">
        <v>231</v>
      </c>
      <c r="L211" t="s">
        <v>568</v>
      </c>
      <c r="M211" s="10" t="s">
        <v>235</v>
      </c>
      <c r="N211" s="10" t="s">
        <v>25</v>
      </c>
      <c r="O211" s="10" t="s">
        <v>2100</v>
      </c>
      <c r="P211" s="10" t="s">
        <v>1437</v>
      </c>
    </row>
    <row r="212" spans="1:17" x14ac:dyDescent="0.3">
      <c r="A212">
        <v>276</v>
      </c>
      <c r="B212" s="10" t="s">
        <v>152</v>
      </c>
      <c r="C212">
        <v>1</v>
      </c>
      <c r="D212" s="10" t="s">
        <v>232</v>
      </c>
      <c r="E212">
        <v>1</v>
      </c>
      <c r="F212" s="10" t="s">
        <v>1304</v>
      </c>
      <c r="G212">
        <v>7</v>
      </c>
      <c r="H212" s="10" t="s">
        <v>1304</v>
      </c>
      <c r="I212" s="10" t="s">
        <v>1122</v>
      </c>
      <c r="J212">
        <v>0</v>
      </c>
      <c r="K212" s="10" t="s">
        <v>231</v>
      </c>
      <c r="L212" t="s">
        <v>568</v>
      </c>
      <c r="M212" s="10" t="s">
        <v>442</v>
      </c>
      <c r="N212" s="10" t="s">
        <v>28</v>
      </c>
      <c r="O212" s="10"/>
      <c r="P212" s="10" t="s">
        <v>1304</v>
      </c>
      <c r="Q212" t="s">
        <v>1549</v>
      </c>
    </row>
    <row r="213" spans="1:17" x14ac:dyDescent="0.3">
      <c r="A213">
        <v>276</v>
      </c>
      <c r="B213" s="10" t="s">
        <v>152</v>
      </c>
      <c r="C213">
        <v>5</v>
      </c>
      <c r="D213" s="10" t="s">
        <v>235</v>
      </c>
      <c r="E213">
        <v>1</v>
      </c>
      <c r="F213" s="10" t="s">
        <v>433</v>
      </c>
      <c r="G213">
        <v>3</v>
      </c>
      <c r="H213" s="10" t="s">
        <v>1417</v>
      </c>
      <c r="I213" s="10" t="s">
        <v>1123</v>
      </c>
      <c r="J213">
        <v>1</v>
      </c>
      <c r="K213" s="10" t="s">
        <v>231</v>
      </c>
      <c r="L213" t="s">
        <v>568</v>
      </c>
      <c r="M213" s="10" t="s">
        <v>235</v>
      </c>
      <c r="N213" s="10" t="s">
        <v>25</v>
      </c>
      <c r="O213" s="10" t="s">
        <v>1493</v>
      </c>
      <c r="P213" s="10" t="s">
        <v>1417</v>
      </c>
    </row>
    <row r="214" spans="1:17" x14ac:dyDescent="0.3">
      <c r="A214">
        <v>232</v>
      </c>
      <c r="B214" s="10" t="s">
        <v>109</v>
      </c>
      <c r="C214">
        <v>1</v>
      </c>
      <c r="D214" s="10" t="s">
        <v>232</v>
      </c>
      <c r="E214">
        <v>1</v>
      </c>
      <c r="F214" s="10" t="s">
        <v>1261</v>
      </c>
      <c r="G214">
        <v>7</v>
      </c>
      <c r="H214" s="10" t="s">
        <v>1261</v>
      </c>
      <c r="I214" s="10" t="s">
        <v>1034</v>
      </c>
      <c r="J214">
        <v>0</v>
      </c>
      <c r="K214" s="10" t="s">
        <v>231</v>
      </c>
      <c r="L214" t="s">
        <v>568</v>
      </c>
      <c r="M214" s="10" t="s">
        <v>442</v>
      </c>
      <c r="N214" s="10" t="s">
        <v>28</v>
      </c>
      <c r="O214" s="10"/>
      <c r="P214" s="10" t="s">
        <v>1261</v>
      </c>
      <c r="Q214" t="s">
        <v>1671</v>
      </c>
    </row>
    <row r="215" spans="1:17" x14ac:dyDescent="0.3">
      <c r="A215">
        <v>232</v>
      </c>
      <c r="B215" s="10" t="s">
        <v>109</v>
      </c>
      <c r="C215">
        <v>5</v>
      </c>
      <c r="D215" s="10" t="s">
        <v>235</v>
      </c>
      <c r="E215">
        <v>1</v>
      </c>
      <c r="F215" s="10" t="s">
        <v>433</v>
      </c>
      <c r="G215">
        <v>3</v>
      </c>
      <c r="H215" s="10" t="s">
        <v>1374</v>
      </c>
      <c r="I215" s="10" t="s">
        <v>1035</v>
      </c>
      <c r="J215">
        <v>1</v>
      </c>
      <c r="K215" s="10" t="s">
        <v>231</v>
      </c>
      <c r="L215" t="s">
        <v>568</v>
      </c>
      <c r="M215" s="10" t="s">
        <v>235</v>
      </c>
      <c r="N215" s="10" t="s">
        <v>25</v>
      </c>
      <c r="O215" s="10" t="s">
        <v>1656</v>
      </c>
      <c r="P215" s="10" t="s">
        <v>1374</v>
      </c>
    </row>
    <row r="216" spans="1:17" x14ac:dyDescent="0.3">
      <c r="A216">
        <v>200</v>
      </c>
      <c r="B216" s="10" t="s">
        <v>122</v>
      </c>
      <c r="C216">
        <v>1</v>
      </c>
      <c r="D216" s="10" t="s">
        <v>232</v>
      </c>
      <c r="E216">
        <v>1</v>
      </c>
      <c r="F216" s="10" t="s">
        <v>942</v>
      </c>
      <c r="G216">
        <v>7</v>
      </c>
      <c r="H216" s="10" t="s">
        <v>942</v>
      </c>
      <c r="I216" s="10" t="s">
        <v>563</v>
      </c>
      <c r="J216">
        <v>0</v>
      </c>
      <c r="K216" s="10" t="s">
        <v>231</v>
      </c>
      <c r="L216" t="s">
        <v>568</v>
      </c>
      <c r="M216" s="10" t="s">
        <v>442</v>
      </c>
      <c r="N216" s="10" t="s">
        <v>28</v>
      </c>
      <c r="O216" s="10"/>
      <c r="P216" s="10" t="s">
        <v>942</v>
      </c>
      <c r="Q216" t="s">
        <v>769</v>
      </c>
    </row>
    <row r="217" spans="1:17" x14ac:dyDescent="0.3">
      <c r="A217">
        <v>200</v>
      </c>
      <c r="B217" s="10" t="s">
        <v>122</v>
      </c>
      <c r="C217">
        <v>5</v>
      </c>
      <c r="D217" s="10" t="s">
        <v>235</v>
      </c>
      <c r="E217">
        <v>1</v>
      </c>
      <c r="F217" s="10" t="s">
        <v>433</v>
      </c>
      <c r="G217">
        <v>3</v>
      </c>
      <c r="H217" s="10" t="s">
        <v>990</v>
      </c>
      <c r="I217" s="10" t="s">
        <v>564</v>
      </c>
      <c r="J217">
        <v>1</v>
      </c>
      <c r="K217" s="10" t="s">
        <v>231</v>
      </c>
      <c r="L217" t="s">
        <v>568</v>
      </c>
      <c r="M217" s="10" t="s">
        <v>235</v>
      </c>
      <c r="N217" s="10" t="s">
        <v>25</v>
      </c>
      <c r="O217" s="10" t="s">
        <v>770</v>
      </c>
      <c r="P217" s="10" t="s">
        <v>990</v>
      </c>
    </row>
    <row r="218" spans="1:17" x14ac:dyDescent="0.3">
      <c r="A218">
        <v>298</v>
      </c>
      <c r="B218" s="10" t="s">
        <v>116</v>
      </c>
      <c r="C218">
        <v>1</v>
      </c>
      <c r="D218" s="10" t="s">
        <v>232</v>
      </c>
      <c r="E218">
        <v>1</v>
      </c>
      <c r="F218" s="10" t="s">
        <v>1326</v>
      </c>
      <c r="G218">
        <v>7</v>
      </c>
      <c r="H218" s="10" t="s">
        <v>1326</v>
      </c>
      <c r="I218" s="10" t="s">
        <v>1166</v>
      </c>
      <c r="J218">
        <v>0</v>
      </c>
      <c r="K218" s="10" t="s">
        <v>231</v>
      </c>
      <c r="L218" t="s">
        <v>568</v>
      </c>
      <c r="M218" s="10" t="s">
        <v>442</v>
      </c>
      <c r="N218" s="10" t="s">
        <v>28</v>
      </c>
      <c r="O218" s="10"/>
      <c r="P218" s="10" t="s">
        <v>1326</v>
      </c>
      <c r="Q218" t="s">
        <v>2160</v>
      </c>
    </row>
    <row r="219" spans="1:17" x14ac:dyDescent="0.3">
      <c r="A219">
        <v>298</v>
      </c>
      <c r="B219" s="10" t="s">
        <v>116</v>
      </c>
      <c r="C219">
        <v>5</v>
      </c>
      <c r="D219" s="10" t="s">
        <v>235</v>
      </c>
      <c r="E219">
        <v>1</v>
      </c>
      <c r="F219" s="10" t="s">
        <v>433</v>
      </c>
      <c r="G219">
        <v>3</v>
      </c>
      <c r="H219" s="10" t="s">
        <v>1439</v>
      </c>
      <c r="I219" s="10" t="s">
        <v>1167</v>
      </c>
      <c r="J219">
        <v>1</v>
      </c>
      <c r="K219" s="10" t="s">
        <v>231</v>
      </c>
      <c r="L219" t="s">
        <v>568</v>
      </c>
      <c r="M219" s="10" t="s">
        <v>235</v>
      </c>
      <c r="N219" s="10" t="s">
        <v>25</v>
      </c>
      <c r="O219" s="10" t="s">
        <v>2102</v>
      </c>
      <c r="P219" s="10" t="s">
        <v>1439</v>
      </c>
    </row>
    <row r="220" spans="1:17" x14ac:dyDescent="0.3">
      <c r="A220">
        <v>235</v>
      </c>
      <c r="B220" s="10" t="s">
        <v>179</v>
      </c>
      <c r="C220">
        <v>1</v>
      </c>
      <c r="D220" s="10" t="s">
        <v>232</v>
      </c>
      <c r="E220">
        <v>1</v>
      </c>
      <c r="F220" s="10" t="s">
        <v>1264</v>
      </c>
      <c r="G220">
        <v>7</v>
      </c>
      <c r="H220" s="10" t="s">
        <v>1264</v>
      </c>
      <c r="I220" s="10" t="s">
        <v>1040</v>
      </c>
      <c r="J220">
        <v>0</v>
      </c>
      <c r="K220" s="10" t="s">
        <v>231</v>
      </c>
      <c r="L220" t="s">
        <v>568</v>
      </c>
      <c r="M220" s="10" t="s">
        <v>442</v>
      </c>
      <c r="N220" s="10" t="s">
        <v>28</v>
      </c>
      <c r="O220" s="10"/>
      <c r="P220" s="10" t="s">
        <v>1264</v>
      </c>
      <c r="Q220" t="s">
        <v>1674</v>
      </c>
    </row>
    <row r="221" spans="1:17" x14ac:dyDescent="0.3">
      <c r="A221">
        <v>235</v>
      </c>
      <c r="B221" s="10" t="s">
        <v>179</v>
      </c>
      <c r="C221">
        <v>5</v>
      </c>
      <c r="D221" s="10" t="s">
        <v>235</v>
      </c>
      <c r="E221">
        <v>1</v>
      </c>
      <c r="F221" s="10" t="s">
        <v>433</v>
      </c>
      <c r="G221">
        <v>3</v>
      </c>
      <c r="H221" s="10" t="s">
        <v>1377</v>
      </c>
      <c r="I221" s="10" t="s">
        <v>1041</v>
      </c>
      <c r="J221">
        <v>1</v>
      </c>
      <c r="K221" s="10" t="s">
        <v>231</v>
      </c>
      <c r="L221" t="s">
        <v>568</v>
      </c>
      <c r="M221" s="10" t="s">
        <v>235</v>
      </c>
      <c r="N221" s="10" t="s">
        <v>25</v>
      </c>
      <c r="O221" s="10" t="s">
        <v>1659</v>
      </c>
      <c r="P221" s="10" t="s">
        <v>1377</v>
      </c>
    </row>
    <row r="222" spans="1:17" x14ac:dyDescent="0.3">
      <c r="A222">
        <v>274</v>
      </c>
      <c r="B222" s="10" t="s">
        <v>121</v>
      </c>
      <c r="C222">
        <v>1</v>
      </c>
      <c r="D222" s="10" t="s">
        <v>232</v>
      </c>
      <c r="E222">
        <v>1</v>
      </c>
      <c r="F222" s="10" t="s">
        <v>1302</v>
      </c>
      <c r="G222">
        <v>7</v>
      </c>
      <c r="H222" s="10" t="s">
        <v>1302</v>
      </c>
      <c r="I222" s="10" t="s">
        <v>1118</v>
      </c>
      <c r="J222">
        <v>0</v>
      </c>
      <c r="K222" s="10" t="s">
        <v>231</v>
      </c>
      <c r="L222" t="s">
        <v>568</v>
      </c>
      <c r="M222" s="10" t="s">
        <v>442</v>
      </c>
      <c r="N222" s="10" t="s">
        <v>28</v>
      </c>
      <c r="O222" s="10"/>
      <c r="P222" s="10" t="s">
        <v>1302</v>
      </c>
      <c r="Q222" t="s">
        <v>1547</v>
      </c>
    </row>
    <row r="223" spans="1:17" x14ac:dyDescent="0.3">
      <c r="A223">
        <v>274</v>
      </c>
      <c r="B223" s="10" t="s">
        <v>121</v>
      </c>
      <c r="C223">
        <v>5</v>
      </c>
      <c r="D223" s="10" t="s">
        <v>235</v>
      </c>
      <c r="E223">
        <v>1</v>
      </c>
      <c r="F223" s="10" t="s">
        <v>433</v>
      </c>
      <c r="G223">
        <v>3</v>
      </c>
      <c r="H223" s="10" t="s">
        <v>1415</v>
      </c>
      <c r="I223" s="10" t="s">
        <v>1119</v>
      </c>
      <c r="J223">
        <v>1</v>
      </c>
      <c r="K223" s="10" t="s">
        <v>231</v>
      </c>
      <c r="L223" t="s">
        <v>568</v>
      </c>
      <c r="M223" s="10" t="s">
        <v>235</v>
      </c>
      <c r="N223" s="10" t="s">
        <v>25</v>
      </c>
      <c r="O223" s="10" t="s">
        <v>1495</v>
      </c>
      <c r="P223" s="10" t="s">
        <v>1415</v>
      </c>
    </row>
    <row r="224" spans="1:17" x14ac:dyDescent="0.3">
      <c r="A224">
        <v>209</v>
      </c>
      <c r="B224" s="10" t="s">
        <v>93</v>
      </c>
      <c r="C224">
        <v>1</v>
      </c>
      <c r="D224" s="10" t="s">
        <v>232</v>
      </c>
      <c r="E224">
        <v>1</v>
      </c>
      <c r="F224" s="10" t="s">
        <v>783</v>
      </c>
      <c r="G224">
        <v>7</v>
      </c>
      <c r="H224" s="10" t="s">
        <v>783</v>
      </c>
      <c r="I224" s="10" t="s">
        <v>829</v>
      </c>
      <c r="J224">
        <v>0</v>
      </c>
      <c r="K224" s="10" t="s">
        <v>231</v>
      </c>
      <c r="L224" t="s">
        <v>568</v>
      </c>
      <c r="M224" s="10" t="s">
        <v>442</v>
      </c>
      <c r="N224" s="10" t="s">
        <v>28</v>
      </c>
      <c r="O224" s="10"/>
      <c r="P224" s="10" t="s">
        <v>783</v>
      </c>
      <c r="Q224" t="s">
        <v>1000</v>
      </c>
    </row>
    <row r="225" spans="1:17" x14ac:dyDescent="0.3">
      <c r="A225">
        <v>209</v>
      </c>
      <c r="B225" s="10" t="s">
        <v>93</v>
      </c>
      <c r="C225">
        <v>5</v>
      </c>
      <c r="D225" s="10" t="s">
        <v>235</v>
      </c>
      <c r="E225">
        <v>1</v>
      </c>
      <c r="F225" s="10" t="s">
        <v>433</v>
      </c>
      <c r="G225">
        <v>3</v>
      </c>
      <c r="H225" s="10" t="s">
        <v>831</v>
      </c>
      <c r="I225" s="10" t="s">
        <v>830</v>
      </c>
      <c r="J225">
        <v>1</v>
      </c>
      <c r="K225" s="10" t="s">
        <v>231</v>
      </c>
      <c r="L225" t="s">
        <v>568</v>
      </c>
      <c r="M225" s="10" t="s">
        <v>235</v>
      </c>
      <c r="N225" s="10" t="s">
        <v>25</v>
      </c>
      <c r="O225" s="10" t="s">
        <v>999</v>
      </c>
      <c r="P225" s="10" t="s">
        <v>831</v>
      </c>
    </row>
    <row r="226" spans="1:17" x14ac:dyDescent="0.3">
      <c r="A226">
        <v>217</v>
      </c>
      <c r="B226" s="10" t="s">
        <v>104</v>
      </c>
      <c r="C226">
        <v>1</v>
      </c>
      <c r="D226" s="10" t="s">
        <v>232</v>
      </c>
      <c r="E226">
        <v>1</v>
      </c>
      <c r="F226" s="10" t="s">
        <v>791</v>
      </c>
      <c r="G226">
        <v>7</v>
      </c>
      <c r="H226" s="10" t="s">
        <v>791</v>
      </c>
      <c r="I226" s="10" t="s">
        <v>853</v>
      </c>
      <c r="J226">
        <v>0</v>
      </c>
      <c r="K226" s="10" t="s">
        <v>231</v>
      </c>
      <c r="L226" t="s">
        <v>568</v>
      </c>
      <c r="M226" s="10" t="s">
        <v>442</v>
      </c>
      <c r="N226" s="10" t="s">
        <v>28</v>
      </c>
      <c r="O226" s="10"/>
      <c r="P226" s="10" t="s">
        <v>791</v>
      </c>
      <c r="Q226" t="s">
        <v>1014</v>
      </c>
    </row>
    <row r="227" spans="1:17" x14ac:dyDescent="0.3">
      <c r="A227">
        <v>217</v>
      </c>
      <c r="B227" s="10" t="s">
        <v>104</v>
      </c>
      <c r="C227">
        <v>5</v>
      </c>
      <c r="D227" s="10" t="s">
        <v>235</v>
      </c>
      <c r="E227">
        <v>1</v>
      </c>
      <c r="F227" s="10" t="s">
        <v>433</v>
      </c>
      <c r="G227">
        <v>3</v>
      </c>
      <c r="H227" s="10" t="s">
        <v>855</v>
      </c>
      <c r="I227" s="10" t="s">
        <v>854</v>
      </c>
      <c r="J227">
        <v>1</v>
      </c>
      <c r="K227" s="10" t="s">
        <v>231</v>
      </c>
      <c r="L227" t="s">
        <v>568</v>
      </c>
      <c r="M227" s="10" t="s">
        <v>235</v>
      </c>
      <c r="N227" s="10" t="s">
        <v>25</v>
      </c>
      <c r="O227" s="10" t="s">
        <v>1013</v>
      </c>
      <c r="P227" s="10" t="s">
        <v>855</v>
      </c>
    </row>
    <row r="228" spans="1:17" x14ac:dyDescent="0.3">
      <c r="A228">
        <v>203</v>
      </c>
      <c r="B228" s="10" t="s">
        <v>74</v>
      </c>
      <c r="C228">
        <v>1</v>
      </c>
      <c r="D228" s="10" t="s">
        <v>232</v>
      </c>
      <c r="E228">
        <v>1</v>
      </c>
      <c r="F228" s="10" t="s">
        <v>777</v>
      </c>
      <c r="G228">
        <v>7</v>
      </c>
      <c r="H228" s="10" t="s">
        <v>777</v>
      </c>
      <c r="I228" s="10" t="s">
        <v>811</v>
      </c>
      <c r="J228">
        <v>0</v>
      </c>
      <c r="K228" s="10" t="s">
        <v>231</v>
      </c>
      <c r="L228" t="s">
        <v>568</v>
      </c>
      <c r="M228" s="10" t="s">
        <v>442</v>
      </c>
      <c r="N228" s="10" t="s">
        <v>28</v>
      </c>
      <c r="O228" s="10"/>
      <c r="P228" s="10" t="s">
        <v>777</v>
      </c>
      <c r="Q228" t="s">
        <v>1645</v>
      </c>
    </row>
    <row r="229" spans="1:17" x14ac:dyDescent="0.3">
      <c r="A229">
        <v>203</v>
      </c>
      <c r="B229" s="10" t="s">
        <v>74</v>
      </c>
      <c r="C229">
        <v>5</v>
      </c>
      <c r="D229" s="10" t="s">
        <v>235</v>
      </c>
      <c r="E229">
        <v>1</v>
      </c>
      <c r="F229" s="10" t="s">
        <v>433</v>
      </c>
      <c r="G229">
        <v>3</v>
      </c>
      <c r="H229" s="10" t="s">
        <v>813</v>
      </c>
      <c r="I229" s="10" t="s">
        <v>812</v>
      </c>
      <c r="J229">
        <v>1</v>
      </c>
      <c r="K229" s="10" t="s">
        <v>231</v>
      </c>
      <c r="L229" t="s">
        <v>568</v>
      </c>
      <c r="M229" s="10" t="s">
        <v>235</v>
      </c>
      <c r="N229" s="10" t="s">
        <v>25</v>
      </c>
      <c r="O229" s="10" t="s">
        <v>1616</v>
      </c>
      <c r="P229" s="10" t="s">
        <v>813</v>
      </c>
    </row>
    <row r="230" spans="1:17" x14ac:dyDescent="0.3">
      <c r="A230">
        <v>228</v>
      </c>
      <c r="B230" s="10" t="s">
        <v>120</v>
      </c>
      <c r="C230">
        <v>1</v>
      </c>
      <c r="D230" s="10" t="s">
        <v>232</v>
      </c>
      <c r="E230">
        <v>1</v>
      </c>
      <c r="F230" s="10" t="s">
        <v>802</v>
      </c>
      <c r="G230">
        <v>7</v>
      </c>
      <c r="H230" s="10" t="s">
        <v>802</v>
      </c>
      <c r="I230" s="10" t="s">
        <v>886</v>
      </c>
      <c r="J230">
        <v>0</v>
      </c>
      <c r="K230" s="10" t="s">
        <v>231</v>
      </c>
      <c r="L230" t="s">
        <v>568</v>
      </c>
      <c r="M230" s="10" t="s">
        <v>442</v>
      </c>
      <c r="N230" s="10" t="s">
        <v>28</v>
      </c>
      <c r="O230" s="10"/>
      <c r="P230" s="10" t="s">
        <v>802</v>
      </c>
      <c r="Q230" t="s">
        <v>1028</v>
      </c>
    </row>
    <row r="231" spans="1:17" x14ac:dyDescent="0.3">
      <c r="A231">
        <v>228</v>
      </c>
      <c r="B231" s="10" t="s">
        <v>120</v>
      </c>
      <c r="C231">
        <v>5</v>
      </c>
      <c r="D231" s="10" t="s">
        <v>235</v>
      </c>
      <c r="E231">
        <v>1</v>
      </c>
      <c r="F231" s="10" t="s">
        <v>433</v>
      </c>
      <c r="G231">
        <v>3</v>
      </c>
      <c r="H231" s="10" t="s">
        <v>888</v>
      </c>
      <c r="I231" s="10" t="s">
        <v>887</v>
      </c>
      <c r="J231">
        <v>1</v>
      </c>
      <c r="K231" s="10" t="s">
        <v>231</v>
      </c>
      <c r="L231" t="s">
        <v>568</v>
      </c>
      <c r="M231" s="10" t="s">
        <v>235</v>
      </c>
      <c r="N231" s="10" t="s">
        <v>25</v>
      </c>
      <c r="O231" s="10" t="s">
        <v>1027</v>
      </c>
      <c r="P231" s="10" t="s">
        <v>888</v>
      </c>
    </row>
    <row r="232" spans="1:17" x14ac:dyDescent="0.3">
      <c r="A232">
        <v>194</v>
      </c>
      <c r="B232" s="10" t="s">
        <v>151</v>
      </c>
      <c r="C232">
        <v>1</v>
      </c>
      <c r="D232" s="10" t="s">
        <v>232</v>
      </c>
      <c r="E232">
        <v>1</v>
      </c>
      <c r="F232" s="10" t="s">
        <v>937</v>
      </c>
      <c r="G232">
        <v>7</v>
      </c>
      <c r="H232" s="10" t="s">
        <v>937</v>
      </c>
      <c r="I232" s="10" t="s">
        <v>551</v>
      </c>
      <c r="J232">
        <v>0</v>
      </c>
      <c r="K232" s="10" t="s">
        <v>231</v>
      </c>
      <c r="L232" t="s">
        <v>568</v>
      </c>
      <c r="M232" s="10" t="s">
        <v>442</v>
      </c>
      <c r="N232" s="10" t="s">
        <v>28</v>
      </c>
      <c r="O232" s="10"/>
      <c r="P232" s="10" t="s">
        <v>937</v>
      </c>
      <c r="Q232" t="s">
        <v>768</v>
      </c>
    </row>
    <row r="233" spans="1:17" x14ac:dyDescent="0.3">
      <c r="A233">
        <v>194</v>
      </c>
      <c r="B233" s="10" t="s">
        <v>151</v>
      </c>
      <c r="C233">
        <v>5</v>
      </c>
      <c r="D233" s="10" t="s">
        <v>235</v>
      </c>
      <c r="E233">
        <v>1</v>
      </c>
      <c r="F233" s="10" t="s">
        <v>433</v>
      </c>
      <c r="G233">
        <v>3</v>
      </c>
      <c r="H233" s="10" t="s">
        <v>985</v>
      </c>
      <c r="I233" s="10" t="s">
        <v>552</v>
      </c>
      <c r="J233">
        <v>1</v>
      </c>
      <c r="K233" s="10" t="s">
        <v>231</v>
      </c>
      <c r="L233" t="s">
        <v>568</v>
      </c>
      <c r="M233" s="10" t="s">
        <v>235</v>
      </c>
      <c r="N233" s="10" t="s">
        <v>25</v>
      </c>
      <c r="O233" s="10" t="s">
        <v>767</v>
      </c>
      <c r="P233" s="10" t="s">
        <v>985</v>
      </c>
    </row>
    <row r="234" spans="1:17" x14ac:dyDescent="0.3">
      <c r="A234">
        <v>310</v>
      </c>
      <c r="B234" s="10" t="s">
        <v>182</v>
      </c>
      <c r="C234">
        <v>1</v>
      </c>
      <c r="D234" s="10" t="s">
        <v>232</v>
      </c>
      <c r="E234">
        <v>1</v>
      </c>
      <c r="F234" s="10" t="s">
        <v>1338</v>
      </c>
      <c r="G234">
        <v>7</v>
      </c>
      <c r="H234" s="10" t="s">
        <v>1338</v>
      </c>
      <c r="I234" s="10" t="s">
        <v>1190</v>
      </c>
      <c r="J234">
        <v>0</v>
      </c>
      <c r="K234" s="10" t="s">
        <v>231</v>
      </c>
      <c r="L234" t="s">
        <v>568</v>
      </c>
      <c r="M234" s="10" t="s">
        <v>442</v>
      </c>
      <c r="N234" s="10" t="s">
        <v>28</v>
      </c>
      <c r="O234" s="10"/>
      <c r="P234" s="10" t="s">
        <v>1338</v>
      </c>
      <c r="Q234" t="s">
        <v>2171</v>
      </c>
    </row>
    <row r="235" spans="1:17" x14ac:dyDescent="0.3">
      <c r="A235">
        <v>310</v>
      </c>
      <c r="B235" s="10" t="s">
        <v>182</v>
      </c>
      <c r="C235">
        <v>5</v>
      </c>
      <c r="D235" s="10" t="s">
        <v>235</v>
      </c>
      <c r="E235">
        <v>1</v>
      </c>
      <c r="F235" s="10" t="s">
        <v>433</v>
      </c>
      <c r="G235">
        <v>3</v>
      </c>
      <c r="H235" s="10" t="s">
        <v>1451</v>
      </c>
      <c r="I235" s="10" t="s">
        <v>1191</v>
      </c>
      <c r="J235">
        <v>1</v>
      </c>
      <c r="K235" s="10" t="s">
        <v>231</v>
      </c>
      <c r="L235" t="s">
        <v>568</v>
      </c>
      <c r="M235" s="10" t="s">
        <v>235</v>
      </c>
      <c r="N235" s="10" t="s">
        <v>25</v>
      </c>
      <c r="O235" s="10" t="s">
        <v>2113</v>
      </c>
      <c r="P235" s="10" t="s">
        <v>1451</v>
      </c>
    </row>
    <row r="236" spans="1:17" x14ac:dyDescent="0.3">
      <c r="A236">
        <v>311</v>
      </c>
      <c r="B236" s="10" t="s">
        <v>188</v>
      </c>
      <c r="C236">
        <v>1</v>
      </c>
      <c r="D236" s="10" t="s">
        <v>232</v>
      </c>
      <c r="E236">
        <v>1</v>
      </c>
      <c r="F236" s="10" t="s">
        <v>1339</v>
      </c>
      <c r="G236">
        <v>7</v>
      </c>
      <c r="H236" s="10" t="s">
        <v>1339</v>
      </c>
      <c r="I236" s="10" t="s">
        <v>1192</v>
      </c>
      <c r="J236">
        <v>0</v>
      </c>
      <c r="K236" s="10" t="s">
        <v>231</v>
      </c>
      <c r="L236" t="s">
        <v>568</v>
      </c>
      <c r="M236" s="10" t="s">
        <v>442</v>
      </c>
      <c r="N236" s="10" t="s">
        <v>28</v>
      </c>
      <c r="O236" s="10"/>
      <c r="P236" s="10" t="s">
        <v>1339</v>
      </c>
      <c r="Q236" t="s">
        <v>2172</v>
      </c>
    </row>
    <row r="237" spans="1:17" x14ac:dyDescent="0.3">
      <c r="A237">
        <v>311</v>
      </c>
      <c r="B237" s="10" t="s">
        <v>188</v>
      </c>
      <c r="C237">
        <v>5</v>
      </c>
      <c r="D237" s="10" t="s">
        <v>235</v>
      </c>
      <c r="E237">
        <v>1</v>
      </c>
      <c r="F237" s="10" t="s">
        <v>433</v>
      </c>
      <c r="G237">
        <v>3</v>
      </c>
      <c r="H237" s="10" t="s">
        <v>1452</v>
      </c>
      <c r="I237" s="10" t="s">
        <v>1193</v>
      </c>
      <c r="J237">
        <v>1</v>
      </c>
      <c r="K237" s="10" t="s">
        <v>231</v>
      </c>
      <c r="L237" t="s">
        <v>568</v>
      </c>
      <c r="M237" s="10" t="s">
        <v>235</v>
      </c>
      <c r="N237" s="10" t="s">
        <v>25</v>
      </c>
      <c r="O237" s="10" t="s">
        <v>2114</v>
      </c>
      <c r="P237" s="10" t="s">
        <v>1452</v>
      </c>
    </row>
    <row r="238" spans="1:17" x14ac:dyDescent="0.3">
      <c r="A238">
        <v>300</v>
      </c>
      <c r="B238" s="10" t="s">
        <v>141</v>
      </c>
      <c r="C238">
        <v>1</v>
      </c>
      <c r="D238" s="10" t="s">
        <v>232</v>
      </c>
      <c r="E238">
        <v>1</v>
      </c>
      <c r="F238" s="10" t="s">
        <v>1328</v>
      </c>
      <c r="G238">
        <v>7</v>
      </c>
      <c r="H238" s="10" t="s">
        <v>1328</v>
      </c>
      <c r="I238" s="10" t="s">
        <v>1170</v>
      </c>
      <c r="J238">
        <v>0</v>
      </c>
      <c r="K238" s="10" t="s">
        <v>231</v>
      </c>
      <c r="L238" t="s">
        <v>568</v>
      </c>
      <c r="M238" s="10" t="s">
        <v>442</v>
      </c>
      <c r="N238" s="10" t="s">
        <v>28</v>
      </c>
      <c r="O238" s="10"/>
      <c r="P238" s="10" t="s">
        <v>1328</v>
      </c>
      <c r="Q238" t="s">
        <v>2162</v>
      </c>
    </row>
    <row r="239" spans="1:17" x14ac:dyDescent="0.3">
      <c r="A239">
        <v>300</v>
      </c>
      <c r="B239" s="10" t="s">
        <v>141</v>
      </c>
      <c r="C239">
        <v>5</v>
      </c>
      <c r="D239" s="10" t="s">
        <v>235</v>
      </c>
      <c r="E239">
        <v>1</v>
      </c>
      <c r="F239" s="10" t="s">
        <v>433</v>
      </c>
      <c r="G239">
        <v>3</v>
      </c>
      <c r="H239" s="10" t="s">
        <v>1441</v>
      </c>
      <c r="I239" s="10" t="s">
        <v>1171</v>
      </c>
      <c r="J239">
        <v>1</v>
      </c>
      <c r="K239" s="10" t="s">
        <v>231</v>
      </c>
      <c r="L239" t="s">
        <v>568</v>
      </c>
      <c r="M239" s="10" t="s">
        <v>235</v>
      </c>
      <c r="N239" s="10" t="s">
        <v>25</v>
      </c>
      <c r="O239" s="10" t="s">
        <v>2104</v>
      </c>
      <c r="P239" s="10" t="s">
        <v>1441</v>
      </c>
    </row>
    <row r="240" spans="1:17" x14ac:dyDescent="0.3">
      <c r="A240">
        <v>267</v>
      </c>
      <c r="B240" s="10" t="s">
        <v>195</v>
      </c>
      <c r="C240">
        <v>1</v>
      </c>
      <c r="D240" s="10" t="s">
        <v>232</v>
      </c>
      <c r="E240">
        <v>1</v>
      </c>
      <c r="F240" s="10" t="s">
        <v>1295</v>
      </c>
      <c r="G240">
        <v>7</v>
      </c>
      <c r="H240" s="10" t="s">
        <v>1295</v>
      </c>
      <c r="I240" s="10" t="s">
        <v>1104</v>
      </c>
      <c r="J240">
        <v>0</v>
      </c>
      <c r="K240" s="10" t="s">
        <v>231</v>
      </c>
      <c r="L240" t="s">
        <v>568</v>
      </c>
      <c r="M240" s="10" t="s">
        <v>442</v>
      </c>
      <c r="N240" s="10" t="s">
        <v>28</v>
      </c>
      <c r="O240" s="10"/>
      <c r="P240" s="10" t="s">
        <v>1295</v>
      </c>
      <c r="Q240" t="s">
        <v>1540</v>
      </c>
    </row>
    <row r="241" spans="1:17" x14ac:dyDescent="0.3">
      <c r="A241">
        <v>267</v>
      </c>
      <c r="B241" s="10" t="s">
        <v>195</v>
      </c>
      <c r="C241">
        <v>5</v>
      </c>
      <c r="D241" s="10" t="s">
        <v>235</v>
      </c>
      <c r="E241">
        <v>1</v>
      </c>
      <c r="F241" s="10" t="s">
        <v>433</v>
      </c>
      <c r="G241">
        <v>3</v>
      </c>
      <c r="H241" s="10" t="s">
        <v>1408</v>
      </c>
      <c r="I241" s="10" t="s">
        <v>1105</v>
      </c>
      <c r="J241">
        <v>1</v>
      </c>
      <c r="K241" s="10" t="s">
        <v>231</v>
      </c>
      <c r="L241" t="s">
        <v>568</v>
      </c>
      <c r="M241" s="10" t="s">
        <v>235</v>
      </c>
      <c r="N241" s="10" t="s">
        <v>25</v>
      </c>
      <c r="O241" s="10" t="s">
        <v>1501</v>
      </c>
      <c r="P241" s="10" t="s">
        <v>1408</v>
      </c>
    </row>
    <row r="242" spans="1:17" x14ac:dyDescent="0.3">
      <c r="A242">
        <v>291</v>
      </c>
      <c r="B242" s="10" t="s">
        <v>128</v>
      </c>
      <c r="C242">
        <v>1</v>
      </c>
      <c r="D242" s="10" t="s">
        <v>232</v>
      </c>
      <c r="E242">
        <v>1</v>
      </c>
      <c r="F242" s="10" t="s">
        <v>1319</v>
      </c>
      <c r="G242">
        <v>7</v>
      </c>
      <c r="H242" s="10" t="s">
        <v>1319</v>
      </c>
      <c r="I242" s="10" t="s">
        <v>1152</v>
      </c>
      <c r="J242">
        <v>0</v>
      </c>
      <c r="K242" s="10" t="s">
        <v>231</v>
      </c>
      <c r="L242" t="s">
        <v>568</v>
      </c>
      <c r="M242" s="10" t="s">
        <v>442</v>
      </c>
      <c r="N242" s="10" t="s">
        <v>28</v>
      </c>
      <c r="O242" s="10"/>
      <c r="P242" s="10" t="s">
        <v>1319</v>
      </c>
      <c r="Q242" t="s">
        <v>2153</v>
      </c>
    </row>
    <row r="243" spans="1:17" x14ac:dyDescent="0.3">
      <c r="A243">
        <v>291</v>
      </c>
      <c r="B243" s="10" t="s">
        <v>128</v>
      </c>
      <c r="C243">
        <v>5</v>
      </c>
      <c r="D243" s="10" t="s">
        <v>235</v>
      </c>
      <c r="E243">
        <v>1</v>
      </c>
      <c r="F243" s="10" t="s">
        <v>433</v>
      </c>
      <c r="G243">
        <v>3</v>
      </c>
      <c r="H243" s="10" t="s">
        <v>1432</v>
      </c>
      <c r="I243" s="10" t="s">
        <v>1153</v>
      </c>
      <c r="J243">
        <v>1</v>
      </c>
      <c r="K243" s="10" t="s">
        <v>231</v>
      </c>
      <c r="L243" t="s">
        <v>568</v>
      </c>
      <c r="M243" s="10" t="s">
        <v>235</v>
      </c>
      <c r="N243" s="10" t="s">
        <v>25</v>
      </c>
      <c r="O243" s="10" t="s">
        <v>2095</v>
      </c>
      <c r="P243" s="10" t="s">
        <v>1432</v>
      </c>
    </row>
    <row r="244" spans="1:17" x14ac:dyDescent="0.3">
      <c r="A244">
        <v>206</v>
      </c>
      <c r="B244" s="10" t="s">
        <v>193</v>
      </c>
      <c r="C244">
        <v>1</v>
      </c>
      <c r="D244" s="10" t="s">
        <v>232</v>
      </c>
      <c r="E244">
        <v>1</v>
      </c>
      <c r="F244" s="10" t="s">
        <v>780</v>
      </c>
      <c r="G244">
        <v>7</v>
      </c>
      <c r="H244" s="10" t="s">
        <v>780</v>
      </c>
      <c r="I244" s="10" t="s">
        <v>820</v>
      </c>
      <c r="J244">
        <v>0</v>
      </c>
      <c r="K244" s="10" t="s">
        <v>231</v>
      </c>
      <c r="L244" t="s">
        <v>568</v>
      </c>
      <c r="M244" s="10" t="s">
        <v>442</v>
      </c>
      <c r="N244" s="10" t="s">
        <v>28</v>
      </c>
      <c r="O244" s="10"/>
      <c r="P244" s="10" t="s">
        <v>780</v>
      </c>
      <c r="Q244" t="s">
        <v>996</v>
      </c>
    </row>
    <row r="245" spans="1:17" x14ac:dyDescent="0.3">
      <c r="A245">
        <v>206</v>
      </c>
      <c r="B245" s="10" t="s">
        <v>193</v>
      </c>
      <c r="C245">
        <v>5</v>
      </c>
      <c r="D245" s="10" t="s">
        <v>235</v>
      </c>
      <c r="E245">
        <v>1</v>
      </c>
      <c r="F245" s="10" t="s">
        <v>433</v>
      </c>
      <c r="G245">
        <v>3</v>
      </c>
      <c r="H245" s="10" t="s">
        <v>822</v>
      </c>
      <c r="I245" s="10" t="s">
        <v>821</v>
      </c>
      <c r="J245">
        <v>1</v>
      </c>
      <c r="K245" s="10" t="s">
        <v>231</v>
      </c>
      <c r="L245" t="s">
        <v>568</v>
      </c>
      <c r="M245" s="10" t="s">
        <v>235</v>
      </c>
      <c r="N245" s="10" t="s">
        <v>25</v>
      </c>
      <c r="O245" s="10" t="s">
        <v>995</v>
      </c>
      <c r="P245" s="10" t="s">
        <v>822</v>
      </c>
    </row>
    <row r="246" spans="1:17" x14ac:dyDescent="0.3">
      <c r="A246">
        <v>210</v>
      </c>
      <c r="B246" s="10" t="s">
        <v>452</v>
      </c>
      <c r="C246">
        <v>1</v>
      </c>
      <c r="D246" s="10" t="s">
        <v>232</v>
      </c>
      <c r="E246">
        <v>1</v>
      </c>
      <c r="F246" s="10" t="s">
        <v>784</v>
      </c>
      <c r="G246">
        <v>7</v>
      </c>
      <c r="H246" s="10" t="s">
        <v>784</v>
      </c>
      <c r="I246" s="10" t="s">
        <v>832</v>
      </c>
      <c r="J246">
        <v>0</v>
      </c>
      <c r="K246" s="10" t="s">
        <v>231</v>
      </c>
      <c r="L246" t="s">
        <v>568</v>
      </c>
      <c r="M246" s="10" t="s">
        <v>442</v>
      </c>
      <c r="N246" s="10" t="s">
        <v>28</v>
      </c>
      <c r="O246" s="10"/>
      <c r="P246" s="10" t="s">
        <v>784</v>
      </c>
      <c r="Q246" t="s">
        <v>1002</v>
      </c>
    </row>
    <row r="247" spans="1:17" x14ac:dyDescent="0.3">
      <c r="A247">
        <v>210</v>
      </c>
      <c r="B247" s="10" t="s">
        <v>452</v>
      </c>
      <c r="C247">
        <v>5</v>
      </c>
      <c r="D247" s="10" t="s">
        <v>235</v>
      </c>
      <c r="E247">
        <v>1</v>
      </c>
      <c r="F247" s="10" t="s">
        <v>433</v>
      </c>
      <c r="G247">
        <v>3</v>
      </c>
      <c r="H247" s="10" t="s">
        <v>834</v>
      </c>
      <c r="I247" s="10" t="s">
        <v>833</v>
      </c>
      <c r="J247">
        <v>1</v>
      </c>
      <c r="K247" s="10" t="s">
        <v>231</v>
      </c>
      <c r="L247" t="s">
        <v>568</v>
      </c>
      <c r="M247" s="10" t="s">
        <v>235</v>
      </c>
      <c r="N247" s="10" t="s">
        <v>25</v>
      </c>
      <c r="O247" s="10" t="s">
        <v>1001</v>
      </c>
      <c r="P247" s="10" t="s">
        <v>834</v>
      </c>
    </row>
    <row r="248" spans="1:17" x14ac:dyDescent="0.3">
      <c r="A248">
        <v>197</v>
      </c>
      <c r="B248" s="10" t="s">
        <v>192</v>
      </c>
      <c r="C248">
        <v>1</v>
      </c>
      <c r="D248" s="10" t="s">
        <v>232</v>
      </c>
      <c r="E248">
        <v>1</v>
      </c>
      <c r="F248" s="10" t="s">
        <v>1612</v>
      </c>
      <c r="G248">
        <v>7</v>
      </c>
      <c r="H248" s="10" t="s">
        <v>1612</v>
      </c>
      <c r="I248" s="10" t="s">
        <v>557</v>
      </c>
      <c r="J248">
        <v>0</v>
      </c>
      <c r="K248" s="10" t="s">
        <v>231</v>
      </c>
      <c r="L248" t="s">
        <v>568</v>
      </c>
      <c r="M248" s="10" t="s">
        <v>442</v>
      </c>
      <c r="N248" s="10" t="s">
        <v>28</v>
      </c>
      <c r="O248" s="10"/>
      <c r="P248" s="10" t="s">
        <v>1612</v>
      </c>
      <c r="Q248" t="s">
        <v>1641</v>
      </c>
    </row>
    <row r="249" spans="1:17" x14ac:dyDescent="0.3">
      <c r="A249">
        <v>197</v>
      </c>
      <c r="B249" s="10" t="s">
        <v>192</v>
      </c>
      <c r="C249">
        <v>5</v>
      </c>
      <c r="D249" s="10" t="s">
        <v>235</v>
      </c>
      <c r="E249">
        <v>1</v>
      </c>
      <c r="F249" s="10" t="s">
        <v>433</v>
      </c>
      <c r="G249">
        <v>3</v>
      </c>
      <c r="H249" s="10" t="s">
        <v>1625</v>
      </c>
      <c r="I249" s="10" t="s">
        <v>558</v>
      </c>
      <c r="J249">
        <v>1</v>
      </c>
      <c r="K249" s="10" t="s">
        <v>231</v>
      </c>
      <c r="L249" t="s">
        <v>568</v>
      </c>
      <c r="M249" s="10" t="s">
        <v>235</v>
      </c>
      <c r="N249" s="10" t="s">
        <v>25</v>
      </c>
      <c r="O249" s="10" t="s">
        <v>1611</v>
      </c>
      <c r="P249" s="10" t="s">
        <v>1625</v>
      </c>
    </row>
    <row r="250" spans="1:17" x14ac:dyDescent="0.3">
      <c r="A250">
        <v>280</v>
      </c>
      <c r="B250" s="10" t="s">
        <v>167</v>
      </c>
      <c r="C250">
        <v>1</v>
      </c>
      <c r="D250" s="10" t="s">
        <v>232</v>
      </c>
      <c r="E250">
        <v>1</v>
      </c>
      <c r="F250" s="10" t="s">
        <v>1308</v>
      </c>
      <c r="G250">
        <v>7</v>
      </c>
      <c r="H250" s="10" t="s">
        <v>1308</v>
      </c>
      <c r="I250" s="10" t="s">
        <v>1130</v>
      </c>
      <c r="J250">
        <v>0</v>
      </c>
      <c r="K250" s="10" t="s">
        <v>231</v>
      </c>
      <c r="L250" t="s">
        <v>568</v>
      </c>
      <c r="M250" s="10" t="s">
        <v>442</v>
      </c>
      <c r="N250" s="10" t="s">
        <v>28</v>
      </c>
      <c r="O250" s="10"/>
      <c r="P250" s="10" t="s">
        <v>1308</v>
      </c>
      <c r="Q250" t="s">
        <v>1552</v>
      </c>
    </row>
    <row r="251" spans="1:17" x14ac:dyDescent="0.3">
      <c r="A251">
        <v>280</v>
      </c>
      <c r="B251" s="10" t="s">
        <v>167</v>
      </c>
      <c r="C251">
        <v>5</v>
      </c>
      <c r="D251" s="10" t="s">
        <v>235</v>
      </c>
      <c r="E251">
        <v>1</v>
      </c>
      <c r="F251" s="10" t="s">
        <v>433</v>
      </c>
      <c r="G251">
        <v>3</v>
      </c>
      <c r="H251" s="10" t="s">
        <v>1421</v>
      </c>
      <c r="I251" s="10" t="s">
        <v>1131</v>
      </c>
      <c r="J251">
        <v>1</v>
      </c>
      <c r="K251" s="10" t="s">
        <v>231</v>
      </c>
      <c r="L251" t="s">
        <v>568</v>
      </c>
      <c r="M251" s="10" t="s">
        <v>235</v>
      </c>
      <c r="N251" s="10" t="s">
        <v>25</v>
      </c>
      <c r="O251" s="10" t="s">
        <v>1490</v>
      </c>
      <c r="P251" s="10" t="s">
        <v>1421</v>
      </c>
    </row>
    <row r="252" spans="1:17" x14ac:dyDescent="0.3">
      <c r="A252">
        <v>363</v>
      </c>
      <c r="B252" s="10" t="s">
        <v>212</v>
      </c>
      <c r="C252">
        <v>1</v>
      </c>
      <c r="D252" s="10" t="s">
        <v>232</v>
      </c>
      <c r="E252">
        <v>1</v>
      </c>
      <c r="F252" s="10" t="s">
        <v>1344</v>
      </c>
      <c r="G252">
        <v>7</v>
      </c>
      <c r="H252" s="10" t="s">
        <v>1344</v>
      </c>
      <c r="I252" s="10" t="s">
        <v>1202</v>
      </c>
      <c r="J252">
        <v>0</v>
      </c>
      <c r="K252" s="10" t="s">
        <v>231</v>
      </c>
      <c r="L252" t="s">
        <v>568</v>
      </c>
      <c r="M252" s="10" t="s">
        <v>442</v>
      </c>
      <c r="N252" s="10" t="s">
        <v>28</v>
      </c>
      <c r="O252" s="10"/>
      <c r="P252" s="10" t="s">
        <v>1344</v>
      </c>
      <c r="Q252" t="s">
        <v>2177</v>
      </c>
    </row>
    <row r="253" spans="1:17" x14ac:dyDescent="0.3">
      <c r="A253">
        <v>363</v>
      </c>
      <c r="B253" s="10" t="s">
        <v>212</v>
      </c>
      <c r="C253">
        <v>5</v>
      </c>
      <c r="D253" s="10" t="s">
        <v>235</v>
      </c>
      <c r="E253">
        <v>1</v>
      </c>
      <c r="F253" s="10" t="s">
        <v>433</v>
      </c>
      <c r="G253">
        <v>3</v>
      </c>
      <c r="H253" s="10" t="s">
        <v>1457</v>
      </c>
      <c r="I253" s="10" t="s">
        <v>1203</v>
      </c>
      <c r="J253">
        <v>1</v>
      </c>
      <c r="K253" s="10" t="s">
        <v>231</v>
      </c>
      <c r="L253" t="s">
        <v>568</v>
      </c>
      <c r="M253" s="10" t="s">
        <v>235</v>
      </c>
      <c r="N253" s="10" t="s">
        <v>25</v>
      </c>
      <c r="O253" s="10" t="s">
        <v>2119</v>
      </c>
      <c r="P253" s="10" t="s">
        <v>1457</v>
      </c>
    </row>
    <row r="254" spans="1:17" x14ac:dyDescent="0.3">
      <c r="A254">
        <v>380</v>
      </c>
      <c r="B254" s="10" t="s">
        <v>216</v>
      </c>
      <c r="C254">
        <v>1</v>
      </c>
      <c r="D254" s="10" t="s">
        <v>232</v>
      </c>
      <c r="E254">
        <v>1</v>
      </c>
      <c r="F254" s="10" t="s">
        <v>1361</v>
      </c>
      <c r="G254">
        <v>7</v>
      </c>
      <c r="H254" s="10" t="s">
        <v>1361</v>
      </c>
      <c r="I254" s="10" t="s">
        <v>1236</v>
      </c>
      <c r="J254">
        <v>0</v>
      </c>
      <c r="K254" s="10" t="s">
        <v>231</v>
      </c>
      <c r="L254" t="s">
        <v>568</v>
      </c>
      <c r="M254" s="10" t="s">
        <v>442</v>
      </c>
      <c r="N254" s="10" t="s">
        <v>28</v>
      </c>
      <c r="O254" s="10"/>
      <c r="P254" s="10" t="s">
        <v>1361</v>
      </c>
      <c r="Q254" t="s">
        <v>2193</v>
      </c>
    </row>
    <row r="255" spans="1:17" x14ac:dyDescent="0.3">
      <c r="A255">
        <v>380</v>
      </c>
      <c r="B255" s="10" t="s">
        <v>216</v>
      </c>
      <c r="C255">
        <v>5</v>
      </c>
      <c r="D255" s="10" t="s">
        <v>235</v>
      </c>
      <c r="E255">
        <v>1</v>
      </c>
      <c r="F255" s="10" t="s">
        <v>433</v>
      </c>
      <c r="G255">
        <v>3</v>
      </c>
      <c r="H255" s="10" t="s">
        <v>1474</v>
      </c>
      <c r="I255" s="10" t="s">
        <v>1237</v>
      </c>
      <c r="J255">
        <v>1</v>
      </c>
      <c r="K255" s="10" t="s">
        <v>231</v>
      </c>
      <c r="L255" t="s">
        <v>568</v>
      </c>
      <c r="M255" s="10" t="s">
        <v>235</v>
      </c>
      <c r="N255" s="10" t="s">
        <v>25</v>
      </c>
      <c r="O255" s="10" t="s">
        <v>2135</v>
      </c>
      <c r="P255" s="10" t="s">
        <v>1474</v>
      </c>
    </row>
    <row r="256" spans="1:17" x14ac:dyDescent="0.3">
      <c r="A256">
        <v>179</v>
      </c>
      <c r="B256" s="10" t="s">
        <v>98</v>
      </c>
      <c r="C256">
        <v>1</v>
      </c>
      <c r="D256" s="10" t="s">
        <v>232</v>
      </c>
      <c r="E256">
        <v>1</v>
      </c>
      <c r="F256" s="10" t="s">
        <v>923</v>
      </c>
      <c r="G256">
        <v>7</v>
      </c>
      <c r="H256" s="10" t="s">
        <v>923</v>
      </c>
      <c r="I256" s="10" t="s">
        <v>521</v>
      </c>
      <c r="J256">
        <v>0</v>
      </c>
      <c r="K256" s="10" t="s">
        <v>231</v>
      </c>
      <c r="L256" t="s">
        <v>568</v>
      </c>
      <c r="M256" s="10" t="s">
        <v>442</v>
      </c>
      <c r="N256" s="10" t="s">
        <v>28</v>
      </c>
      <c r="O256" s="10"/>
      <c r="P256" s="10" t="s">
        <v>923</v>
      </c>
      <c r="Q256" t="s">
        <v>1627</v>
      </c>
    </row>
    <row r="257" spans="1:17" x14ac:dyDescent="0.3">
      <c r="A257">
        <v>179</v>
      </c>
      <c r="B257" s="10" t="s">
        <v>98</v>
      </c>
      <c r="C257">
        <v>5</v>
      </c>
      <c r="D257" s="10" t="s">
        <v>235</v>
      </c>
      <c r="E257">
        <v>1</v>
      </c>
      <c r="F257" s="10" t="s">
        <v>433</v>
      </c>
      <c r="G257">
        <v>3</v>
      </c>
      <c r="H257" s="10" t="s">
        <v>971</v>
      </c>
      <c r="I257" s="10" t="s">
        <v>522</v>
      </c>
      <c r="J257">
        <v>1</v>
      </c>
      <c r="K257" s="10" t="s">
        <v>231</v>
      </c>
      <c r="L257" t="s">
        <v>568</v>
      </c>
      <c r="M257" s="10" t="s">
        <v>235</v>
      </c>
      <c r="N257" s="10" t="s">
        <v>25</v>
      </c>
      <c r="O257" s="10" t="s">
        <v>1596</v>
      </c>
      <c r="P257" s="10" t="s">
        <v>971</v>
      </c>
    </row>
    <row r="258" spans="1:17" x14ac:dyDescent="0.3">
      <c r="A258">
        <v>277</v>
      </c>
      <c r="B258" s="10" t="s">
        <v>158</v>
      </c>
      <c r="C258">
        <v>1</v>
      </c>
      <c r="D258" s="10" t="s">
        <v>232</v>
      </c>
      <c r="E258">
        <v>1</v>
      </c>
      <c r="F258" s="10" t="s">
        <v>1305</v>
      </c>
      <c r="G258">
        <v>7</v>
      </c>
      <c r="H258" s="10" t="s">
        <v>1305</v>
      </c>
      <c r="I258" s="10" t="s">
        <v>1124</v>
      </c>
      <c r="J258">
        <v>0</v>
      </c>
      <c r="K258" s="10" t="s">
        <v>231</v>
      </c>
      <c r="L258" t="s">
        <v>568</v>
      </c>
      <c r="M258" s="10" t="s">
        <v>442</v>
      </c>
      <c r="N258" s="10" t="s">
        <v>28</v>
      </c>
      <c r="O258" s="10"/>
      <c r="P258" s="10" t="s">
        <v>1305</v>
      </c>
      <c r="Q258" t="s">
        <v>1550</v>
      </c>
    </row>
    <row r="259" spans="1:17" x14ac:dyDescent="0.3">
      <c r="A259">
        <v>277</v>
      </c>
      <c r="B259" s="10" t="s">
        <v>158</v>
      </c>
      <c r="C259">
        <v>5</v>
      </c>
      <c r="D259" s="10" t="s">
        <v>235</v>
      </c>
      <c r="E259">
        <v>1</v>
      </c>
      <c r="F259" s="10" t="s">
        <v>433</v>
      </c>
      <c r="G259">
        <v>3</v>
      </c>
      <c r="H259" s="10" t="s">
        <v>1418</v>
      </c>
      <c r="I259" s="10" t="s">
        <v>1125</v>
      </c>
      <c r="J259">
        <v>1</v>
      </c>
      <c r="K259" s="10" t="s">
        <v>231</v>
      </c>
      <c r="L259" t="s">
        <v>568</v>
      </c>
      <c r="M259" s="10" t="s">
        <v>235</v>
      </c>
      <c r="N259" s="10" t="s">
        <v>25</v>
      </c>
      <c r="O259" s="10" t="s">
        <v>1492</v>
      </c>
      <c r="P259" s="10" t="s">
        <v>1418</v>
      </c>
    </row>
    <row r="260" spans="1:17" x14ac:dyDescent="0.3">
      <c r="A260">
        <v>181</v>
      </c>
      <c r="B260" s="10" t="s">
        <v>189</v>
      </c>
      <c r="C260">
        <v>1</v>
      </c>
      <c r="D260" s="10" t="s">
        <v>232</v>
      </c>
      <c r="E260">
        <v>1</v>
      </c>
      <c r="F260" s="10" t="s">
        <v>1600</v>
      </c>
      <c r="G260">
        <v>7</v>
      </c>
      <c r="H260" s="10" t="s">
        <v>1600</v>
      </c>
      <c r="I260" s="10" t="s">
        <v>525</v>
      </c>
      <c r="J260">
        <v>0</v>
      </c>
      <c r="K260" s="10" t="s">
        <v>231</v>
      </c>
      <c r="L260" t="s">
        <v>568</v>
      </c>
      <c r="M260" s="10" t="s">
        <v>442</v>
      </c>
      <c r="N260" s="10" t="s">
        <v>28</v>
      </c>
      <c r="O260" s="10"/>
      <c r="P260" s="10" t="s">
        <v>1600</v>
      </c>
      <c r="Q260" t="s">
        <v>1629</v>
      </c>
    </row>
    <row r="261" spans="1:17" x14ac:dyDescent="0.3">
      <c r="A261">
        <v>181</v>
      </c>
      <c r="B261" s="10" t="s">
        <v>189</v>
      </c>
      <c r="C261">
        <v>5</v>
      </c>
      <c r="D261" s="10" t="s">
        <v>235</v>
      </c>
      <c r="E261">
        <v>1</v>
      </c>
      <c r="F261" s="10" t="s">
        <v>433</v>
      </c>
      <c r="G261">
        <v>3</v>
      </c>
      <c r="H261" s="10" t="s">
        <v>1624</v>
      </c>
      <c r="I261" s="10" t="s">
        <v>526</v>
      </c>
      <c r="J261">
        <v>1</v>
      </c>
      <c r="K261" s="10" t="s">
        <v>231</v>
      </c>
      <c r="L261" t="s">
        <v>568</v>
      </c>
      <c r="M261" s="10" t="s">
        <v>235</v>
      </c>
      <c r="N261" s="10" t="s">
        <v>25</v>
      </c>
      <c r="O261" s="10" t="s">
        <v>1598</v>
      </c>
      <c r="P261" s="10" t="s">
        <v>1624</v>
      </c>
    </row>
    <row r="262" spans="1:17" x14ac:dyDescent="0.3">
      <c r="A262">
        <v>371</v>
      </c>
      <c r="B262" s="10" t="s">
        <v>211</v>
      </c>
      <c r="C262">
        <v>1</v>
      </c>
      <c r="D262" s="10" t="s">
        <v>232</v>
      </c>
      <c r="E262">
        <v>1</v>
      </c>
      <c r="F262" s="10" t="s">
        <v>1352</v>
      </c>
      <c r="G262">
        <v>7</v>
      </c>
      <c r="H262" s="10" t="s">
        <v>1352</v>
      </c>
      <c r="I262" s="10" t="s">
        <v>1218</v>
      </c>
      <c r="J262">
        <v>0</v>
      </c>
      <c r="K262" s="10" t="s">
        <v>231</v>
      </c>
      <c r="L262" t="s">
        <v>568</v>
      </c>
      <c r="M262" s="10" t="s">
        <v>442</v>
      </c>
      <c r="N262" s="10" t="s">
        <v>28</v>
      </c>
      <c r="O262" s="10"/>
      <c r="P262" s="10" t="s">
        <v>1352</v>
      </c>
      <c r="Q262" t="s">
        <v>2185</v>
      </c>
    </row>
    <row r="263" spans="1:17" x14ac:dyDescent="0.3">
      <c r="A263">
        <v>371</v>
      </c>
      <c r="B263" s="10" t="s">
        <v>211</v>
      </c>
      <c r="C263">
        <v>5</v>
      </c>
      <c r="D263" s="10" t="s">
        <v>235</v>
      </c>
      <c r="E263">
        <v>1</v>
      </c>
      <c r="F263" s="10" t="s">
        <v>433</v>
      </c>
      <c r="G263">
        <v>3</v>
      </c>
      <c r="H263" s="10" t="s">
        <v>1465</v>
      </c>
      <c r="I263" s="10" t="s">
        <v>1219</v>
      </c>
      <c r="J263">
        <v>1</v>
      </c>
      <c r="K263" s="10" t="s">
        <v>231</v>
      </c>
      <c r="L263" t="s">
        <v>568</v>
      </c>
      <c r="M263" s="10" t="s">
        <v>235</v>
      </c>
      <c r="N263" s="10" t="s">
        <v>25</v>
      </c>
      <c r="O263" s="10" t="s">
        <v>2127</v>
      </c>
      <c r="P263" s="10" t="s">
        <v>1465</v>
      </c>
    </row>
    <row r="264" spans="1:17" x14ac:dyDescent="0.3">
      <c r="A264">
        <v>289</v>
      </c>
      <c r="B264" s="10" t="s">
        <v>168</v>
      </c>
      <c r="C264">
        <v>1</v>
      </c>
      <c r="D264" s="10" t="s">
        <v>232</v>
      </c>
      <c r="E264">
        <v>1</v>
      </c>
      <c r="F264" s="10" t="s">
        <v>1317</v>
      </c>
      <c r="G264">
        <v>7</v>
      </c>
      <c r="H264" s="10" t="s">
        <v>1317</v>
      </c>
      <c r="I264" s="10" t="s">
        <v>1148</v>
      </c>
      <c r="J264">
        <v>0</v>
      </c>
      <c r="K264" s="10" t="s">
        <v>231</v>
      </c>
      <c r="L264" t="s">
        <v>568</v>
      </c>
      <c r="M264" s="10" t="s">
        <v>442</v>
      </c>
      <c r="N264" s="10" t="s">
        <v>28</v>
      </c>
      <c r="O264" s="10"/>
      <c r="P264" s="10" t="s">
        <v>1317</v>
      </c>
      <c r="Q264" t="s">
        <v>2151</v>
      </c>
    </row>
    <row r="265" spans="1:17" x14ac:dyDescent="0.3">
      <c r="A265">
        <v>289</v>
      </c>
      <c r="B265" s="10" t="s">
        <v>168</v>
      </c>
      <c r="C265">
        <v>5</v>
      </c>
      <c r="D265" s="10" t="s">
        <v>235</v>
      </c>
      <c r="E265">
        <v>1</v>
      </c>
      <c r="F265" s="10" t="s">
        <v>433</v>
      </c>
      <c r="G265">
        <v>3</v>
      </c>
      <c r="H265" s="10" t="s">
        <v>1430</v>
      </c>
      <c r="I265" s="10" t="s">
        <v>1149</v>
      </c>
      <c r="J265">
        <v>1</v>
      </c>
      <c r="K265" s="10" t="s">
        <v>231</v>
      </c>
      <c r="L265" t="s">
        <v>568</v>
      </c>
      <c r="M265" s="10" t="s">
        <v>235</v>
      </c>
      <c r="N265" s="10" t="s">
        <v>25</v>
      </c>
      <c r="O265" s="10" t="s">
        <v>2093</v>
      </c>
      <c r="P265" s="10" t="s">
        <v>1430</v>
      </c>
    </row>
    <row r="266" spans="1:17" x14ac:dyDescent="0.3">
      <c r="A266">
        <v>288</v>
      </c>
      <c r="B266" s="10" t="s">
        <v>155</v>
      </c>
      <c r="C266">
        <v>1</v>
      </c>
      <c r="D266" s="10" t="s">
        <v>232</v>
      </c>
      <c r="E266">
        <v>1</v>
      </c>
      <c r="F266" s="10" t="s">
        <v>1316</v>
      </c>
      <c r="G266">
        <v>7</v>
      </c>
      <c r="H266" s="10" t="s">
        <v>1316</v>
      </c>
      <c r="I266" s="10" t="s">
        <v>1146</v>
      </c>
      <c r="J266">
        <v>0</v>
      </c>
      <c r="K266" s="10" t="s">
        <v>231</v>
      </c>
      <c r="L266" t="s">
        <v>568</v>
      </c>
      <c r="M266" s="10" t="s">
        <v>442</v>
      </c>
      <c r="N266" s="10" t="s">
        <v>28</v>
      </c>
      <c r="O266" s="10"/>
      <c r="P266" s="10" t="s">
        <v>1316</v>
      </c>
      <c r="Q266" t="s">
        <v>2150</v>
      </c>
    </row>
    <row r="267" spans="1:17" x14ac:dyDescent="0.3">
      <c r="A267">
        <v>288</v>
      </c>
      <c r="B267" s="10" t="s">
        <v>155</v>
      </c>
      <c r="C267">
        <v>5</v>
      </c>
      <c r="D267" s="10" t="s">
        <v>235</v>
      </c>
      <c r="E267">
        <v>1</v>
      </c>
      <c r="F267" s="10" t="s">
        <v>433</v>
      </c>
      <c r="G267">
        <v>3</v>
      </c>
      <c r="H267" s="10" t="s">
        <v>1429</v>
      </c>
      <c r="I267" s="10" t="s">
        <v>1147</v>
      </c>
      <c r="J267">
        <v>1</v>
      </c>
      <c r="K267" s="10" t="s">
        <v>231</v>
      </c>
      <c r="L267" t="s">
        <v>568</v>
      </c>
      <c r="M267" s="10" t="s">
        <v>235</v>
      </c>
      <c r="N267" s="10" t="s">
        <v>25</v>
      </c>
      <c r="O267" s="10" t="s">
        <v>2092</v>
      </c>
      <c r="P267" s="10" t="s">
        <v>1429</v>
      </c>
    </row>
    <row r="268" spans="1:17" x14ac:dyDescent="0.3">
      <c r="A268">
        <v>377</v>
      </c>
      <c r="B268" s="10" t="s">
        <v>204</v>
      </c>
      <c r="C268">
        <v>1</v>
      </c>
      <c r="D268" s="10" t="s">
        <v>232</v>
      </c>
      <c r="E268">
        <v>1</v>
      </c>
      <c r="F268" s="10" t="s">
        <v>1358</v>
      </c>
      <c r="G268">
        <v>7</v>
      </c>
      <c r="H268" s="10" t="s">
        <v>1358</v>
      </c>
      <c r="I268" s="10" t="s">
        <v>1230</v>
      </c>
      <c r="J268">
        <v>0</v>
      </c>
      <c r="K268" s="10" t="s">
        <v>231</v>
      </c>
      <c r="L268" t="s">
        <v>568</v>
      </c>
      <c r="M268" s="10" t="s">
        <v>442</v>
      </c>
      <c r="N268" s="10" t="s">
        <v>28</v>
      </c>
      <c r="O268" s="10"/>
      <c r="P268" s="10" t="s">
        <v>1358</v>
      </c>
      <c r="Q268" t="s">
        <v>2191</v>
      </c>
    </row>
    <row r="269" spans="1:17" x14ac:dyDescent="0.3">
      <c r="A269">
        <v>377</v>
      </c>
      <c r="B269" s="10" t="s">
        <v>204</v>
      </c>
      <c r="C269">
        <v>5</v>
      </c>
      <c r="D269" s="10" t="s">
        <v>235</v>
      </c>
      <c r="E269">
        <v>1</v>
      </c>
      <c r="F269" s="10" t="s">
        <v>433</v>
      </c>
      <c r="G269">
        <v>3</v>
      </c>
      <c r="H269" s="10" t="s">
        <v>1471</v>
      </c>
      <c r="I269" s="10" t="s">
        <v>1231</v>
      </c>
      <c r="J269">
        <v>1</v>
      </c>
      <c r="K269" s="10" t="s">
        <v>231</v>
      </c>
      <c r="L269" t="s">
        <v>568</v>
      </c>
      <c r="M269" s="10" t="s">
        <v>235</v>
      </c>
      <c r="N269" s="10" t="s">
        <v>25</v>
      </c>
      <c r="O269" s="10" t="s">
        <v>2133</v>
      </c>
      <c r="P269" s="10" t="s">
        <v>1471</v>
      </c>
    </row>
    <row r="270" spans="1:17" x14ac:dyDescent="0.3">
      <c r="A270">
        <v>287</v>
      </c>
      <c r="B270" s="10" t="s">
        <v>117</v>
      </c>
      <c r="C270">
        <v>1</v>
      </c>
      <c r="D270" s="10" t="s">
        <v>232</v>
      </c>
      <c r="E270">
        <v>1</v>
      </c>
      <c r="F270" s="10" t="s">
        <v>1315</v>
      </c>
      <c r="G270">
        <v>7</v>
      </c>
      <c r="H270" s="10" t="s">
        <v>1315</v>
      </c>
      <c r="I270" s="10" t="s">
        <v>1144</v>
      </c>
      <c r="J270">
        <v>0</v>
      </c>
      <c r="K270" s="10" t="s">
        <v>231</v>
      </c>
      <c r="L270" t="s">
        <v>568</v>
      </c>
      <c r="M270" s="10" t="s">
        <v>442</v>
      </c>
      <c r="N270" s="10" t="s">
        <v>28</v>
      </c>
      <c r="O270" s="10"/>
      <c r="P270" s="10" t="s">
        <v>1315</v>
      </c>
      <c r="Q270" t="s">
        <v>2149</v>
      </c>
    </row>
    <row r="271" spans="1:17" x14ac:dyDescent="0.3">
      <c r="A271">
        <v>287</v>
      </c>
      <c r="B271" s="10" t="s">
        <v>117</v>
      </c>
      <c r="C271">
        <v>5</v>
      </c>
      <c r="D271" s="10" t="s">
        <v>235</v>
      </c>
      <c r="E271">
        <v>1</v>
      </c>
      <c r="F271" s="10" t="s">
        <v>433</v>
      </c>
      <c r="G271">
        <v>3</v>
      </c>
      <c r="H271" s="10" t="s">
        <v>1428</v>
      </c>
      <c r="I271" s="10" t="s">
        <v>1145</v>
      </c>
      <c r="J271">
        <v>1</v>
      </c>
      <c r="K271" s="10" t="s">
        <v>231</v>
      </c>
      <c r="L271" t="s">
        <v>568</v>
      </c>
      <c r="M271" s="10" t="s">
        <v>235</v>
      </c>
      <c r="N271" s="10" t="s">
        <v>25</v>
      </c>
      <c r="O271" s="10" t="s">
        <v>2091</v>
      </c>
      <c r="P271" s="10" t="s">
        <v>1428</v>
      </c>
    </row>
    <row r="272" spans="1:17" x14ac:dyDescent="0.3">
      <c r="A272">
        <v>283</v>
      </c>
      <c r="B272" s="10" t="s">
        <v>160</v>
      </c>
      <c r="C272">
        <v>1</v>
      </c>
      <c r="D272" s="10" t="s">
        <v>232</v>
      </c>
      <c r="E272">
        <v>1</v>
      </c>
      <c r="F272" s="10" t="s">
        <v>1311</v>
      </c>
      <c r="G272">
        <v>7</v>
      </c>
      <c r="H272" s="10" t="s">
        <v>1311</v>
      </c>
      <c r="I272" s="10" t="s">
        <v>1136</v>
      </c>
      <c r="J272">
        <v>0</v>
      </c>
      <c r="K272" s="10" t="s">
        <v>231</v>
      </c>
      <c r="L272" t="s">
        <v>568</v>
      </c>
      <c r="M272" s="10" t="s">
        <v>442</v>
      </c>
      <c r="N272" s="10" t="s">
        <v>28</v>
      </c>
      <c r="O272" s="10"/>
      <c r="P272" s="10" t="s">
        <v>1311</v>
      </c>
      <c r="Q272" t="s">
        <v>1555</v>
      </c>
    </row>
    <row r="273" spans="1:17" x14ac:dyDescent="0.3">
      <c r="A273">
        <v>283</v>
      </c>
      <c r="B273" s="10" t="s">
        <v>160</v>
      </c>
      <c r="C273">
        <v>5</v>
      </c>
      <c r="D273" s="10" t="s">
        <v>235</v>
      </c>
      <c r="E273">
        <v>1</v>
      </c>
      <c r="F273" s="10" t="s">
        <v>433</v>
      </c>
      <c r="G273">
        <v>3</v>
      </c>
      <c r="H273" s="10" t="s">
        <v>1424</v>
      </c>
      <c r="I273" s="10" t="s">
        <v>1137</v>
      </c>
      <c r="J273">
        <v>1</v>
      </c>
      <c r="K273" s="10" t="s">
        <v>231</v>
      </c>
      <c r="L273" t="s">
        <v>568</v>
      </c>
      <c r="M273" s="10" t="s">
        <v>235</v>
      </c>
      <c r="N273" s="10" t="s">
        <v>25</v>
      </c>
      <c r="O273" s="10" t="s">
        <v>1487</v>
      </c>
      <c r="P273" s="10" t="s">
        <v>1424</v>
      </c>
    </row>
    <row r="274" spans="1:17" x14ac:dyDescent="0.3">
      <c r="A274">
        <v>375</v>
      </c>
      <c r="B274" s="10" t="s">
        <v>205</v>
      </c>
      <c r="C274">
        <v>1</v>
      </c>
      <c r="D274" s="10" t="s">
        <v>232</v>
      </c>
      <c r="E274">
        <v>1</v>
      </c>
      <c r="F274" s="10" t="s">
        <v>1356</v>
      </c>
      <c r="G274">
        <v>7</v>
      </c>
      <c r="H274" s="10" t="s">
        <v>1356</v>
      </c>
      <c r="I274" s="10" t="s">
        <v>1226</v>
      </c>
      <c r="J274">
        <v>0</v>
      </c>
      <c r="K274" s="10" t="s">
        <v>231</v>
      </c>
      <c r="L274" t="s">
        <v>568</v>
      </c>
      <c r="M274" s="10" t="s">
        <v>442</v>
      </c>
      <c r="N274" s="10" t="s">
        <v>28</v>
      </c>
      <c r="O274" s="10"/>
      <c r="P274" s="10" t="s">
        <v>1356</v>
      </c>
      <c r="Q274" t="s">
        <v>2189</v>
      </c>
    </row>
    <row r="275" spans="1:17" x14ac:dyDescent="0.3">
      <c r="A275">
        <v>375</v>
      </c>
      <c r="B275" s="10" t="s">
        <v>205</v>
      </c>
      <c r="C275">
        <v>5</v>
      </c>
      <c r="D275" s="10" t="s">
        <v>235</v>
      </c>
      <c r="E275">
        <v>1</v>
      </c>
      <c r="F275" s="10" t="s">
        <v>433</v>
      </c>
      <c r="G275">
        <v>3</v>
      </c>
      <c r="H275" s="10" t="s">
        <v>1469</v>
      </c>
      <c r="I275" s="10" t="s">
        <v>1227</v>
      </c>
      <c r="J275">
        <v>1</v>
      </c>
      <c r="K275" s="10" t="s">
        <v>231</v>
      </c>
      <c r="L275" t="s">
        <v>568</v>
      </c>
      <c r="M275" s="10" t="s">
        <v>235</v>
      </c>
      <c r="N275" s="10" t="s">
        <v>25</v>
      </c>
      <c r="O275" s="10" t="s">
        <v>2131</v>
      </c>
      <c r="P275" s="10" t="s">
        <v>1469</v>
      </c>
    </row>
    <row r="276" spans="1:17" x14ac:dyDescent="0.3">
      <c r="A276">
        <v>376</v>
      </c>
      <c r="B276" s="10" t="s">
        <v>458</v>
      </c>
      <c r="C276">
        <v>1</v>
      </c>
      <c r="D276" s="10" t="s">
        <v>232</v>
      </c>
      <c r="E276">
        <v>1</v>
      </c>
      <c r="F276" s="10" t="s">
        <v>1357</v>
      </c>
      <c r="G276">
        <v>7</v>
      </c>
      <c r="H276" s="10" t="s">
        <v>1357</v>
      </c>
      <c r="I276" s="10" t="s">
        <v>1228</v>
      </c>
      <c r="J276">
        <v>0</v>
      </c>
      <c r="K276" s="10" t="s">
        <v>231</v>
      </c>
      <c r="L276" t="s">
        <v>568</v>
      </c>
      <c r="M276" s="10" t="s">
        <v>442</v>
      </c>
      <c r="N276" s="10" t="s">
        <v>28</v>
      </c>
      <c r="O276" s="10"/>
      <c r="P276" s="10" t="s">
        <v>1357</v>
      </c>
      <c r="Q276" t="s">
        <v>2190</v>
      </c>
    </row>
    <row r="277" spans="1:17" x14ac:dyDescent="0.3">
      <c r="A277">
        <v>376</v>
      </c>
      <c r="B277" s="10" t="s">
        <v>458</v>
      </c>
      <c r="C277">
        <v>5</v>
      </c>
      <c r="D277" s="10" t="s">
        <v>235</v>
      </c>
      <c r="E277">
        <v>1</v>
      </c>
      <c r="F277" s="10" t="s">
        <v>433</v>
      </c>
      <c r="G277">
        <v>3</v>
      </c>
      <c r="H277" s="10" t="s">
        <v>1470</v>
      </c>
      <c r="I277" s="10" t="s">
        <v>1229</v>
      </c>
      <c r="J277">
        <v>1</v>
      </c>
      <c r="K277" s="10" t="s">
        <v>231</v>
      </c>
      <c r="L277" t="s">
        <v>568</v>
      </c>
      <c r="M277" s="10" t="s">
        <v>235</v>
      </c>
      <c r="N277" s="10" t="s">
        <v>25</v>
      </c>
      <c r="O277" s="10" t="s">
        <v>2132</v>
      </c>
      <c r="P277" s="10" t="s">
        <v>1470</v>
      </c>
    </row>
    <row r="278" spans="1:17" x14ac:dyDescent="0.3">
      <c r="A278">
        <v>305</v>
      </c>
      <c r="B278" s="10" t="s">
        <v>198</v>
      </c>
      <c r="C278">
        <v>1</v>
      </c>
      <c r="D278" s="10" t="s">
        <v>232</v>
      </c>
      <c r="E278">
        <v>1</v>
      </c>
      <c r="F278" s="10" t="s">
        <v>1333</v>
      </c>
      <c r="G278">
        <v>7</v>
      </c>
      <c r="H278" s="10" t="s">
        <v>1333</v>
      </c>
      <c r="I278" s="10" t="s">
        <v>1180</v>
      </c>
      <c r="J278">
        <v>0</v>
      </c>
      <c r="K278" s="10" t="s">
        <v>231</v>
      </c>
      <c r="L278" t="s">
        <v>568</v>
      </c>
      <c r="M278" s="10" t="s">
        <v>442</v>
      </c>
      <c r="N278" s="10" t="s">
        <v>28</v>
      </c>
      <c r="O278" s="10"/>
      <c r="P278" s="10" t="s">
        <v>1333</v>
      </c>
      <c r="Q278" t="s">
        <v>2167</v>
      </c>
    </row>
    <row r="279" spans="1:17" x14ac:dyDescent="0.3">
      <c r="A279">
        <v>305</v>
      </c>
      <c r="B279" s="10" t="s">
        <v>198</v>
      </c>
      <c r="C279">
        <v>5</v>
      </c>
      <c r="D279" s="10" t="s">
        <v>235</v>
      </c>
      <c r="E279">
        <v>1</v>
      </c>
      <c r="F279" s="10" t="s">
        <v>433</v>
      </c>
      <c r="G279">
        <v>3</v>
      </c>
      <c r="H279" s="10" t="s">
        <v>1446</v>
      </c>
      <c r="I279" s="10" t="s">
        <v>1181</v>
      </c>
      <c r="J279">
        <v>1</v>
      </c>
      <c r="K279" s="10" t="s">
        <v>231</v>
      </c>
      <c r="L279" t="s">
        <v>568</v>
      </c>
      <c r="M279" s="10" t="s">
        <v>235</v>
      </c>
      <c r="N279" s="10" t="s">
        <v>25</v>
      </c>
      <c r="O279" s="10" t="s">
        <v>2109</v>
      </c>
      <c r="P279" s="10" t="s">
        <v>1446</v>
      </c>
    </row>
    <row r="280" spans="1:17" x14ac:dyDescent="0.3">
      <c r="A280">
        <v>264</v>
      </c>
      <c r="B280" s="10" t="s">
        <v>77</v>
      </c>
      <c r="C280">
        <v>1</v>
      </c>
      <c r="D280" s="10" t="s">
        <v>232</v>
      </c>
      <c r="E280">
        <v>1</v>
      </c>
      <c r="F280" s="10" t="s">
        <v>1292</v>
      </c>
      <c r="G280">
        <v>7</v>
      </c>
      <c r="H280" s="10" t="s">
        <v>1292</v>
      </c>
      <c r="I280" s="10" t="s">
        <v>1098</v>
      </c>
      <c r="J280">
        <v>0</v>
      </c>
      <c r="K280" s="10" t="s">
        <v>231</v>
      </c>
      <c r="L280" t="s">
        <v>568</v>
      </c>
      <c r="M280" s="10" t="s">
        <v>442</v>
      </c>
      <c r="N280" s="10" t="s">
        <v>28</v>
      </c>
      <c r="O280" s="10"/>
      <c r="P280" s="10" t="s">
        <v>1292</v>
      </c>
      <c r="Q280" t="s">
        <v>1681</v>
      </c>
    </row>
    <row r="281" spans="1:17" x14ac:dyDescent="0.3">
      <c r="A281">
        <v>264</v>
      </c>
      <c r="B281" s="10" t="s">
        <v>77</v>
      </c>
      <c r="C281">
        <v>5</v>
      </c>
      <c r="D281" s="10" t="s">
        <v>235</v>
      </c>
      <c r="E281">
        <v>1</v>
      </c>
      <c r="F281" s="10" t="s">
        <v>433</v>
      </c>
      <c r="G281">
        <v>3</v>
      </c>
      <c r="H281" s="10" t="s">
        <v>1405</v>
      </c>
      <c r="I281" s="10" t="s">
        <v>1099</v>
      </c>
      <c r="J281">
        <v>1</v>
      </c>
      <c r="K281" s="10" t="s">
        <v>231</v>
      </c>
      <c r="L281" t="s">
        <v>568</v>
      </c>
      <c r="M281" s="10" t="s">
        <v>235</v>
      </c>
      <c r="N281" s="10" t="s">
        <v>25</v>
      </c>
      <c r="O281" s="10" t="s">
        <v>1666</v>
      </c>
      <c r="P281" s="10" t="s">
        <v>1405</v>
      </c>
    </row>
    <row r="282" spans="1:17" x14ac:dyDescent="0.3">
      <c r="A282">
        <v>271</v>
      </c>
      <c r="B282" s="10" t="s">
        <v>100</v>
      </c>
      <c r="C282">
        <v>1</v>
      </c>
      <c r="D282" s="10" t="s">
        <v>232</v>
      </c>
      <c r="E282">
        <v>1</v>
      </c>
      <c r="F282" s="10" t="s">
        <v>1299</v>
      </c>
      <c r="G282">
        <v>7</v>
      </c>
      <c r="H282" s="10" t="s">
        <v>1299</v>
      </c>
      <c r="I282" s="10" t="s">
        <v>1112</v>
      </c>
      <c r="J282">
        <v>0</v>
      </c>
      <c r="K282" s="10" t="s">
        <v>231</v>
      </c>
      <c r="L282" t="s">
        <v>568</v>
      </c>
      <c r="M282" s="10" t="s">
        <v>442</v>
      </c>
      <c r="N282" s="10" t="s">
        <v>28</v>
      </c>
      <c r="O282" s="10"/>
      <c r="P282" s="10" t="s">
        <v>1299</v>
      </c>
      <c r="Q282" t="s">
        <v>1544</v>
      </c>
    </row>
    <row r="283" spans="1:17" x14ac:dyDescent="0.3">
      <c r="A283">
        <v>271</v>
      </c>
      <c r="B283" s="10" t="s">
        <v>100</v>
      </c>
      <c r="C283">
        <v>5</v>
      </c>
      <c r="D283" s="10" t="s">
        <v>235</v>
      </c>
      <c r="E283">
        <v>1</v>
      </c>
      <c r="F283" s="10" t="s">
        <v>433</v>
      </c>
      <c r="G283">
        <v>3</v>
      </c>
      <c r="H283" s="10" t="s">
        <v>1412</v>
      </c>
      <c r="I283" s="10" t="s">
        <v>1113</v>
      </c>
      <c r="J283">
        <v>1</v>
      </c>
      <c r="K283" s="10" t="s">
        <v>231</v>
      </c>
      <c r="L283" t="s">
        <v>568</v>
      </c>
      <c r="M283" s="10" t="s">
        <v>235</v>
      </c>
      <c r="N283" s="10" t="s">
        <v>25</v>
      </c>
      <c r="O283" s="10" t="s">
        <v>1497</v>
      </c>
      <c r="P283" s="10" t="s">
        <v>1412</v>
      </c>
    </row>
    <row r="284" spans="1:17" x14ac:dyDescent="0.3">
      <c r="A284">
        <v>180</v>
      </c>
      <c r="B284" s="10" t="s">
        <v>186</v>
      </c>
      <c r="C284">
        <v>1</v>
      </c>
      <c r="D284" s="10" t="s">
        <v>232</v>
      </c>
      <c r="E284">
        <v>1</v>
      </c>
      <c r="F284" s="10" t="s">
        <v>924</v>
      </c>
      <c r="G284">
        <v>7</v>
      </c>
      <c r="H284" s="10" t="s">
        <v>924</v>
      </c>
      <c r="I284" s="10" t="s">
        <v>523</v>
      </c>
      <c r="J284">
        <v>0</v>
      </c>
      <c r="K284" s="10" t="s">
        <v>231</v>
      </c>
      <c r="L284" t="s">
        <v>568</v>
      </c>
      <c r="M284" s="10" t="s">
        <v>442</v>
      </c>
      <c r="N284" s="10" t="s">
        <v>28</v>
      </c>
      <c r="O284" s="10"/>
      <c r="P284" s="10" t="s">
        <v>924</v>
      </c>
      <c r="Q284" t="s">
        <v>1628</v>
      </c>
    </row>
    <row r="285" spans="1:17" x14ac:dyDescent="0.3">
      <c r="A285">
        <v>180</v>
      </c>
      <c r="B285" s="10" t="s">
        <v>186</v>
      </c>
      <c r="C285">
        <v>5</v>
      </c>
      <c r="D285" s="10" t="s">
        <v>235</v>
      </c>
      <c r="E285">
        <v>1</v>
      </c>
      <c r="F285" s="10" t="s">
        <v>433</v>
      </c>
      <c r="G285">
        <v>3</v>
      </c>
      <c r="H285" s="10" t="s">
        <v>972</v>
      </c>
      <c r="I285" s="10" t="s">
        <v>524</v>
      </c>
      <c r="J285">
        <v>1</v>
      </c>
      <c r="K285" s="10" t="s">
        <v>231</v>
      </c>
      <c r="L285" t="s">
        <v>568</v>
      </c>
      <c r="M285" s="10" t="s">
        <v>235</v>
      </c>
      <c r="N285" s="10" t="s">
        <v>25</v>
      </c>
      <c r="O285" s="10" t="s">
        <v>1597</v>
      </c>
      <c r="P285" s="10" t="s">
        <v>972</v>
      </c>
    </row>
    <row r="286" spans="1:17" x14ac:dyDescent="0.3">
      <c r="A286">
        <v>286</v>
      </c>
      <c r="B286" s="10" t="s">
        <v>119</v>
      </c>
      <c r="C286">
        <v>1</v>
      </c>
      <c r="D286" s="10" t="s">
        <v>232</v>
      </c>
      <c r="E286">
        <v>1</v>
      </c>
      <c r="F286" s="10" t="s">
        <v>1314</v>
      </c>
      <c r="G286">
        <v>7</v>
      </c>
      <c r="H286" s="10" t="s">
        <v>1314</v>
      </c>
      <c r="I286" s="10" t="s">
        <v>1142</v>
      </c>
      <c r="J286">
        <v>0</v>
      </c>
      <c r="K286" s="10" t="s">
        <v>231</v>
      </c>
      <c r="L286" t="s">
        <v>568</v>
      </c>
      <c r="M286" s="10" t="s">
        <v>442</v>
      </c>
      <c r="N286" s="10" t="s">
        <v>28</v>
      </c>
      <c r="O286" s="10"/>
      <c r="P286" s="10" t="s">
        <v>1314</v>
      </c>
      <c r="Q286" t="s">
        <v>2148</v>
      </c>
    </row>
    <row r="287" spans="1:17" x14ac:dyDescent="0.3">
      <c r="A287">
        <v>286</v>
      </c>
      <c r="B287" s="10" t="s">
        <v>119</v>
      </c>
      <c r="C287">
        <v>5</v>
      </c>
      <c r="D287" s="10" t="s">
        <v>235</v>
      </c>
      <c r="E287">
        <v>1</v>
      </c>
      <c r="F287" s="10" t="s">
        <v>433</v>
      </c>
      <c r="G287">
        <v>3</v>
      </c>
      <c r="H287" s="10" t="s">
        <v>1427</v>
      </c>
      <c r="I287" s="10" t="s">
        <v>1143</v>
      </c>
      <c r="J287">
        <v>1</v>
      </c>
      <c r="K287" s="10" t="s">
        <v>231</v>
      </c>
      <c r="L287" t="s">
        <v>568</v>
      </c>
      <c r="M287" s="10" t="s">
        <v>235</v>
      </c>
      <c r="N287" s="10" t="s">
        <v>25</v>
      </c>
      <c r="O287" s="10" t="s">
        <v>2090</v>
      </c>
      <c r="P287" s="10" t="s">
        <v>1427</v>
      </c>
    </row>
    <row r="288" spans="1:17" x14ac:dyDescent="0.3">
      <c r="A288">
        <v>362</v>
      </c>
      <c r="B288" s="10" t="s">
        <v>207</v>
      </c>
      <c r="C288">
        <v>1</v>
      </c>
      <c r="D288" s="10" t="s">
        <v>232</v>
      </c>
      <c r="E288">
        <v>1</v>
      </c>
      <c r="F288" s="10" t="s">
        <v>1343</v>
      </c>
      <c r="G288">
        <v>7</v>
      </c>
      <c r="H288" s="10" t="s">
        <v>1343</v>
      </c>
      <c r="I288" s="10" t="s">
        <v>1200</v>
      </c>
      <c r="J288">
        <v>0</v>
      </c>
      <c r="K288" s="10" t="s">
        <v>231</v>
      </c>
      <c r="L288" t="s">
        <v>568</v>
      </c>
      <c r="M288" s="10" t="s">
        <v>442</v>
      </c>
      <c r="N288" s="10" t="s">
        <v>28</v>
      </c>
      <c r="O288" s="10"/>
      <c r="P288" s="10" t="s">
        <v>1343</v>
      </c>
      <c r="Q288" t="s">
        <v>2176</v>
      </c>
    </row>
    <row r="289" spans="1:17" x14ac:dyDescent="0.3">
      <c r="A289">
        <v>362</v>
      </c>
      <c r="B289" s="10" t="s">
        <v>207</v>
      </c>
      <c r="C289">
        <v>5</v>
      </c>
      <c r="D289" s="10" t="s">
        <v>235</v>
      </c>
      <c r="E289">
        <v>1</v>
      </c>
      <c r="F289" s="10" t="s">
        <v>433</v>
      </c>
      <c r="G289">
        <v>3</v>
      </c>
      <c r="H289" s="10" t="s">
        <v>1456</v>
      </c>
      <c r="I289" s="10" t="s">
        <v>1201</v>
      </c>
      <c r="J289">
        <v>1</v>
      </c>
      <c r="K289" s="10" t="s">
        <v>231</v>
      </c>
      <c r="L289" t="s">
        <v>568</v>
      </c>
      <c r="M289" s="10" t="s">
        <v>235</v>
      </c>
      <c r="N289" s="10" t="s">
        <v>25</v>
      </c>
      <c r="O289" s="10" t="s">
        <v>2118</v>
      </c>
      <c r="P289" s="10" t="s">
        <v>1456</v>
      </c>
    </row>
    <row r="290" spans="1:17" x14ac:dyDescent="0.3">
      <c r="A290">
        <v>230</v>
      </c>
      <c r="B290" s="10" t="s">
        <v>101</v>
      </c>
      <c r="C290">
        <v>1</v>
      </c>
      <c r="D290" s="10" t="s">
        <v>232</v>
      </c>
      <c r="E290">
        <v>1</v>
      </c>
      <c r="F290" s="10" t="s">
        <v>804</v>
      </c>
      <c r="G290">
        <v>7</v>
      </c>
      <c r="H290" s="10" t="s">
        <v>804</v>
      </c>
      <c r="I290" s="10" t="s">
        <v>892</v>
      </c>
      <c r="J290">
        <v>0</v>
      </c>
      <c r="K290" s="10" t="s">
        <v>231</v>
      </c>
      <c r="L290" t="s">
        <v>568</v>
      </c>
      <c r="M290" s="10" t="s">
        <v>442</v>
      </c>
      <c r="N290" s="10" t="s">
        <v>28</v>
      </c>
      <c r="O290" s="10"/>
      <c r="P290" s="10" t="s">
        <v>804</v>
      </c>
      <c r="Q290" t="s">
        <v>1669</v>
      </c>
    </row>
    <row r="291" spans="1:17" x14ac:dyDescent="0.3">
      <c r="A291">
        <v>230</v>
      </c>
      <c r="B291" s="10" t="s">
        <v>101</v>
      </c>
      <c r="C291">
        <v>5</v>
      </c>
      <c r="D291" s="10" t="s">
        <v>235</v>
      </c>
      <c r="E291">
        <v>1</v>
      </c>
      <c r="F291" s="10" t="s">
        <v>433</v>
      </c>
      <c r="G291">
        <v>3</v>
      </c>
      <c r="H291" s="10" t="s">
        <v>894</v>
      </c>
      <c r="I291" s="10" t="s">
        <v>893</v>
      </c>
      <c r="J291">
        <v>1</v>
      </c>
      <c r="K291" s="10" t="s">
        <v>231</v>
      </c>
      <c r="L291" t="s">
        <v>568</v>
      </c>
      <c r="M291" s="10" t="s">
        <v>235</v>
      </c>
      <c r="N291" s="10" t="s">
        <v>25</v>
      </c>
      <c r="O291" s="10" t="s">
        <v>1654</v>
      </c>
      <c r="P291" s="10" t="s">
        <v>894</v>
      </c>
    </row>
    <row r="292" spans="1:17" x14ac:dyDescent="0.3">
      <c r="A292">
        <v>243</v>
      </c>
      <c r="B292" s="10" t="s">
        <v>145</v>
      </c>
      <c r="C292">
        <v>1</v>
      </c>
      <c r="D292" s="10" t="s">
        <v>232</v>
      </c>
      <c r="E292">
        <v>1</v>
      </c>
      <c r="F292" s="10" t="s">
        <v>1272</v>
      </c>
      <c r="G292">
        <v>7</v>
      </c>
      <c r="H292" s="10" t="s">
        <v>1272</v>
      </c>
      <c r="I292" s="10" t="s">
        <v>1056</v>
      </c>
      <c r="J292">
        <v>0</v>
      </c>
      <c r="K292" s="10" t="s">
        <v>231</v>
      </c>
      <c r="L292" t="s">
        <v>568</v>
      </c>
      <c r="M292" s="10" t="s">
        <v>442</v>
      </c>
      <c r="N292" s="10" t="s">
        <v>28</v>
      </c>
      <c r="O292" s="10"/>
      <c r="P292" s="10" t="s">
        <v>1272</v>
      </c>
      <c r="Q292" t="s">
        <v>1526</v>
      </c>
    </row>
    <row r="293" spans="1:17" x14ac:dyDescent="0.3">
      <c r="A293">
        <v>243</v>
      </c>
      <c r="B293" s="10" t="s">
        <v>145</v>
      </c>
      <c r="C293">
        <v>5</v>
      </c>
      <c r="D293" s="10" t="s">
        <v>235</v>
      </c>
      <c r="E293">
        <v>1</v>
      </c>
      <c r="F293" s="10" t="s">
        <v>433</v>
      </c>
      <c r="G293">
        <v>3</v>
      </c>
      <c r="H293" s="10" t="s">
        <v>1385</v>
      </c>
      <c r="I293" s="10" t="s">
        <v>1057</v>
      </c>
      <c r="J293">
        <v>1</v>
      </c>
      <c r="K293" s="10" t="s">
        <v>231</v>
      </c>
      <c r="L293" t="s">
        <v>568</v>
      </c>
      <c r="M293" s="10" t="s">
        <v>235</v>
      </c>
      <c r="N293" s="10" t="s">
        <v>25</v>
      </c>
      <c r="O293" s="10" t="s">
        <v>1515</v>
      </c>
      <c r="P293" s="10" t="s">
        <v>1385</v>
      </c>
    </row>
    <row r="294" spans="1:17" x14ac:dyDescent="0.3">
      <c r="A294">
        <v>222</v>
      </c>
      <c r="B294" s="10" t="s">
        <v>142</v>
      </c>
      <c r="C294">
        <v>1</v>
      </c>
      <c r="D294" s="10" t="s">
        <v>232</v>
      </c>
      <c r="E294">
        <v>1</v>
      </c>
      <c r="F294" s="10" t="s">
        <v>796</v>
      </c>
      <c r="G294">
        <v>7</v>
      </c>
      <c r="H294" s="10" t="s">
        <v>796</v>
      </c>
      <c r="I294" s="10" t="s">
        <v>868</v>
      </c>
      <c r="J294">
        <v>0</v>
      </c>
      <c r="K294" s="10" t="s">
        <v>231</v>
      </c>
      <c r="L294" t="s">
        <v>568</v>
      </c>
      <c r="M294" s="10" t="s">
        <v>442</v>
      </c>
      <c r="N294" s="10" t="s">
        <v>28</v>
      </c>
      <c r="O294" s="10"/>
      <c r="P294" s="10" t="s">
        <v>796</v>
      </c>
      <c r="Q294" t="s">
        <v>1649</v>
      </c>
    </row>
    <row r="295" spans="1:17" x14ac:dyDescent="0.3">
      <c r="A295">
        <v>222</v>
      </c>
      <c r="B295" s="10" t="s">
        <v>142</v>
      </c>
      <c r="C295">
        <v>5</v>
      </c>
      <c r="D295" s="10" t="s">
        <v>235</v>
      </c>
      <c r="E295">
        <v>1</v>
      </c>
      <c r="F295" s="10" t="s">
        <v>433</v>
      </c>
      <c r="G295">
        <v>3</v>
      </c>
      <c r="H295" s="10" t="s">
        <v>870</v>
      </c>
      <c r="I295" s="10" t="s">
        <v>869</v>
      </c>
      <c r="J295">
        <v>1</v>
      </c>
      <c r="K295" s="10" t="s">
        <v>231</v>
      </c>
      <c r="L295" t="s">
        <v>568</v>
      </c>
      <c r="M295" s="10" t="s">
        <v>235</v>
      </c>
      <c r="N295" s="10" t="s">
        <v>25</v>
      </c>
      <c r="O295" s="10" t="s">
        <v>1620</v>
      </c>
      <c r="P295" s="10" t="s">
        <v>870</v>
      </c>
    </row>
    <row r="296" spans="1:17" x14ac:dyDescent="0.3">
      <c r="A296">
        <v>279</v>
      </c>
      <c r="B296" s="10" t="s">
        <v>106</v>
      </c>
      <c r="C296">
        <v>1</v>
      </c>
      <c r="D296" s="10" t="s">
        <v>232</v>
      </c>
      <c r="E296">
        <v>1</v>
      </c>
      <c r="F296" s="10" t="s">
        <v>1307</v>
      </c>
      <c r="G296">
        <v>7</v>
      </c>
      <c r="H296" s="10" t="s">
        <v>1307</v>
      </c>
      <c r="I296" s="10" t="s">
        <v>1128</v>
      </c>
      <c r="J296">
        <v>0</v>
      </c>
      <c r="K296" s="10" t="s">
        <v>231</v>
      </c>
      <c r="L296" t="s">
        <v>568</v>
      </c>
      <c r="M296" s="10" t="s">
        <v>442</v>
      </c>
      <c r="N296" s="10" t="s">
        <v>28</v>
      </c>
      <c r="O296" s="10"/>
      <c r="P296" s="10" t="s">
        <v>1307</v>
      </c>
      <c r="Q296" t="s">
        <v>1030</v>
      </c>
    </row>
    <row r="297" spans="1:17" x14ac:dyDescent="0.3">
      <c r="A297">
        <v>279</v>
      </c>
      <c r="B297" s="10" t="s">
        <v>106</v>
      </c>
      <c r="C297">
        <v>5</v>
      </c>
      <c r="D297" s="10" t="s">
        <v>235</v>
      </c>
      <c r="E297">
        <v>1</v>
      </c>
      <c r="F297" s="10" t="s">
        <v>433</v>
      </c>
      <c r="G297">
        <v>3</v>
      </c>
      <c r="H297" s="10" t="s">
        <v>1420</v>
      </c>
      <c r="I297" s="10" t="s">
        <v>1129</v>
      </c>
      <c r="J297">
        <v>1</v>
      </c>
      <c r="K297" s="10" t="s">
        <v>231</v>
      </c>
      <c r="L297" t="s">
        <v>568</v>
      </c>
      <c r="M297" s="10" t="s">
        <v>235</v>
      </c>
      <c r="N297" s="10" t="s">
        <v>25</v>
      </c>
      <c r="O297" s="10" t="s">
        <v>1029</v>
      </c>
      <c r="P297" s="10" t="s">
        <v>1420</v>
      </c>
    </row>
    <row r="298" spans="1:17" x14ac:dyDescent="0.3">
      <c r="A298">
        <v>208</v>
      </c>
      <c r="B298" s="10" t="s">
        <v>78</v>
      </c>
      <c r="C298">
        <v>1</v>
      </c>
      <c r="D298" s="10" t="s">
        <v>232</v>
      </c>
      <c r="E298">
        <v>1</v>
      </c>
      <c r="F298" s="10" t="s">
        <v>782</v>
      </c>
      <c r="G298">
        <v>7</v>
      </c>
      <c r="H298" s="10" t="s">
        <v>782</v>
      </c>
      <c r="I298" s="10" t="s">
        <v>826</v>
      </c>
      <c r="J298">
        <v>0</v>
      </c>
      <c r="K298" s="10" t="s">
        <v>231</v>
      </c>
      <c r="L298" t="s">
        <v>568</v>
      </c>
      <c r="M298" s="10" t="s">
        <v>442</v>
      </c>
      <c r="N298" s="10" t="s">
        <v>28</v>
      </c>
      <c r="O298" s="10"/>
      <c r="P298" s="10" t="s">
        <v>782</v>
      </c>
      <c r="Q298" t="s">
        <v>998</v>
      </c>
    </row>
    <row r="299" spans="1:17" x14ac:dyDescent="0.3">
      <c r="A299">
        <v>208</v>
      </c>
      <c r="B299" s="10" t="s">
        <v>78</v>
      </c>
      <c r="C299">
        <v>5</v>
      </c>
      <c r="D299" s="10" t="s">
        <v>235</v>
      </c>
      <c r="E299">
        <v>1</v>
      </c>
      <c r="F299" s="10" t="s">
        <v>433</v>
      </c>
      <c r="G299">
        <v>3</v>
      </c>
      <c r="H299" s="10" t="s">
        <v>828</v>
      </c>
      <c r="I299" s="10" t="s">
        <v>827</v>
      </c>
      <c r="J299">
        <v>1</v>
      </c>
      <c r="K299" s="10" t="s">
        <v>231</v>
      </c>
      <c r="L299" t="s">
        <v>568</v>
      </c>
      <c r="M299" s="10" t="s">
        <v>235</v>
      </c>
      <c r="N299" s="10" t="s">
        <v>25</v>
      </c>
      <c r="O299" s="10" t="s">
        <v>997</v>
      </c>
      <c r="P299" s="10" t="s">
        <v>828</v>
      </c>
    </row>
    <row r="300" spans="1:17" x14ac:dyDescent="0.3">
      <c r="A300">
        <v>247</v>
      </c>
      <c r="B300" s="10" t="s">
        <v>164</v>
      </c>
      <c r="C300">
        <v>1</v>
      </c>
      <c r="D300" s="10" t="s">
        <v>232</v>
      </c>
      <c r="E300">
        <v>1</v>
      </c>
      <c r="F300" s="10" t="s">
        <v>1276</v>
      </c>
      <c r="G300">
        <v>7</v>
      </c>
      <c r="H300" s="10" t="s">
        <v>1276</v>
      </c>
      <c r="I300" s="10" t="s">
        <v>1064</v>
      </c>
      <c r="J300">
        <v>0</v>
      </c>
      <c r="K300" s="10" t="s">
        <v>231</v>
      </c>
      <c r="L300" t="s">
        <v>568</v>
      </c>
      <c r="M300" s="10" t="s">
        <v>442</v>
      </c>
      <c r="N300" s="10" t="s">
        <v>28</v>
      </c>
      <c r="O300" s="10"/>
      <c r="P300" s="10" t="s">
        <v>1276</v>
      </c>
      <c r="Q300" t="s">
        <v>1529</v>
      </c>
    </row>
    <row r="301" spans="1:17" x14ac:dyDescent="0.3">
      <c r="A301">
        <v>247</v>
      </c>
      <c r="B301" s="10" t="s">
        <v>164</v>
      </c>
      <c r="C301">
        <v>5</v>
      </c>
      <c r="D301" s="10" t="s">
        <v>235</v>
      </c>
      <c r="E301">
        <v>1</v>
      </c>
      <c r="F301" s="10" t="s">
        <v>433</v>
      </c>
      <c r="G301">
        <v>3</v>
      </c>
      <c r="H301" s="10" t="s">
        <v>1389</v>
      </c>
      <c r="I301" s="10" t="s">
        <v>1065</v>
      </c>
      <c r="J301">
        <v>1</v>
      </c>
      <c r="K301" s="10" t="s">
        <v>231</v>
      </c>
      <c r="L301" t="s">
        <v>568</v>
      </c>
      <c r="M301" s="10" t="s">
        <v>235</v>
      </c>
      <c r="N301" s="10" t="s">
        <v>25</v>
      </c>
      <c r="O301" s="10" t="s">
        <v>1512</v>
      </c>
      <c r="P301" s="10" t="s">
        <v>1389</v>
      </c>
    </row>
    <row r="302" spans="1:17" x14ac:dyDescent="0.3">
      <c r="A302">
        <v>50</v>
      </c>
      <c r="B302" s="10" t="s">
        <v>63</v>
      </c>
      <c r="C302">
        <v>1</v>
      </c>
      <c r="D302" s="10" t="s">
        <v>232</v>
      </c>
      <c r="E302">
        <v>1</v>
      </c>
      <c r="F302" s="10" t="s">
        <v>919</v>
      </c>
      <c r="G302">
        <v>7</v>
      </c>
      <c r="H302" s="10" t="s">
        <v>919</v>
      </c>
      <c r="I302" s="10" t="s">
        <v>513</v>
      </c>
      <c r="J302">
        <v>0</v>
      </c>
      <c r="K302" s="10" t="s">
        <v>231</v>
      </c>
      <c r="L302" t="s">
        <v>568</v>
      </c>
      <c r="M302" s="10" t="s">
        <v>442</v>
      </c>
      <c r="N302" s="10" t="s">
        <v>28</v>
      </c>
      <c r="O302" s="10"/>
      <c r="P302" s="10" t="s">
        <v>919</v>
      </c>
      <c r="Q302" t="s">
        <v>1591</v>
      </c>
    </row>
    <row r="303" spans="1:17" x14ac:dyDescent="0.3">
      <c r="A303">
        <v>50</v>
      </c>
      <c r="B303" s="10" t="s">
        <v>63</v>
      </c>
      <c r="C303">
        <v>5</v>
      </c>
      <c r="D303" s="10" t="s">
        <v>235</v>
      </c>
      <c r="E303">
        <v>1</v>
      </c>
      <c r="F303" s="10" t="s">
        <v>433</v>
      </c>
      <c r="G303">
        <v>3</v>
      </c>
      <c r="H303" s="10" t="s">
        <v>967</v>
      </c>
      <c r="I303" s="10" t="s">
        <v>514</v>
      </c>
      <c r="J303">
        <v>1</v>
      </c>
      <c r="K303" s="10" t="s">
        <v>231</v>
      </c>
      <c r="L303" t="s">
        <v>568</v>
      </c>
      <c r="M303" s="10" t="s">
        <v>235</v>
      </c>
      <c r="N303" s="10" t="s">
        <v>25</v>
      </c>
      <c r="O303" s="10" t="s">
        <v>1572</v>
      </c>
      <c r="P303" s="10" t="s">
        <v>967</v>
      </c>
    </row>
    <row r="304" spans="1:17" x14ac:dyDescent="0.3">
      <c r="A304">
        <v>49</v>
      </c>
      <c r="B304" s="10" t="s">
        <v>66</v>
      </c>
      <c r="C304">
        <v>1</v>
      </c>
      <c r="D304" s="10" t="s">
        <v>232</v>
      </c>
      <c r="E304">
        <v>1</v>
      </c>
      <c r="F304" s="10" t="s">
        <v>918</v>
      </c>
      <c r="G304">
        <v>7</v>
      </c>
      <c r="H304" s="10" t="s">
        <v>918</v>
      </c>
      <c r="I304" s="10" t="s">
        <v>511</v>
      </c>
      <c r="J304">
        <v>0</v>
      </c>
      <c r="K304" s="10" t="s">
        <v>231</v>
      </c>
      <c r="L304" t="s">
        <v>568</v>
      </c>
      <c r="M304" s="10" t="s">
        <v>442</v>
      </c>
      <c r="N304" s="10" t="s">
        <v>28</v>
      </c>
      <c r="O304" s="10"/>
      <c r="P304" s="10" t="s">
        <v>918</v>
      </c>
      <c r="Q304" t="s">
        <v>1590</v>
      </c>
    </row>
    <row r="305" spans="1:17" x14ac:dyDescent="0.3">
      <c r="A305">
        <v>49</v>
      </c>
      <c r="B305" s="10" t="s">
        <v>66</v>
      </c>
      <c r="C305">
        <v>5</v>
      </c>
      <c r="D305" s="10" t="s">
        <v>235</v>
      </c>
      <c r="E305">
        <v>1</v>
      </c>
      <c r="F305" s="10" t="s">
        <v>433</v>
      </c>
      <c r="G305">
        <v>3</v>
      </c>
      <c r="H305" s="10" t="s">
        <v>966</v>
      </c>
      <c r="I305" s="10" t="s">
        <v>512</v>
      </c>
      <c r="J305">
        <v>1</v>
      </c>
      <c r="K305" s="10" t="s">
        <v>231</v>
      </c>
      <c r="L305" t="s">
        <v>568</v>
      </c>
      <c r="M305" s="10" t="s">
        <v>235</v>
      </c>
      <c r="N305" s="10" t="s">
        <v>25</v>
      </c>
      <c r="O305" s="10" t="s">
        <v>1571</v>
      </c>
      <c r="P305" s="10" t="s">
        <v>966</v>
      </c>
    </row>
    <row r="306" spans="1:17" x14ac:dyDescent="0.3">
      <c r="A306">
        <v>44</v>
      </c>
      <c r="B306" s="10" t="s">
        <v>59</v>
      </c>
      <c r="C306">
        <v>1</v>
      </c>
      <c r="D306" s="10" t="s">
        <v>232</v>
      </c>
      <c r="E306">
        <v>1</v>
      </c>
      <c r="F306" s="10" t="s">
        <v>913</v>
      </c>
      <c r="G306">
        <v>7</v>
      </c>
      <c r="H306" s="10" t="s">
        <v>913</v>
      </c>
      <c r="I306" s="10" t="s">
        <v>501</v>
      </c>
      <c r="J306">
        <v>0</v>
      </c>
      <c r="K306" s="10" t="s">
        <v>231</v>
      </c>
      <c r="L306" t="s">
        <v>568</v>
      </c>
      <c r="M306" s="10" t="s">
        <v>442</v>
      </c>
      <c r="N306" s="10" t="s">
        <v>28</v>
      </c>
      <c r="O306" s="10"/>
      <c r="P306" s="10" t="s">
        <v>913</v>
      </c>
      <c r="Q306" t="s">
        <v>1585</v>
      </c>
    </row>
    <row r="307" spans="1:17" x14ac:dyDescent="0.3">
      <c r="A307">
        <v>44</v>
      </c>
      <c r="B307" s="10" t="s">
        <v>59</v>
      </c>
      <c r="C307">
        <v>5</v>
      </c>
      <c r="D307" s="10" t="s">
        <v>235</v>
      </c>
      <c r="E307">
        <v>1</v>
      </c>
      <c r="F307" s="10" t="s">
        <v>433</v>
      </c>
      <c r="G307">
        <v>3</v>
      </c>
      <c r="H307" s="10" t="s">
        <v>961</v>
      </c>
      <c r="I307" s="10" t="s">
        <v>502</v>
      </c>
      <c r="J307">
        <v>1</v>
      </c>
      <c r="K307" s="10" t="s">
        <v>231</v>
      </c>
      <c r="L307" t="s">
        <v>568</v>
      </c>
      <c r="M307" s="10" t="s">
        <v>235</v>
      </c>
      <c r="N307" s="10" t="s">
        <v>25</v>
      </c>
      <c r="O307" s="10" t="s">
        <v>1566</v>
      </c>
      <c r="P307" s="10" t="s">
        <v>961</v>
      </c>
    </row>
    <row r="308" spans="1:17" x14ac:dyDescent="0.3">
      <c r="A308">
        <v>43</v>
      </c>
      <c r="B308" s="10" t="s">
        <v>58</v>
      </c>
      <c r="C308">
        <v>1</v>
      </c>
      <c r="D308" s="10" t="s">
        <v>232</v>
      </c>
      <c r="E308">
        <v>1</v>
      </c>
      <c r="F308" s="10" t="s">
        <v>912</v>
      </c>
      <c r="G308">
        <v>7</v>
      </c>
      <c r="H308" s="10" t="s">
        <v>912</v>
      </c>
      <c r="I308" s="10" t="s">
        <v>499</v>
      </c>
      <c r="J308">
        <v>0</v>
      </c>
      <c r="K308" s="10" t="s">
        <v>231</v>
      </c>
      <c r="L308" t="s">
        <v>568</v>
      </c>
      <c r="M308" s="10" t="s">
        <v>442</v>
      </c>
      <c r="N308" s="10" t="s">
        <v>28</v>
      </c>
      <c r="O308" s="10"/>
      <c r="P308" s="10" t="s">
        <v>912</v>
      </c>
      <c r="Q308" t="s">
        <v>1584</v>
      </c>
    </row>
    <row r="309" spans="1:17" x14ac:dyDescent="0.3">
      <c r="A309">
        <v>43</v>
      </c>
      <c r="B309" s="10" t="s">
        <v>58</v>
      </c>
      <c r="C309">
        <v>5</v>
      </c>
      <c r="D309" s="10" t="s">
        <v>235</v>
      </c>
      <c r="E309">
        <v>1</v>
      </c>
      <c r="F309" s="10" t="s">
        <v>433</v>
      </c>
      <c r="G309">
        <v>3</v>
      </c>
      <c r="H309" s="10" t="s">
        <v>960</v>
      </c>
      <c r="I309" s="10" t="s">
        <v>500</v>
      </c>
      <c r="J309">
        <v>1</v>
      </c>
      <c r="K309" s="10" t="s">
        <v>231</v>
      </c>
      <c r="L309" t="s">
        <v>568</v>
      </c>
      <c r="M309" s="10" t="s">
        <v>235</v>
      </c>
      <c r="N309" s="10" t="s">
        <v>25</v>
      </c>
      <c r="O309" s="10" t="s">
        <v>1565</v>
      </c>
      <c r="P309" s="10" t="s">
        <v>960</v>
      </c>
    </row>
    <row r="310" spans="1:17" x14ac:dyDescent="0.3">
      <c r="A310">
        <v>48</v>
      </c>
      <c r="B310" s="10" t="s">
        <v>60</v>
      </c>
      <c r="C310">
        <v>1</v>
      </c>
      <c r="D310" s="10" t="s">
        <v>232</v>
      </c>
      <c r="E310">
        <v>1</v>
      </c>
      <c r="F310" s="10" t="s">
        <v>917</v>
      </c>
      <c r="G310">
        <v>7</v>
      </c>
      <c r="H310" s="10" t="s">
        <v>917</v>
      </c>
      <c r="I310" s="10" t="s">
        <v>509</v>
      </c>
      <c r="J310">
        <v>0</v>
      </c>
      <c r="K310" s="10" t="s">
        <v>231</v>
      </c>
      <c r="L310" t="s">
        <v>568</v>
      </c>
      <c r="M310" s="10" t="s">
        <v>442</v>
      </c>
      <c r="N310" s="10" t="s">
        <v>28</v>
      </c>
      <c r="O310" s="10"/>
      <c r="P310" s="10" t="s">
        <v>917</v>
      </c>
      <c r="Q310" t="s">
        <v>1589</v>
      </c>
    </row>
    <row r="311" spans="1:17" x14ac:dyDescent="0.3">
      <c r="A311">
        <v>48</v>
      </c>
      <c r="B311" s="10" t="s">
        <v>60</v>
      </c>
      <c r="C311">
        <v>5</v>
      </c>
      <c r="D311" s="10" t="s">
        <v>235</v>
      </c>
      <c r="E311">
        <v>1</v>
      </c>
      <c r="F311" s="10" t="s">
        <v>433</v>
      </c>
      <c r="G311">
        <v>3</v>
      </c>
      <c r="H311" s="10" t="s">
        <v>965</v>
      </c>
      <c r="I311" s="10" t="s">
        <v>510</v>
      </c>
      <c r="J311">
        <v>1</v>
      </c>
      <c r="K311" s="10" t="s">
        <v>231</v>
      </c>
      <c r="L311" t="s">
        <v>568</v>
      </c>
      <c r="M311" s="10" t="s">
        <v>235</v>
      </c>
      <c r="N311" s="10" t="s">
        <v>25</v>
      </c>
      <c r="O311" s="10" t="s">
        <v>1570</v>
      </c>
      <c r="P311" s="10" t="s">
        <v>965</v>
      </c>
    </row>
    <row r="312" spans="1:17" x14ac:dyDescent="0.3">
      <c r="A312">
        <v>51</v>
      </c>
      <c r="B312" s="10" t="s">
        <v>65</v>
      </c>
      <c r="C312">
        <v>1</v>
      </c>
      <c r="D312" s="10" t="s">
        <v>232</v>
      </c>
      <c r="E312">
        <v>1</v>
      </c>
      <c r="F312" s="10" t="s">
        <v>920</v>
      </c>
      <c r="G312">
        <v>7</v>
      </c>
      <c r="H312" s="10" t="s">
        <v>920</v>
      </c>
      <c r="I312" s="10" t="s">
        <v>515</v>
      </c>
      <c r="J312">
        <v>0</v>
      </c>
      <c r="K312" s="10" t="s">
        <v>231</v>
      </c>
      <c r="L312" t="s">
        <v>568</v>
      </c>
      <c r="M312" s="10" t="s">
        <v>442</v>
      </c>
      <c r="N312" s="10" t="s">
        <v>28</v>
      </c>
      <c r="O312" s="10"/>
      <c r="P312" s="10" t="s">
        <v>920</v>
      </c>
      <c r="Q312" t="s">
        <v>1592</v>
      </c>
    </row>
    <row r="313" spans="1:17" x14ac:dyDescent="0.3">
      <c r="A313">
        <v>51</v>
      </c>
      <c r="B313" s="10" t="s">
        <v>65</v>
      </c>
      <c r="C313">
        <v>5</v>
      </c>
      <c r="D313" s="10" t="s">
        <v>235</v>
      </c>
      <c r="E313">
        <v>1</v>
      </c>
      <c r="F313" s="10" t="s">
        <v>433</v>
      </c>
      <c r="G313">
        <v>3</v>
      </c>
      <c r="H313" s="10" t="s">
        <v>968</v>
      </c>
      <c r="I313" s="10" t="s">
        <v>516</v>
      </c>
      <c r="J313">
        <v>1</v>
      </c>
      <c r="K313" s="10" t="s">
        <v>231</v>
      </c>
      <c r="L313" t="s">
        <v>568</v>
      </c>
      <c r="M313" s="10" t="s">
        <v>235</v>
      </c>
      <c r="N313" s="10" t="s">
        <v>25</v>
      </c>
      <c r="O313" s="10" t="s">
        <v>1573</v>
      </c>
      <c r="P313" s="10" t="s">
        <v>968</v>
      </c>
    </row>
    <row r="314" spans="1:17" x14ac:dyDescent="0.3">
      <c r="A314">
        <v>45</v>
      </c>
      <c r="B314" s="10" t="s">
        <v>64</v>
      </c>
      <c r="C314">
        <v>1</v>
      </c>
      <c r="D314" s="10" t="s">
        <v>232</v>
      </c>
      <c r="E314">
        <v>1</v>
      </c>
      <c r="F314" s="10" t="s">
        <v>914</v>
      </c>
      <c r="G314">
        <v>7</v>
      </c>
      <c r="H314" s="10" t="s">
        <v>914</v>
      </c>
      <c r="I314" s="10" t="s">
        <v>503</v>
      </c>
      <c r="J314">
        <v>0</v>
      </c>
      <c r="K314" s="10" t="s">
        <v>231</v>
      </c>
      <c r="L314" t="s">
        <v>568</v>
      </c>
      <c r="M314" s="10" t="s">
        <v>442</v>
      </c>
      <c r="N314" s="10" t="s">
        <v>28</v>
      </c>
      <c r="O314" s="10"/>
      <c r="P314" s="10" t="s">
        <v>914</v>
      </c>
      <c r="Q314" t="s">
        <v>1586</v>
      </c>
    </row>
    <row r="315" spans="1:17" x14ac:dyDescent="0.3">
      <c r="A315">
        <v>45</v>
      </c>
      <c r="B315" s="10" t="s">
        <v>64</v>
      </c>
      <c r="C315">
        <v>5</v>
      </c>
      <c r="D315" s="10" t="s">
        <v>235</v>
      </c>
      <c r="E315">
        <v>1</v>
      </c>
      <c r="F315" s="10" t="s">
        <v>433</v>
      </c>
      <c r="G315">
        <v>3</v>
      </c>
      <c r="H315" s="10" t="s">
        <v>962</v>
      </c>
      <c r="I315" s="10" t="s">
        <v>504</v>
      </c>
      <c r="J315">
        <v>1</v>
      </c>
      <c r="K315" s="10" t="s">
        <v>231</v>
      </c>
      <c r="L315" t="s">
        <v>568</v>
      </c>
      <c r="M315" s="10" t="s">
        <v>235</v>
      </c>
      <c r="N315" s="10" t="s">
        <v>25</v>
      </c>
      <c r="O315" s="10" t="s">
        <v>1567</v>
      </c>
      <c r="P315" s="10" t="s">
        <v>962</v>
      </c>
    </row>
    <row r="316" spans="1:17" x14ac:dyDescent="0.3">
      <c r="A316">
        <v>47</v>
      </c>
      <c r="B316" s="10" t="s">
        <v>62</v>
      </c>
      <c r="C316">
        <v>1</v>
      </c>
      <c r="D316" s="10" t="s">
        <v>232</v>
      </c>
      <c r="E316">
        <v>1</v>
      </c>
      <c r="F316" s="10" t="s">
        <v>916</v>
      </c>
      <c r="G316">
        <v>7</v>
      </c>
      <c r="H316" s="10" t="s">
        <v>916</v>
      </c>
      <c r="I316" s="10" t="s">
        <v>507</v>
      </c>
      <c r="J316">
        <v>0</v>
      </c>
      <c r="K316" s="10" t="s">
        <v>231</v>
      </c>
      <c r="L316" t="s">
        <v>568</v>
      </c>
      <c r="M316" s="10" t="s">
        <v>442</v>
      </c>
      <c r="N316" s="10" t="s">
        <v>28</v>
      </c>
      <c r="O316" s="10"/>
      <c r="P316" s="10" t="s">
        <v>916</v>
      </c>
      <c r="Q316" t="s">
        <v>1588</v>
      </c>
    </row>
    <row r="317" spans="1:17" x14ac:dyDescent="0.3">
      <c r="A317">
        <v>47</v>
      </c>
      <c r="B317" s="10" t="s">
        <v>62</v>
      </c>
      <c r="C317">
        <v>5</v>
      </c>
      <c r="D317" s="10" t="s">
        <v>235</v>
      </c>
      <c r="E317">
        <v>1</v>
      </c>
      <c r="F317" s="10" t="s">
        <v>433</v>
      </c>
      <c r="G317">
        <v>3</v>
      </c>
      <c r="H317" s="10" t="s">
        <v>964</v>
      </c>
      <c r="I317" s="10" t="s">
        <v>508</v>
      </c>
      <c r="J317">
        <v>1</v>
      </c>
      <c r="K317" s="10" t="s">
        <v>231</v>
      </c>
      <c r="L317" t="s">
        <v>568</v>
      </c>
      <c r="M317" s="10" t="s">
        <v>235</v>
      </c>
      <c r="N317" s="10" t="s">
        <v>25</v>
      </c>
      <c r="O317" s="10" t="s">
        <v>1569</v>
      </c>
      <c r="P317" s="10" t="s">
        <v>964</v>
      </c>
    </row>
    <row r="318" spans="1:17" x14ac:dyDescent="0.3">
      <c r="A318">
        <v>53</v>
      </c>
      <c r="B318" s="10" t="s">
        <v>68</v>
      </c>
      <c r="C318">
        <v>1</v>
      </c>
      <c r="D318" s="10" t="s">
        <v>232</v>
      </c>
      <c r="E318">
        <v>1</v>
      </c>
      <c r="F318" s="10" t="s">
        <v>922</v>
      </c>
      <c r="G318">
        <v>7</v>
      </c>
      <c r="H318" s="10" t="s">
        <v>922</v>
      </c>
      <c r="I318" s="10" t="s">
        <v>519</v>
      </c>
      <c r="J318">
        <v>0</v>
      </c>
      <c r="K318" s="10" t="s">
        <v>231</v>
      </c>
      <c r="L318" t="s">
        <v>568</v>
      </c>
      <c r="M318" s="10" t="s">
        <v>442</v>
      </c>
      <c r="N318" s="10" t="s">
        <v>28</v>
      </c>
      <c r="O318" s="10"/>
      <c r="P318" s="10" t="s">
        <v>922</v>
      </c>
      <c r="Q318" t="s">
        <v>1594</v>
      </c>
    </row>
    <row r="319" spans="1:17" x14ac:dyDescent="0.3">
      <c r="A319">
        <v>53</v>
      </c>
      <c r="B319" s="10" t="s">
        <v>68</v>
      </c>
      <c r="C319">
        <v>5</v>
      </c>
      <c r="D319" s="10" t="s">
        <v>235</v>
      </c>
      <c r="E319">
        <v>1</v>
      </c>
      <c r="F319" s="10" t="s">
        <v>433</v>
      </c>
      <c r="G319">
        <v>3</v>
      </c>
      <c r="H319" s="10" t="s">
        <v>970</v>
      </c>
      <c r="I319" s="10" t="s">
        <v>520</v>
      </c>
      <c r="J319">
        <v>1</v>
      </c>
      <c r="K319" s="10" t="s">
        <v>231</v>
      </c>
      <c r="L319" t="s">
        <v>568</v>
      </c>
      <c r="M319" s="10" t="s">
        <v>235</v>
      </c>
      <c r="N319" s="10" t="s">
        <v>25</v>
      </c>
      <c r="O319" s="10" t="s">
        <v>1575</v>
      </c>
      <c r="P319" s="10" t="s">
        <v>970</v>
      </c>
    </row>
    <row r="320" spans="1:17" x14ac:dyDescent="0.3">
      <c r="A320">
        <v>52</v>
      </c>
      <c r="B320" s="10" t="s">
        <v>67</v>
      </c>
      <c r="C320">
        <v>1</v>
      </c>
      <c r="D320" s="10" t="s">
        <v>232</v>
      </c>
      <c r="E320">
        <v>1</v>
      </c>
      <c r="F320" s="10" t="s">
        <v>921</v>
      </c>
      <c r="G320">
        <v>7</v>
      </c>
      <c r="H320" s="10" t="s">
        <v>921</v>
      </c>
      <c r="I320" s="10" t="s">
        <v>517</v>
      </c>
      <c r="J320">
        <v>0</v>
      </c>
      <c r="K320" s="10" t="s">
        <v>231</v>
      </c>
      <c r="L320" t="s">
        <v>568</v>
      </c>
      <c r="M320" s="10" t="s">
        <v>442</v>
      </c>
      <c r="N320" s="10" t="s">
        <v>28</v>
      </c>
      <c r="O320" s="10"/>
      <c r="P320" s="10" t="s">
        <v>921</v>
      </c>
      <c r="Q320" t="s">
        <v>1593</v>
      </c>
    </row>
    <row r="321" spans="1:17" x14ac:dyDescent="0.3">
      <c r="A321">
        <v>52</v>
      </c>
      <c r="B321" s="10" t="s">
        <v>67</v>
      </c>
      <c r="C321">
        <v>5</v>
      </c>
      <c r="D321" s="10" t="s">
        <v>235</v>
      </c>
      <c r="E321">
        <v>1</v>
      </c>
      <c r="F321" s="10" t="s">
        <v>433</v>
      </c>
      <c r="G321">
        <v>3</v>
      </c>
      <c r="H321" s="10" t="s">
        <v>969</v>
      </c>
      <c r="I321" s="10" t="s">
        <v>518</v>
      </c>
      <c r="J321">
        <v>1</v>
      </c>
      <c r="K321" s="10" t="s">
        <v>231</v>
      </c>
      <c r="L321" t="s">
        <v>568</v>
      </c>
      <c r="M321" s="10" t="s">
        <v>235</v>
      </c>
      <c r="N321" s="10" t="s">
        <v>25</v>
      </c>
      <c r="O321" s="10" t="s">
        <v>1574</v>
      </c>
      <c r="P321" s="10" t="s">
        <v>969</v>
      </c>
    </row>
    <row r="322" spans="1:17" x14ac:dyDescent="0.3">
      <c r="A322">
        <v>46</v>
      </c>
      <c r="B322" s="10" t="s">
        <v>61</v>
      </c>
      <c r="C322">
        <v>1</v>
      </c>
      <c r="D322" s="10" t="s">
        <v>232</v>
      </c>
      <c r="E322">
        <v>1</v>
      </c>
      <c r="F322" s="10" t="s">
        <v>915</v>
      </c>
      <c r="G322">
        <v>7</v>
      </c>
      <c r="H322" s="10" t="s">
        <v>915</v>
      </c>
      <c r="I322" s="10" t="s">
        <v>505</v>
      </c>
      <c r="J322">
        <v>0</v>
      </c>
      <c r="K322" s="10" t="s">
        <v>231</v>
      </c>
      <c r="L322" t="s">
        <v>568</v>
      </c>
      <c r="M322" s="10" t="s">
        <v>442</v>
      </c>
      <c r="N322" s="10" t="s">
        <v>28</v>
      </c>
      <c r="O322" s="10"/>
      <c r="P322" s="10" t="s">
        <v>915</v>
      </c>
      <c r="Q322" t="s">
        <v>1587</v>
      </c>
    </row>
    <row r="323" spans="1:17" x14ac:dyDescent="0.3">
      <c r="A323">
        <v>46</v>
      </c>
      <c r="B323" s="10" t="s">
        <v>61</v>
      </c>
      <c r="C323">
        <v>5</v>
      </c>
      <c r="D323" s="10" t="s">
        <v>235</v>
      </c>
      <c r="E323">
        <v>1</v>
      </c>
      <c r="F323" s="10" t="s">
        <v>433</v>
      </c>
      <c r="G323">
        <v>3</v>
      </c>
      <c r="H323" s="10" t="s">
        <v>963</v>
      </c>
      <c r="I323" s="10" t="s">
        <v>506</v>
      </c>
      <c r="J323">
        <v>1</v>
      </c>
      <c r="K323" s="10" t="s">
        <v>231</v>
      </c>
      <c r="L323" t="s">
        <v>568</v>
      </c>
      <c r="M323" s="10" t="s">
        <v>235</v>
      </c>
      <c r="N323" s="10" t="s">
        <v>25</v>
      </c>
      <c r="O323" s="10" t="s">
        <v>1568</v>
      </c>
      <c r="P323" s="10" t="s">
        <v>963</v>
      </c>
    </row>
    <row r="324" spans="1:17" x14ac:dyDescent="0.3">
      <c r="A324">
        <v>398</v>
      </c>
      <c r="B324" s="10" t="s">
        <v>225</v>
      </c>
      <c r="C324">
        <v>1</v>
      </c>
      <c r="D324" s="10" t="s">
        <v>232</v>
      </c>
      <c r="E324">
        <v>1</v>
      </c>
      <c r="F324" s="10" t="s">
        <v>1370</v>
      </c>
      <c r="G324">
        <v>7</v>
      </c>
      <c r="H324" s="10" t="s">
        <v>1370</v>
      </c>
      <c r="I324" s="10" t="s">
        <v>1254</v>
      </c>
      <c r="J324">
        <v>0</v>
      </c>
      <c r="K324" s="10" t="s">
        <v>231</v>
      </c>
      <c r="L324" t="s">
        <v>568</v>
      </c>
      <c r="M324" s="10" t="s">
        <v>442</v>
      </c>
      <c r="N324" s="10" t="s">
        <v>28</v>
      </c>
      <c r="O324" s="10"/>
      <c r="P324" s="10" t="s">
        <v>1370</v>
      </c>
      <c r="Q324" t="s">
        <v>2202</v>
      </c>
    </row>
    <row r="325" spans="1:17" x14ac:dyDescent="0.3">
      <c r="A325">
        <v>398</v>
      </c>
      <c r="B325" s="10" t="s">
        <v>225</v>
      </c>
      <c r="C325">
        <v>5</v>
      </c>
      <c r="D325" s="10" t="s">
        <v>235</v>
      </c>
      <c r="E325">
        <v>1</v>
      </c>
      <c r="F325" s="10" t="s">
        <v>433</v>
      </c>
      <c r="G325">
        <v>3</v>
      </c>
      <c r="H325" s="10" t="s">
        <v>1483</v>
      </c>
      <c r="I325" s="10" t="s">
        <v>1255</v>
      </c>
      <c r="J325">
        <v>1</v>
      </c>
      <c r="K325" s="10" t="s">
        <v>231</v>
      </c>
      <c r="L325" t="s">
        <v>568</v>
      </c>
      <c r="M325" s="10" t="s">
        <v>235</v>
      </c>
      <c r="N325" s="10" t="s">
        <v>25</v>
      </c>
      <c r="O325" s="10" t="s">
        <v>2144</v>
      </c>
      <c r="P325" s="10" t="s">
        <v>1483</v>
      </c>
    </row>
    <row r="326" spans="1:17" x14ac:dyDescent="0.3">
      <c r="A326">
        <v>393</v>
      </c>
      <c r="B326" s="10" t="s">
        <v>219</v>
      </c>
      <c r="C326">
        <v>1</v>
      </c>
      <c r="D326" s="10" t="s">
        <v>232</v>
      </c>
      <c r="E326">
        <v>1</v>
      </c>
      <c r="F326" s="10" t="s">
        <v>1365</v>
      </c>
      <c r="G326">
        <v>7</v>
      </c>
      <c r="H326" s="10" t="s">
        <v>1365</v>
      </c>
      <c r="I326" s="10" t="s">
        <v>1244</v>
      </c>
      <c r="J326">
        <v>0</v>
      </c>
      <c r="K326" s="10" t="s">
        <v>231</v>
      </c>
      <c r="L326" t="s">
        <v>568</v>
      </c>
      <c r="M326" s="10" t="s">
        <v>442</v>
      </c>
      <c r="N326" s="10" t="s">
        <v>28</v>
      </c>
      <c r="O326" s="10"/>
      <c r="P326" s="10" t="s">
        <v>1365</v>
      </c>
      <c r="Q326" t="s">
        <v>2197</v>
      </c>
    </row>
    <row r="327" spans="1:17" x14ac:dyDescent="0.3">
      <c r="A327">
        <v>393</v>
      </c>
      <c r="B327" s="10" t="s">
        <v>219</v>
      </c>
      <c r="C327">
        <v>5</v>
      </c>
      <c r="D327" s="10" t="s">
        <v>235</v>
      </c>
      <c r="E327">
        <v>1</v>
      </c>
      <c r="F327" s="10" t="s">
        <v>433</v>
      </c>
      <c r="G327">
        <v>3</v>
      </c>
      <c r="H327" s="10" t="s">
        <v>1478</v>
      </c>
      <c r="I327" s="10" t="s">
        <v>1245</v>
      </c>
      <c r="J327">
        <v>1</v>
      </c>
      <c r="K327" s="10" t="s">
        <v>231</v>
      </c>
      <c r="L327" t="s">
        <v>568</v>
      </c>
      <c r="M327" s="10" t="s">
        <v>235</v>
      </c>
      <c r="N327" s="10" t="s">
        <v>25</v>
      </c>
      <c r="O327" s="10" t="s">
        <v>2139</v>
      </c>
      <c r="P327" s="10" t="s">
        <v>1478</v>
      </c>
    </row>
    <row r="328" spans="1:17" x14ac:dyDescent="0.3">
      <c r="A328">
        <v>381</v>
      </c>
      <c r="B328" s="10" t="s">
        <v>217</v>
      </c>
      <c r="C328">
        <v>1</v>
      </c>
      <c r="D328" s="10" t="s">
        <v>232</v>
      </c>
      <c r="E328">
        <v>1</v>
      </c>
      <c r="F328" s="10" t="s">
        <v>1362</v>
      </c>
      <c r="G328">
        <v>7</v>
      </c>
      <c r="H328" s="10" t="s">
        <v>1362</v>
      </c>
      <c r="I328" s="10" t="s">
        <v>1238</v>
      </c>
      <c r="J328">
        <v>0</v>
      </c>
      <c r="K328" s="10" t="s">
        <v>231</v>
      </c>
      <c r="L328" t="s">
        <v>568</v>
      </c>
      <c r="M328" s="10" t="s">
        <v>442</v>
      </c>
      <c r="N328" s="10" t="s">
        <v>28</v>
      </c>
      <c r="O328" s="10"/>
      <c r="P328" s="10" t="s">
        <v>1362</v>
      </c>
      <c r="Q328" t="s">
        <v>2194</v>
      </c>
    </row>
    <row r="329" spans="1:17" x14ac:dyDescent="0.3">
      <c r="A329">
        <v>381</v>
      </c>
      <c r="B329" s="10" t="s">
        <v>217</v>
      </c>
      <c r="C329">
        <v>5</v>
      </c>
      <c r="D329" s="10" t="s">
        <v>235</v>
      </c>
      <c r="E329">
        <v>1</v>
      </c>
      <c r="F329" s="10" t="s">
        <v>433</v>
      </c>
      <c r="G329">
        <v>3</v>
      </c>
      <c r="H329" s="10" t="s">
        <v>1475</v>
      </c>
      <c r="I329" s="10" t="s">
        <v>1239</v>
      </c>
      <c r="J329">
        <v>1</v>
      </c>
      <c r="K329" s="10" t="s">
        <v>231</v>
      </c>
      <c r="L329" t="s">
        <v>568</v>
      </c>
      <c r="M329" s="10" t="s">
        <v>235</v>
      </c>
      <c r="N329" s="10" t="s">
        <v>25</v>
      </c>
      <c r="O329" s="10" t="s">
        <v>2136</v>
      </c>
      <c r="P329" s="10" t="s">
        <v>1475</v>
      </c>
    </row>
    <row r="330" spans="1:17" x14ac:dyDescent="0.3">
      <c r="A330">
        <v>374</v>
      </c>
      <c r="B330" s="10" t="s">
        <v>215</v>
      </c>
      <c r="C330">
        <v>1</v>
      </c>
      <c r="D330" s="10" t="s">
        <v>232</v>
      </c>
      <c r="E330">
        <v>1</v>
      </c>
      <c r="F330" s="10" t="s">
        <v>1355</v>
      </c>
      <c r="G330">
        <v>7</v>
      </c>
      <c r="H330" s="10" t="s">
        <v>1355</v>
      </c>
      <c r="I330" s="10" t="s">
        <v>1224</v>
      </c>
      <c r="J330">
        <v>0</v>
      </c>
      <c r="K330" s="10" t="s">
        <v>231</v>
      </c>
      <c r="L330" t="s">
        <v>568</v>
      </c>
      <c r="M330" s="10" t="s">
        <v>442</v>
      </c>
      <c r="N330" s="10" t="s">
        <v>28</v>
      </c>
      <c r="O330" s="10"/>
      <c r="P330" s="10" t="s">
        <v>1355</v>
      </c>
      <c r="Q330" t="s">
        <v>2188</v>
      </c>
    </row>
    <row r="331" spans="1:17" x14ac:dyDescent="0.3">
      <c r="A331">
        <v>374</v>
      </c>
      <c r="B331" s="10" t="s">
        <v>215</v>
      </c>
      <c r="C331">
        <v>5</v>
      </c>
      <c r="D331" s="10" t="s">
        <v>235</v>
      </c>
      <c r="E331">
        <v>1</v>
      </c>
      <c r="F331" s="10" t="s">
        <v>433</v>
      </c>
      <c r="G331">
        <v>3</v>
      </c>
      <c r="H331" s="10" t="s">
        <v>1468</v>
      </c>
      <c r="I331" s="10" t="s">
        <v>1225</v>
      </c>
      <c r="J331">
        <v>1</v>
      </c>
      <c r="K331" s="10" t="s">
        <v>231</v>
      </c>
      <c r="L331" t="s">
        <v>568</v>
      </c>
      <c r="M331" s="10" t="s">
        <v>235</v>
      </c>
      <c r="N331" s="10" t="s">
        <v>25</v>
      </c>
      <c r="O331" s="10" t="s">
        <v>2130</v>
      </c>
      <c r="P331" s="10" t="s">
        <v>1468</v>
      </c>
    </row>
    <row r="332" spans="1:17" x14ac:dyDescent="0.3">
      <c r="A332">
        <v>372</v>
      </c>
      <c r="B332" s="10" t="s">
        <v>456</v>
      </c>
      <c r="C332">
        <v>1</v>
      </c>
      <c r="D332" s="10" t="s">
        <v>232</v>
      </c>
      <c r="E332">
        <v>1</v>
      </c>
      <c r="F332" s="10" t="s">
        <v>1353</v>
      </c>
      <c r="G332">
        <v>7</v>
      </c>
      <c r="H332" s="10" t="s">
        <v>1353</v>
      </c>
      <c r="I332" s="10" t="s">
        <v>1220</v>
      </c>
      <c r="J332">
        <v>0</v>
      </c>
      <c r="K332" s="10" t="s">
        <v>231</v>
      </c>
      <c r="L332" t="s">
        <v>568</v>
      </c>
      <c r="M332" s="10" t="s">
        <v>442</v>
      </c>
      <c r="N332" s="10" t="s">
        <v>28</v>
      </c>
      <c r="O332" s="10"/>
      <c r="P332" s="10" t="s">
        <v>1353</v>
      </c>
      <c r="Q332" t="s">
        <v>2186</v>
      </c>
    </row>
    <row r="333" spans="1:17" x14ac:dyDescent="0.3">
      <c r="A333">
        <v>372</v>
      </c>
      <c r="B333" s="10" t="s">
        <v>456</v>
      </c>
      <c r="C333">
        <v>5</v>
      </c>
      <c r="D333" s="10" t="s">
        <v>235</v>
      </c>
      <c r="E333">
        <v>1</v>
      </c>
      <c r="F333" s="10" t="s">
        <v>433</v>
      </c>
      <c r="G333">
        <v>3</v>
      </c>
      <c r="H333" s="10" t="s">
        <v>1466</v>
      </c>
      <c r="I333" s="10" t="s">
        <v>1221</v>
      </c>
      <c r="J333">
        <v>1</v>
      </c>
      <c r="K333" s="10" t="s">
        <v>231</v>
      </c>
      <c r="L333" t="s">
        <v>568</v>
      </c>
      <c r="M333" s="10" t="s">
        <v>235</v>
      </c>
      <c r="N333" s="10" t="s">
        <v>25</v>
      </c>
      <c r="O333" s="10" t="s">
        <v>2128</v>
      </c>
      <c r="P333" s="10" t="s">
        <v>1466</v>
      </c>
    </row>
    <row r="334" spans="1:17" x14ac:dyDescent="0.3">
      <c r="A334">
        <v>370</v>
      </c>
      <c r="B334" s="10" t="s">
        <v>214</v>
      </c>
      <c r="C334">
        <v>1</v>
      </c>
      <c r="D334" s="10" t="s">
        <v>232</v>
      </c>
      <c r="E334">
        <v>1</v>
      </c>
      <c r="F334" s="10" t="s">
        <v>1351</v>
      </c>
      <c r="G334">
        <v>7</v>
      </c>
      <c r="H334" s="10" t="s">
        <v>1351</v>
      </c>
      <c r="I334" s="10" t="s">
        <v>1216</v>
      </c>
      <c r="J334">
        <v>0</v>
      </c>
      <c r="K334" s="10" t="s">
        <v>231</v>
      </c>
      <c r="L334" t="s">
        <v>568</v>
      </c>
      <c r="M334" s="10" t="s">
        <v>442</v>
      </c>
      <c r="N334" s="10" t="s">
        <v>28</v>
      </c>
      <c r="O334" s="10"/>
      <c r="P334" s="10" t="s">
        <v>1351</v>
      </c>
      <c r="Q334" t="s">
        <v>2184</v>
      </c>
    </row>
    <row r="335" spans="1:17" x14ac:dyDescent="0.3">
      <c r="A335">
        <v>370</v>
      </c>
      <c r="B335" s="10" t="s">
        <v>214</v>
      </c>
      <c r="C335">
        <v>5</v>
      </c>
      <c r="D335" s="10" t="s">
        <v>235</v>
      </c>
      <c r="E335">
        <v>1</v>
      </c>
      <c r="F335" s="10" t="s">
        <v>433</v>
      </c>
      <c r="G335">
        <v>3</v>
      </c>
      <c r="H335" s="10" t="s">
        <v>1464</v>
      </c>
      <c r="I335" s="10" t="s">
        <v>1217</v>
      </c>
      <c r="J335">
        <v>1</v>
      </c>
      <c r="K335" s="10" t="s">
        <v>231</v>
      </c>
      <c r="L335" t="s">
        <v>568</v>
      </c>
      <c r="M335" s="10" t="s">
        <v>235</v>
      </c>
      <c r="N335" s="10" t="s">
        <v>25</v>
      </c>
      <c r="O335" s="10" t="s">
        <v>2126</v>
      </c>
      <c r="P335" s="10" t="s">
        <v>1464</v>
      </c>
    </row>
    <row r="336" spans="1:17" x14ac:dyDescent="0.3">
      <c r="A336">
        <v>366</v>
      </c>
      <c r="B336" s="10" t="s">
        <v>213</v>
      </c>
      <c r="C336">
        <v>1</v>
      </c>
      <c r="D336" s="10" t="s">
        <v>232</v>
      </c>
      <c r="E336">
        <v>1</v>
      </c>
      <c r="F336" s="10" t="s">
        <v>1347</v>
      </c>
      <c r="G336">
        <v>7</v>
      </c>
      <c r="H336" s="10" t="s">
        <v>1347</v>
      </c>
      <c r="I336" s="10" t="s">
        <v>1208</v>
      </c>
      <c r="J336">
        <v>0</v>
      </c>
      <c r="K336" s="10" t="s">
        <v>231</v>
      </c>
      <c r="L336" t="s">
        <v>568</v>
      </c>
      <c r="M336" s="10" t="s">
        <v>442</v>
      </c>
      <c r="N336" s="10" t="s">
        <v>28</v>
      </c>
      <c r="O336" s="10"/>
      <c r="P336" s="10" t="s">
        <v>1347</v>
      </c>
      <c r="Q336" t="s">
        <v>2180</v>
      </c>
    </row>
    <row r="337" spans="1:17" x14ac:dyDescent="0.3">
      <c r="A337">
        <v>366</v>
      </c>
      <c r="B337" s="10" t="s">
        <v>213</v>
      </c>
      <c r="C337">
        <v>5</v>
      </c>
      <c r="D337" s="10" t="s">
        <v>235</v>
      </c>
      <c r="E337">
        <v>1</v>
      </c>
      <c r="F337" s="10" t="s">
        <v>433</v>
      </c>
      <c r="G337">
        <v>3</v>
      </c>
      <c r="H337" s="10" t="s">
        <v>1460</v>
      </c>
      <c r="I337" s="10" t="s">
        <v>1209</v>
      </c>
      <c r="J337">
        <v>1</v>
      </c>
      <c r="K337" s="10" t="s">
        <v>231</v>
      </c>
      <c r="L337" t="s">
        <v>568</v>
      </c>
      <c r="M337" s="10" t="s">
        <v>235</v>
      </c>
      <c r="N337" s="10" t="s">
        <v>25</v>
      </c>
      <c r="O337" s="10" t="s">
        <v>2122</v>
      </c>
      <c r="P337" s="10" t="s">
        <v>1460</v>
      </c>
    </row>
    <row r="338" spans="1:17" x14ac:dyDescent="0.3">
      <c r="A338">
        <v>392</v>
      </c>
      <c r="B338" s="10" t="s">
        <v>218</v>
      </c>
      <c r="C338">
        <v>1</v>
      </c>
      <c r="D338" s="10" t="s">
        <v>232</v>
      </c>
      <c r="E338">
        <v>1</v>
      </c>
      <c r="F338" s="10" t="s">
        <v>1364</v>
      </c>
      <c r="G338">
        <v>7</v>
      </c>
      <c r="H338" s="10" t="s">
        <v>1364</v>
      </c>
      <c r="I338" s="10" t="s">
        <v>1242</v>
      </c>
      <c r="J338">
        <v>0</v>
      </c>
      <c r="K338" s="10" t="s">
        <v>231</v>
      </c>
      <c r="L338" t="s">
        <v>568</v>
      </c>
      <c r="M338" s="10" t="s">
        <v>442</v>
      </c>
      <c r="N338" s="10" t="s">
        <v>28</v>
      </c>
      <c r="O338" s="10"/>
      <c r="P338" s="10" t="s">
        <v>1364</v>
      </c>
      <c r="Q338" t="s">
        <v>2196</v>
      </c>
    </row>
    <row r="339" spans="1:17" x14ac:dyDescent="0.3">
      <c r="A339">
        <v>392</v>
      </c>
      <c r="B339" s="10" t="s">
        <v>218</v>
      </c>
      <c r="C339">
        <v>5</v>
      </c>
      <c r="D339" s="10" t="s">
        <v>235</v>
      </c>
      <c r="E339">
        <v>1</v>
      </c>
      <c r="F339" s="10" t="s">
        <v>433</v>
      </c>
      <c r="G339">
        <v>3</v>
      </c>
      <c r="H339" s="10" t="s">
        <v>1477</v>
      </c>
      <c r="I339" s="10" t="s">
        <v>1243</v>
      </c>
      <c r="J339">
        <v>1</v>
      </c>
      <c r="K339" s="10" t="s">
        <v>231</v>
      </c>
      <c r="L339" t="s">
        <v>568</v>
      </c>
      <c r="M339" s="10" t="s">
        <v>235</v>
      </c>
      <c r="N339" s="10" t="s">
        <v>25</v>
      </c>
      <c r="O339" s="10" t="s">
        <v>2138</v>
      </c>
      <c r="P339" s="10" t="s">
        <v>1477</v>
      </c>
    </row>
    <row r="340" spans="1:17" x14ac:dyDescent="0.3">
      <c r="A340">
        <v>373</v>
      </c>
      <c r="B340" s="10" t="s">
        <v>457</v>
      </c>
      <c r="C340">
        <v>1</v>
      </c>
      <c r="D340" s="10" t="s">
        <v>232</v>
      </c>
      <c r="E340">
        <v>1</v>
      </c>
      <c r="F340" s="10" t="s">
        <v>1354</v>
      </c>
      <c r="G340">
        <v>7</v>
      </c>
      <c r="H340" s="10" t="s">
        <v>1354</v>
      </c>
      <c r="I340" s="10" t="s">
        <v>1222</v>
      </c>
      <c r="J340">
        <v>0</v>
      </c>
      <c r="K340" s="10" t="s">
        <v>231</v>
      </c>
      <c r="L340" t="s">
        <v>568</v>
      </c>
      <c r="M340" s="10" t="s">
        <v>442</v>
      </c>
      <c r="N340" s="10" t="s">
        <v>28</v>
      </c>
      <c r="O340" s="10"/>
      <c r="P340" s="10" t="s">
        <v>1354</v>
      </c>
      <c r="Q340" t="s">
        <v>2187</v>
      </c>
    </row>
    <row r="341" spans="1:17" x14ac:dyDescent="0.3">
      <c r="A341">
        <v>373</v>
      </c>
      <c r="B341" s="10" t="s">
        <v>457</v>
      </c>
      <c r="C341">
        <v>5</v>
      </c>
      <c r="D341" s="10" t="s">
        <v>235</v>
      </c>
      <c r="E341">
        <v>1</v>
      </c>
      <c r="F341" s="10" t="s">
        <v>433</v>
      </c>
      <c r="G341">
        <v>3</v>
      </c>
      <c r="H341" s="10" t="s">
        <v>1467</v>
      </c>
      <c r="I341" s="10" t="s">
        <v>1223</v>
      </c>
      <c r="J341">
        <v>1</v>
      </c>
      <c r="K341" s="10" t="s">
        <v>231</v>
      </c>
      <c r="L341" t="s">
        <v>568</v>
      </c>
      <c r="M341" s="10" t="s">
        <v>235</v>
      </c>
      <c r="N341" s="10" t="s">
        <v>25</v>
      </c>
      <c r="O341" s="10" t="s">
        <v>2129</v>
      </c>
      <c r="P341" s="10" t="s">
        <v>1467</v>
      </c>
    </row>
    <row r="342" spans="1:17" x14ac:dyDescent="0.3">
      <c r="A342">
        <v>367</v>
      </c>
      <c r="B342" s="10" t="s">
        <v>454</v>
      </c>
      <c r="C342">
        <v>1</v>
      </c>
      <c r="D342" s="10" t="s">
        <v>232</v>
      </c>
      <c r="E342">
        <v>1</v>
      </c>
      <c r="F342" s="10" t="s">
        <v>1348</v>
      </c>
      <c r="G342">
        <v>7</v>
      </c>
      <c r="H342" s="10" t="s">
        <v>1348</v>
      </c>
      <c r="I342" s="10" t="s">
        <v>1210</v>
      </c>
      <c r="J342">
        <v>0</v>
      </c>
      <c r="K342" s="10" t="s">
        <v>231</v>
      </c>
      <c r="L342" t="s">
        <v>568</v>
      </c>
      <c r="M342" s="10" t="s">
        <v>442</v>
      </c>
      <c r="N342" s="10" t="s">
        <v>28</v>
      </c>
      <c r="O342" s="10"/>
      <c r="P342" s="10" t="s">
        <v>1348</v>
      </c>
      <c r="Q342" t="s">
        <v>2181</v>
      </c>
    </row>
    <row r="343" spans="1:17" x14ac:dyDescent="0.3">
      <c r="A343">
        <v>367</v>
      </c>
      <c r="B343" s="10" t="s">
        <v>454</v>
      </c>
      <c r="C343">
        <v>5</v>
      </c>
      <c r="D343" s="10" t="s">
        <v>235</v>
      </c>
      <c r="E343">
        <v>1</v>
      </c>
      <c r="F343" s="10" t="s">
        <v>433</v>
      </c>
      <c r="G343">
        <v>3</v>
      </c>
      <c r="H343" s="10" t="s">
        <v>1461</v>
      </c>
      <c r="I343" s="10" t="s">
        <v>1211</v>
      </c>
      <c r="J343">
        <v>1</v>
      </c>
      <c r="K343" s="10" t="s">
        <v>231</v>
      </c>
      <c r="L343" t="s">
        <v>568</v>
      </c>
      <c r="M343" s="10" t="s">
        <v>235</v>
      </c>
      <c r="N343" s="10" t="s">
        <v>25</v>
      </c>
      <c r="O343" s="10" t="s">
        <v>2123</v>
      </c>
      <c r="P343" s="10" t="s">
        <v>1461</v>
      </c>
    </row>
    <row r="344" spans="1:17" x14ac:dyDescent="0.3">
      <c r="A344">
        <v>368</v>
      </c>
      <c r="B344" s="10" t="s">
        <v>455</v>
      </c>
      <c r="C344">
        <v>1</v>
      </c>
      <c r="D344" s="10" t="s">
        <v>232</v>
      </c>
      <c r="E344">
        <v>1</v>
      </c>
      <c r="F344" s="10" t="s">
        <v>1349</v>
      </c>
      <c r="G344">
        <v>7</v>
      </c>
      <c r="H344" s="10" t="s">
        <v>1349</v>
      </c>
      <c r="I344" s="10" t="s">
        <v>1212</v>
      </c>
      <c r="J344">
        <v>0</v>
      </c>
      <c r="K344" s="10" t="s">
        <v>231</v>
      </c>
      <c r="L344" t="s">
        <v>568</v>
      </c>
      <c r="M344" s="10" t="s">
        <v>442</v>
      </c>
      <c r="N344" s="10" t="s">
        <v>28</v>
      </c>
      <c r="O344" s="10"/>
      <c r="P344" s="10" t="s">
        <v>1349</v>
      </c>
      <c r="Q344" t="s">
        <v>2182</v>
      </c>
    </row>
    <row r="345" spans="1:17" x14ac:dyDescent="0.3">
      <c r="A345">
        <v>368</v>
      </c>
      <c r="B345" s="10" t="s">
        <v>455</v>
      </c>
      <c r="C345">
        <v>5</v>
      </c>
      <c r="D345" s="10" t="s">
        <v>235</v>
      </c>
      <c r="E345">
        <v>1</v>
      </c>
      <c r="F345" s="10" t="s">
        <v>433</v>
      </c>
      <c r="G345">
        <v>3</v>
      </c>
      <c r="H345" s="10" t="s">
        <v>1462</v>
      </c>
      <c r="I345" s="10" t="s">
        <v>1213</v>
      </c>
      <c r="J345">
        <v>1</v>
      </c>
      <c r="K345" s="10" t="s">
        <v>231</v>
      </c>
      <c r="L345" t="s">
        <v>568</v>
      </c>
      <c r="M345" s="10" t="s">
        <v>235</v>
      </c>
      <c r="N345" s="10" t="s">
        <v>25</v>
      </c>
      <c r="O345" s="10" t="s">
        <v>2124</v>
      </c>
      <c r="P345" s="10" t="s">
        <v>1462</v>
      </c>
    </row>
    <row r="346" spans="1:17" x14ac:dyDescent="0.3">
      <c r="A346">
        <v>394</v>
      </c>
      <c r="B346" s="10" t="s">
        <v>221</v>
      </c>
      <c r="C346">
        <v>1</v>
      </c>
      <c r="D346" s="10" t="s">
        <v>232</v>
      </c>
      <c r="E346">
        <v>1</v>
      </c>
      <c r="F346" s="10" t="s">
        <v>1366</v>
      </c>
      <c r="G346">
        <v>7</v>
      </c>
      <c r="H346" s="10" t="s">
        <v>1366</v>
      </c>
      <c r="I346" s="10" t="s">
        <v>1246</v>
      </c>
      <c r="J346">
        <v>0</v>
      </c>
      <c r="K346" s="10" t="s">
        <v>231</v>
      </c>
      <c r="L346" t="s">
        <v>568</v>
      </c>
      <c r="M346" s="10" t="s">
        <v>442</v>
      </c>
      <c r="N346" s="10" t="s">
        <v>28</v>
      </c>
      <c r="O346" s="10"/>
      <c r="P346" s="10" t="s">
        <v>1366</v>
      </c>
      <c r="Q346" t="s">
        <v>2198</v>
      </c>
    </row>
    <row r="347" spans="1:17" x14ac:dyDescent="0.3">
      <c r="A347">
        <v>394</v>
      </c>
      <c r="B347" s="10" t="s">
        <v>221</v>
      </c>
      <c r="C347">
        <v>5</v>
      </c>
      <c r="D347" s="10" t="s">
        <v>235</v>
      </c>
      <c r="E347">
        <v>1</v>
      </c>
      <c r="F347" s="10" t="s">
        <v>433</v>
      </c>
      <c r="G347">
        <v>3</v>
      </c>
      <c r="H347" s="10" t="s">
        <v>1479</v>
      </c>
      <c r="I347" s="10" t="s">
        <v>1247</v>
      </c>
      <c r="J347">
        <v>1</v>
      </c>
      <c r="K347" s="10" t="s">
        <v>231</v>
      </c>
      <c r="L347" t="s">
        <v>568</v>
      </c>
      <c r="M347" s="10" t="s">
        <v>235</v>
      </c>
      <c r="N347" s="10" t="s">
        <v>25</v>
      </c>
      <c r="O347" s="10" t="s">
        <v>2140</v>
      </c>
      <c r="P347" s="10" t="s">
        <v>1479</v>
      </c>
    </row>
    <row r="348" spans="1:17" x14ac:dyDescent="0.3">
      <c r="A348">
        <v>396</v>
      </c>
      <c r="B348" s="10" t="s">
        <v>220</v>
      </c>
      <c r="C348">
        <v>1</v>
      </c>
      <c r="D348" s="10" t="s">
        <v>232</v>
      </c>
      <c r="E348">
        <v>1</v>
      </c>
      <c r="F348" s="10" t="s">
        <v>1368</v>
      </c>
      <c r="G348">
        <v>7</v>
      </c>
      <c r="H348" s="10" t="s">
        <v>1368</v>
      </c>
      <c r="I348" s="10" t="s">
        <v>1250</v>
      </c>
      <c r="J348">
        <v>0</v>
      </c>
      <c r="K348" s="10" t="s">
        <v>231</v>
      </c>
      <c r="L348" t="s">
        <v>568</v>
      </c>
      <c r="M348" s="10" t="s">
        <v>442</v>
      </c>
      <c r="N348" s="10" t="s">
        <v>28</v>
      </c>
      <c r="O348" s="10"/>
      <c r="P348" s="10" t="s">
        <v>1368</v>
      </c>
      <c r="Q348" t="s">
        <v>2200</v>
      </c>
    </row>
    <row r="349" spans="1:17" x14ac:dyDescent="0.3">
      <c r="A349">
        <v>396</v>
      </c>
      <c r="B349" s="10" t="s">
        <v>220</v>
      </c>
      <c r="C349">
        <v>5</v>
      </c>
      <c r="D349" s="10" t="s">
        <v>235</v>
      </c>
      <c r="E349">
        <v>1</v>
      </c>
      <c r="F349" s="10" t="s">
        <v>433</v>
      </c>
      <c r="G349">
        <v>3</v>
      </c>
      <c r="H349" s="10" t="s">
        <v>1481</v>
      </c>
      <c r="I349" s="10" t="s">
        <v>1251</v>
      </c>
      <c r="J349">
        <v>1</v>
      </c>
      <c r="K349" s="10" t="s">
        <v>231</v>
      </c>
      <c r="L349" t="s">
        <v>568</v>
      </c>
      <c r="M349" s="10" t="s">
        <v>235</v>
      </c>
      <c r="N349" s="10" t="s">
        <v>25</v>
      </c>
      <c r="O349" s="10" t="s">
        <v>2142</v>
      </c>
      <c r="P349" s="10" t="s">
        <v>1481</v>
      </c>
    </row>
    <row r="350" spans="1:17" x14ac:dyDescent="0.3">
      <c r="A350">
        <v>399</v>
      </c>
      <c r="B350" s="10" t="s">
        <v>223</v>
      </c>
      <c r="C350">
        <v>1</v>
      </c>
      <c r="D350" s="10" t="s">
        <v>232</v>
      </c>
      <c r="E350">
        <v>1</v>
      </c>
      <c r="F350" s="10" t="s">
        <v>1371</v>
      </c>
      <c r="G350">
        <v>7</v>
      </c>
      <c r="H350" s="10" t="s">
        <v>1371</v>
      </c>
      <c r="I350" s="10" t="s">
        <v>1256</v>
      </c>
      <c r="J350">
        <v>0</v>
      </c>
      <c r="K350" s="10" t="s">
        <v>231</v>
      </c>
      <c r="L350" t="s">
        <v>568</v>
      </c>
      <c r="M350" s="10" t="s">
        <v>442</v>
      </c>
      <c r="N350" s="10" t="s">
        <v>28</v>
      </c>
      <c r="O350" s="10"/>
      <c r="P350" s="10" t="s">
        <v>1371</v>
      </c>
      <c r="Q350" t="s">
        <v>2203</v>
      </c>
    </row>
    <row r="351" spans="1:17" x14ac:dyDescent="0.3">
      <c r="A351">
        <v>399</v>
      </c>
      <c r="B351" s="10" t="s">
        <v>223</v>
      </c>
      <c r="C351">
        <v>5</v>
      </c>
      <c r="D351" s="10" t="s">
        <v>235</v>
      </c>
      <c r="E351">
        <v>1</v>
      </c>
      <c r="F351" s="10" t="s">
        <v>433</v>
      </c>
      <c r="G351">
        <v>3</v>
      </c>
      <c r="H351" s="10" t="s">
        <v>1484</v>
      </c>
      <c r="I351" s="10" t="s">
        <v>1257</v>
      </c>
      <c r="J351">
        <v>1</v>
      </c>
      <c r="K351" s="10" t="s">
        <v>231</v>
      </c>
      <c r="L351" t="s">
        <v>568</v>
      </c>
      <c r="M351" s="10" t="s">
        <v>235</v>
      </c>
      <c r="N351" s="10" t="s">
        <v>25</v>
      </c>
      <c r="O351" s="10" t="s">
        <v>2145</v>
      </c>
      <c r="P351" s="10" t="s">
        <v>1484</v>
      </c>
    </row>
    <row r="352" spans="1:17" x14ac:dyDescent="0.3">
      <c r="A352">
        <v>395</v>
      </c>
      <c r="B352" s="10" t="s">
        <v>222</v>
      </c>
      <c r="C352">
        <v>1</v>
      </c>
      <c r="D352" s="10" t="s">
        <v>232</v>
      </c>
      <c r="E352">
        <v>1</v>
      </c>
      <c r="F352" s="10" t="s">
        <v>1367</v>
      </c>
      <c r="G352">
        <v>7</v>
      </c>
      <c r="H352" s="10" t="s">
        <v>1367</v>
      </c>
      <c r="I352" s="10" t="s">
        <v>1248</v>
      </c>
      <c r="J352">
        <v>0</v>
      </c>
      <c r="K352" s="10" t="s">
        <v>231</v>
      </c>
      <c r="L352" t="s">
        <v>568</v>
      </c>
      <c r="M352" s="10" t="s">
        <v>442</v>
      </c>
      <c r="N352" s="10" t="s">
        <v>28</v>
      </c>
      <c r="O352" s="10"/>
      <c r="P352" s="10" t="s">
        <v>1367</v>
      </c>
      <c r="Q352" t="s">
        <v>2199</v>
      </c>
    </row>
    <row r="353" spans="1:17" x14ac:dyDescent="0.3">
      <c r="A353">
        <v>395</v>
      </c>
      <c r="B353" s="10" t="s">
        <v>222</v>
      </c>
      <c r="C353">
        <v>5</v>
      </c>
      <c r="D353" s="10" t="s">
        <v>235</v>
      </c>
      <c r="E353">
        <v>1</v>
      </c>
      <c r="F353" s="10" t="s">
        <v>433</v>
      </c>
      <c r="G353">
        <v>3</v>
      </c>
      <c r="H353" s="10" t="s">
        <v>1480</v>
      </c>
      <c r="I353" s="10" t="s">
        <v>1249</v>
      </c>
      <c r="J353">
        <v>1</v>
      </c>
      <c r="K353" s="10" t="s">
        <v>231</v>
      </c>
      <c r="L353" t="s">
        <v>568</v>
      </c>
      <c r="M353" s="10" t="s">
        <v>235</v>
      </c>
      <c r="N353" s="10" t="s">
        <v>25</v>
      </c>
      <c r="O353" s="10" t="s">
        <v>2141</v>
      </c>
      <c r="P353" s="10" t="s">
        <v>1480</v>
      </c>
    </row>
    <row r="354" spans="1:17" x14ac:dyDescent="0.3">
      <c r="A354">
        <v>400</v>
      </c>
      <c r="B354" s="10" t="s">
        <v>226</v>
      </c>
      <c r="C354">
        <v>1</v>
      </c>
      <c r="D354" s="10" t="s">
        <v>232</v>
      </c>
      <c r="E354">
        <v>1</v>
      </c>
      <c r="F354" s="10" t="s">
        <v>1372</v>
      </c>
      <c r="G354">
        <v>7</v>
      </c>
      <c r="H354" s="10" t="s">
        <v>1372</v>
      </c>
      <c r="I354" s="10" t="s">
        <v>1258</v>
      </c>
      <c r="J354">
        <v>0</v>
      </c>
      <c r="K354" s="10" t="s">
        <v>231</v>
      </c>
      <c r="L354" t="s">
        <v>568</v>
      </c>
      <c r="M354" s="10" t="s">
        <v>442</v>
      </c>
      <c r="N354" s="10" t="s">
        <v>28</v>
      </c>
      <c r="O354" s="10"/>
      <c r="P354" s="10" t="s">
        <v>1372</v>
      </c>
      <c r="Q354" t="s">
        <v>2204</v>
      </c>
    </row>
    <row r="355" spans="1:17" x14ac:dyDescent="0.3">
      <c r="A355">
        <v>400</v>
      </c>
      <c r="B355" s="10" t="s">
        <v>226</v>
      </c>
      <c r="C355">
        <v>5</v>
      </c>
      <c r="D355" s="10" t="s">
        <v>235</v>
      </c>
      <c r="E355">
        <v>1</v>
      </c>
      <c r="F355" s="10" t="s">
        <v>433</v>
      </c>
      <c r="G355">
        <v>3</v>
      </c>
      <c r="H355" s="10" t="s">
        <v>1485</v>
      </c>
      <c r="I355" s="10" t="s">
        <v>1259</v>
      </c>
      <c r="J355">
        <v>1</v>
      </c>
      <c r="K355" s="10" t="s">
        <v>231</v>
      </c>
      <c r="L355" t="s">
        <v>568</v>
      </c>
      <c r="M355" s="10" t="s">
        <v>235</v>
      </c>
      <c r="N355" s="10" t="s">
        <v>25</v>
      </c>
      <c r="O355" s="10" t="s">
        <v>2146</v>
      </c>
      <c r="P355" s="10" t="s">
        <v>1485</v>
      </c>
    </row>
    <row r="356" spans="1:17" x14ac:dyDescent="0.3">
      <c r="A356">
        <v>397</v>
      </c>
      <c r="B356" s="10" t="s">
        <v>224</v>
      </c>
      <c r="C356">
        <v>1</v>
      </c>
      <c r="D356" s="10" t="s">
        <v>232</v>
      </c>
      <c r="E356">
        <v>1</v>
      </c>
      <c r="F356" s="10" t="s">
        <v>1369</v>
      </c>
      <c r="G356">
        <v>7</v>
      </c>
      <c r="H356" s="10" t="s">
        <v>1369</v>
      </c>
      <c r="I356" s="10" t="s">
        <v>1252</v>
      </c>
      <c r="J356">
        <v>0</v>
      </c>
      <c r="K356" s="10" t="s">
        <v>231</v>
      </c>
      <c r="L356" t="s">
        <v>568</v>
      </c>
      <c r="M356" s="10" t="s">
        <v>442</v>
      </c>
      <c r="N356" s="10" t="s">
        <v>28</v>
      </c>
      <c r="O356" s="10"/>
      <c r="P356" s="10" t="s">
        <v>1369</v>
      </c>
      <c r="Q356" t="s">
        <v>2201</v>
      </c>
    </row>
    <row r="357" spans="1:17" x14ac:dyDescent="0.3">
      <c r="A357">
        <v>397</v>
      </c>
      <c r="B357" s="10" t="s">
        <v>224</v>
      </c>
      <c r="C357">
        <v>5</v>
      </c>
      <c r="D357" s="10" t="s">
        <v>235</v>
      </c>
      <c r="E357">
        <v>1</v>
      </c>
      <c r="F357" s="10" t="s">
        <v>433</v>
      </c>
      <c r="G357">
        <v>3</v>
      </c>
      <c r="H357" s="10" t="s">
        <v>1482</v>
      </c>
      <c r="I357" s="10" t="s">
        <v>1253</v>
      </c>
      <c r="J357">
        <v>1</v>
      </c>
      <c r="K357" s="10" t="s">
        <v>231</v>
      </c>
      <c r="L357" t="s">
        <v>568</v>
      </c>
      <c r="M357" s="10" t="s">
        <v>235</v>
      </c>
      <c r="N357" s="10" t="s">
        <v>25</v>
      </c>
      <c r="O357" s="10" t="s">
        <v>2143</v>
      </c>
      <c r="P357" s="10" t="s">
        <v>1482</v>
      </c>
    </row>
    <row r="358" spans="1:17" x14ac:dyDescent="0.3">
      <c r="A358">
        <v>213</v>
      </c>
      <c r="B358" s="10" t="s">
        <v>105</v>
      </c>
      <c r="C358">
        <v>1</v>
      </c>
      <c r="D358" s="10" t="s">
        <v>232</v>
      </c>
      <c r="E358">
        <v>1</v>
      </c>
      <c r="F358" s="10" t="s">
        <v>787</v>
      </c>
      <c r="G358">
        <v>7</v>
      </c>
      <c r="H358" s="10" t="s">
        <v>787</v>
      </c>
      <c r="I358" s="10" t="s">
        <v>841</v>
      </c>
      <c r="J358">
        <v>0</v>
      </c>
      <c r="K358" s="10" t="s">
        <v>231</v>
      </c>
      <c r="L358" t="s">
        <v>568</v>
      </c>
      <c r="M358" s="10" t="s">
        <v>442</v>
      </c>
      <c r="N358" s="10" t="s">
        <v>28</v>
      </c>
      <c r="O358" s="10"/>
      <c r="P358" s="10" t="s">
        <v>787</v>
      </c>
      <c r="Q358" t="s">
        <v>1006</v>
      </c>
    </row>
    <row r="359" spans="1:17" x14ac:dyDescent="0.3">
      <c r="A359">
        <v>213</v>
      </c>
      <c r="B359" s="10" t="s">
        <v>105</v>
      </c>
      <c r="C359">
        <v>5</v>
      </c>
      <c r="D359" s="10" t="s">
        <v>235</v>
      </c>
      <c r="E359">
        <v>1</v>
      </c>
      <c r="F359" s="10" t="s">
        <v>433</v>
      </c>
      <c r="G359">
        <v>3</v>
      </c>
      <c r="H359" s="10" t="s">
        <v>843</v>
      </c>
      <c r="I359" s="10" t="s">
        <v>842</v>
      </c>
      <c r="J359">
        <v>1</v>
      </c>
      <c r="K359" s="10" t="s">
        <v>231</v>
      </c>
      <c r="L359" t="s">
        <v>568</v>
      </c>
      <c r="M359" s="10" t="s">
        <v>235</v>
      </c>
      <c r="N359" s="10" t="s">
        <v>25</v>
      </c>
      <c r="O359" s="10" t="s">
        <v>1005</v>
      </c>
      <c r="P359" s="10" t="s">
        <v>843</v>
      </c>
    </row>
    <row r="360" spans="1:17" x14ac:dyDescent="0.3">
      <c r="A360">
        <v>188</v>
      </c>
      <c r="B360" s="10" t="s">
        <v>80</v>
      </c>
      <c r="C360">
        <v>1</v>
      </c>
      <c r="D360" s="10" t="s">
        <v>232</v>
      </c>
      <c r="E360">
        <v>1</v>
      </c>
      <c r="F360" s="10" t="s">
        <v>931</v>
      </c>
      <c r="G360">
        <v>7</v>
      </c>
      <c r="H360" s="10" t="s">
        <v>931</v>
      </c>
      <c r="I360" s="10" t="s">
        <v>539</v>
      </c>
      <c r="J360">
        <v>0</v>
      </c>
      <c r="K360" s="10" t="s">
        <v>231</v>
      </c>
      <c r="L360" t="s">
        <v>568</v>
      </c>
      <c r="M360" s="10" t="s">
        <v>442</v>
      </c>
      <c r="N360" s="10" t="s">
        <v>28</v>
      </c>
      <c r="O360" s="10"/>
      <c r="P360" s="10" t="s">
        <v>931</v>
      </c>
      <c r="Q360" t="s">
        <v>1636</v>
      </c>
    </row>
    <row r="361" spans="1:17" x14ac:dyDescent="0.3">
      <c r="A361">
        <v>188</v>
      </c>
      <c r="B361" s="10" t="s">
        <v>80</v>
      </c>
      <c r="C361">
        <v>5</v>
      </c>
      <c r="D361" s="10" t="s">
        <v>235</v>
      </c>
      <c r="E361">
        <v>1</v>
      </c>
      <c r="F361" s="10" t="s">
        <v>433</v>
      </c>
      <c r="G361">
        <v>3</v>
      </c>
      <c r="H361" s="10" t="s">
        <v>979</v>
      </c>
      <c r="I361" s="10" t="s">
        <v>540</v>
      </c>
      <c r="J361">
        <v>1</v>
      </c>
      <c r="K361" s="10" t="s">
        <v>231</v>
      </c>
      <c r="L361" t="s">
        <v>568</v>
      </c>
      <c r="M361" s="10" t="s">
        <v>235</v>
      </c>
      <c r="N361" s="10" t="s">
        <v>25</v>
      </c>
      <c r="O361" s="10" t="s">
        <v>1607</v>
      </c>
      <c r="P361" s="10" t="s">
        <v>979</v>
      </c>
    </row>
    <row r="362" spans="1:17" x14ac:dyDescent="0.3">
      <c r="A362">
        <v>297</v>
      </c>
      <c r="B362" s="10" t="s">
        <v>197</v>
      </c>
      <c r="C362">
        <v>1</v>
      </c>
      <c r="D362" s="10" t="s">
        <v>232</v>
      </c>
      <c r="E362">
        <v>1</v>
      </c>
      <c r="F362" s="10" t="s">
        <v>1325</v>
      </c>
      <c r="G362">
        <v>7</v>
      </c>
      <c r="H362" s="10" t="s">
        <v>1325</v>
      </c>
      <c r="I362" s="10" t="s">
        <v>1164</v>
      </c>
      <c r="J362">
        <v>0</v>
      </c>
      <c r="K362" s="10" t="s">
        <v>231</v>
      </c>
      <c r="L362" t="s">
        <v>568</v>
      </c>
      <c r="M362" s="10" t="s">
        <v>442</v>
      </c>
      <c r="N362" s="10" t="s">
        <v>28</v>
      </c>
      <c r="O362" s="10"/>
      <c r="P362" s="10" t="s">
        <v>1325</v>
      </c>
      <c r="Q362" t="s">
        <v>2159</v>
      </c>
    </row>
    <row r="363" spans="1:17" x14ac:dyDescent="0.3">
      <c r="A363">
        <v>297</v>
      </c>
      <c r="B363" s="10" t="s">
        <v>197</v>
      </c>
      <c r="C363">
        <v>5</v>
      </c>
      <c r="D363" s="10" t="s">
        <v>235</v>
      </c>
      <c r="E363">
        <v>1</v>
      </c>
      <c r="F363" s="10" t="s">
        <v>433</v>
      </c>
      <c r="G363">
        <v>3</v>
      </c>
      <c r="H363" s="10" t="s">
        <v>1438</v>
      </c>
      <c r="I363" s="10" t="s">
        <v>1165</v>
      </c>
      <c r="J363">
        <v>1</v>
      </c>
      <c r="K363" s="10" t="s">
        <v>231</v>
      </c>
      <c r="L363" t="s">
        <v>568</v>
      </c>
      <c r="M363" s="10" t="s">
        <v>235</v>
      </c>
      <c r="N363" s="10" t="s">
        <v>25</v>
      </c>
      <c r="O363" s="10" t="s">
        <v>2101</v>
      </c>
      <c r="P363" s="10" t="s">
        <v>1438</v>
      </c>
    </row>
    <row r="364" spans="1:17" x14ac:dyDescent="0.3">
      <c r="A364">
        <v>303</v>
      </c>
      <c r="B364" s="10" t="s">
        <v>157</v>
      </c>
      <c r="C364">
        <v>1</v>
      </c>
      <c r="D364" s="10" t="s">
        <v>232</v>
      </c>
      <c r="E364">
        <v>1</v>
      </c>
      <c r="F364" s="10" t="s">
        <v>1331</v>
      </c>
      <c r="G364">
        <v>7</v>
      </c>
      <c r="H364" s="10" t="s">
        <v>1331</v>
      </c>
      <c r="I364" s="10" t="s">
        <v>1176</v>
      </c>
      <c r="J364">
        <v>0</v>
      </c>
      <c r="K364" s="10" t="s">
        <v>231</v>
      </c>
      <c r="L364" t="s">
        <v>568</v>
      </c>
      <c r="M364" s="10" t="s">
        <v>442</v>
      </c>
      <c r="N364" s="10" t="s">
        <v>28</v>
      </c>
      <c r="O364" s="10"/>
      <c r="P364" s="10" t="s">
        <v>1331</v>
      </c>
      <c r="Q364" t="s">
        <v>2165</v>
      </c>
    </row>
    <row r="365" spans="1:17" x14ac:dyDescent="0.3">
      <c r="A365">
        <v>303</v>
      </c>
      <c r="B365" s="10" t="s">
        <v>157</v>
      </c>
      <c r="C365">
        <v>5</v>
      </c>
      <c r="D365" s="10" t="s">
        <v>235</v>
      </c>
      <c r="E365">
        <v>1</v>
      </c>
      <c r="F365" s="10" t="s">
        <v>433</v>
      </c>
      <c r="G365">
        <v>3</v>
      </c>
      <c r="H365" s="10" t="s">
        <v>1444</v>
      </c>
      <c r="I365" s="10" t="s">
        <v>1177</v>
      </c>
      <c r="J365">
        <v>1</v>
      </c>
      <c r="K365" s="10" t="s">
        <v>231</v>
      </c>
      <c r="L365" t="s">
        <v>568</v>
      </c>
      <c r="M365" s="10" t="s">
        <v>235</v>
      </c>
      <c r="N365" s="10" t="s">
        <v>25</v>
      </c>
      <c r="O365" s="10" t="s">
        <v>2107</v>
      </c>
      <c r="P365" s="10" t="s">
        <v>1444</v>
      </c>
    </row>
    <row r="366" spans="1:17" x14ac:dyDescent="0.3">
      <c r="A366">
        <v>301</v>
      </c>
      <c r="B366" s="10" t="s">
        <v>184</v>
      </c>
      <c r="C366">
        <v>1</v>
      </c>
      <c r="D366" s="10" t="s">
        <v>232</v>
      </c>
      <c r="E366">
        <v>1</v>
      </c>
      <c r="F366" s="10" t="s">
        <v>1329</v>
      </c>
      <c r="G366">
        <v>7</v>
      </c>
      <c r="H366" s="10" t="s">
        <v>1329</v>
      </c>
      <c r="I366" s="10" t="s">
        <v>1172</v>
      </c>
      <c r="J366">
        <v>0</v>
      </c>
      <c r="K366" s="10" t="s">
        <v>231</v>
      </c>
      <c r="L366" t="s">
        <v>568</v>
      </c>
      <c r="M366" s="10" t="s">
        <v>442</v>
      </c>
      <c r="N366" s="10" t="s">
        <v>28</v>
      </c>
      <c r="O366" s="10"/>
      <c r="P366" s="10" t="s">
        <v>1329</v>
      </c>
      <c r="Q366" t="s">
        <v>2163</v>
      </c>
    </row>
    <row r="367" spans="1:17" x14ac:dyDescent="0.3">
      <c r="A367">
        <v>301</v>
      </c>
      <c r="B367" s="10" t="s">
        <v>184</v>
      </c>
      <c r="C367">
        <v>5</v>
      </c>
      <c r="D367" s="10" t="s">
        <v>235</v>
      </c>
      <c r="E367">
        <v>1</v>
      </c>
      <c r="F367" s="10" t="s">
        <v>433</v>
      </c>
      <c r="G367">
        <v>3</v>
      </c>
      <c r="H367" s="10" t="s">
        <v>1442</v>
      </c>
      <c r="I367" s="10" t="s">
        <v>1173</v>
      </c>
      <c r="J367">
        <v>1</v>
      </c>
      <c r="K367" s="10" t="s">
        <v>231</v>
      </c>
      <c r="L367" t="s">
        <v>568</v>
      </c>
      <c r="M367" s="10" t="s">
        <v>235</v>
      </c>
      <c r="N367" s="10" t="s">
        <v>25</v>
      </c>
      <c r="O367" s="10" t="s">
        <v>2105</v>
      </c>
      <c r="P367" s="10" t="s">
        <v>1442</v>
      </c>
    </row>
    <row r="368" spans="1:17" x14ac:dyDescent="0.3">
      <c r="A368">
        <v>281</v>
      </c>
      <c r="B368" s="10" t="s">
        <v>134</v>
      </c>
      <c r="C368">
        <v>1</v>
      </c>
      <c r="D368" s="10" t="s">
        <v>232</v>
      </c>
      <c r="E368">
        <v>1</v>
      </c>
      <c r="F368" s="10" t="s">
        <v>1309</v>
      </c>
      <c r="G368">
        <v>7</v>
      </c>
      <c r="H368" s="10" t="s">
        <v>1309</v>
      </c>
      <c r="I368" s="10" t="s">
        <v>1132</v>
      </c>
      <c r="J368">
        <v>0</v>
      </c>
      <c r="K368" s="10" t="s">
        <v>231</v>
      </c>
      <c r="L368" t="s">
        <v>568</v>
      </c>
      <c r="M368" s="10" t="s">
        <v>442</v>
      </c>
      <c r="N368" s="10" t="s">
        <v>28</v>
      </c>
      <c r="O368" s="10"/>
      <c r="P368" s="10" t="s">
        <v>1309</v>
      </c>
      <c r="Q368" t="s">
        <v>1553</v>
      </c>
    </row>
    <row r="369" spans="1:17" x14ac:dyDescent="0.3">
      <c r="A369">
        <v>281</v>
      </c>
      <c r="B369" s="10" t="s">
        <v>134</v>
      </c>
      <c r="C369">
        <v>5</v>
      </c>
      <c r="D369" s="10" t="s">
        <v>235</v>
      </c>
      <c r="E369">
        <v>1</v>
      </c>
      <c r="F369" s="10" t="s">
        <v>433</v>
      </c>
      <c r="G369">
        <v>3</v>
      </c>
      <c r="H369" s="10" t="s">
        <v>1422</v>
      </c>
      <c r="I369" s="10" t="s">
        <v>1133</v>
      </c>
      <c r="J369">
        <v>1</v>
      </c>
      <c r="K369" s="10" t="s">
        <v>231</v>
      </c>
      <c r="L369" t="s">
        <v>568</v>
      </c>
      <c r="M369" s="10" t="s">
        <v>235</v>
      </c>
      <c r="N369" s="10" t="s">
        <v>25</v>
      </c>
      <c r="O369" s="10" t="s">
        <v>1489</v>
      </c>
      <c r="P369" s="10" t="s">
        <v>1422</v>
      </c>
    </row>
    <row r="370" spans="1:17" x14ac:dyDescent="0.3">
      <c r="A370">
        <v>306</v>
      </c>
      <c r="B370" s="10" t="s">
        <v>169</v>
      </c>
      <c r="C370">
        <v>1</v>
      </c>
      <c r="D370" s="10" t="s">
        <v>232</v>
      </c>
      <c r="E370">
        <v>1</v>
      </c>
      <c r="F370" s="10" t="s">
        <v>1334</v>
      </c>
      <c r="G370">
        <v>7</v>
      </c>
      <c r="H370" s="10" t="s">
        <v>1334</v>
      </c>
      <c r="I370" s="10" t="s">
        <v>1182</v>
      </c>
      <c r="J370">
        <v>0</v>
      </c>
      <c r="K370" s="10" t="s">
        <v>231</v>
      </c>
      <c r="L370" t="s">
        <v>568</v>
      </c>
      <c r="M370" s="10" t="s">
        <v>442</v>
      </c>
      <c r="N370" s="10" t="s">
        <v>28</v>
      </c>
      <c r="O370" s="10"/>
      <c r="P370" s="10" t="s">
        <v>1334</v>
      </c>
      <c r="Q370" t="s">
        <v>2168</v>
      </c>
    </row>
    <row r="371" spans="1:17" x14ac:dyDescent="0.3">
      <c r="A371">
        <v>306</v>
      </c>
      <c r="B371" s="10" t="s">
        <v>169</v>
      </c>
      <c r="C371">
        <v>5</v>
      </c>
      <c r="D371" s="10" t="s">
        <v>235</v>
      </c>
      <c r="E371">
        <v>1</v>
      </c>
      <c r="F371" s="10" t="s">
        <v>433</v>
      </c>
      <c r="G371">
        <v>3</v>
      </c>
      <c r="H371" s="10" t="s">
        <v>1447</v>
      </c>
      <c r="I371" s="10" t="s">
        <v>1183</v>
      </c>
      <c r="J371">
        <v>1</v>
      </c>
      <c r="K371" s="10" t="s">
        <v>231</v>
      </c>
      <c r="L371" t="s">
        <v>568</v>
      </c>
      <c r="M371" s="10" t="s">
        <v>235</v>
      </c>
      <c r="N371" s="10" t="s">
        <v>25</v>
      </c>
      <c r="O371" s="10" t="s">
        <v>2110</v>
      </c>
      <c r="P371" s="10" t="s">
        <v>1447</v>
      </c>
    </row>
    <row r="372" spans="1:17" x14ac:dyDescent="0.3">
      <c r="A372">
        <v>189</v>
      </c>
      <c r="B372" s="10" t="s">
        <v>85</v>
      </c>
      <c r="C372">
        <v>1</v>
      </c>
      <c r="D372" s="10" t="s">
        <v>232</v>
      </c>
      <c r="E372">
        <v>1</v>
      </c>
      <c r="F372" s="10" t="s">
        <v>932</v>
      </c>
      <c r="G372">
        <v>7</v>
      </c>
      <c r="H372" s="10" t="s">
        <v>932</v>
      </c>
      <c r="I372" s="10" t="s">
        <v>541</v>
      </c>
      <c r="J372">
        <v>0</v>
      </c>
      <c r="K372" s="10" t="s">
        <v>231</v>
      </c>
      <c r="L372" t="s">
        <v>568</v>
      </c>
      <c r="M372" s="10" t="s">
        <v>442</v>
      </c>
      <c r="N372" s="10" t="s">
        <v>28</v>
      </c>
      <c r="O372" s="10"/>
      <c r="P372" s="10" t="s">
        <v>932</v>
      </c>
      <c r="Q372" t="s">
        <v>565</v>
      </c>
    </row>
    <row r="373" spans="1:17" x14ac:dyDescent="0.3">
      <c r="A373">
        <v>189</v>
      </c>
      <c r="B373" s="10" t="s">
        <v>85</v>
      </c>
      <c r="C373">
        <v>5</v>
      </c>
      <c r="D373" s="10" t="s">
        <v>235</v>
      </c>
      <c r="E373">
        <v>1</v>
      </c>
      <c r="F373" s="10" t="s">
        <v>433</v>
      </c>
      <c r="G373">
        <v>3</v>
      </c>
      <c r="H373" s="10" t="s">
        <v>980</v>
      </c>
      <c r="I373" s="10" t="s">
        <v>542</v>
      </c>
      <c r="J373">
        <v>1</v>
      </c>
      <c r="K373" s="10" t="s">
        <v>231</v>
      </c>
      <c r="L373" t="s">
        <v>568</v>
      </c>
      <c r="M373" s="10" t="s">
        <v>235</v>
      </c>
      <c r="N373" s="10" t="s">
        <v>25</v>
      </c>
      <c r="O373" s="10" t="s">
        <v>566</v>
      </c>
      <c r="P373" s="10" t="s">
        <v>980</v>
      </c>
    </row>
    <row r="374" spans="1:17" x14ac:dyDescent="0.3">
      <c r="A374">
        <v>182</v>
      </c>
      <c r="B374" s="10" t="s">
        <v>150</v>
      </c>
      <c r="C374">
        <v>1</v>
      </c>
      <c r="D374" s="10" t="s">
        <v>232</v>
      </c>
      <c r="E374">
        <v>1</v>
      </c>
      <c r="F374" s="10" t="s">
        <v>925</v>
      </c>
      <c r="G374">
        <v>7</v>
      </c>
      <c r="H374" s="10" t="s">
        <v>925</v>
      </c>
      <c r="I374" s="10" t="s">
        <v>527</v>
      </c>
      <c r="J374">
        <v>0</v>
      </c>
      <c r="K374" s="10" t="s">
        <v>231</v>
      </c>
      <c r="L374" t="s">
        <v>568</v>
      </c>
      <c r="M374" s="10" t="s">
        <v>442</v>
      </c>
      <c r="N374" s="10" t="s">
        <v>28</v>
      </c>
      <c r="O374" s="10"/>
      <c r="P374" s="10" t="s">
        <v>925</v>
      </c>
      <c r="Q374" t="s">
        <v>1630</v>
      </c>
    </row>
    <row r="375" spans="1:17" x14ac:dyDescent="0.3">
      <c r="A375">
        <v>182</v>
      </c>
      <c r="B375" s="10" t="s">
        <v>150</v>
      </c>
      <c r="C375">
        <v>5</v>
      </c>
      <c r="D375" s="10" t="s">
        <v>235</v>
      </c>
      <c r="E375">
        <v>1</v>
      </c>
      <c r="F375" s="10" t="s">
        <v>433</v>
      </c>
      <c r="G375">
        <v>3</v>
      </c>
      <c r="H375" s="10" t="s">
        <v>973</v>
      </c>
      <c r="I375" s="10" t="s">
        <v>528</v>
      </c>
      <c r="J375">
        <v>1</v>
      </c>
      <c r="K375" s="10" t="s">
        <v>231</v>
      </c>
      <c r="L375" t="s">
        <v>568</v>
      </c>
      <c r="M375" s="10" t="s">
        <v>235</v>
      </c>
      <c r="N375" s="10" t="s">
        <v>25</v>
      </c>
      <c r="O375" s="10" t="s">
        <v>1601</v>
      </c>
      <c r="P375" s="10" t="s">
        <v>973</v>
      </c>
    </row>
    <row r="376" spans="1:17" x14ac:dyDescent="0.3">
      <c r="A376">
        <v>184</v>
      </c>
      <c r="B376" s="10" t="s">
        <v>132</v>
      </c>
      <c r="C376">
        <v>1</v>
      </c>
      <c r="D376" s="10" t="s">
        <v>232</v>
      </c>
      <c r="E376">
        <v>1</v>
      </c>
      <c r="F376" s="10" t="s">
        <v>927</v>
      </c>
      <c r="G376">
        <v>7</v>
      </c>
      <c r="H376" s="10" t="s">
        <v>927</v>
      </c>
      <c r="I376" s="10" t="s">
        <v>531</v>
      </c>
      <c r="J376">
        <v>0</v>
      </c>
      <c r="K376" s="10" t="s">
        <v>231</v>
      </c>
      <c r="L376" t="s">
        <v>568</v>
      </c>
      <c r="M376" s="10" t="s">
        <v>442</v>
      </c>
      <c r="N376" s="10" t="s">
        <v>28</v>
      </c>
      <c r="O376" s="10"/>
      <c r="P376" s="10" t="s">
        <v>927</v>
      </c>
      <c r="Q376" t="s">
        <v>1632</v>
      </c>
    </row>
    <row r="377" spans="1:17" x14ac:dyDescent="0.3">
      <c r="A377">
        <v>184</v>
      </c>
      <c r="B377" s="10" t="s">
        <v>132</v>
      </c>
      <c r="C377">
        <v>5</v>
      </c>
      <c r="D377" s="10" t="s">
        <v>235</v>
      </c>
      <c r="E377">
        <v>1</v>
      </c>
      <c r="F377" s="10" t="s">
        <v>433</v>
      </c>
      <c r="G377">
        <v>3</v>
      </c>
      <c r="H377" s="10" t="s">
        <v>975</v>
      </c>
      <c r="I377" s="10" t="s">
        <v>532</v>
      </c>
      <c r="J377">
        <v>1</v>
      </c>
      <c r="K377" s="10" t="s">
        <v>231</v>
      </c>
      <c r="L377" t="s">
        <v>568</v>
      </c>
      <c r="M377" s="10" t="s">
        <v>235</v>
      </c>
      <c r="N377" s="10" t="s">
        <v>25</v>
      </c>
      <c r="O377" s="10" t="s">
        <v>1603</v>
      </c>
      <c r="P377" s="10" t="s">
        <v>975</v>
      </c>
    </row>
    <row r="378" spans="1:17" x14ac:dyDescent="0.3">
      <c r="A378">
        <v>211</v>
      </c>
      <c r="B378" s="10" t="s">
        <v>114</v>
      </c>
      <c r="C378">
        <v>1</v>
      </c>
      <c r="D378" s="10" t="s">
        <v>232</v>
      </c>
      <c r="E378">
        <v>1</v>
      </c>
      <c r="F378" s="10" t="s">
        <v>785</v>
      </c>
      <c r="G378">
        <v>7</v>
      </c>
      <c r="H378" s="10" t="s">
        <v>785</v>
      </c>
      <c r="I378" s="10" t="s">
        <v>835</v>
      </c>
      <c r="J378">
        <v>0</v>
      </c>
      <c r="K378" s="10" t="s">
        <v>231</v>
      </c>
      <c r="L378" t="s">
        <v>568</v>
      </c>
      <c r="M378" s="10" t="s">
        <v>442</v>
      </c>
      <c r="N378" s="10" t="s">
        <v>28</v>
      </c>
      <c r="O378" s="10"/>
      <c r="P378" s="10" t="s">
        <v>785</v>
      </c>
      <c r="Q378" t="s">
        <v>1648</v>
      </c>
    </row>
    <row r="379" spans="1:17" x14ac:dyDescent="0.3">
      <c r="A379">
        <v>211</v>
      </c>
      <c r="B379" s="10" t="s">
        <v>114</v>
      </c>
      <c r="C379">
        <v>5</v>
      </c>
      <c r="D379" s="10" t="s">
        <v>235</v>
      </c>
      <c r="E379">
        <v>1</v>
      </c>
      <c r="F379" s="10" t="s">
        <v>433</v>
      </c>
      <c r="G379">
        <v>3</v>
      </c>
      <c r="H379" s="10" t="s">
        <v>837</v>
      </c>
      <c r="I379" s="10" t="s">
        <v>836</v>
      </c>
      <c r="J379">
        <v>1</v>
      </c>
      <c r="K379" s="10" t="s">
        <v>231</v>
      </c>
      <c r="L379" t="s">
        <v>568</v>
      </c>
      <c r="M379" s="10" t="s">
        <v>235</v>
      </c>
      <c r="N379" s="10" t="s">
        <v>25</v>
      </c>
      <c r="O379" s="10" t="s">
        <v>1619</v>
      </c>
      <c r="P379" s="10" t="s">
        <v>837</v>
      </c>
    </row>
    <row r="380" spans="1:17" x14ac:dyDescent="0.3">
      <c r="A380">
        <v>198</v>
      </c>
      <c r="B380" s="10" t="s">
        <v>102</v>
      </c>
      <c r="C380">
        <v>1</v>
      </c>
      <c r="D380" s="10" t="s">
        <v>232</v>
      </c>
      <c r="E380">
        <v>1</v>
      </c>
      <c r="F380" s="10" t="s">
        <v>940</v>
      </c>
      <c r="G380">
        <v>7</v>
      </c>
      <c r="H380" s="10" t="s">
        <v>940</v>
      </c>
      <c r="I380" s="10" t="s">
        <v>559</v>
      </c>
      <c r="J380">
        <v>0</v>
      </c>
      <c r="K380" s="10" t="s">
        <v>231</v>
      </c>
      <c r="L380" t="s">
        <v>568</v>
      </c>
      <c r="M380" s="10" t="s">
        <v>442</v>
      </c>
      <c r="N380" s="10" t="s">
        <v>28</v>
      </c>
      <c r="O380" s="10"/>
      <c r="P380" s="10" t="s">
        <v>940</v>
      </c>
      <c r="Q380" t="s">
        <v>1642</v>
      </c>
    </row>
    <row r="381" spans="1:17" x14ac:dyDescent="0.3">
      <c r="A381">
        <v>198</v>
      </c>
      <c r="B381" s="10" t="s">
        <v>102</v>
      </c>
      <c r="C381">
        <v>5</v>
      </c>
      <c r="D381" s="10" t="s">
        <v>235</v>
      </c>
      <c r="E381">
        <v>1</v>
      </c>
      <c r="F381" s="10" t="s">
        <v>433</v>
      </c>
      <c r="G381">
        <v>3</v>
      </c>
      <c r="H381" s="10" t="s">
        <v>988</v>
      </c>
      <c r="I381" s="10" t="s">
        <v>560</v>
      </c>
      <c r="J381">
        <v>1</v>
      </c>
      <c r="K381" s="10" t="s">
        <v>231</v>
      </c>
      <c r="L381" t="s">
        <v>568</v>
      </c>
      <c r="M381" s="10" t="s">
        <v>235</v>
      </c>
      <c r="N381" s="10" t="s">
        <v>25</v>
      </c>
      <c r="O381" s="10" t="s">
        <v>1613</v>
      </c>
      <c r="P381" s="10" t="s">
        <v>988</v>
      </c>
    </row>
    <row r="382" spans="1:17" x14ac:dyDescent="0.3">
      <c r="A382">
        <v>234</v>
      </c>
      <c r="B382" s="10" t="s">
        <v>171</v>
      </c>
      <c r="C382">
        <v>1</v>
      </c>
      <c r="D382" s="10" t="s">
        <v>232</v>
      </c>
      <c r="E382">
        <v>1</v>
      </c>
      <c r="F382" s="10" t="s">
        <v>1263</v>
      </c>
      <c r="G382">
        <v>7</v>
      </c>
      <c r="H382" s="10" t="s">
        <v>1263</v>
      </c>
      <c r="I382" s="10" t="s">
        <v>1038</v>
      </c>
      <c r="J382">
        <v>0</v>
      </c>
      <c r="K382" s="10" t="s">
        <v>231</v>
      </c>
      <c r="L382" t="s">
        <v>568</v>
      </c>
      <c r="M382" s="10" t="s">
        <v>442</v>
      </c>
      <c r="N382" s="10" t="s">
        <v>28</v>
      </c>
      <c r="O382" s="10"/>
      <c r="P382" s="10" t="s">
        <v>1263</v>
      </c>
      <c r="Q382" t="s">
        <v>1673</v>
      </c>
    </row>
    <row r="383" spans="1:17" x14ac:dyDescent="0.3">
      <c r="A383">
        <v>234</v>
      </c>
      <c r="B383" s="10" t="s">
        <v>171</v>
      </c>
      <c r="C383">
        <v>5</v>
      </c>
      <c r="D383" s="10" t="s">
        <v>235</v>
      </c>
      <c r="E383">
        <v>1</v>
      </c>
      <c r="F383" s="10" t="s">
        <v>433</v>
      </c>
      <c r="G383">
        <v>3</v>
      </c>
      <c r="H383" s="10" t="s">
        <v>1376</v>
      </c>
      <c r="I383" s="10" t="s">
        <v>1039</v>
      </c>
      <c r="J383">
        <v>1</v>
      </c>
      <c r="K383" s="10" t="s">
        <v>231</v>
      </c>
      <c r="L383" t="s">
        <v>568</v>
      </c>
      <c r="M383" s="10" t="s">
        <v>235</v>
      </c>
      <c r="N383" s="10" t="s">
        <v>25</v>
      </c>
      <c r="O383" s="10" t="s">
        <v>1658</v>
      </c>
      <c r="P383" s="10" t="s">
        <v>1376</v>
      </c>
    </row>
    <row r="384" spans="1:17" x14ac:dyDescent="0.3">
      <c r="A384">
        <v>293</v>
      </c>
      <c r="B384" s="10" t="s">
        <v>144</v>
      </c>
      <c r="C384">
        <v>1</v>
      </c>
      <c r="D384" s="10" t="s">
        <v>232</v>
      </c>
      <c r="E384">
        <v>1</v>
      </c>
      <c r="F384" s="10" t="s">
        <v>1321</v>
      </c>
      <c r="G384">
        <v>7</v>
      </c>
      <c r="H384" s="10" t="s">
        <v>1321</v>
      </c>
      <c r="I384" s="10" t="s">
        <v>1156</v>
      </c>
      <c r="J384">
        <v>0</v>
      </c>
      <c r="K384" s="10" t="s">
        <v>231</v>
      </c>
      <c r="L384" t="s">
        <v>568</v>
      </c>
      <c r="M384" s="10" t="s">
        <v>442</v>
      </c>
      <c r="N384" s="10" t="s">
        <v>28</v>
      </c>
      <c r="O384" s="10"/>
      <c r="P384" s="10" t="s">
        <v>1321</v>
      </c>
      <c r="Q384" t="s">
        <v>2155</v>
      </c>
    </row>
    <row r="385" spans="1:17" x14ac:dyDescent="0.3">
      <c r="A385">
        <v>293</v>
      </c>
      <c r="B385" s="10" t="s">
        <v>144</v>
      </c>
      <c r="C385">
        <v>5</v>
      </c>
      <c r="D385" s="10" t="s">
        <v>235</v>
      </c>
      <c r="E385">
        <v>1</v>
      </c>
      <c r="F385" s="10" t="s">
        <v>433</v>
      </c>
      <c r="G385">
        <v>3</v>
      </c>
      <c r="H385" s="10" t="s">
        <v>1434</v>
      </c>
      <c r="I385" s="10" t="s">
        <v>1157</v>
      </c>
      <c r="J385">
        <v>1</v>
      </c>
      <c r="K385" s="10" t="s">
        <v>231</v>
      </c>
      <c r="L385" t="s">
        <v>568</v>
      </c>
      <c r="M385" s="10" t="s">
        <v>235</v>
      </c>
      <c r="N385" s="10" t="s">
        <v>25</v>
      </c>
      <c r="O385" s="10" t="s">
        <v>2097</v>
      </c>
      <c r="P385" s="10" t="s">
        <v>1434</v>
      </c>
    </row>
    <row r="386" spans="1:17" x14ac:dyDescent="0.3">
      <c r="A386">
        <v>183</v>
      </c>
      <c r="B386" s="10" t="s">
        <v>96</v>
      </c>
      <c r="C386">
        <v>1</v>
      </c>
      <c r="D386" s="10" t="s">
        <v>232</v>
      </c>
      <c r="E386">
        <v>1</v>
      </c>
      <c r="F386" s="10" t="s">
        <v>926</v>
      </c>
      <c r="G386">
        <v>7</v>
      </c>
      <c r="H386" s="10" t="s">
        <v>926</v>
      </c>
      <c r="I386" s="10" t="s">
        <v>529</v>
      </c>
      <c r="J386">
        <v>0</v>
      </c>
      <c r="K386" s="10" t="s">
        <v>231</v>
      </c>
      <c r="L386" t="s">
        <v>568</v>
      </c>
      <c r="M386" s="10" t="s">
        <v>442</v>
      </c>
      <c r="N386" s="10" t="s">
        <v>28</v>
      </c>
      <c r="O386" s="10"/>
      <c r="P386" s="10" t="s">
        <v>926</v>
      </c>
      <c r="Q386" t="s">
        <v>1631</v>
      </c>
    </row>
    <row r="387" spans="1:17" x14ac:dyDescent="0.3">
      <c r="A387">
        <v>183</v>
      </c>
      <c r="B387" s="10" t="s">
        <v>96</v>
      </c>
      <c r="C387">
        <v>5</v>
      </c>
      <c r="D387" s="10" t="s">
        <v>235</v>
      </c>
      <c r="E387">
        <v>1</v>
      </c>
      <c r="F387" s="10" t="s">
        <v>433</v>
      </c>
      <c r="G387">
        <v>3</v>
      </c>
      <c r="H387" s="10" t="s">
        <v>974</v>
      </c>
      <c r="I387" s="10" t="s">
        <v>530</v>
      </c>
      <c r="J387">
        <v>1</v>
      </c>
      <c r="K387" s="10" t="s">
        <v>231</v>
      </c>
      <c r="L387" t="s">
        <v>568</v>
      </c>
      <c r="M387" s="10" t="s">
        <v>235</v>
      </c>
      <c r="N387" s="10" t="s">
        <v>25</v>
      </c>
      <c r="O387" s="10" t="s">
        <v>1602</v>
      </c>
      <c r="P387" s="10" t="s">
        <v>974</v>
      </c>
    </row>
    <row r="388" spans="1:17" x14ac:dyDescent="0.3">
      <c r="A388">
        <v>191</v>
      </c>
      <c r="B388" s="10" t="s">
        <v>133</v>
      </c>
      <c r="C388">
        <v>1</v>
      </c>
      <c r="D388" s="10" t="s">
        <v>232</v>
      </c>
      <c r="E388">
        <v>1</v>
      </c>
      <c r="F388" s="10" t="s">
        <v>934</v>
      </c>
      <c r="G388">
        <v>7</v>
      </c>
      <c r="H388" s="10" t="s">
        <v>934</v>
      </c>
      <c r="I388" s="10" t="s">
        <v>545</v>
      </c>
      <c r="J388">
        <v>0</v>
      </c>
      <c r="K388" s="10" t="s">
        <v>231</v>
      </c>
      <c r="L388" t="s">
        <v>568</v>
      </c>
      <c r="M388" s="10" t="s">
        <v>442</v>
      </c>
      <c r="N388" s="10" t="s">
        <v>28</v>
      </c>
      <c r="O388" s="10"/>
      <c r="P388" s="10" t="s">
        <v>934</v>
      </c>
      <c r="Q388" t="s">
        <v>1638</v>
      </c>
    </row>
    <row r="389" spans="1:17" x14ac:dyDescent="0.3">
      <c r="A389">
        <v>191</v>
      </c>
      <c r="B389" s="10" t="s">
        <v>133</v>
      </c>
      <c r="C389">
        <v>5</v>
      </c>
      <c r="D389" s="10" t="s">
        <v>235</v>
      </c>
      <c r="E389">
        <v>1</v>
      </c>
      <c r="F389" s="10" t="s">
        <v>433</v>
      </c>
      <c r="G389">
        <v>3</v>
      </c>
      <c r="H389" s="10" t="s">
        <v>982</v>
      </c>
      <c r="I389" s="10" t="s">
        <v>546</v>
      </c>
      <c r="J389">
        <v>1</v>
      </c>
      <c r="K389" s="10" t="s">
        <v>231</v>
      </c>
      <c r="L389" t="s">
        <v>568</v>
      </c>
      <c r="M389" s="10" t="s">
        <v>235</v>
      </c>
      <c r="N389" s="10" t="s">
        <v>25</v>
      </c>
      <c r="O389" s="10" t="s">
        <v>1609</v>
      </c>
      <c r="P389" s="10" t="s">
        <v>982</v>
      </c>
    </row>
    <row r="390" spans="1:17" x14ac:dyDescent="0.3">
      <c r="A390">
        <v>292</v>
      </c>
      <c r="B390" s="10" t="s">
        <v>159</v>
      </c>
      <c r="C390">
        <v>1</v>
      </c>
      <c r="D390" s="10" t="s">
        <v>232</v>
      </c>
      <c r="E390">
        <v>1</v>
      </c>
      <c r="F390" s="10" t="s">
        <v>1320</v>
      </c>
      <c r="G390">
        <v>7</v>
      </c>
      <c r="H390" s="10" t="s">
        <v>1320</v>
      </c>
      <c r="I390" s="10" t="s">
        <v>1154</v>
      </c>
      <c r="J390">
        <v>0</v>
      </c>
      <c r="K390" s="10" t="s">
        <v>231</v>
      </c>
      <c r="L390" t="s">
        <v>568</v>
      </c>
      <c r="M390" s="10" t="s">
        <v>442</v>
      </c>
      <c r="N390" s="10" t="s">
        <v>28</v>
      </c>
      <c r="O390" s="10"/>
      <c r="P390" s="10" t="s">
        <v>1320</v>
      </c>
      <c r="Q390" t="s">
        <v>2154</v>
      </c>
    </row>
    <row r="391" spans="1:17" x14ac:dyDescent="0.3">
      <c r="A391">
        <v>292</v>
      </c>
      <c r="B391" s="10" t="s">
        <v>159</v>
      </c>
      <c r="C391">
        <v>5</v>
      </c>
      <c r="D391" s="10" t="s">
        <v>235</v>
      </c>
      <c r="E391">
        <v>1</v>
      </c>
      <c r="F391" s="10" t="s">
        <v>433</v>
      </c>
      <c r="G391">
        <v>3</v>
      </c>
      <c r="H391" s="10" t="s">
        <v>1433</v>
      </c>
      <c r="I391" s="10" t="s">
        <v>1155</v>
      </c>
      <c r="J391">
        <v>1</v>
      </c>
      <c r="K391" s="10" t="s">
        <v>231</v>
      </c>
      <c r="L391" t="s">
        <v>568</v>
      </c>
      <c r="M391" s="10" t="s">
        <v>235</v>
      </c>
      <c r="N391" s="10" t="s">
        <v>25</v>
      </c>
      <c r="O391" s="10" t="s">
        <v>2096</v>
      </c>
      <c r="P391" s="10" t="s">
        <v>1433</v>
      </c>
    </row>
    <row r="392" spans="1:17" x14ac:dyDescent="0.3">
      <c r="A392">
        <v>7</v>
      </c>
      <c r="B392" s="10" t="s">
        <v>45</v>
      </c>
      <c r="C392">
        <v>9</v>
      </c>
      <c r="D392" s="10" t="s">
        <v>238</v>
      </c>
      <c r="E392">
        <v>1</v>
      </c>
      <c r="F392" s="10" t="s">
        <v>12</v>
      </c>
      <c r="G392">
        <v>4</v>
      </c>
      <c r="H392" s="10"/>
      <c r="I392" s="10"/>
      <c r="K392" s="10" t="s">
        <v>231</v>
      </c>
      <c r="L392" t="s">
        <v>568</v>
      </c>
      <c r="M392" s="10"/>
      <c r="N392" s="10"/>
      <c r="O392" s="10"/>
      <c r="P392" s="10"/>
    </row>
    <row r="393" spans="1:17" x14ac:dyDescent="0.3">
      <c r="A393">
        <v>7</v>
      </c>
      <c r="B393" s="10" t="s">
        <v>45</v>
      </c>
      <c r="C393">
        <v>11</v>
      </c>
      <c r="D393" s="10" t="s">
        <v>239</v>
      </c>
      <c r="E393">
        <v>1</v>
      </c>
      <c r="F393" s="10" t="s">
        <v>13</v>
      </c>
      <c r="G393">
        <v>5</v>
      </c>
      <c r="H393" s="10"/>
      <c r="I393" s="10"/>
      <c r="K393" s="10" t="s">
        <v>231</v>
      </c>
      <c r="L393" t="s">
        <v>568</v>
      </c>
      <c r="M393" s="10"/>
      <c r="N393" s="10"/>
      <c r="O393" s="10"/>
      <c r="P393" s="10"/>
    </row>
    <row r="394" spans="1:17" x14ac:dyDescent="0.3">
      <c r="A394">
        <v>7</v>
      </c>
      <c r="B394" s="10" t="s">
        <v>45</v>
      </c>
      <c r="C394">
        <v>13</v>
      </c>
      <c r="D394" s="10" t="s">
        <v>240</v>
      </c>
      <c r="E394">
        <v>1</v>
      </c>
      <c r="F394" s="10" t="s">
        <v>14</v>
      </c>
      <c r="G394">
        <v>6</v>
      </c>
      <c r="H394" s="10"/>
      <c r="I394" s="10"/>
      <c r="K394" s="10" t="s">
        <v>231</v>
      </c>
      <c r="L394" t="s">
        <v>568</v>
      </c>
      <c r="M394" s="10"/>
      <c r="N394" s="10"/>
      <c r="O394" s="10"/>
      <c r="P394" s="10"/>
    </row>
    <row r="395" spans="1:17" x14ac:dyDescent="0.3">
      <c r="A395">
        <v>7</v>
      </c>
      <c r="B395" s="10" t="s">
        <v>45</v>
      </c>
      <c r="C395">
        <v>17</v>
      </c>
      <c r="D395" s="10" t="s">
        <v>19</v>
      </c>
      <c r="E395">
        <v>1</v>
      </c>
      <c r="F395" s="10" t="s">
        <v>19</v>
      </c>
      <c r="G395">
        <v>2</v>
      </c>
      <c r="H395" s="10"/>
      <c r="I395" s="10"/>
      <c r="K395" s="10" t="s">
        <v>231</v>
      </c>
      <c r="L395" t="s">
        <v>568</v>
      </c>
      <c r="M395" s="10"/>
      <c r="N395" s="10"/>
      <c r="O395" s="10"/>
      <c r="P395" s="10"/>
    </row>
    <row r="396" spans="1:17" x14ac:dyDescent="0.3">
      <c r="A396">
        <v>7</v>
      </c>
      <c r="B396" s="10" t="s">
        <v>45</v>
      </c>
      <c r="C396">
        <v>18</v>
      </c>
      <c r="D396" s="10" t="s">
        <v>27</v>
      </c>
      <c r="E396">
        <v>1</v>
      </c>
      <c r="F396" s="10" t="s">
        <v>27</v>
      </c>
      <c r="G396">
        <v>1</v>
      </c>
      <c r="H396" s="10"/>
      <c r="I396" s="10"/>
      <c r="K396" s="10" t="s">
        <v>231</v>
      </c>
      <c r="L396" t="s">
        <v>568</v>
      </c>
      <c r="M396" s="10"/>
      <c r="N396" s="10"/>
      <c r="O396" s="10"/>
      <c r="P396" s="10"/>
    </row>
    <row r="397" spans="1:17" x14ac:dyDescent="0.3">
      <c r="A397">
        <v>8</v>
      </c>
      <c r="B397" s="10" t="s">
        <v>451</v>
      </c>
      <c r="C397">
        <v>9</v>
      </c>
      <c r="D397" s="10" t="s">
        <v>238</v>
      </c>
      <c r="E397">
        <v>1</v>
      </c>
      <c r="F397" s="10" t="s">
        <v>12</v>
      </c>
      <c r="G397">
        <v>4</v>
      </c>
      <c r="H397" s="10"/>
      <c r="I397" s="10"/>
      <c r="K397" s="10" t="s">
        <v>231</v>
      </c>
      <c r="L397" t="s">
        <v>568</v>
      </c>
      <c r="M397" s="10"/>
      <c r="N397" s="10"/>
      <c r="O397" s="10"/>
      <c r="P397" s="10"/>
    </row>
    <row r="398" spans="1:17" x14ac:dyDescent="0.3">
      <c r="A398">
        <v>8</v>
      </c>
      <c r="B398" s="10" t="s">
        <v>451</v>
      </c>
      <c r="C398">
        <v>11</v>
      </c>
      <c r="D398" s="10" t="s">
        <v>239</v>
      </c>
      <c r="E398">
        <v>1</v>
      </c>
      <c r="F398" s="10" t="s">
        <v>13</v>
      </c>
      <c r="G398">
        <v>5</v>
      </c>
      <c r="H398" s="10"/>
      <c r="I398" s="10"/>
      <c r="K398" s="10" t="s">
        <v>231</v>
      </c>
      <c r="L398" t="s">
        <v>568</v>
      </c>
      <c r="M398" s="10"/>
      <c r="N398" s="10"/>
      <c r="O398" s="10"/>
      <c r="P398" s="10"/>
    </row>
    <row r="399" spans="1:17" x14ac:dyDescent="0.3">
      <c r="A399">
        <v>8</v>
      </c>
      <c r="B399" s="10" t="s">
        <v>451</v>
      </c>
      <c r="C399">
        <v>13</v>
      </c>
      <c r="D399" s="10" t="s">
        <v>240</v>
      </c>
      <c r="E399">
        <v>1</v>
      </c>
      <c r="F399" s="10" t="s">
        <v>14</v>
      </c>
      <c r="G399">
        <v>6</v>
      </c>
      <c r="H399" s="10"/>
      <c r="I399" s="10"/>
      <c r="K399" s="10" t="s">
        <v>231</v>
      </c>
      <c r="L399" t="s">
        <v>568</v>
      </c>
      <c r="M399" s="10"/>
      <c r="N399" s="10"/>
      <c r="O399" s="10"/>
      <c r="P399" s="10"/>
    </row>
    <row r="400" spans="1:17" x14ac:dyDescent="0.3">
      <c r="A400">
        <v>8</v>
      </c>
      <c r="B400" s="10" t="s">
        <v>451</v>
      </c>
      <c r="C400">
        <v>17</v>
      </c>
      <c r="D400" s="10" t="s">
        <v>19</v>
      </c>
      <c r="E400">
        <v>1</v>
      </c>
      <c r="F400" s="10" t="s">
        <v>19</v>
      </c>
      <c r="G400">
        <v>2</v>
      </c>
      <c r="H400" s="10"/>
      <c r="I400" s="10"/>
      <c r="K400" s="10" t="s">
        <v>231</v>
      </c>
      <c r="L400" t="s">
        <v>568</v>
      </c>
      <c r="M400" s="10"/>
      <c r="N400" s="10"/>
      <c r="O400" s="10"/>
      <c r="P400" s="10"/>
    </row>
    <row r="401" spans="1:16" x14ac:dyDescent="0.3">
      <c r="A401">
        <v>8</v>
      </c>
      <c r="B401" s="10" t="s">
        <v>451</v>
      </c>
      <c r="C401">
        <v>18</v>
      </c>
      <c r="D401" s="10" t="s">
        <v>27</v>
      </c>
      <c r="E401">
        <v>1</v>
      </c>
      <c r="F401" s="10" t="s">
        <v>27</v>
      </c>
      <c r="G401">
        <v>1</v>
      </c>
      <c r="H401" s="10"/>
      <c r="I401" s="10"/>
      <c r="K401" s="10" t="s">
        <v>231</v>
      </c>
      <c r="L401" t="s">
        <v>568</v>
      </c>
      <c r="M401" s="10"/>
      <c r="N401" s="10"/>
      <c r="O401" s="10"/>
      <c r="P401" s="10"/>
    </row>
    <row r="402" spans="1:16" x14ac:dyDescent="0.3">
      <c r="A402">
        <v>9</v>
      </c>
      <c r="B402" s="10" t="s">
        <v>41</v>
      </c>
      <c r="C402">
        <v>9</v>
      </c>
      <c r="D402" s="10" t="s">
        <v>238</v>
      </c>
      <c r="E402">
        <v>1</v>
      </c>
      <c r="F402" s="10" t="s">
        <v>12</v>
      </c>
      <c r="G402">
        <v>4</v>
      </c>
      <c r="H402" s="10"/>
      <c r="I402" s="10"/>
      <c r="K402" s="10" t="s">
        <v>231</v>
      </c>
      <c r="L402" t="s">
        <v>568</v>
      </c>
      <c r="M402" s="10"/>
      <c r="N402" s="10"/>
      <c r="O402" s="10"/>
      <c r="P402" s="10"/>
    </row>
    <row r="403" spans="1:16" x14ac:dyDescent="0.3">
      <c r="A403">
        <v>9</v>
      </c>
      <c r="B403" s="10" t="s">
        <v>41</v>
      </c>
      <c r="C403">
        <v>11</v>
      </c>
      <c r="D403" s="10" t="s">
        <v>239</v>
      </c>
      <c r="E403">
        <v>1</v>
      </c>
      <c r="F403" s="10" t="s">
        <v>13</v>
      </c>
      <c r="G403">
        <v>5</v>
      </c>
      <c r="H403" s="10"/>
      <c r="I403" s="10"/>
      <c r="K403" s="10" t="s">
        <v>231</v>
      </c>
      <c r="L403" t="s">
        <v>568</v>
      </c>
      <c r="M403" s="10"/>
      <c r="N403" s="10"/>
      <c r="O403" s="10"/>
      <c r="P403" s="10"/>
    </row>
    <row r="404" spans="1:16" x14ac:dyDescent="0.3">
      <c r="A404">
        <v>9</v>
      </c>
      <c r="B404" s="10" t="s">
        <v>41</v>
      </c>
      <c r="C404">
        <v>13</v>
      </c>
      <c r="D404" s="10" t="s">
        <v>240</v>
      </c>
      <c r="E404">
        <v>1</v>
      </c>
      <c r="F404" s="10" t="s">
        <v>14</v>
      </c>
      <c r="G404">
        <v>6</v>
      </c>
      <c r="H404" s="10"/>
      <c r="I404" s="10"/>
      <c r="K404" s="10" t="s">
        <v>231</v>
      </c>
      <c r="L404" t="s">
        <v>568</v>
      </c>
      <c r="M404" s="10"/>
      <c r="N404" s="10"/>
      <c r="O404" s="10"/>
      <c r="P404" s="10"/>
    </row>
    <row r="405" spans="1:16" x14ac:dyDescent="0.3">
      <c r="A405">
        <v>9</v>
      </c>
      <c r="B405" s="10" t="s">
        <v>41</v>
      </c>
      <c r="C405">
        <v>17</v>
      </c>
      <c r="D405" s="10" t="s">
        <v>19</v>
      </c>
      <c r="E405">
        <v>1</v>
      </c>
      <c r="F405" s="10" t="s">
        <v>19</v>
      </c>
      <c r="G405">
        <v>2</v>
      </c>
      <c r="H405" s="10"/>
      <c r="I405" s="10"/>
      <c r="K405" s="10" t="s">
        <v>231</v>
      </c>
      <c r="L405" t="s">
        <v>568</v>
      </c>
      <c r="M405" s="10"/>
      <c r="N405" s="10"/>
      <c r="O405" s="10"/>
      <c r="P405" s="10"/>
    </row>
    <row r="406" spans="1:16" x14ac:dyDescent="0.3">
      <c r="A406">
        <v>9</v>
      </c>
      <c r="B406" s="10" t="s">
        <v>41</v>
      </c>
      <c r="C406">
        <v>18</v>
      </c>
      <c r="D406" s="10" t="s">
        <v>27</v>
      </c>
      <c r="E406">
        <v>1</v>
      </c>
      <c r="F406" s="10" t="s">
        <v>27</v>
      </c>
      <c r="G406">
        <v>1</v>
      </c>
      <c r="H406" s="10"/>
      <c r="I406" s="10"/>
      <c r="K406" s="10" t="s">
        <v>231</v>
      </c>
      <c r="L406" t="s">
        <v>568</v>
      </c>
      <c r="M406" s="10"/>
      <c r="N406" s="10"/>
      <c r="O406" s="10"/>
      <c r="P406" s="10"/>
    </row>
    <row r="407" spans="1:16" x14ac:dyDescent="0.3">
      <c r="A407">
        <v>10</v>
      </c>
      <c r="B407" s="10" t="s">
        <v>46</v>
      </c>
      <c r="C407">
        <v>9</v>
      </c>
      <c r="D407" s="10" t="s">
        <v>238</v>
      </c>
      <c r="E407">
        <v>1</v>
      </c>
      <c r="F407" s="10" t="s">
        <v>12</v>
      </c>
      <c r="G407">
        <v>4</v>
      </c>
      <c r="H407" s="10"/>
      <c r="I407" s="10"/>
      <c r="K407" s="10" t="s">
        <v>231</v>
      </c>
      <c r="L407" t="s">
        <v>568</v>
      </c>
      <c r="M407" s="10"/>
      <c r="N407" s="10"/>
      <c r="O407" s="10"/>
      <c r="P407" s="10"/>
    </row>
    <row r="408" spans="1:16" x14ac:dyDescent="0.3">
      <c r="A408">
        <v>10</v>
      </c>
      <c r="B408" s="10" t="s">
        <v>46</v>
      </c>
      <c r="C408">
        <v>11</v>
      </c>
      <c r="D408" s="10" t="s">
        <v>239</v>
      </c>
      <c r="E408">
        <v>1</v>
      </c>
      <c r="F408" s="10" t="s">
        <v>13</v>
      </c>
      <c r="G408">
        <v>5</v>
      </c>
      <c r="H408" s="10"/>
      <c r="I408" s="10"/>
      <c r="K408" s="10" t="s">
        <v>231</v>
      </c>
      <c r="L408" t="s">
        <v>568</v>
      </c>
      <c r="M408" s="10"/>
      <c r="N408" s="10"/>
      <c r="O408" s="10"/>
      <c r="P408" s="10"/>
    </row>
    <row r="409" spans="1:16" x14ac:dyDescent="0.3">
      <c r="A409">
        <v>10</v>
      </c>
      <c r="B409" s="10" t="s">
        <v>46</v>
      </c>
      <c r="C409">
        <v>13</v>
      </c>
      <c r="D409" s="10" t="s">
        <v>240</v>
      </c>
      <c r="E409">
        <v>1</v>
      </c>
      <c r="F409" s="10" t="s">
        <v>14</v>
      </c>
      <c r="G409">
        <v>6</v>
      </c>
      <c r="H409" s="10"/>
      <c r="I409" s="10"/>
      <c r="K409" s="10" t="s">
        <v>231</v>
      </c>
      <c r="L409" t="s">
        <v>568</v>
      </c>
      <c r="M409" s="10"/>
      <c r="N409" s="10"/>
      <c r="O409" s="10"/>
      <c r="P409" s="10"/>
    </row>
    <row r="410" spans="1:16" x14ac:dyDescent="0.3">
      <c r="A410">
        <v>10</v>
      </c>
      <c r="B410" s="10" t="s">
        <v>46</v>
      </c>
      <c r="C410">
        <v>17</v>
      </c>
      <c r="D410" s="10" t="s">
        <v>19</v>
      </c>
      <c r="E410">
        <v>1</v>
      </c>
      <c r="F410" s="10" t="s">
        <v>19</v>
      </c>
      <c r="G410">
        <v>2</v>
      </c>
      <c r="H410" s="10"/>
      <c r="I410" s="10"/>
      <c r="K410" s="10" t="s">
        <v>231</v>
      </c>
      <c r="L410" t="s">
        <v>568</v>
      </c>
      <c r="M410" s="10"/>
      <c r="N410" s="10"/>
      <c r="O410" s="10"/>
      <c r="P410" s="10"/>
    </row>
    <row r="411" spans="1:16" x14ac:dyDescent="0.3">
      <c r="A411">
        <v>10</v>
      </c>
      <c r="B411" s="10" t="s">
        <v>46</v>
      </c>
      <c r="C411">
        <v>18</v>
      </c>
      <c r="D411" s="10" t="s">
        <v>27</v>
      </c>
      <c r="E411">
        <v>1</v>
      </c>
      <c r="F411" s="10" t="s">
        <v>27</v>
      </c>
      <c r="G411">
        <v>1</v>
      </c>
      <c r="H411" s="10"/>
      <c r="I411" s="10"/>
      <c r="K411" s="10" t="s">
        <v>231</v>
      </c>
      <c r="L411" t="s">
        <v>568</v>
      </c>
      <c r="M411" s="10"/>
      <c r="N411" s="10"/>
      <c r="O411" s="10"/>
      <c r="P411" s="10"/>
    </row>
    <row r="412" spans="1:16" x14ac:dyDescent="0.3">
      <c r="A412">
        <v>11</v>
      </c>
      <c r="B412" s="10" t="s">
        <v>43</v>
      </c>
      <c r="C412">
        <v>9</v>
      </c>
      <c r="D412" s="10" t="s">
        <v>238</v>
      </c>
      <c r="E412">
        <v>1</v>
      </c>
      <c r="F412" s="10" t="s">
        <v>12</v>
      </c>
      <c r="G412">
        <v>4</v>
      </c>
      <c r="H412" s="10"/>
      <c r="I412" s="10"/>
      <c r="K412" s="10" t="s">
        <v>231</v>
      </c>
      <c r="L412" t="s">
        <v>568</v>
      </c>
      <c r="M412" s="10"/>
      <c r="N412" s="10"/>
      <c r="O412" s="10"/>
      <c r="P412" s="10"/>
    </row>
    <row r="413" spans="1:16" x14ac:dyDescent="0.3">
      <c r="A413">
        <v>11</v>
      </c>
      <c r="B413" s="10" t="s">
        <v>43</v>
      </c>
      <c r="C413">
        <v>11</v>
      </c>
      <c r="D413" s="10" t="s">
        <v>239</v>
      </c>
      <c r="E413">
        <v>1</v>
      </c>
      <c r="F413" s="10" t="s">
        <v>13</v>
      </c>
      <c r="G413">
        <v>5</v>
      </c>
      <c r="H413" s="10"/>
      <c r="I413" s="10"/>
      <c r="K413" s="10" t="s">
        <v>231</v>
      </c>
      <c r="L413" t="s">
        <v>568</v>
      </c>
      <c r="M413" s="10"/>
      <c r="N413" s="10"/>
      <c r="O413" s="10"/>
      <c r="P413" s="10"/>
    </row>
    <row r="414" spans="1:16" x14ac:dyDescent="0.3">
      <c r="A414">
        <v>11</v>
      </c>
      <c r="B414" s="10" t="s">
        <v>43</v>
      </c>
      <c r="C414">
        <v>13</v>
      </c>
      <c r="D414" s="10" t="s">
        <v>240</v>
      </c>
      <c r="E414">
        <v>1</v>
      </c>
      <c r="F414" s="10" t="s">
        <v>14</v>
      </c>
      <c r="G414">
        <v>6</v>
      </c>
      <c r="H414" s="10"/>
      <c r="I414" s="10"/>
      <c r="K414" s="10" t="s">
        <v>231</v>
      </c>
      <c r="L414" t="s">
        <v>568</v>
      </c>
      <c r="M414" s="10"/>
      <c r="N414" s="10"/>
      <c r="O414" s="10"/>
      <c r="P414" s="10"/>
    </row>
    <row r="415" spans="1:16" x14ac:dyDescent="0.3">
      <c r="A415">
        <v>11</v>
      </c>
      <c r="B415" s="10" t="s">
        <v>43</v>
      </c>
      <c r="C415">
        <v>17</v>
      </c>
      <c r="D415" s="10" t="s">
        <v>19</v>
      </c>
      <c r="E415">
        <v>1</v>
      </c>
      <c r="F415" s="10" t="s">
        <v>19</v>
      </c>
      <c r="G415">
        <v>2</v>
      </c>
      <c r="H415" s="10"/>
      <c r="I415" s="10"/>
      <c r="K415" s="10" t="s">
        <v>231</v>
      </c>
      <c r="L415" t="s">
        <v>568</v>
      </c>
      <c r="M415" s="10"/>
      <c r="N415" s="10"/>
      <c r="O415" s="10"/>
      <c r="P415" s="10"/>
    </row>
    <row r="416" spans="1:16" x14ac:dyDescent="0.3">
      <c r="A416">
        <v>11</v>
      </c>
      <c r="B416" s="10" t="s">
        <v>43</v>
      </c>
      <c r="C416">
        <v>18</v>
      </c>
      <c r="D416" s="10" t="s">
        <v>27</v>
      </c>
      <c r="E416">
        <v>1</v>
      </c>
      <c r="F416" s="10" t="s">
        <v>27</v>
      </c>
      <c r="G416">
        <v>1</v>
      </c>
      <c r="H416" s="10"/>
      <c r="I416" s="10"/>
      <c r="K416" s="10" t="s">
        <v>231</v>
      </c>
      <c r="L416" t="s">
        <v>568</v>
      </c>
      <c r="M416" s="10"/>
      <c r="N416" s="10"/>
      <c r="O416" s="10"/>
      <c r="P416" s="10"/>
    </row>
    <row r="417" spans="1:16" x14ac:dyDescent="0.3">
      <c r="A417">
        <v>12</v>
      </c>
      <c r="B417" s="10" t="s">
        <v>47</v>
      </c>
      <c r="C417">
        <v>9</v>
      </c>
      <c r="D417" s="10" t="s">
        <v>238</v>
      </c>
      <c r="E417">
        <v>1</v>
      </c>
      <c r="F417" s="10" t="s">
        <v>12</v>
      </c>
      <c r="G417">
        <v>4</v>
      </c>
      <c r="H417" s="10"/>
      <c r="I417" s="10"/>
      <c r="K417" s="10" t="s">
        <v>231</v>
      </c>
      <c r="L417" t="s">
        <v>568</v>
      </c>
      <c r="M417" s="10"/>
      <c r="N417" s="10"/>
      <c r="O417" s="10"/>
      <c r="P417" s="10"/>
    </row>
    <row r="418" spans="1:16" x14ac:dyDescent="0.3">
      <c r="A418">
        <v>12</v>
      </c>
      <c r="B418" s="10" t="s">
        <v>47</v>
      </c>
      <c r="C418">
        <v>11</v>
      </c>
      <c r="D418" s="10" t="s">
        <v>239</v>
      </c>
      <c r="E418">
        <v>1</v>
      </c>
      <c r="F418" s="10" t="s">
        <v>13</v>
      </c>
      <c r="G418">
        <v>5</v>
      </c>
      <c r="H418" s="10"/>
      <c r="I418" s="10"/>
      <c r="K418" s="10" t="s">
        <v>231</v>
      </c>
      <c r="L418" t="s">
        <v>568</v>
      </c>
      <c r="M418" s="10"/>
      <c r="N418" s="10"/>
      <c r="O418" s="10"/>
      <c r="P418" s="10"/>
    </row>
    <row r="419" spans="1:16" x14ac:dyDescent="0.3">
      <c r="A419">
        <v>12</v>
      </c>
      <c r="B419" s="10" t="s">
        <v>47</v>
      </c>
      <c r="C419">
        <v>13</v>
      </c>
      <c r="D419" s="10" t="s">
        <v>240</v>
      </c>
      <c r="E419">
        <v>1</v>
      </c>
      <c r="F419" s="10" t="s">
        <v>14</v>
      </c>
      <c r="G419">
        <v>6</v>
      </c>
      <c r="H419" s="10"/>
      <c r="I419" s="10"/>
      <c r="K419" s="10" t="s">
        <v>231</v>
      </c>
      <c r="L419" t="s">
        <v>568</v>
      </c>
      <c r="M419" s="10"/>
      <c r="N419" s="10"/>
      <c r="O419" s="10"/>
      <c r="P419" s="10"/>
    </row>
    <row r="420" spans="1:16" x14ac:dyDescent="0.3">
      <c r="A420">
        <v>12</v>
      </c>
      <c r="B420" s="10" t="s">
        <v>47</v>
      </c>
      <c r="C420">
        <v>17</v>
      </c>
      <c r="D420" s="10" t="s">
        <v>19</v>
      </c>
      <c r="E420">
        <v>1</v>
      </c>
      <c r="F420" s="10" t="s">
        <v>19</v>
      </c>
      <c r="G420">
        <v>2</v>
      </c>
      <c r="H420" s="10"/>
      <c r="I420" s="10"/>
      <c r="K420" s="10" t="s">
        <v>231</v>
      </c>
      <c r="L420" t="s">
        <v>568</v>
      </c>
      <c r="M420" s="10"/>
      <c r="N420" s="10"/>
      <c r="O420" s="10"/>
      <c r="P420" s="10"/>
    </row>
    <row r="421" spans="1:16" x14ac:dyDescent="0.3">
      <c r="A421">
        <v>12</v>
      </c>
      <c r="B421" s="10" t="s">
        <v>47</v>
      </c>
      <c r="C421">
        <v>18</v>
      </c>
      <c r="D421" s="10" t="s">
        <v>27</v>
      </c>
      <c r="E421">
        <v>1</v>
      </c>
      <c r="F421" s="10" t="s">
        <v>27</v>
      </c>
      <c r="G421">
        <v>1</v>
      </c>
      <c r="H421" s="10"/>
      <c r="I421" s="10"/>
      <c r="K421" s="10" t="s">
        <v>231</v>
      </c>
      <c r="L421" t="s">
        <v>568</v>
      </c>
      <c r="M421" s="10"/>
      <c r="N421" s="10"/>
      <c r="O421" s="10"/>
      <c r="P421" s="10"/>
    </row>
    <row r="422" spans="1:16" x14ac:dyDescent="0.3">
      <c r="A422">
        <v>13</v>
      </c>
      <c r="B422" s="10" t="s">
        <v>44</v>
      </c>
      <c r="C422">
        <v>9</v>
      </c>
      <c r="D422" s="10" t="s">
        <v>238</v>
      </c>
      <c r="E422">
        <v>1</v>
      </c>
      <c r="F422" s="10" t="s">
        <v>12</v>
      </c>
      <c r="G422">
        <v>4</v>
      </c>
      <c r="H422" s="10"/>
      <c r="I422" s="10"/>
      <c r="K422" s="10" t="s">
        <v>231</v>
      </c>
      <c r="L422" t="s">
        <v>568</v>
      </c>
      <c r="M422" s="10"/>
      <c r="N422" s="10"/>
      <c r="O422" s="10"/>
      <c r="P422" s="10"/>
    </row>
    <row r="423" spans="1:16" x14ac:dyDescent="0.3">
      <c r="A423">
        <v>13</v>
      </c>
      <c r="B423" s="10" t="s">
        <v>44</v>
      </c>
      <c r="C423">
        <v>11</v>
      </c>
      <c r="D423" s="10" t="s">
        <v>239</v>
      </c>
      <c r="E423">
        <v>1</v>
      </c>
      <c r="F423" s="10" t="s">
        <v>13</v>
      </c>
      <c r="G423">
        <v>5</v>
      </c>
      <c r="H423" s="10"/>
      <c r="I423" s="10"/>
      <c r="K423" s="10" t="s">
        <v>231</v>
      </c>
      <c r="L423" t="s">
        <v>568</v>
      </c>
      <c r="M423" s="10"/>
      <c r="N423" s="10"/>
      <c r="O423" s="10"/>
      <c r="P423" s="10"/>
    </row>
    <row r="424" spans="1:16" x14ac:dyDescent="0.3">
      <c r="A424">
        <v>13</v>
      </c>
      <c r="B424" s="10" t="s">
        <v>44</v>
      </c>
      <c r="C424">
        <v>13</v>
      </c>
      <c r="D424" s="10" t="s">
        <v>240</v>
      </c>
      <c r="E424">
        <v>1</v>
      </c>
      <c r="F424" s="10" t="s">
        <v>14</v>
      </c>
      <c r="G424">
        <v>6</v>
      </c>
      <c r="H424" s="10"/>
      <c r="I424" s="10"/>
      <c r="K424" s="10" t="s">
        <v>231</v>
      </c>
      <c r="L424" t="s">
        <v>568</v>
      </c>
      <c r="M424" s="10"/>
      <c r="N424" s="10"/>
      <c r="O424" s="10"/>
      <c r="P424" s="10"/>
    </row>
    <row r="425" spans="1:16" x14ac:dyDescent="0.3">
      <c r="A425">
        <v>13</v>
      </c>
      <c r="B425" s="10" t="s">
        <v>44</v>
      </c>
      <c r="C425">
        <v>17</v>
      </c>
      <c r="D425" s="10" t="s">
        <v>19</v>
      </c>
      <c r="E425">
        <v>1</v>
      </c>
      <c r="F425" s="10" t="s">
        <v>19</v>
      </c>
      <c r="G425">
        <v>2</v>
      </c>
      <c r="H425" s="10"/>
      <c r="I425" s="10"/>
      <c r="K425" s="10" t="s">
        <v>231</v>
      </c>
      <c r="L425" t="s">
        <v>568</v>
      </c>
      <c r="M425" s="10"/>
      <c r="N425" s="10"/>
      <c r="O425" s="10"/>
      <c r="P425" s="10"/>
    </row>
    <row r="426" spans="1:16" x14ac:dyDescent="0.3">
      <c r="A426">
        <v>13</v>
      </c>
      <c r="B426" s="10" t="s">
        <v>44</v>
      </c>
      <c r="C426">
        <v>18</v>
      </c>
      <c r="D426" s="10" t="s">
        <v>27</v>
      </c>
      <c r="E426">
        <v>1</v>
      </c>
      <c r="F426" s="10" t="s">
        <v>27</v>
      </c>
      <c r="G426">
        <v>1</v>
      </c>
      <c r="H426" s="10"/>
      <c r="I426" s="10"/>
      <c r="K426" s="10" t="s">
        <v>231</v>
      </c>
      <c r="L426" t="s">
        <v>568</v>
      </c>
      <c r="M426" s="10"/>
      <c r="N426" s="10"/>
      <c r="O426" s="10"/>
      <c r="P426" s="10"/>
    </row>
    <row r="427" spans="1:16" x14ac:dyDescent="0.3">
      <c r="A427">
        <v>14</v>
      </c>
      <c r="B427" s="10" t="s">
        <v>42</v>
      </c>
      <c r="C427">
        <v>9</v>
      </c>
      <c r="D427" s="10" t="s">
        <v>238</v>
      </c>
      <c r="E427">
        <v>1</v>
      </c>
      <c r="F427" s="10" t="s">
        <v>12</v>
      </c>
      <c r="G427">
        <v>4</v>
      </c>
      <c r="H427" s="10"/>
      <c r="I427" s="10"/>
      <c r="K427" s="10" t="s">
        <v>231</v>
      </c>
      <c r="L427" t="s">
        <v>568</v>
      </c>
      <c r="M427" s="10"/>
      <c r="N427" s="10"/>
      <c r="O427" s="10"/>
      <c r="P427" s="10"/>
    </row>
    <row r="428" spans="1:16" x14ac:dyDescent="0.3">
      <c r="A428">
        <v>14</v>
      </c>
      <c r="B428" s="10" t="s">
        <v>42</v>
      </c>
      <c r="C428">
        <v>11</v>
      </c>
      <c r="D428" s="10" t="s">
        <v>239</v>
      </c>
      <c r="E428">
        <v>1</v>
      </c>
      <c r="F428" s="10" t="s">
        <v>13</v>
      </c>
      <c r="G428">
        <v>5</v>
      </c>
      <c r="H428" s="10"/>
      <c r="I428" s="10"/>
      <c r="K428" s="10" t="s">
        <v>231</v>
      </c>
      <c r="L428" t="s">
        <v>568</v>
      </c>
      <c r="M428" s="10"/>
      <c r="N428" s="10"/>
      <c r="O428" s="10"/>
      <c r="P428" s="10"/>
    </row>
    <row r="429" spans="1:16" x14ac:dyDescent="0.3">
      <c r="A429">
        <v>14</v>
      </c>
      <c r="B429" s="10" t="s">
        <v>42</v>
      </c>
      <c r="C429">
        <v>13</v>
      </c>
      <c r="D429" s="10" t="s">
        <v>240</v>
      </c>
      <c r="E429">
        <v>1</v>
      </c>
      <c r="F429" s="10" t="s">
        <v>14</v>
      </c>
      <c r="G429">
        <v>6</v>
      </c>
      <c r="H429" s="10"/>
      <c r="I429" s="10"/>
      <c r="K429" s="10" t="s">
        <v>231</v>
      </c>
      <c r="L429" t="s">
        <v>568</v>
      </c>
      <c r="M429" s="10"/>
      <c r="N429" s="10"/>
      <c r="O429" s="10"/>
      <c r="P429" s="10"/>
    </row>
    <row r="430" spans="1:16" x14ac:dyDescent="0.3">
      <c r="A430">
        <v>14</v>
      </c>
      <c r="B430" s="10" t="s">
        <v>42</v>
      </c>
      <c r="C430">
        <v>17</v>
      </c>
      <c r="D430" s="10" t="s">
        <v>19</v>
      </c>
      <c r="E430">
        <v>1</v>
      </c>
      <c r="F430" s="10" t="s">
        <v>19</v>
      </c>
      <c r="G430">
        <v>2</v>
      </c>
      <c r="H430" s="10"/>
      <c r="I430" s="10"/>
      <c r="K430" s="10" t="s">
        <v>231</v>
      </c>
      <c r="L430" t="s">
        <v>568</v>
      </c>
      <c r="M430" s="10"/>
      <c r="N430" s="10"/>
      <c r="O430" s="10"/>
      <c r="P430" s="10"/>
    </row>
    <row r="431" spans="1:16" x14ac:dyDescent="0.3">
      <c r="A431">
        <v>14</v>
      </c>
      <c r="B431" s="10" t="s">
        <v>42</v>
      </c>
      <c r="C431">
        <v>18</v>
      </c>
      <c r="D431" s="10" t="s">
        <v>27</v>
      </c>
      <c r="E431">
        <v>1</v>
      </c>
      <c r="F431" s="10" t="s">
        <v>27</v>
      </c>
      <c r="G431">
        <v>1</v>
      </c>
      <c r="H431" s="10"/>
      <c r="I431" s="10"/>
      <c r="K431" s="10" t="s">
        <v>231</v>
      </c>
      <c r="L431" t="s">
        <v>568</v>
      </c>
      <c r="M431" s="10"/>
      <c r="N431" s="10"/>
      <c r="O431" s="10"/>
      <c r="P431" s="10"/>
    </row>
    <row r="432" spans="1:16" x14ac:dyDescent="0.3">
      <c r="A432">
        <v>21</v>
      </c>
      <c r="B432" s="10" t="s">
        <v>54</v>
      </c>
      <c r="C432">
        <v>9</v>
      </c>
      <c r="D432" s="10" t="s">
        <v>238</v>
      </c>
      <c r="E432">
        <v>1</v>
      </c>
      <c r="F432" s="10" t="s">
        <v>12</v>
      </c>
      <c r="G432">
        <v>4</v>
      </c>
      <c r="H432" s="10"/>
      <c r="I432" s="10"/>
      <c r="K432" s="10" t="s">
        <v>231</v>
      </c>
      <c r="L432" t="s">
        <v>568</v>
      </c>
      <c r="M432" s="10"/>
      <c r="N432" s="10"/>
      <c r="O432" s="10"/>
      <c r="P432" s="10"/>
    </row>
    <row r="433" spans="1:16" x14ac:dyDescent="0.3">
      <c r="A433">
        <v>21</v>
      </c>
      <c r="B433" s="10" t="s">
        <v>54</v>
      </c>
      <c r="C433">
        <v>11</v>
      </c>
      <c r="D433" s="10" t="s">
        <v>239</v>
      </c>
      <c r="E433">
        <v>1</v>
      </c>
      <c r="F433" s="10" t="s">
        <v>13</v>
      </c>
      <c r="G433">
        <v>5</v>
      </c>
      <c r="H433" s="10"/>
      <c r="I433" s="10"/>
      <c r="K433" s="10" t="s">
        <v>231</v>
      </c>
      <c r="L433" t="s">
        <v>568</v>
      </c>
      <c r="M433" s="10"/>
      <c r="N433" s="10"/>
      <c r="O433" s="10"/>
      <c r="P433" s="10"/>
    </row>
    <row r="434" spans="1:16" x14ac:dyDescent="0.3">
      <c r="A434">
        <v>21</v>
      </c>
      <c r="B434" s="10" t="s">
        <v>54</v>
      </c>
      <c r="C434">
        <v>13</v>
      </c>
      <c r="D434" s="10" t="s">
        <v>240</v>
      </c>
      <c r="E434">
        <v>1</v>
      </c>
      <c r="F434" s="10" t="s">
        <v>14</v>
      </c>
      <c r="G434">
        <v>6</v>
      </c>
      <c r="H434" s="10"/>
      <c r="I434" s="10"/>
      <c r="K434" s="10" t="s">
        <v>231</v>
      </c>
      <c r="L434" t="s">
        <v>568</v>
      </c>
      <c r="M434" s="10"/>
      <c r="N434" s="10"/>
      <c r="O434" s="10"/>
      <c r="P434" s="10"/>
    </row>
    <row r="435" spans="1:16" x14ac:dyDescent="0.3">
      <c r="A435">
        <v>21</v>
      </c>
      <c r="B435" s="10" t="s">
        <v>54</v>
      </c>
      <c r="C435">
        <v>17</v>
      </c>
      <c r="D435" s="10" t="s">
        <v>19</v>
      </c>
      <c r="E435">
        <v>1</v>
      </c>
      <c r="F435" s="10" t="s">
        <v>19</v>
      </c>
      <c r="G435">
        <v>2</v>
      </c>
      <c r="H435" s="10"/>
      <c r="I435" s="10"/>
      <c r="K435" s="10" t="s">
        <v>231</v>
      </c>
      <c r="L435" t="s">
        <v>568</v>
      </c>
      <c r="M435" s="10"/>
      <c r="N435" s="10"/>
      <c r="O435" s="10"/>
      <c r="P435" s="10"/>
    </row>
    <row r="436" spans="1:16" x14ac:dyDescent="0.3">
      <c r="A436">
        <v>21</v>
      </c>
      <c r="B436" s="10" t="s">
        <v>54</v>
      </c>
      <c r="C436">
        <v>18</v>
      </c>
      <c r="D436" s="10" t="s">
        <v>27</v>
      </c>
      <c r="E436">
        <v>1</v>
      </c>
      <c r="F436" s="10" t="s">
        <v>27</v>
      </c>
      <c r="G436">
        <v>1</v>
      </c>
      <c r="H436" s="10"/>
      <c r="I436" s="10"/>
      <c r="K436" s="10" t="s">
        <v>231</v>
      </c>
      <c r="L436" t="s">
        <v>568</v>
      </c>
      <c r="M436" s="10"/>
      <c r="N436" s="10"/>
      <c r="O436" s="10"/>
      <c r="P436" s="10"/>
    </row>
    <row r="437" spans="1:16" x14ac:dyDescent="0.3">
      <c r="A437">
        <v>22</v>
      </c>
      <c r="B437" s="10" t="s">
        <v>49</v>
      </c>
      <c r="C437">
        <v>9</v>
      </c>
      <c r="D437" s="10" t="s">
        <v>238</v>
      </c>
      <c r="E437">
        <v>1</v>
      </c>
      <c r="F437" s="10" t="s">
        <v>12</v>
      </c>
      <c r="G437">
        <v>4</v>
      </c>
      <c r="H437" s="10"/>
      <c r="I437" s="10"/>
      <c r="K437" s="10" t="s">
        <v>231</v>
      </c>
      <c r="L437" t="s">
        <v>568</v>
      </c>
      <c r="M437" s="10"/>
      <c r="N437" s="10"/>
      <c r="O437" s="10"/>
      <c r="P437" s="10"/>
    </row>
    <row r="438" spans="1:16" x14ac:dyDescent="0.3">
      <c r="A438">
        <v>22</v>
      </c>
      <c r="B438" s="10" t="s">
        <v>49</v>
      </c>
      <c r="C438">
        <v>11</v>
      </c>
      <c r="D438" s="10" t="s">
        <v>239</v>
      </c>
      <c r="E438">
        <v>1</v>
      </c>
      <c r="F438" s="10" t="s">
        <v>13</v>
      </c>
      <c r="G438">
        <v>5</v>
      </c>
      <c r="H438" s="10"/>
      <c r="I438" s="10"/>
      <c r="K438" s="10" t="s">
        <v>231</v>
      </c>
      <c r="L438" t="s">
        <v>568</v>
      </c>
      <c r="M438" s="10"/>
      <c r="N438" s="10"/>
      <c r="O438" s="10"/>
      <c r="P438" s="10"/>
    </row>
    <row r="439" spans="1:16" x14ac:dyDescent="0.3">
      <c r="A439">
        <v>22</v>
      </c>
      <c r="B439" s="10" t="s">
        <v>49</v>
      </c>
      <c r="C439">
        <v>13</v>
      </c>
      <c r="D439" s="10" t="s">
        <v>240</v>
      </c>
      <c r="E439">
        <v>1</v>
      </c>
      <c r="F439" s="10" t="s">
        <v>14</v>
      </c>
      <c r="G439">
        <v>6</v>
      </c>
      <c r="H439" s="10"/>
      <c r="I439" s="10"/>
      <c r="K439" s="10" t="s">
        <v>231</v>
      </c>
      <c r="L439" t="s">
        <v>568</v>
      </c>
      <c r="M439" s="10"/>
      <c r="N439" s="10"/>
      <c r="O439" s="10"/>
      <c r="P439" s="10"/>
    </row>
    <row r="440" spans="1:16" x14ac:dyDescent="0.3">
      <c r="A440">
        <v>22</v>
      </c>
      <c r="B440" s="10" t="s">
        <v>49</v>
      </c>
      <c r="C440">
        <v>17</v>
      </c>
      <c r="D440" s="10" t="s">
        <v>19</v>
      </c>
      <c r="E440">
        <v>1</v>
      </c>
      <c r="F440" s="10" t="s">
        <v>19</v>
      </c>
      <c r="G440">
        <v>2</v>
      </c>
      <c r="H440" s="10"/>
      <c r="I440" s="10"/>
      <c r="K440" s="10" t="s">
        <v>231</v>
      </c>
      <c r="L440" t="s">
        <v>568</v>
      </c>
      <c r="M440" s="10"/>
      <c r="N440" s="10"/>
      <c r="O440" s="10"/>
      <c r="P440" s="10"/>
    </row>
    <row r="441" spans="1:16" x14ac:dyDescent="0.3">
      <c r="A441">
        <v>22</v>
      </c>
      <c r="B441" s="10" t="s">
        <v>49</v>
      </c>
      <c r="C441">
        <v>18</v>
      </c>
      <c r="D441" s="10" t="s">
        <v>27</v>
      </c>
      <c r="E441">
        <v>1</v>
      </c>
      <c r="F441" s="10" t="s">
        <v>27</v>
      </c>
      <c r="G441">
        <v>1</v>
      </c>
      <c r="H441" s="10"/>
      <c r="I441" s="10"/>
      <c r="K441" s="10" t="s">
        <v>231</v>
      </c>
      <c r="L441" t="s">
        <v>568</v>
      </c>
      <c r="M441" s="10"/>
      <c r="N441" s="10"/>
      <c r="O441" s="10"/>
      <c r="P441" s="10"/>
    </row>
    <row r="442" spans="1:16" x14ac:dyDescent="0.3">
      <c r="A442">
        <v>23</v>
      </c>
      <c r="B442" s="10" t="s">
        <v>51</v>
      </c>
      <c r="C442">
        <v>9</v>
      </c>
      <c r="D442" s="10" t="s">
        <v>238</v>
      </c>
      <c r="E442">
        <v>1</v>
      </c>
      <c r="F442" s="10" t="s">
        <v>12</v>
      </c>
      <c r="G442">
        <v>4</v>
      </c>
      <c r="H442" s="10"/>
      <c r="I442" s="10"/>
      <c r="K442" s="10" t="s">
        <v>231</v>
      </c>
      <c r="L442" t="s">
        <v>568</v>
      </c>
      <c r="M442" s="10"/>
      <c r="N442" s="10"/>
      <c r="O442" s="10"/>
      <c r="P442" s="10"/>
    </row>
    <row r="443" spans="1:16" x14ac:dyDescent="0.3">
      <c r="A443">
        <v>23</v>
      </c>
      <c r="B443" s="10" t="s">
        <v>51</v>
      </c>
      <c r="C443">
        <v>11</v>
      </c>
      <c r="D443" s="10" t="s">
        <v>239</v>
      </c>
      <c r="E443">
        <v>1</v>
      </c>
      <c r="F443" s="10" t="s">
        <v>13</v>
      </c>
      <c r="G443">
        <v>5</v>
      </c>
      <c r="H443" s="10"/>
      <c r="I443" s="10"/>
      <c r="K443" s="10" t="s">
        <v>231</v>
      </c>
      <c r="L443" t="s">
        <v>568</v>
      </c>
      <c r="M443" s="10"/>
      <c r="N443" s="10"/>
      <c r="O443" s="10"/>
      <c r="P443" s="10"/>
    </row>
    <row r="444" spans="1:16" x14ac:dyDescent="0.3">
      <c r="A444">
        <v>23</v>
      </c>
      <c r="B444" s="10" t="s">
        <v>51</v>
      </c>
      <c r="C444">
        <v>13</v>
      </c>
      <c r="D444" s="10" t="s">
        <v>240</v>
      </c>
      <c r="E444">
        <v>1</v>
      </c>
      <c r="F444" s="10" t="s">
        <v>14</v>
      </c>
      <c r="G444">
        <v>6</v>
      </c>
      <c r="H444" s="10"/>
      <c r="I444" s="10"/>
      <c r="K444" s="10" t="s">
        <v>231</v>
      </c>
      <c r="L444" t="s">
        <v>568</v>
      </c>
      <c r="M444" s="10"/>
      <c r="N444" s="10"/>
      <c r="O444" s="10"/>
      <c r="P444" s="10"/>
    </row>
    <row r="445" spans="1:16" x14ac:dyDescent="0.3">
      <c r="A445">
        <v>23</v>
      </c>
      <c r="B445" s="10" t="s">
        <v>51</v>
      </c>
      <c r="C445">
        <v>17</v>
      </c>
      <c r="D445" s="10" t="s">
        <v>19</v>
      </c>
      <c r="E445">
        <v>1</v>
      </c>
      <c r="F445" s="10" t="s">
        <v>19</v>
      </c>
      <c r="G445">
        <v>2</v>
      </c>
      <c r="H445" s="10"/>
      <c r="I445" s="10"/>
      <c r="K445" s="10" t="s">
        <v>231</v>
      </c>
      <c r="L445" t="s">
        <v>568</v>
      </c>
      <c r="M445" s="10"/>
      <c r="N445" s="10"/>
      <c r="O445" s="10"/>
      <c r="P445" s="10"/>
    </row>
    <row r="446" spans="1:16" x14ac:dyDescent="0.3">
      <c r="A446">
        <v>23</v>
      </c>
      <c r="B446" s="10" t="s">
        <v>51</v>
      </c>
      <c r="C446">
        <v>18</v>
      </c>
      <c r="D446" s="10" t="s">
        <v>27</v>
      </c>
      <c r="E446">
        <v>1</v>
      </c>
      <c r="F446" s="10" t="s">
        <v>27</v>
      </c>
      <c r="G446">
        <v>1</v>
      </c>
      <c r="H446" s="10"/>
      <c r="I446" s="10"/>
      <c r="K446" s="10" t="s">
        <v>231</v>
      </c>
      <c r="L446" t="s">
        <v>568</v>
      </c>
      <c r="M446" s="10"/>
      <c r="N446" s="10"/>
      <c r="O446" s="10"/>
      <c r="P446" s="10"/>
    </row>
    <row r="447" spans="1:16" x14ac:dyDescent="0.3">
      <c r="A447">
        <v>24</v>
      </c>
      <c r="B447" s="10" t="s">
        <v>55</v>
      </c>
      <c r="C447">
        <v>9</v>
      </c>
      <c r="D447" s="10" t="s">
        <v>238</v>
      </c>
      <c r="E447">
        <v>1</v>
      </c>
      <c r="F447" s="10" t="s">
        <v>12</v>
      </c>
      <c r="G447">
        <v>4</v>
      </c>
      <c r="H447" s="10"/>
      <c r="I447" s="10"/>
      <c r="K447" s="10" t="s">
        <v>231</v>
      </c>
      <c r="L447" t="s">
        <v>568</v>
      </c>
      <c r="M447" s="10"/>
      <c r="N447" s="10"/>
      <c r="O447" s="10"/>
      <c r="P447" s="10"/>
    </row>
    <row r="448" spans="1:16" x14ac:dyDescent="0.3">
      <c r="A448">
        <v>24</v>
      </c>
      <c r="B448" s="10" t="s">
        <v>55</v>
      </c>
      <c r="C448">
        <v>11</v>
      </c>
      <c r="D448" s="10" t="s">
        <v>239</v>
      </c>
      <c r="E448">
        <v>1</v>
      </c>
      <c r="F448" s="10" t="s">
        <v>13</v>
      </c>
      <c r="G448">
        <v>5</v>
      </c>
      <c r="H448" s="10"/>
      <c r="I448" s="10"/>
      <c r="K448" s="10" t="s">
        <v>231</v>
      </c>
      <c r="L448" t="s">
        <v>568</v>
      </c>
      <c r="M448" s="10"/>
      <c r="N448" s="10"/>
      <c r="O448" s="10"/>
      <c r="P448" s="10"/>
    </row>
    <row r="449" spans="1:16" x14ac:dyDescent="0.3">
      <c r="A449">
        <v>24</v>
      </c>
      <c r="B449" s="10" t="s">
        <v>55</v>
      </c>
      <c r="C449">
        <v>13</v>
      </c>
      <c r="D449" s="10" t="s">
        <v>240</v>
      </c>
      <c r="E449">
        <v>1</v>
      </c>
      <c r="F449" s="10" t="s">
        <v>14</v>
      </c>
      <c r="G449">
        <v>6</v>
      </c>
      <c r="H449" s="10"/>
      <c r="I449" s="10"/>
      <c r="K449" s="10" t="s">
        <v>231</v>
      </c>
      <c r="L449" t="s">
        <v>568</v>
      </c>
      <c r="M449" s="10"/>
      <c r="N449" s="10"/>
      <c r="O449" s="10"/>
      <c r="P449" s="10"/>
    </row>
    <row r="450" spans="1:16" x14ac:dyDescent="0.3">
      <c r="A450">
        <v>24</v>
      </c>
      <c r="B450" s="10" t="s">
        <v>55</v>
      </c>
      <c r="C450">
        <v>17</v>
      </c>
      <c r="D450" s="10" t="s">
        <v>19</v>
      </c>
      <c r="E450">
        <v>1</v>
      </c>
      <c r="F450" s="10" t="s">
        <v>19</v>
      </c>
      <c r="G450">
        <v>2</v>
      </c>
      <c r="H450" s="10"/>
      <c r="I450" s="10"/>
      <c r="K450" s="10" t="s">
        <v>231</v>
      </c>
      <c r="L450" t="s">
        <v>568</v>
      </c>
      <c r="M450" s="10"/>
      <c r="N450" s="10"/>
      <c r="O450" s="10"/>
      <c r="P450" s="10"/>
    </row>
    <row r="451" spans="1:16" x14ac:dyDescent="0.3">
      <c r="A451">
        <v>24</v>
      </c>
      <c r="B451" s="10" t="s">
        <v>55</v>
      </c>
      <c r="C451">
        <v>18</v>
      </c>
      <c r="D451" s="10" t="s">
        <v>27</v>
      </c>
      <c r="E451">
        <v>1</v>
      </c>
      <c r="F451" s="10" t="s">
        <v>27</v>
      </c>
      <c r="G451">
        <v>1</v>
      </c>
      <c r="H451" s="10"/>
      <c r="I451" s="10"/>
      <c r="K451" s="10" t="s">
        <v>231</v>
      </c>
      <c r="L451" t="s">
        <v>568</v>
      </c>
      <c r="M451" s="10"/>
      <c r="N451" s="10"/>
      <c r="O451" s="10"/>
      <c r="P451" s="10"/>
    </row>
    <row r="452" spans="1:16" x14ac:dyDescent="0.3">
      <c r="A452">
        <v>25</v>
      </c>
      <c r="B452" s="10" t="s">
        <v>56</v>
      </c>
      <c r="C452">
        <v>9</v>
      </c>
      <c r="D452" s="10" t="s">
        <v>238</v>
      </c>
      <c r="E452">
        <v>1</v>
      </c>
      <c r="F452" s="10" t="s">
        <v>12</v>
      </c>
      <c r="G452">
        <v>4</v>
      </c>
      <c r="H452" s="10"/>
      <c r="I452" s="10"/>
      <c r="K452" s="10" t="s">
        <v>231</v>
      </c>
      <c r="L452" t="s">
        <v>568</v>
      </c>
      <c r="M452" s="10"/>
      <c r="N452" s="10"/>
      <c r="O452" s="10"/>
      <c r="P452" s="10"/>
    </row>
    <row r="453" spans="1:16" x14ac:dyDescent="0.3">
      <c r="A453">
        <v>25</v>
      </c>
      <c r="B453" s="10" t="s">
        <v>56</v>
      </c>
      <c r="C453">
        <v>11</v>
      </c>
      <c r="D453" s="10" t="s">
        <v>239</v>
      </c>
      <c r="E453">
        <v>1</v>
      </c>
      <c r="F453" s="10" t="s">
        <v>13</v>
      </c>
      <c r="G453">
        <v>5</v>
      </c>
      <c r="H453" s="10"/>
      <c r="I453" s="10"/>
      <c r="K453" s="10" t="s">
        <v>231</v>
      </c>
      <c r="L453" t="s">
        <v>568</v>
      </c>
      <c r="M453" s="10"/>
      <c r="N453" s="10"/>
      <c r="O453" s="10"/>
      <c r="P453" s="10"/>
    </row>
    <row r="454" spans="1:16" x14ac:dyDescent="0.3">
      <c r="A454">
        <v>25</v>
      </c>
      <c r="B454" s="10" t="s">
        <v>56</v>
      </c>
      <c r="C454">
        <v>13</v>
      </c>
      <c r="D454" s="10" t="s">
        <v>240</v>
      </c>
      <c r="E454">
        <v>1</v>
      </c>
      <c r="F454" s="10" t="s">
        <v>14</v>
      </c>
      <c r="G454">
        <v>6</v>
      </c>
      <c r="H454" s="10"/>
      <c r="I454" s="10"/>
      <c r="K454" s="10" t="s">
        <v>231</v>
      </c>
      <c r="L454" t="s">
        <v>568</v>
      </c>
      <c r="M454" s="10"/>
      <c r="N454" s="10"/>
      <c r="O454" s="10"/>
      <c r="P454" s="10"/>
    </row>
    <row r="455" spans="1:16" x14ac:dyDescent="0.3">
      <c r="A455">
        <v>25</v>
      </c>
      <c r="B455" s="10" t="s">
        <v>56</v>
      </c>
      <c r="C455">
        <v>17</v>
      </c>
      <c r="D455" s="10" t="s">
        <v>19</v>
      </c>
      <c r="E455">
        <v>1</v>
      </c>
      <c r="F455" s="10" t="s">
        <v>19</v>
      </c>
      <c r="G455">
        <v>2</v>
      </c>
      <c r="H455" s="10"/>
      <c r="I455" s="10"/>
      <c r="K455" s="10" t="s">
        <v>231</v>
      </c>
      <c r="L455" t="s">
        <v>568</v>
      </c>
      <c r="M455" s="10"/>
      <c r="N455" s="10"/>
      <c r="O455" s="10"/>
      <c r="P455" s="10"/>
    </row>
    <row r="456" spans="1:16" x14ac:dyDescent="0.3">
      <c r="A456">
        <v>25</v>
      </c>
      <c r="B456" s="10" t="s">
        <v>56</v>
      </c>
      <c r="C456">
        <v>18</v>
      </c>
      <c r="D456" s="10" t="s">
        <v>27</v>
      </c>
      <c r="E456">
        <v>1</v>
      </c>
      <c r="F456" s="10" t="s">
        <v>27</v>
      </c>
      <c r="G456">
        <v>1</v>
      </c>
      <c r="H456" s="10"/>
      <c r="I456" s="10"/>
      <c r="K456" s="10" t="s">
        <v>231</v>
      </c>
      <c r="L456" t="s">
        <v>568</v>
      </c>
      <c r="M456" s="10"/>
      <c r="N456" s="10"/>
      <c r="O456" s="10"/>
      <c r="P456" s="10"/>
    </row>
    <row r="457" spans="1:16" x14ac:dyDescent="0.3">
      <c r="A457">
        <v>26</v>
      </c>
      <c r="B457" s="10" t="s">
        <v>53</v>
      </c>
      <c r="C457">
        <v>9</v>
      </c>
      <c r="D457" s="10" t="s">
        <v>238</v>
      </c>
      <c r="E457">
        <v>1</v>
      </c>
      <c r="F457" s="10" t="s">
        <v>12</v>
      </c>
      <c r="G457">
        <v>4</v>
      </c>
      <c r="H457" s="10"/>
      <c r="I457" s="10"/>
      <c r="K457" s="10" t="s">
        <v>231</v>
      </c>
      <c r="L457" t="s">
        <v>568</v>
      </c>
      <c r="M457" s="10"/>
      <c r="N457" s="10"/>
      <c r="O457" s="10"/>
      <c r="P457" s="10"/>
    </row>
    <row r="458" spans="1:16" x14ac:dyDescent="0.3">
      <c r="A458">
        <v>26</v>
      </c>
      <c r="B458" s="10" t="s">
        <v>53</v>
      </c>
      <c r="C458">
        <v>11</v>
      </c>
      <c r="D458" s="10" t="s">
        <v>239</v>
      </c>
      <c r="E458">
        <v>1</v>
      </c>
      <c r="F458" s="10" t="s">
        <v>13</v>
      </c>
      <c r="G458">
        <v>5</v>
      </c>
      <c r="H458" s="10"/>
      <c r="I458" s="10"/>
      <c r="K458" s="10" t="s">
        <v>231</v>
      </c>
      <c r="L458" t="s">
        <v>568</v>
      </c>
      <c r="M458" s="10"/>
      <c r="N458" s="10"/>
      <c r="O458" s="10"/>
      <c r="P458" s="10"/>
    </row>
    <row r="459" spans="1:16" x14ac:dyDescent="0.3">
      <c r="A459">
        <v>26</v>
      </c>
      <c r="B459" s="10" t="s">
        <v>53</v>
      </c>
      <c r="C459">
        <v>13</v>
      </c>
      <c r="D459" s="10" t="s">
        <v>240</v>
      </c>
      <c r="E459">
        <v>1</v>
      </c>
      <c r="F459" s="10" t="s">
        <v>14</v>
      </c>
      <c r="G459">
        <v>6</v>
      </c>
      <c r="H459" s="10"/>
      <c r="I459" s="10"/>
      <c r="K459" s="10" t="s">
        <v>231</v>
      </c>
      <c r="L459" t="s">
        <v>568</v>
      </c>
      <c r="M459" s="10"/>
      <c r="N459" s="10"/>
      <c r="O459" s="10"/>
      <c r="P459" s="10"/>
    </row>
    <row r="460" spans="1:16" x14ac:dyDescent="0.3">
      <c r="A460">
        <v>26</v>
      </c>
      <c r="B460" s="10" t="s">
        <v>53</v>
      </c>
      <c r="C460">
        <v>17</v>
      </c>
      <c r="D460" s="10" t="s">
        <v>19</v>
      </c>
      <c r="E460">
        <v>1</v>
      </c>
      <c r="F460" s="10" t="s">
        <v>19</v>
      </c>
      <c r="G460">
        <v>2</v>
      </c>
      <c r="H460" s="10"/>
      <c r="I460" s="10"/>
      <c r="K460" s="10" t="s">
        <v>231</v>
      </c>
      <c r="L460" t="s">
        <v>568</v>
      </c>
      <c r="M460" s="10"/>
      <c r="N460" s="10"/>
      <c r="O460" s="10"/>
      <c r="P460" s="10"/>
    </row>
    <row r="461" spans="1:16" x14ac:dyDescent="0.3">
      <c r="A461">
        <v>26</v>
      </c>
      <c r="B461" s="10" t="s">
        <v>53</v>
      </c>
      <c r="C461">
        <v>18</v>
      </c>
      <c r="D461" s="10" t="s">
        <v>27</v>
      </c>
      <c r="E461">
        <v>1</v>
      </c>
      <c r="F461" s="10" t="s">
        <v>27</v>
      </c>
      <c r="G461">
        <v>1</v>
      </c>
      <c r="H461" s="10"/>
      <c r="I461" s="10"/>
      <c r="K461" s="10" t="s">
        <v>231</v>
      </c>
      <c r="L461" t="s">
        <v>568</v>
      </c>
      <c r="M461" s="10"/>
      <c r="N461" s="10"/>
      <c r="O461" s="10"/>
      <c r="P461" s="10"/>
    </row>
    <row r="462" spans="1:16" x14ac:dyDescent="0.3">
      <c r="A462">
        <v>27</v>
      </c>
      <c r="B462" s="10" t="s">
        <v>52</v>
      </c>
      <c r="C462">
        <v>9</v>
      </c>
      <c r="D462" s="10" t="s">
        <v>238</v>
      </c>
      <c r="E462">
        <v>1</v>
      </c>
      <c r="F462" s="10" t="s">
        <v>12</v>
      </c>
      <c r="G462">
        <v>4</v>
      </c>
      <c r="H462" s="10"/>
      <c r="I462" s="10"/>
      <c r="K462" s="10" t="s">
        <v>231</v>
      </c>
      <c r="L462" t="s">
        <v>568</v>
      </c>
      <c r="M462" s="10"/>
      <c r="N462" s="10"/>
      <c r="O462" s="10"/>
      <c r="P462" s="10"/>
    </row>
    <row r="463" spans="1:16" x14ac:dyDescent="0.3">
      <c r="A463">
        <v>27</v>
      </c>
      <c r="B463" s="10" t="s">
        <v>52</v>
      </c>
      <c r="C463">
        <v>11</v>
      </c>
      <c r="D463" s="10" t="s">
        <v>239</v>
      </c>
      <c r="E463">
        <v>1</v>
      </c>
      <c r="F463" s="10" t="s">
        <v>13</v>
      </c>
      <c r="G463">
        <v>5</v>
      </c>
      <c r="H463" s="10"/>
      <c r="I463" s="10"/>
      <c r="K463" s="10" t="s">
        <v>231</v>
      </c>
      <c r="L463" t="s">
        <v>568</v>
      </c>
      <c r="M463" s="10"/>
      <c r="N463" s="10"/>
      <c r="O463" s="10"/>
      <c r="P463" s="10"/>
    </row>
    <row r="464" spans="1:16" x14ac:dyDescent="0.3">
      <c r="A464">
        <v>27</v>
      </c>
      <c r="B464" s="10" t="s">
        <v>52</v>
      </c>
      <c r="C464">
        <v>13</v>
      </c>
      <c r="D464" s="10" t="s">
        <v>240</v>
      </c>
      <c r="E464">
        <v>1</v>
      </c>
      <c r="F464" s="10" t="s">
        <v>14</v>
      </c>
      <c r="G464">
        <v>6</v>
      </c>
      <c r="H464" s="10"/>
      <c r="I464" s="10"/>
      <c r="K464" s="10" t="s">
        <v>231</v>
      </c>
      <c r="L464" t="s">
        <v>568</v>
      </c>
      <c r="M464" s="10"/>
      <c r="N464" s="10"/>
      <c r="O464" s="10"/>
      <c r="P464" s="10"/>
    </row>
    <row r="465" spans="1:16" x14ac:dyDescent="0.3">
      <c r="A465">
        <v>27</v>
      </c>
      <c r="B465" s="10" t="s">
        <v>52</v>
      </c>
      <c r="C465">
        <v>17</v>
      </c>
      <c r="D465" s="10" t="s">
        <v>19</v>
      </c>
      <c r="E465">
        <v>1</v>
      </c>
      <c r="F465" s="10" t="s">
        <v>19</v>
      </c>
      <c r="G465">
        <v>2</v>
      </c>
      <c r="H465" s="10"/>
      <c r="I465" s="10"/>
      <c r="K465" s="10" t="s">
        <v>231</v>
      </c>
      <c r="L465" t="s">
        <v>568</v>
      </c>
      <c r="M465" s="10"/>
      <c r="N465" s="10"/>
      <c r="O465" s="10"/>
      <c r="P465" s="10"/>
    </row>
    <row r="466" spans="1:16" x14ac:dyDescent="0.3">
      <c r="A466">
        <v>27</v>
      </c>
      <c r="B466" s="10" t="s">
        <v>52</v>
      </c>
      <c r="C466">
        <v>18</v>
      </c>
      <c r="D466" s="10" t="s">
        <v>27</v>
      </c>
      <c r="E466">
        <v>1</v>
      </c>
      <c r="F466" s="10" t="s">
        <v>27</v>
      </c>
      <c r="G466">
        <v>1</v>
      </c>
      <c r="H466" s="10"/>
      <c r="I466" s="10"/>
      <c r="K466" s="10" t="s">
        <v>231</v>
      </c>
      <c r="L466" t="s">
        <v>568</v>
      </c>
      <c r="M466" s="10"/>
      <c r="N466" s="10"/>
      <c r="O466" s="10"/>
      <c r="P466" s="10"/>
    </row>
    <row r="467" spans="1:16" x14ac:dyDescent="0.3">
      <c r="A467">
        <v>28</v>
      </c>
      <c r="B467" s="10" t="s">
        <v>48</v>
      </c>
      <c r="C467">
        <v>9</v>
      </c>
      <c r="D467" s="10" t="s">
        <v>238</v>
      </c>
      <c r="E467">
        <v>1</v>
      </c>
      <c r="F467" s="10" t="s">
        <v>12</v>
      </c>
      <c r="G467">
        <v>4</v>
      </c>
      <c r="H467" s="10"/>
      <c r="I467" s="10"/>
      <c r="K467" s="10" t="s">
        <v>231</v>
      </c>
      <c r="L467" t="s">
        <v>568</v>
      </c>
      <c r="M467" s="10"/>
      <c r="N467" s="10"/>
      <c r="O467" s="10"/>
      <c r="P467" s="10"/>
    </row>
    <row r="468" spans="1:16" x14ac:dyDescent="0.3">
      <c r="A468">
        <v>28</v>
      </c>
      <c r="B468" s="10" t="s">
        <v>48</v>
      </c>
      <c r="C468">
        <v>11</v>
      </c>
      <c r="D468" s="10" t="s">
        <v>239</v>
      </c>
      <c r="E468">
        <v>1</v>
      </c>
      <c r="F468" s="10" t="s">
        <v>13</v>
      </c>
      <c r="G468">
        <v>5</v>
      </c>
      <c r="H468" s="10"/>
      <c r="I468" s="10"/>
      <c r="K468" s="10" t="s">
        <v>231</v>
      </c>
      <c r="L468" t="s">
        <v>568</v>
      </c>
      <c r="M468" s="10"/>
      <c r="N468" s="10"/>
      <c r="O468" s="10"/>
      <c r="P468" s="10"/>
    </row>
    <row r="469" spans="1:16" x14ac:dyDescent="0.3">
      <c r="A469">
        <v>28</v>
      </c>
      <c r="B469" s="10" t="s">
        <v>48</v>
      </c>
      <c r="C469">
        <v>13</v>
      </c>
      <c r="D469" s="10" t="s">
        <v>240</v>
      </c>
      <c r="E469">
        <v>1</v>
      </c>
      <c r="F469" s="10" t="s">
        <v>14</v>
      </c>
      <c r="G469">
        <v>6</v>
      </c>
      <c r="H469" s="10"/>
      <c r="I469" s="10"/>
      <c r="K469" s="10" t="s">
        <v>231</v>
      </c>
      <c r="L469" t="s">
        <v>568</v>
      </c>
      <c r="M469" s="10"/>
      <c r="N469" s="10"/>
      <c r="O469" s="10"/>
      <c r="P469" s="10"/>
    </row>
    <row r="470" spans="1:16" x14ac:dyDescent="0.3">
      <c r="A470">
        <v>28</v>
      </c>
      <c r="B470" s="10" t="s">
        <v>48</v>
      </c>
      <c r="C470">
        <v>17</v>
      </c>
      <c r="D470" s="10" t="s">
        <v>19</v>
      </c>
      <c r="E470">
        <v>1</v>
      </c>
      <c r="F470" s="10" t="s">
        <v>19</v>
      </c>
      <c r="G470">
        <v>2</v>
      </c>
      <c r="H470" s="10"/>
      <c r="I470" s="10"/>
      <c r="K470" s="10" t="s">
        <v>231</v>
      </c>
      <c r="L470" t="s">
        <v>568</v>
      </c>
      <c r="M470" s="10"/>
      <c r="N470" s="10"/>
      <c r="O470" s="10"/>
      <c r="P470" s="10"/>
    </row>
    <row r="471" spans="1:16" x14ac:dyDescent="0.3">
      <c r="A471">
        <v>28</v>
      </c>
      <c r="B471" s="10" t="s">
        <v>48</v>
      </c>
      <c r="C471">
        <v>18</v>
      </c>
      <c r="D471" s="10" t="s">
        <v>27</v>
      </c>
      <c r="E471">
        <v>1</v>
      </c>
      <c r="F471" s="10" t="s">
        <v>27</v>
      </c>
      <c r="G471">
        <v>1</v>
      </c>
      <c r="H471" s="10"/>
      <c r="I471" s="10"/>
      <c r="K471" s="10" t="s">
        <v>231</v>
      </c>
      <c r="L471" t="s">
        <v>568</v>
      </c>
      <c r="M471" s="10"/>
      <c r="N471" s="10"/>
      <c r="O471" s="10"/>
      <c r="P471" s="10"/>
    </row>
    <row r="472" spans="1:16" x14ac:dyDescent="0.3">
      <c r="A472">
        <v>29</v>
      </c>
      <c r="B472" s="10" t="s">
        <v>50</v>
      </c>
      <c r="C472">
        <v>9</v>
      </c>
      <c r="D472" s="10" t="s">
        <v>238</v>
      </c>
      <c r="E472">
        <v>1</v>
      </c>
      <c r="F472" s="10" t="s">
        <v>12</v>
      </c>
      <c r="G472">
        <v>4</v>
      </c>
      <c r="H472" s="10"/>
      <c r="I472" s="10"/>
      <c r="K472" s="10" t="s">
        <v>231</v>
      </c>
      <c r="L472" t="s">
        <v>568</v>
      </c>
      <c r="M472" s="10"/>
      <c r="N472" s="10"/>
      <c r="O472" s="10"/>
      <c r="P472" s="10"/>
    </row>
    <row r="473" spans="1:16" x14ac:dyDescent="0.3">
      <c r="A473">
        <v>29</v>
      </c>
      <c r="B473" s="10" t="s">
        <v>50</v>
      </c>
      <c r="C473">
        <v>11</v>
      </c>
      <c r="D473" s="10" t="s">
        <v>239</v>
      </c>
      <c r="E473">
        <v>1</v>
      </c>
      <c r="F473" s="10" t="s">
        <v>13</v>
      </c>
      <c r="G473">
        <v>5</v>
      </c>
      <c r="H473" s="10"/>
      <c r="I473" s="10"/>
      <c r="K473" s="10" t="s">
        <v>231</v>
      </c>
      <c r="L473" t="s">
        <v>568</v>
      </c>
      <c r="M473" s="10"/>
      <c r="N473" s="10"/>
      <c r="O473" s="10"/>
      <c r="P473" s="10"/>
    </row>
    <row r="474" spans="1:16" x14ac:dyDescent="0.3">
      <c r="A474">
        <v>29</v>
      </c>
      <c r="B474" s="10" t="s">
        <v>50</v>
      </c>
      <c r="C474">
        <v>13</v>
      </c>
      <c r="D474" s="10" t="s">
        <v>240</v>
      </c>
      <c r="E474">
        <v>1</v>
      </c>
      <c r="F474" s="10" t="s">
        <v>14</v>
      </c>
      <c r="G474">
        <v>6</v>
      </c>
      <c r="H474" s="10"/>
      <c r="I474" s="10"/>
      <c r="K474" s="10" t="s">
        <v>231</v>
      </c>
      <c r="L474" t="s">
        <v>568</v>
      </c>
      <c r="M474" s="10"/>
      <c r="N474" s="10"/>
      <c r="O474" s="10"/>
      <c r="P474" s="10"/>
    </row>
    <row r="475" spans="1:16" x14ac:dyDescent="0.3">
      <c r="A475">
        <v>29</v>
      </c>
      <c r="B475" s="10" t="s">
        <v>50</v>
      </c>
      <c r="C475">
        <v>17</v>
      </c>
      <c r="D475" s="10" t="s">
        <v>19</v>
      </c>
      <c r="E475">
        <v>1</v>
      </c>
      <c r="F475" s="10" t="s">
        <v>19</v>
      </c>
      <c r="G475">
        <v>2</v>
      </c>
      <c r="H475" s="10"/>
      <c r="I475" s="10"/>
      <c r="K475" s="10" t="s">
        <v>231</v>
      </c>
      <c r="L475" t="s">
        <v>568</v>
      </c>
      <c r="M475" s="10"/>
      <c r="N475" s="10"/>
      <c r="O475" s="10"/>
      <c r="P475" s="10"/>
    </row>
    <row r="476" spans="1:16" x14ac:dyDescent="0.3">
      <c r="A476">
        <v>29</v>
      </c>
      <c r="B476" s="10" t="s">
        <v>50</v>
      </c>
      <c r="C476">
        <v>18</v>
      </c>
      <c r="D476" s="10" t="s">
        <v>27</v>
      </c>
      <c r="E476">
        <v>1</v>
      </c>
      <c r="F476" s="10" t="s">
        <v>27</v>
      </c>
      <c r="G476">
        <v>1</v>
      </c>
      <c r="H476" s="10"/>
      <c r="I476" s="10"/>
      <c r="K476" s="10" t="s">
        <v>231</v>
      </c>
      <c r="L476" t="s">
        <v>568</v>
      </c>
      <c r="M476" s="10"/>
      <c r="N476" s="10"/>
      <c r="O476" s="10"/>
      <c r="P476" s="10"/>
    </row>
    <row r="477" spans="1:16" x14ac:dyDescent="0.3">
      <c r="A477">
        <v>30</v>
      </c>
      <c r="B477" s="10" t="s">
        <v>57</v>
      </c>
      <c r="C477">
        <v>9</v>
      </c>
      <c r="D477" s="10" t="s">
        <v>238</v>
      </c>
      <c r="E477">
        <v>1</v>
      </c>
      <c r="F477" s="10" t="s">
        <v>12</v>
      </c>
      <c r="G477">
        <v>4</v>
      </c>
      <c r="H477" s="10"/>
      <c r="I477" s="10"/>
      <c r="K477" s="10" t="s">
        <v>231</v>
      </c>
      <c r="L477" t="s">
        <v>568</v>
      </c>
      <c r="M477" s="10"/>
      <c r="N477" s="10"/>
      <c r="O477" s="10"/>
      <c r="P477" s="10"/>
    </row>
    <row r="478" spans="1:16" x14ac:dyDescent="0.3">
      <c r="A478">
        <v>30</v>
      </c>
      <c r="B478" s="10" t="s">
        <v>57</v>
      </c>
      <c r="C478">
        <v>11</v>
      </c>
      <c r="D478" s="10" t="s">
        <v>239</v>
      </c>
      <c r="E478">
        <v>1</v>
      </c>
      <c r="F478" s="10" t="s">
        <v>13</v>
      </c>
      <c r="G478">
        <v>5</v>
      </c>
      <c r="H478" s="10"/>
      <c r="I478" s="10"/>
      <c r="K478" s="10" t="s">
        <v>231</v>
      </c>
      <c r="L478" t="s">
        <v>568</v>
      </c>
      <c r="M478" s="10"/>
      <c r="N478" s="10"/>
      <c r="O478" s="10"/>
      <c r="P478" s="10"/>
    </row>
    <row r="479" spans="1:16" x14ac:dyDescent="0.3">
      <c r="A479">
        <v>30</v>
      </c>
      <c r="B479" s="10" t="s">
        <v>57</v>
      </c>
      <c r="C479">
        <v>13</v>
      </c>
      <c r="D479" s="10" t="s">
        <v>240</v>
      </c>
      <c r="E479">
        <v>1</v>
      </c>
      <c r="F479" s="10" t="s">
        <v>14</v>
      </c>
      <c r="G479">
        <v>6</v>
      </c>
      <c r="H479" s="10"/>
      <c r="I479" s="10"/>
      <c r="K479" s="10" t="s">
        <v>231</v>
      </c>
      <c r="L479" t="s">
        <v>568</v>
      </c>
      <c r="M479" s="10"/>
      <c r="N479" s="10"/>
      <c r="O479" s="10"/>
      <c r="P479" s="10"/>
    </row>
    <row r="480" spans="1:16" x14ac:dyDescent="0.3">
      <c r="A480">
        <v>30</v>
      </c>
      <c r="B480" s="10" t="s">
        <v>57</v>
      </c>
      <c r="C480">
        <v>17</v>
      </c>
      <c r="D480" s="10" t="s">
        <v>19</v>
      </c>
      <c r="E480">
        <v>1</v>
      </c>
      <c r="F480" s="10" t="s">
        <v>19</v>
      </c>
      <c r="G480">
        <v>2</v>
      </c>
      <c r="H480" s="10"/>
      <c r="I480" s="10"/>
      <c r="K480" s="10" t="s">
        <v>231</v>
      </c>
      <c r="L480" t="s">
        <v>568</v>
      </c>
      <c r="M480" s="10"/>
      <c r="N480" s="10"/>
      <c r="O480" s="10"/>
      <c r="P480" s="10"/>
    </row>
    <row r="481" spans="1:16" x14ac:dyDescent="0.3">
      <c r="A481">
        <v>30</v>
      </c>
      <c r="B481" s="10" t="s">
        <v>57</v>
      </c>
      <c r="C481">
        <v>18</v>
      </c>
      <c r="D481" s="10" t="s">
        <v>27</v>
      </c>
      <c r="E481">
        <v>1</v>
      </c>
      <c r="F481" s="10" t="s">
        <v>27</v>
      </c>
      <c r="G481">
        <v>1</v>
      </c>
      <c r="H481" s="10"/>
      <c r="I481" s="10"/>
      <c r="K481" s="10" t="s">
        <v>231</v>
      </c>
      <c r="L481" t="s">
        <v>568</v>
      </c>
      <c r="M481" s="10"/>
      <c r="N481" s="10"/>
      <c r="O481" s="10"/>
      <c r="P481" s="10"/>
    </row>
    <row r="482" spans="1:16" x14ac:dyDescent="0.3">
      <c r="A482">
        <v>43</v>
      </c>
      <c r="B482" s="10" t="s">
        <v>58</v>
      </c>
      <c r="C482">
        <v>9</v>
      </c>
      <c r="D482" s="10" t="s">
        <v>238</v>
      </c>
      <c r="E482">
        <v>1</v>
      </c>
      <c r="F482" s="10" t="s">
        <v>12</v>
      </c>
      <c r="G482">
        <v>4</v>
      </c>
      <c r="H482" s="10"/>
      <c r="I482" s="10"/>
      <c r="K482" s="10" t="s">
        <v>231</v>
      </c>
      <c r="L482" t="s">
        <v>568</v>
      </c>
      <c r="M482" s="10"/>
      <c r="N482" s="10"/>
      <c r="O482" s="10"/>
      <c r="P482" s="10"/>
    </row>
    <row r="483" spans="1:16" x14ac:dyDescent="0.3">
      <c r="A483">
        <v>43</v>
      </c>
      <c r="B483" s="10" t="s">
        <v>58</v>
      </c>
      <c r="C483">
        <v>11</v>
      </c>
      <c r="D483" s="10" t="s">
        <v>239</v>
      </c>
      <c r="E483">
        <v>1</v>
      </c>
      <c r="F483" s="10" t="s">
        <v>13</v>
      </c>
      <c r="G483">
        <v>5</v>
      </c>
      <c r="H483" s="10"/>
      <c r="I483" s="10"/>
      <c r="K483" s="10" t="s">
        <v>231</v>
      </c>
      <c r="L483" t="s">
        <v>568</v>
      </c>
      <c r="M483" s="10"/>
      <c r="N483" s="10"/>
      <c r="O483" s="10"/>
      <c r="P483" s="10"/>
    </row>
    <row r="484" spans="1:16" x14ac:dyDescent="0.3">
      <c r="A484">
        <v>43</v>
      </c>
      <c r="B484" s="10" t="s">
        <v>58</v>
      </c>
      <c r="C484">
        <v>13</v>
      </c>
      <c r="D484" s="10" t="s">
        <v>240</v>
      </c>
      <c r="E484">
        <v>1</v>
      </c>
      <c r="F484" s="10" t="s">
        <v>14</v>
      </c>
      <c r="G484">
        <v>6</v>
      </c>
      <c r="H484" s="10"/>
      <c r="I484" s="10"/>
      <c r="K484" s="10" t="s">
        <v>231</v>
      </c>
      <c r="L484" t="s">
        <v>568</v>
      </c>
      <c r="M484" s="10"/>
      <c r="N484" s="10"/>
      <c r="O484" s="10"/>
      <c r="P484" s="10"/>
    </row>
    <row r="485" spans="1:16" x14ac:dyDescent="0.3">
      <c r="A485">
        <v>43</v>
      </c>
      <c r="B485" s="10" t="s">
        <v>58</v>
      </c>
      <c r="C485">
        <v>17</v>
      </c>
      <c r="D485" s="10" t="s">
        <v>19</v>
      </c>
      <c r="E485">
        <v>1</v>
      </c>
      <c r="F485" s="10" t="s">
        <v>19</v>
      </c>
      <c r="G485">
        <v>2</v>
      </c>
      <c r="H485" s="10"/>
      <c r="I485" s="10"/>
      <c r="K485" s="10" t="s">
        <v>231</v>
      </c>
      <c r="L485" t="s">
        <v>568</v>
      </c>
      <c r="M485" s="10"/>
      <c r="N485" s="10"/>
      <c r="O485" s="10"/>
      <c r="P485" s="10"/>
    </row>
    <row r="486" spans="1:16" x14ac:dyDescent="0.3">
      <c r="A486">
        <v>43</v>
      </c>
      <c r="B486" s="10" t="s">
        <v>58</v>
      </c>
      <c r="C486">
        <v>18</v>
      </c>
      <c r="D486" s="10" t="s">
        <v>27</v>
      </c>
      <c r="E486">
        <v>1</v>
      </c>
      <c r="F486" s="10" t="s">
        <v>27</v>
      </c>
      <c r="G486">
        <v>1</v>
      </c>
      <c r="H486" s="10"/>
      <c r="I486" s="10"/>
      <c r="K486" s="10" t="s">
        <v>231</v>
      </c>
      <c r="L486" t="s">
        <v>568</v>
      </c>
      <c r="M486" s="10"/>
      <c r="N486" s="10"/>
      <c r="O486" s="10"/>
      <c r="P486" s="10"/>
    </row>
    <row r="487" spans="1:16" x14ac:dyDescent="0.3">
      <c r="A487">
        <v>44</v>
      </c>
      <c r="B487" s="10" t="s">
        <v>59</v>
      </c>
      <c r="C487">
        <v>9</v>
      </c>
      <c r="D487" s="10" t="s">
        <v>238</v>
      </c>
      <c r="E487">
        <v>1</v>
      </c>
      <c r="F487" s="10" t="s">
        <v>12</v>
      </c>
      <c r="G487">
        <v>4</v>
      </c>
      <c r="H487" s="10"/>
      <c r="I487" s="10"/>
      <c r="K487" s="10" t="s">
        <v>231</v>
      </c>
      <c r="L487" t="s">
        <v>568</v>
      </c>
      <c r="M487" s="10"/>
      <c r="N487" s="10"/>
      <c r="O487" s="10"/>
      <c r="P487" s="10"/>
    </row>
    <row r="488" spans="1:16" x14ac:dyDescent="0.3">
      <c r="A488">
        <v>44</v>
      </c>
      <c r="B488" s="10" t="s">
        <v>59</v>
      </c>
      <c r="C488">
        <v>11</v>
      </c>
      <c r="D488" s="10" t="s">
        <v>239</v>
      </c>
      <c r="E488">
        <v>1</v>
      </c>
      <c r="F488" s="10" t="s">
        <v>13</v>
      </c>
      <c r="G488">
        <v>5</v>
      </c>
      <c r="H488" s="10"/>
      <c r="I488" s="10"/>
      <c r="K488" s="10" t="s">
        <v>231</v>
      </c>
      <c r="L488" t="s">
        <v>568</v>
      </c>
      <c r="M488" s="10"/>
      <c r="N488" s="10"/>
      <c r="O488" s="10"/>
      <c r="P488" s="10"/>
    </row>
    <row r="489" spans="1:16" x14ac:dyDescent="0.3">
      <c r="A489">
        <v>44</v>
      </c>
      <c r="B489" s="10" t="s">
        <v>59</v>
      </c>
      <c r="C489">
        <v>13</v>
      </c>
      <c r="D489" s="10" t="s">
        <v>240</v>
      </c>
      <c r="E489">
        <v>1</v>
      </c>
      <c r="F489" s="10" t="s">
        <v>14</v>
      </c>
      <c r="G489">
        <v>6</v>
      </c>
      <c r="H489" s="10"/>
      <c r="I489" s="10"/>
      <c r="K489" s="10" t="s">
        <v>231</v>
      </c>
      <c r="L489" t="s">
        <v>568</v>
      </c>
      <c r="M489" s="10"/>
      <c r="N489" s="10"/>
      <c r="O489" s="10"/>
      <c r="P489" s="10"/>
    </row>
    <row r="490" spans="1:16" x14ac:dyDescent="0.3">
      <c r="A490">
        <v>44</v>
      </c>
      <c r="B490" s="10" t="s">
        <v>59</v>
      </c>
      <c r="C490">
        <v>17</v>
      </c>
      <c r="D490" s="10" t="s">
        <v>19</v>
      </c>
      <c r="E490">
        <v>1</v>
      </c>
      <c r="F490" s="10" t="s">
        <v>19</v>
      </c>
      <c r="G490">
        <v>2</v>
      </c>
      <c r="H490" s="10"/>
      <c r="I490" s="10"/>
      <c r="K490" s="10" t="s">
        <v>231</v>
      </c>
      <c r="L490" t="s">
        <v>568</v>
      </c>
      <c r="M490" s="10"/>
      <c r="N490" s="10"/>
      <c r="O490" s="10"/>
      <c r="P490" s="10"/>
    </row>
    <row r="491" spans="1:16" x14ac:dyDescent="0.3">
      <c r="A491">
        <v>44</v>
      </c>
      <c r="B491" s="10" t="s">
        <v>59</v>
      </c>
      <c r="C491">
        <v>18</v>
      </c>
      <c r="D491" s="10" t="s">
        <v>27</v>
      </c>
      <c r="E491">
        <v>1</v>
      </c>
      <c r="F491" s="10" t="s">
        <v>27</v>
      </c>
      <c r="G491">
        <v>1</v>
      </c>
      <c r="H491" s="10"/>
      <c r="I491" s="10"/>
      <c r="K491" s="10" t="s">
        <v>231</v>
      </c>
      <c r="L491" t="s">
        <v>568</v>
      </c>
      <c r="M491" s="10"/>
      <c r="N491" s="10"/>
      <c r="O491" s="10"/>
      <c r="P491" s="10"/>
    </row>
    <row r="492" spans="1:16" x14ac:dyDescent="0.3">
      <c r="A492">
        <v>45</v>
      </c>
      <c r="B492" s="10" t="s">
        <v>64</v>
      </c>
      <c r="C492">
        <v>9</v>
      </c>
      <c r="D492" s="10" t="s">
        <v>238</v>
      </c>
      <c r="E492">
        <v>1</v>
      </c>
      <c r="F492" s="10" t="s">
        <v>12</v>
      </c>
      <c r="G492">
        <v>4</v>
      </c>
      <c r="H492" s="10"/>
      <c r="I492" s="10"/>
      <c r="K492" s="10" t="s">
        <v>231</v>
      </c>
      <c r="L492" t="s">
        <v>568</v>
      </c>
      <c r="M492" s="10"/>
      <c r="N492" s="10"/>
      <c r="O492" s="10"/>
      <c r="P492" s="10"/>
    </row>
    <row r="493" spans="1:16" x14ac:dyDescent="0.3">
      <c r="A493">
        <v>45</v>
      </c>
      <c r="B493" s="10" t="s">
        <v>64</v>
      </c>
      <c r="C493">
        <v>11</v>
      </c>
      <c r="D493" s="10" t="s">
        <v>239</v>
      </c>
      <c r="E493">
        <v>1</v>
      </c>
      <c r="F493" s="10" t="s">
        <v>13</v>
      </c>
      <c r="G493">
        <v>5</v>
      </c>
      <c r="H493" s="10"/>
      <c r="I493" s="10"/>
      <c r="K493" s="10" t="s">
        <v>231</v>
      </c>
      <c r="L493" t="s">
        <v>568</v>
      </c>
      <c r="M493" s="10"/>
      <c r="N493" s="10"/>
      <c r="O493" s="10"/>
      <c r="P493" s="10"/>
    </row>
    <row r="494" spans="1:16" x14ac:dyDescent="0.3">
      <c r="A494">
        <v>45</v>
      </c>
      <c r="B494" s="10" t="s">
        <v>64</v>
      </c>
      <c r="C494">
        <v>13</v>
      </c>
      <c r="D494" s="10" t="s">
        <v>240</v>
      </c>
      <c r="E494">
        <v>1</v>
      </c>
      <c r="F494" s="10" t="s">
        <v>14</v>
      </c>
      <c r="G494">
        <v>6</v>
      </c>
      <c r="H494" s="10"/>
      <c r="I494" s="10"/>
      <c r="K494" s="10" t="s">
        <v>231</v>
      </c>
      <c r="L494" t="s">
        <v>568</v>
      </c>
      <c r="M494" s="10"/>
      <c r="N494" s="10"/>
      <c r="O494" s="10"/>
      <c r="P494" s="10"/>
    </row>
    <row r="495" spans="1:16" x14ac:dyDescent="0.3">
      <c r="A495">
        <v>45</v>
      </c>
      <c r="B495" s="10" t="s">
        <v>64</v>
      </c>
      <c r="C495">
        <v>17</v>
      </c>
      <c r="D495" s="10" t="s">
        <v>19</v>
      </c>
      <c r="E495">
        <v>1</v>
      </c>
      <c r="F495" s="10" t="s">
        <v>19</v>
      </c>
      <c r="G495">
        <v>2</v>
      </c>
      <c r="H495" s="10"/>
      <c r="I495" s="10"/>
      <c r="K495" s="10" t="s">
        <v>231</v>
      </c>
      <c r="L495" t="s">
        <v>568</v>
      </c>
      <c r="M495" s="10"/>
      <c r="N495" s="10"/>
      <c r="O495" s="10"/>
      <c r="P495" s="10"/>
    </row>
    <row r="496" spans="1:16" x14ac:dyDescent="0.3">
      <c r="A496">
        <v>45</v>
      </c>
      <c r="B496" s="10" t="s">
        <v>64</v>
      </c>
      <c r="C496">
        <v>18</v>
      </c>
      <c r="D496" s="10" t="s">
        <v>27</v>
      </c>
      <c r="E496">
        <v>1</v>
      </c>
      <c r="F496" s="10" t="s">
        <v>27</v>
      </c>
      <c r="G496">
        <v>1</v>
      </c>
      <c r="H496" s="10"/>
      <c r="I496" s="10"/>
      <c r="K496" s="10" t="s">
        <v>231</v>
      </c>
      <c r="L496" t="s">
        <v>568</v>
      </c>
      <c r="M496" s="10"/>
      <c r="N496" s="10"/>
      <c r="O496" s="10"/>
      <c r="P496" s="10"/>
    </row>
    <row r="497" spans="1:16" x14ac:dyDescent="0.3">
      <c r="A497">
        <v>46</v>
      </c>
      <c r="B497" s="10" t="s">
        <v>61</v>
      </c>
      <c r="C497">
        <v>9</v>
      </c>
      <c r="D497" s="10" t="s">
        <v>238</v>
      </c>
      <c r="E497">
        <v>1</v>
      </c>
      <c r="F497" s="10" t="s">
        <v>12</v>
      </c>
      <c r="G497">
        <v>4</v>
      </c>
      <c r="H497" s="10"/>
      <c r="I497" s="10"/>
      <c r="K497" s="10" t="s">
        <v>231</v>
      </c>
      <c r="L497" t="s">
        <v>568</v>
      </c>
      <c r="M497" s="10"/>
      <c r="N497" s="10"/>
      <c r="O497" s="10"/>
      <c r="P497" s="10"/>
    </row>
    <row r="498" spans="1:16" x14ac:dyDescent="0.3">
      <c r="A498">
        <v>46</v>
      </c>
      <c r="B498" s="10" t="s">
        <v>61</v>
      </c>
      <c r="C498">
        <v>11</v>
      </c>
      <c r="D498" s="10" t="s">
        <v>239</v>
      </c>
      <c r="E498">
        <v>1</v>
      </c>
      <c r="F498" s="10" t="s">
        <v>13</v>
      </c>
      <c r="G498">
        <v>5</v>
      </c>
      <c r="H498" s="10"/>
      <c r="I498" s="10"/>
      <c r="K498" s="10" t="s">
        <v>231</v>
      </c>
      <c r="L498" t="s">
        <v>568</v>
      </c>
      <c r="M498" s="10"/>
      <c r="N498" s="10"/>
      <c r="O498" s="10"/>
      <c r="P498" s="10"/>
    </row>
    <row r="499" spans="1:16" x14ac:dyDescent="0.3">
      <c r="A499">
        <v>46</v>
      </c>
      <c r="B499" s="10" t="s">
        <v>61</v>
      </c>
      <c r="C499">
        <v>13</v>
      </c>
      <c r="D499" s="10" t="s">
        <v>240</v>
      </c>
      <c r="E499">
        <v>1</v>
      </c>
      <c r="F499" s="10" t="s">
        <v>14</v>
      </c>
      <c r="G499">
        <v>6</v>
      </c>
      <c r="H499" s="10"/>
      <c r="I499" s="10"/>
      <c r="K499" s="10" t="s">
        <v>231</v>
      </c>
      <c r="L499" t="s">
        <v>568</v>
      </c>
      <c r="M499" s="10"/>
      <c r="N499" s="10"/>
      <c r="O499" s="10"/>
      <c r="P499" s="10"/>
    </row>
    <row r="500" spans="1:16" x14ac:dyDescent="0.3">
      <c r="A500">
        <v>46</v>
      </c>
      <c r="B500" s="10" t="s">
        <v>61</v>
      </c>
      <c r="C500">
        <v>17</v>
      </c>
      <c r="D500" s="10" t="s">
        <v>19</v>
      </c>
      <c r="E500">
        <v>1</v>
      </c>
      <c r="F500" s="10" t="s">
        <v>19</v>
      </c>
      <c r="G500">
        <v>2</v>
      </c>
      <c r="H500" s="10"/>
      <c r="I500" s="10"/>
      <c r="K500" s="10" t="s">
        <v>231</v>
      </c>
      <c r="L500" t="s">
        <v>568</v>
      </c>
      <c r="M500" s="10"/>
      <c r="N500" s="10"/>
      <c r="O500" s="10"/>
      <c r="P500" s="10"/>
    </row>
    <row r="501" spans="1:16" x14ac:dyDescent="0.3">
      <c r="A501">
        <v>46</v>
      </c>
      <c r="B501" s="10" t="s">
        <v>61</v>
      </c>
      <c r="C501">
        <v>18</v>
      </c>
      <c r="D501" s="10" t="s">
        <v>27</v>
      </c>
      <c r="E501">
        <v>1</v>
      </c>
      <c r="F501" s="10" t="s">
        <v>27</v>
      </c>
      <c r="G501">
        <v>1</v>
      </c>
      <c r="H501" s="10"/>
      <c r="I501" s="10"/>
      <c r="K501" s="10" t="s">
        <v>231</v>
      </c>
      <c r="L501" t="s">
        <v>568</v>
      </c>
      <c r="M501" s="10"/>
      <c r="N501" s="10"/>
      <c r="O501" s="10"/>
      <c r="P501" s="10"/>
    </row>
    <row r="502" spans="1:16" x14ac:dyDescent="0.3">
      <c r="A502">
        <v>47</v>
      </c>
      <c r="B502" s="10" t="s">
        <v>62</v>
      </c>
      <c r="C502">
        <v>9</v>
      </c>
      <c r="D502" s="10" t="s">
        <v>238</v>
      </c>
      <c r="E502">
        <v>1</v>
      </c>
      <c r="F502" s="10" t="s">
        <v>12</v>
      </c>
      <c r="G502">
        <v>4</v>
      </c>
      <c r="H502" s="10"/>
      <c r="I502" s="10"/>
      <c r="K502" s="10" t="s">
        <v>231</v>
      </c>
      <c r="L502" t="s">
        <v>568</v>
      </c>
      <c r="M502" s="10"/>
      <c r="N502" s="10"/>
      <c r="O502" s="10"/>
      <c r="P502" s="10"/>
    </row>
    <row r="503" spans="1:16" x14ac:dyDescent="0.3">
      <c r="A503">
        <v>47</v>
      </c>
      <c r="B503" s="10" t="s">
        <v>62</v>
      </c>
      <c r="C503">
        <v>11</v>
      </c>
      <c r="D503" s="10" t="s">
        <v>239</v>
      </c>
      <c r="E503">
        <v>1</v>
      </c>
      <c r="F503" s="10" t="s">
        <v>13</v>
      </c>
      <c r="G503">
        <v>5</v>
      </c>
      <c r="H503" s="10"/>
      <c r="I503" s="10"/>
      <c r="K503" s="10" t="s">
        <v>231</v>
      </c>
      <c r="L503" t="s">
        <v>568</v>
      </c>
      <c r="M503" s="10"/>
      <c r="N503" s="10"/>
      <c r="O503" s="10"/>
      <c r="P503" s="10"/>
    </row>
    <row r="504" spans="1:16" x14ac:dyDescent="0.3">
      <c r="A504">
        <v>47</v>
      </c>
      <c r="B504" s="10" t="s">
        <v>62</v>
      </c>
      <c r="C504">
        <v>13</v>
      </c>
      <c r="D504" s="10" t="s">
        <v>240</v>
      </c>
      <c r="E504">
        <v>1</v>
      </c>
      <c r="F504" s="10" t="s">
        <v>14</v>
      </c>
      <c r="G504">
        <v>6</v>
      </c>
      <c r="H504" s="10"/>
      <c r="I504" s="10"/>
      <c r="K504" s="10" t="s">
        <v>231</v>
      </c>
      <c r="L504" t="s">
        <v>568</v>
      </c>
      <c r="M504" s="10"/>
      <c r="N504" s="10"/>
      <c r="O504" s="10"/>
      <c r="P504" s="10"/>
    </row>
    <row r="505" spans="1:16" x14ac:dyDescent="0.3">
      <c r="A505">
        <v>47</v>
      </c>
      <c r="B505" s="10" t="s">
        <v>62</v>
      </c>
      <c r="C505">
        <v>17</v>
      </c>
      <c r="D505" s="10" t="s">
        <v>19</v>
      </c>
      <c r="E505">
        <v>1</v>
      </c>
      <c r="F505" s="10" t="s">
        <v>19</v>
      </c>
      <c r="G505">
        <v>2</v>
      </c>
      <c r="H505" s="10"/>
      <c r="I505" s="10"/>
      <c r="K505" s="10" t="s">
        <v>231</v>
      </c>
      <c r="L505" t="s">
        <v>568</v>
      </c>
      <c r="M505" s="10"/>
      <c r="N505" s="10"/>
      <c r="O505" s="10"/>
      <c r="P505" s="10"/>
    </row>
    <row r="506" spans="1:16" x14ac:dyDescent="0.3">
      <c r="A506">
        <v>47</v>
      </c>
      <c r="B506" s="10" t="s">
        <v>62</v>
      </c>
      <c r="C506">
        <v>18</v>
      </c>
      <c r="D506" s="10" t="s">
        <v>27</v>
      </c>
      <c r="E506">
        <v>1</v>
      </c>
      <c r="F506" s="10" t="s">
        <v>27</v>
      </c>
      <c r="G506">
        <v>1</v>
      </c>
      <c r="H506" s="10"/>
      <c r="I506" s="10"/>
      <c r="K506" s="10" t="s">
        <v>231</v>
      </c>
      <c r="L506" t="s">
        <v>568</v>
      </c>
      <c r="M506" s="10"/>
      <c r="N506" s="10"/>
      <c r="O506" s="10"/>
      <c r="P506" s="10"/>
    </row>
    <row r="507" spans="1:16" x14ac:dyDescent="0.3">
      <c r="A507">
        <v>48</v>
      </c>
      <c r="B507" s="10" t="s">
        <v>60</v>
      </c>
      <c r="C507">
        <v>9</v>
      </c>
      <c r="D507" s="10" t="s">
        <v>238</v>
      </c>
      <c r="E507">
        <v>1</v>
      </c>
      <c r="F507" s="10" t="s">
        <v>12</v>
      </c>
      <c r="G507">
        <v>4</v>
      </c>
      <c r="H507" s="10"/>
      <c r="I507" s="10"/>
      <c r="K507" s="10" t="s">
        <v>231</v>
      </c>
      <c r="L507" t="s">
        <v>568</v>
      </c>
      <c r="M507" s="10"/>
      <c r="N507" s="10"/>
      <c r="O507" s="10"/>
      <c r="P507" s="10"/>
    </row>
    <row r="508" spans="1:16" x14ac:dyDescent="0.3">
      <c r="A508">
        <v>48</v>
      </c>
      <c r="B508" s="10" t="s">
        <v>60</v>
      </c>
      <c r="C508">
        <v>11</v>
      </c>
      <c r="D508" s="10" t="s">
        <v>239</v>
      </c>
      <c r="E508">
        <v>1</v>
      </c>
      <c r="F508" s="10" t="s">
        <v>13</v>
      </c>
      <c r="G508">
        <v>5</v>
      </c>
      <c r="H508" s="10"/>
      <c r="I508" s="10"/>
      <c r="K508" s="10" t="s">
        <v>231</v>
      </c>
      <c r="L508" t="s">
        <v>568</v>
      </c>
      <c r="M508" s="10"/>
      <c r="N508" s="10"/>
      <c r="O508" s="10"/>
      <c r="P508" s="10"/>
    </row>
    <row r="509" spans="1:16" x14ac:dyDescent="0.3">
      <c r="A509">
        <v>48</v>
      </c>
      <c r="B509" s="10" t="s">
        <v>60</v>
      </c>
      <c r="C509">
        <v>13</v>
      </c>
      <c r="D509" s="10" t="s">
        <v>240</v>
      </c>
      <c r="E509">
        <v>1</v>
      </c>
      <c r="F509" s="10" t="s">
        <v>14</v>
      </c>
      <c r="G509">
        <v>6</v>
      </c>
      <c r="H509" s="10"/>
      <c r="I509" s="10"/>
      <c r="K509" s="10" t="s">
        <v>231</v>
      </c>
      <c r="L509" t="s">
        <v>568</v>
      </c>
      <c r="M509" s="10"/>
      <c r="N509" s="10"/>
      <c r="O509" s="10"/>
      <c r="P509" s="10"/>
    </row>
    <row r="510" spans="1:16" x14ac:dyDescent="0.3">
      <c r="A510">
        <v>48</v>
      </c>
      <c r="B510" s="10" t="s">
        <v>60</v>
      </c>
      <c r="C510">
        <v>17</v>
      </c>
      <c r="D510" s="10" t="s">
        <v>19</v>
      </c>
      <c r="E510">
        <v>1</v>
      </c>
      <c r="F510" s="10" t="s">
        <v>19</v>
      </c>
      <c r="G510">
        <v>2</v>
      </c>
      <c r="H510" s="10"/>
      <c r="I510" s="10"/>
      <c r="K510" s="10" t="s">
        <v>231</v>
      </c>
      <c r="L510" t="s">
        <v>568</v>
      </c>
      <c r="M510" s="10"/>
      <c r="N510" s="10"/>
      <c r="O510" s="10"/>
      <c r="P510" s="10"/>
    </row>
    <row r="511" spans="1:16" x14ac:dyDescent="0.3">
      <c r="A511">
        <v>48</v>
      </c>
      <c r="B511" s="10" t="s">
        <v>60</v>
      </c>
      <c r="C511">
        <v>18</v>
      </c>
      <c r="D511" s="10" t="s">
        <v>27</v>
      </c>
      <c r="E511">
        <v>1</v>
      </c>
      <c r="F511" s="10" t="s">
        <v>27</v>
      </c>
      <c r="G511">
        <v>1</v>
      </c>
      <c r="H511" s="10"/>
      <c r="I511" s="10"/>
      <c r="K511" s="10" t="s">
        <v>231</v>
      </c>
      <c r="L511" t="s">
        <v>568</v>
      </c>
      <c r="M511" s="10"/>
      <c r="N511" s="10"/>
      <c r="O511" s="10"/>
      <c r="P511" s="10"/>
    </row>
    <row r="512" spans="1:16" x14ac:dyDescent="0.3">
      <c r="A512">
        <v>49</v>
      </c>
      <c r="B512" s="10" t="s">
        <v>66</v>
      </c>
      <c r="C512">
        <v>9</v>
      </c>
      <c r="D512" s="10" t="s">
        <v>238</v>
      </c>
      <c r="E512">
        <v>1</v>
      </c>
      <c r="F512" s="10" t="s">
        <v>12</v>
      </c>
      <c r="G512">
        <v>4</v>
      </c>
      <c r="H512" s="10"/>
      <c r="I512" s="10"/>
      <c r="K512" s="10" t="s">
        <v>231</v>
      </c>
      <c r="L512" t="s">
        <v>568</v>
      </c>
      <c r="M512" s="10"/>
      <c r="N512" s="10"/>
      <c r="O512" s="10"/>
      <c r="P512" s="10"/>
    </row>
    <row r="513" spans="1:16" x14ac:dyDescent="0.3">
      <c r="A513">
        <v>49</v>
      </c>
      <c r="B513" s="10" t="s">
        <v>66</v>
      </c>
      <c r="C513">
        <v>11</v>
      </c>
      <c r="D513" s="10" t="s">
        <v>239</v>
      </c>
      <c r="E513">
        <v>1</v>
      </c>
      <c r="F513" s="10" t="s">
        <v>13</v>
      </c>
      <c r="G513">
        <v>5</v>
      </c>
      <c r="H513" s="10"/>
      <c r="I513" s="10"/>
      <c r="K513" s="10" t="s">
        <v>231</v>
      </c>
      <c r="L513" t="s">
        <v>568</v>
      </c>
      <c r="M513" s="10"/>
      <c r="N513" s="10"/>
      <c r="O513" s="10"/>
      <c r="P513" s="10"/>
    </row>
    <row r="514" spans="1:16" x14ac:dyDescent="0.3">
      <c r="A514">
        <v>49</v>
      </c>
      <c r="B514" s="10" t="s">
        <v>66</v>
      </c>
      <c r="C514">
        <v>13</v>
      </c>
      <c r="D514" s="10" t="s">
        <v>240</v>
      </c>
      <c r="E514">
        <v>1</v>
      </c>
      <c r="F514" s="10" t="s">
        <v>14</v>
      </c>
      <c r="G514">
        <v>6</v>
      </c>
      <c r="H514" s="10"/>
      <c r="I514" s="10"/>
      <c r="K514" s="10" t="s">
        <v>231</v>
      </c>
      <c r="L514" t="s">
        <v>568</v>
      </c>
      <c r="M514" s="10"/>
      <c r="N514" s="10"/>
      <c r="O514" s="10"/>
      <c r="P514" s="10"/>
    </row>
    <row r="515" spans="1:16" x14ac:dyDescent="0.3">
      <c r="A515">
        <v>49</v>
      </c>
      <c r="B515" s="10" t="s">
        <v>66</v>
      </c>
      <c r="C515">
        <v>17</v>
      </c>
      <c r="D515" s="10" t="s">
        <v>19</v>
      </c>
      <c r="E515">
        <v>1</v>
      </c>
      <c r="F515" s="10" t="s">
        <v>19</v>
      </c>
      <c r="G515">
        <v>2</v>
      </c>
      <c r="H515" s="10"/>
      <c r="I515" s="10"/>
      <c r="K515" s="10" t="s">
        <v>231</v>
      </c>
      <c r="L515" t="s">
        <v>568</v>
      </c>
      <c r="M515" s="10"/>
      <c r="N515" s="10"/>
      <c r="O515" s="10"/>
      <c r="P515" s="10"/>
    </row>
    <row r="516" spans="1:16" x14ac:dyDescent="0.3">
      <c r="A516">
        <v>49</v>
      </c>
      <c r="B516" s="10" t="s">
        <v>66</v>
      </c>
      <c r="C516">
        <v>18</v>
      </c>
      <c r="D516" s="10" t="s">
        <v>27</v>
      </c>
      <c r="E516">
        <v>1</v>
      </c>
      <c r="F516" s="10" t="s">
        <v>27</v>
      </c>
      <c r="G516">
        <v>1</v>
      </c>
      <c r="H516" s="10"/>
      <c r="I516" s="10"/>
      <c r="K516" s="10" t="s">
        <v>231</v>
      </c>
      <c r="L516" t="s">
        <v>568</v>
      </c>
      <c r="M516" s="10"/>
      <c r="N516" s="10"/>
      <c r="O516" s="10"/>
      <c r="P516" s="10"/>
    </row>
    <row r="517" spans="1:16" x14ac:dyDescent="0.3">
      <c r="A517">
        <v>50</v>
      </c>
      <c r="B517" s="10" t="s">
        <v>63</v>
      </c>
      <c r="C517">
        <v>9</v>
      </c>
      <c r="D517" s="10" t="s">
        <v>238</v>
      </c>
      <c r="E517">
        <v>1</v>
      </c>
      <c r="F517" s="10" t="s">
        <v>12</v>
      </c>
      <c r="G517">
        <v>4</v>
      </c>
      <c r="H517" s="10"/>
      <c r="I517" s="10"/>
      <c r="K517" s="10" t="s">
        <v>231</v>
      </c>
      <c r="L517" t="s">
        <v>568</v>
      </c>
      <c r="M517" s="10"/>
      <c r="N517" s="10"/>
      <c r="O517" s="10"/>
      <c r="P517" s="10"/>
    </row>
    <row r="518" spans="1:16" x14ac:dyDescent="0.3">
      <c r="A518">
        <v>50</v>
      </c>
      <c r="B518" s="10" t="s">
        <v>63</v>
      </c>
      <c r="C518">
        <v>11</v>
      </c>
      <c r="D518" s="10" t="s">
        <v>239</v>
      </c>
      <c r="E518">
        <v>1</v>
      </c>
      <c r="F518" s="10" t="s">
        <v>13</v>
      </c>
      <c r="G518">
        <v>5</v>
      </c>
      <c r="H518" s="10"/>
      <c r="I518" s="10"/>
      <c r="K518" s="10" t="s">
        <v>231</v>
      </c>
      <c r="L518" t="s">
        <v>568</v>
      </c>
      <c r="M518" s="10"/>
      <c r="N518" s="10"/>
      <c r="O518" s="10"/>
      <c r="P518" s="10"/>
    </row>
    <row r="519" spans="1:16" x14ac:dyDescent="0.3">
      <c r="A519">
        <v>50</v>
      </c>
      <c r="B519" s="10" t="s">
        <v>63</v>
      </c>
      <c r="C519">
        <v>13</v>
      </c>
      <c r="D519" s="10" t="s">
        <v>240</v>
      </c>
      <c r="E519">
        <v>1</v>
      </c>
      <c r="F519" s="10" t="s">
        <v>14</v>
      </c>
      <c r="G519">
        <v>6</v>
      </c>
      <c r="H519" s="10"/>
      <c r="I519" s="10"/>
      <c r="K519" s="10" t="s">
        <v>231</v>
      </c>
      <c r="L519" t="s">
        <v>568</v>
      </c>
      <c r="M519" s="10"/>
      <c r="N519" s="10"/>
      <c r="O519" s="10"/>
      <c r="P519" s="10"/>
    </row>
    <row r="520" spans="1:16" x14ac:dyDescent="0.3">
      <c r="A520">
        <v>50</v>
      </c>
      <c r="B520" s="10" t="s">
        <v>63</v>
      </c>
      <c r="C520">
        <v>17</v>
      </c>
      <c r="D520" s="10" t="s">
        <v>19</v>
      </c>
      <c r="E520">
        <v>1</v>
      </c>
      <c r="F520" s="10" t="s">
        <v>19</v>
      </c>
      <c r="G520">
        <v>2</v>
      </c>
      <c r="H520" s="10"/>
      <c r="I520" s="10"/>
      <c r="K520" s="10" t="s">
        <v>231</v>
      </c>
      <c r="L520" t="s">
        <v>568</v>
      </c>
      <c r="M520" s="10"/>
      <c r="N520" s="10"/>
      <c r="O520" s="10"/>
      <c r="P520" s="10"/>
    </row>
    <row r="521" spans="1:16" x14ac:dyDescent="0.3">
      <c r="A521">
        <v>50</v>
      </c>
      <c r="B521" s="10" t="s">
        <v>63</v>
      </c>
      <c r="C521">
        <v>18</v>
      </c>
      <c r="D521" s="10" t="s">
        <v>27</v>
      </c>
      <c r="E521">
        <v>1</v>
      </c>
      <c r="F521" s="10" t="s">
        <v>27</v>
      </c>
      <c r="G521">
        <v>1</v>
      </c>
      <c r="H521" s="10"/>
      <c r="I521" s="10"/>
      <c r="K521" s="10" t="s">
        <v>231</v>
      </c>
      <c r="L521" t="s">
        <v>568</v>
      </c>
      <c r="M521" s="10"/>
      <c r="N521" s="10"/>
      <c r="O521" s="10"/>
      <c r="P521" s="10"/>
    </row>
    <row r="522" spans="1:16" x14ac:dyDescent="0.3">
      <c r="A522">
        <v>51</v>
      </c>
      <c r="B522" s="10" t="s">
        <v>65</v>
      </c>
      <c r="C522">
        <v>9</v>
      </c>
      <c r="D522" s="10" t="s">
        <v>238</v>
      </c>
      <c r="E522">
        <v>1</v>
      </c>
      <c r="F522" s="10" t="s">
        <v>12</v>
      </c>
      <c r="G522">
        <v>4</v>
      </c>
      <c r="H522" s="10"/>
      <c r="I522" s="10"/>
      <c r="K522" s="10" t="s">
        <v>231</v>
      </c>
      <c r="L522" t="s">
        <v>568</v>
      </c>
      <c r="M522" s="10"/>
      <c r="N522" s="10"/>
      <c r="O522" s="10"/>
      <c r="P522" s="10"/>
    </row>
    <row r="523" spans="1:16" x14ac:dyDescent="0.3">
      <c r="A523">
        <v>51</v>
      </c>
      <c r="B523" s="10" t="s">
        <v>65</v>
      </c>
      <c r="C523">
        <v>11</v>
      </c>
      <c r="D523" s="10" t="s">
        <v>239</v>
      </c>
      <c r="E523">
        <v>1</v>
      </c>
      <c r="F523" s="10" t="s">
        <v>13</v>
      </c>
      <c r="G523">
        <v>5</v>
      </c>
      <c r="H523" s="10"/>
      <c r="I523" s="10"/>
      <c r="K523" s="10" t="s">
        <v>231</v>
      </c>
      <c r="L523" t="s">
        <v>568</v>
      </c>
      <c r="M523" s="10"/>
      <c r="N523" s="10"/>
      <c r="O523" s="10"/>
      <c r="P523" s="10"/>
    </row>
    <row r="524" spans="1:16" x14ac:dyDescent="0.3">
      <c r="A524">
        <v>51</v>
      </c>
      <c r="B524" s="10" t="s">
        <v>65</v>
      </c>
      <c r="C524">
        <v>13</v>
      </c>
      <c r="D524" s="10" t="s">
        <v>240</v>
      </c>
      <c r="E524">
        <v>1</v>
      </c>
      <c r="F524" s="10" t="s">
        <v>14</v>
      </c>
      <c r="G524">
        <v>6</v>
      </c>
      <c r="H524" s="10"/>
      <c r="I524" s="10"/>
      <c r="K524" s="10" t="s">
        <v>231</v>
      </c>
      <c r="L524" t="s">
        <v>568</v>
      </c>
      <c r="M524" s="10"/>
      <c r="N524" s="10"/>
      <c r="O524" s="10"/>
      <c r="P524" s="10"/>
    </row>
    <row r="525" spans="1:16" x14ac:dyDescent="0.3">
      <c r="A525">
        <v>51</v>
      </c>
      <c r="B525" s="10" t="s">
        <v>65</v>
      </c>
      <c r="C525">
        <v>17</v>
      </c>
      <c r="D525" s="10" t="s">
        <v>19</v>
      </c>
      <c r="E525">
        <v>1</v>
      </c>
      <c r="F525" s="10" t="s">
        <v>19</v>
      </c>
      <c r="G525">
        <v>2</v>
      </c>
      <c r="H525" s="10"/>
      <c r="I525" s="10"/>
      <c r="K525" s="10" t="s">
        <v>231</v>
      </c>
      <c r="L525" t="s">
        <v>568</v>
      </c>
      <c r="M525" s="10"/>
      <c r="N525" s="10"/>
      <c r="O525" s="10"/>
      <c r="P525" s="10"/>
    </row>
    <row r="526" spans="1:16" x14ac:dyDescent="0.3">
      <c r="A526">
        <v>51</v>
      </c>
      <c r="B526" s="10" t="s">
        <v>65</v>
      </c>
      <c r="C526">
        <v>18</v>
      </c>
      <c r="D526" s="10" t="s">
        <v>27</v>
      </c>
      <c r="E526">
        <v>1</v>
      </c>
      <c r="F526" s="10" t="s">
        <v>27</v>
      </c>
      <c r="G526">
        <v>1</v>
      </c>
      <c r="H526" s="10"/>
      <c r="I526" s="10"/>
      <c r="K526" s="10" t="s">
        <v>231</v>
      </c>
      <c r="L526" t="s">
        <v>568</v>
      </c>
      <c r="M526" s="10"/>
      <c r="N526" s="10"/>
      <c r="O526" s="10"/>
      <c r="P526" s="10"/>
    </row>
    <row r="527" spans="1:16" x14ac:dyDescent="0.3">
      <c r="A527">
        <v>52</v>
      </c>
      <c r="B527" s="10" t="s">
        <v>67</v>
      </c>
      <c r="C527">
        <v>9</v>
      </c>
      <c r="D527" s="10" t="s">
        <v>238</v>
      </c>
      <c r="E527">
        <v>1</v>
      </c>
      <c r="F527" s="10" t="s">
        <v>12</v>
      </c>
      <c r="G527">
        <v>4</v>
      </c>
      <c r="H527" s="10"/>
      <c r="I527" s="10"/>
      <c r="K527" s="10" t="s">
        <v>231</v>
      </c>
      <c r="L527" t="s">
        <v>568</v>
      </c>
      <c r="M527" s="10"/>
      <c r="N527" s="10"/>
      <c r="O527" s="10"/>
      <c r="P527" s="10"/>
    </row>
    <row r="528" spans="1:16" x14ac:dyDescent="0.3">
      <c r="A528">
        <v>52</v>
      </c>
      <c r="B528" s="10" t="s">
        <v>67</v>
      </c>
      <c r="C528">
        <v>11</v>
      </c>
      <c r="D528" s="10" t="s">
        <v>239</v>
      </c>
      <c r="E528">
        <v>1</v>
      </c>
      <c r="F528" s="10" t="s">
        <v>13</v>
      </c>
      <c r="G528">
        <v>5</v>
      </c>
      <c r="H528" s="10"/>
      <c r="I528" s="10"/>
      <c r="K528" s="10" t="s">
        <v>231</v>
      </c>
      <c r="L528" t="s">
        <v>568</v>
      </c>
      <c r="M528" s="10"/>
      <c r="N528" s="10"/>
      <c r="O528" s="10"/>
      <c r="P528" s="10"/>
    </row>
    <row r="529" spans="1:16" x14ac:dyDescent="0.3">
      <c r="A529">
        <v>52</v>
      </c>
      <c r="B529" s="10" t="s">
        <v>67</v>
      </c>
      <c r="C529">
        <v>13</v>
      </c>
      <c r="D529" s="10" t="s">
        <v>240</v>
      </c>
      <c r="E529">
        <v>1</v>
      </c>
      <c r="F529" s="10" t="s">
        <v>14</v>
      </c>
      <c r="G529">
        <v>6</v>
      </c>
      <c r="H529" s="10"/>
      <c r="I529" s="10"/>
      <c r="K529" s="10" t="s">
        <v>231</v>
      </c>
      <c r="L529" t="s">
        <v>568</v>
      </c>
      <c r="M529" s="10"/>
      <c r="N529" s="10"/>
      <c r="O529" s="10"/>
      <c r="P529" s="10"/>
    </row>
    <row r="530" spans="1:16" x14ac:dyDescent="0.3">
      <c r="A530">
        <v>52</v>
      </c>
      <c r="B530" s="10" t="s">
        <v>67</v>
      </c>
      <c r="C530">
        <v>17</v>
      </c>
      <c r="D530" s="10" t="s">
        <v>19</v>
      </c>
      <c r="E530">
        <v>1</v>
      </c>
      <c r="F530" s="10" t="s">
        <v>19</v>
      </c>
      <c r="G530">
        <v>2</v>
      </c>
      <c r="H530" s="10"/>
      <c r="I530" s="10"/>
      <c r="K530" s="10" t="s">
        <v>231</v>
      </c>
      <c r="L530" t="s">
        <v>568</v>
      </c>
      <c r="M530" s="10"/>
      <c r="N530" s="10"/>
      <c r="O530" s="10"/>
      <c r="P530" s="10"/>
    </row>
    <row r="531" spans="1:16" x14ac:dyDescent="0.3">
      <c r="A531">
        <v>52</v>
      </c>
      <c r="B531" s="10" t="s">
        <v>67</v>
      </c>
      <c r="C531">
        <v>18</v>
      </c>
      <c r="D531" s="10" t="s">
        <v>27</v>
      </c>
      <c r="E531">
        <v>1</v>
      </c>
      <c r="F531" s="10" t="s">
        <v>27</v>
      </c>
      <c r="G531">
        <v>1</v>
      </c>
      <c r="H531" s="10"/>
      <c r="I531" s="10"/>
      <c r="K531" s="10" t="s">
        <v>231</v>
      </c>
      <c r="L531" t="s">
        <v>568</v>
      </c>
      <c r="M531" s="10"/>
      <c r="N531" s="10"/>
      <c r="O531" s="10"/>
      <c r="P531" s="10"/>
    </row>
    <row r="532" spans="1:16" x14ac:dyDescent="0.3">
      <c r="A532">
        <v>53</v>
      </c>
      <c r="B532" s="10" t="s">
        <v>68</v>
      </c>
      <c r="C532">
        <v>9</v>
      </c>
      <c r="D532" s="10" t="s">
        <v>238</v>
      </c>
      <c r="E532">
        <v>1</v>
      </c>
      <c r="F532" s="10" t="s">
        <v>12</v>
      </c>
      <c r="G532">
        <v>4</v>
      </c>
      <c r="H532" s="10"/>
      <c r="I532" s="10"/>
      <c r="K532" s="10" t="s">
        <v>231</v>
      </c>
      <c r="L532" t="s">
        <v>568</v>
      </c>
      <c r="M532" s="10"/>
      <c r="N532" s="10"/>
      <c r="O532" s="10"/>
      <c r="P532" s="10"/>
    </row>
    <row r="533" spans="1:16" x14ac:dyDescent="0.3">
      <c r="A533">
        <v>53</v>
      </c>
      <c r="B533" s="10" t="s">
        <v>68</v>
      </c>
      <c r="C533">
        <v>11</v>
      </c>
      <c r="D533" s="10" t="s">
        <v>239</v>
      </c>
      <c r="E533">
        <v>1</v>
      </c>
      <c r="F533" s="10" t="s">
        <v>13</v>
      </c>
      <c r="G533">
        <v>5</v>
      </c>
      <c r="H533" s="10"/>
      <c r="I533" s="10"/>
      <c r="K533" s="10" t="s">
        <v>231</v>
      </c>
      <c r="L533" t="s">
        <v>568</v>
      </c>
      <c r="M533" s="10"/>
      <c r="N533" s="10"/>
      <c r="O533" s="10"/>
      <c r="P533" s="10"/>
    </row>
    <row r="534" spans="1:16" x14ac:dyDescent="0.3">
      <c r="A534">
        <v>53</v>
      </c>
      <c r="B534" s="10" t="s">
        <v>68</v>
      </c>
      <c r="C534">
        <v>13</v>
      </c>
      <c r="D534" s="10" t="s">
        <v>240</v>
      </c>
      <c r="E534">
        <v>1</v>
      </c>
      <c r="F534" s="10" t="s">
        <v>14</v>
      </c>
      <c r="G534">
        <v>6</v>
      </c>
      <c r="H534" s="10"/>
      <c r="I534" s="10"/>
      <c r="K534" s="10" t="s">
        <v>231</v>
      </c>
      <c r="L534" t="s">
        <v>568</v>
      </c>
      <c r="M534" s="10"/>
      <c r="N534" s="10"/>
      <c r="O534" s="10"/>
      <c r="P534" s="10"/>
    </row>
    <row r="535" spans="1:16" x14ac:dyDescent="0.3">
      <c r="A535">
        <v>53</v>
      </c>
      <c r="B535" s="10" t="s">
        <v>68</v>
      </c>
      <c r="C535">
        <v>17</v>
      </c>
      <c r="D535" s="10" t="s">
        <v>19</v>
      </c>
      <c r="E535">
        <v>1</v>
      </c>
      <c r="F535" s="10" t="s">
        <v>19</v>
      </c>
      <c r="G535">
        <v>2</v>
      </c>
      <c r="H535" s="10"/>
      <c r="I535" s="10"/>
      <c r="K535" s="10" t="s">
        <v>231</v>
      </c>
      <c r="L535" t="s">
        <v>568</v>
      </c>
      <c r="M535" s="10"/>
      <c r="N535" s="10"/>
      <c r="O535" s="10"/>
      <c r="P535" s="10"/>
    </row>
    <row r="536" spans="1:16" x14ac:dyDescent="0.3">
      <c r="A536">
        <v>53</v>
      </c>
      <c r="B536" s="10" t="s">
        <v>68</v>
      </c>
      <c r="C536">
        <v>18</v>
      </c>
      <c r="D536" s="10" t="s">
        <v>27</v>
      </c>
      <c r="E536">
        <v>1</v>
      </c>
      <c r="F536" s="10" t="s">
        <v>27</v>
      </c>
      <c r="G536">
        <v>1</v>
      </c>
      <c r="H536" s="10"/>
      <c r="I536" s="10"/>
      <c r="K536" s="10" t="s">
        <v>231</v>
      </c>
      <c r="L536" t="s">
        <v>568</v>
      </c>
      <c r="M536" s="10"/>
      <c r="N536" s="10"/>
      <c r="O536" s="10"/>
      <c r="P536" s="10"/>
    </row>
    <row r="537" spans="1:16" x14ac:dyDescent="0.3">
      <c r="A537">
        <v>179</v>
      </c>
      <c r="B537" s="10" t="s">
        <v>98</v>
      </c>
      <c r="C537">
        <v>9</v>
      </c>
      <c r="D537" s="10" t="s">
        <v>238</v>
      </c>
      <c r="E537">
        <v>1</v>
      </c>
      <c r="F537" s="10" t="s">
        <v>12</v>
      </c>
      <c r="G537">
        <v>4</v>
      </c>
      <c r="H537" s="10"/>
      <c r="I537" s="10"/>
      <c r="K537" s="10" t="s">
        <v>231</v>
      </c>
      <c r="L537" t="s">
        <v>568</v>
      </c>
      <c r="M537" s="10"/>
      <c r="N537" s="10"/>
      <c r="O537" s="10"/>
      <c r="P537" s="10"/>
    </row>
    <row r="538" spans="1:16" x14ac:dyDescent="0.3">
      <c r="A538">
        <v>179</v>
      </c>
      <c r="B538" s="10" t="s">
        <v>98</v>
      </c>
      <c r="C538">
        <v>11</v>
      </c>
      <c r="D538" s="10" t="s">
        <v>239</v>
      </c>
      <c r="E538">
        <v>1</v>
      </c>
      <c r="F538" s="10" t="s">
        <v>13</v>
      </c>
      <c r="G538">
        <v>5</v>
      </c>
      <c r="H538" s="10"/>
      <c r="I538" s="10"/>
      <c r="K538" s="10" t="s">
        <v>231</v>
      </c>
      <c r="L538" t="s">
        <v>568</v>
      </c>
      <c r="M538" s="10"/>
      <c r="N538" s="10"/>
      <c r="O538" s="10"/>
      <c r="P538" s="10"/>
    </row>
    <row r="539" spans="1:16" x14ac:dyDescent="0.3">
      <c r="A539">
        <v>179</v>
      </c>
      <c r="B539" s="10" t="s">
        <v>98</v>
      </c>
      <c r="C539">
        <v>13</v>
      </c>
      <c r="D539" s="10" t="s">
        <v>240</v>
      </c>
      <c r="E539">
        <v>1</v>
      </c>
      <c r="F539" s="10" t="s">
        <v>14</v>
      </c>
      <c r="G539">
        <v>6</v>
      </c>
      <c r="H539" s="10"/>
      <c r="I539" s="10"/>
      <c r="K539" s="10" t="s">
        <v>231</v>
      </c>
      <c r="L539" t="s">
        <v>568</v>
      </c>
      <c r="M539" s="10"/>
      <c r="N539" s="10"/>
      <c r="O539" s="10"/>
      <c r="P539" s="10"/>
    </row>
    <row r="540" spans="1:16" x14ac:dyDescent="0.3">
      <c r="A540">
        <v>179</v>
      </c>
      <c r="B540" s="10" t="s">
        <v>98</v>
      </c>
      <c r="C540">
        <v>17</v>
      </c>
      <c r="D540" s="10" t="s">
        <v>19</v>
      </c>
      <c r="E540">
        <v>1</v>
      </c>
      <c r="F540" s="10" t="s">
        <v>19</v>
      </c>
      <c r="G540">
        <v>2</v>
      </c>
      <c r="H540" s="10"/>
      <c r="I540" s="10"/>
      <c r="K540" s="10" t="s">
        <v>231</v>
      </c>
      <c r="L540" t="s">
        <v>568</v>
      </c>
      <c r="M540" s="10"/>
      <c r="N540" s="10"/>
      <c r="O540" s="10"/>
      <c r="P540" s="10"/>
    </row>
    <row r="541" spans="1:16" x14ac:dyDescent="0.3">
      <c r="A541">
        <v>179</v>
      </c>
      <c r="B541" s="10" t="s">
        <v>98</v>
      </c>
      <c r="C541">
        <v>18</v>
      </c>
      <c r="D541" s="10" t="s">
        <v>27</v>
      </c>
      <c r="E541">
        <v>1</v>
      </c>
      <c r="F541" s="10" t="s">
        <v>27</v>
      </c>
      <c r="G541">
        <v>1</v>
      </c>
      <c r="H541" s="10"/>
      <c r="I541" s="10"/>
      <c r="K541" s="10" t="s">
        <v>231</v>
      </c>
      <c r="L541" t="s">
        <v>568</v>
      </c>
      <c r="M541" s="10"/>
      <c r="N541" s="10"/>
      <c r="O541" s="10"/>
      <c r="P541" s="10"/>
    </row>
    <row r="542" spans="1:16" x14ac:dyDescent="0.3">
      <c r="A542">
        <v>180</v>
      </c>
      <c r="B542" s="10" t="s">
        <v>186</v>
      </c>
      <c r="C542">
        <v>9</v>
      </c>
      <c r="D542" s="10" t="s">
        <v>238</v>
      </c>
      <c r="E542">
        <v>1</v>
      </c>
      <c r="F542" s="10" t="s">
        <v>12</v>
      </c>
      <c r="G542">
        <v>4</v>
      </c>
      <c r="H542" s="10"/>
      <c r="I542" s="10"/>
      <c r="K542" s="10" t="s">
        <v>231</v>
      </c>
      <c r="L542" t="s">
        <v>568</v>
      </c>
      <c r="M542" s="10"/>
      <c r="N542" s="10"/>
      <c r="O542" s="10"/>
      <c r="P542" s="10"/>
    </row>
    <row r="543" spans="1:16" x14ac:dyDescent="0.3">
      <c r="A543">
        <v>180</v>
      </c>
      <c r="B543" s="10" t="s">
        <v>186</v>
      </c>
      <c r="C543">
        <v>11</v>
      </c>
      <c r="D543" s="10" t="s">
        <v>239</v>
      </c>
      <c r="E543">
        <v>1</v>
      </c>
      <c r="F543" s="10" t="s">
        <v>13</v>
      </c>
      <c r="G543">
        <v>5</v>
      </c>
      <c r="H543" s="10"/>
      <c r="I543" s="10"/>
      <c r="K543" s="10" t="s">
        <v>231</v>
      </c>
      <c r="L543" t="s">
        <v>568</v>
      </c>
      <c r="M543" s="10"/>
      <c r="N543" s="10"/>
      <c r="O543" s="10"/>
      <c r="P543" s="10"/>
    </row>
    <row r="544" spans="1:16" x14ac:dyDescent="0.3">
      <c r="A544">
        <v>180</v>
      </c>
      <c r="B544" s="10" t="s">
        <v>186</v>
      </c>
      <c r="C544">
        <v>13</v>
      </c>
      <c r="D544" s="10" t="s">
        <v>240</v>
      </c>
      <c r="E544">
        <v>1</v>
      </c>
      <c r="F544" s="10" t="s">
        <v>14</v>
      </c>
      <c r="G544">
        <v>6</v>
      </c>
      <c r="H544" s="10"/>
      <c r="I544" s="10"/>
      <c r="K544" s="10" t="s">
        <v>231</v>
      </c>
      <c r="L544" t="s">
        <v>568</v>
      </c>
      <c r="M544" s="10"/>
      <c r="N544" s="10"/>
      <c r="O544" s="10"/>
      <c r="P544" s="10"/>
    </row>
    <row r="545" spans="1:16" x14ac:dyDescent="0.3">
      <c r="A545">
        <v>180</v>
      </c>
      <c r="B545" s="10" t="s">
        <v>186</v>
      </c>
      <c r="C545">
        <v>17</v>
      </c>
      <c r="D545" s="10" t="s">
        <v>19</v>
      </c>
      <c r="E545">
        <v>1</v>
      </c>
      <c r="F545" s="10" t="s">
        <v>19</v>
      </c>
      <c r="G545">
        <v>2</v>
      </c>
      <c r="H545" s="10"/>
      <c r="I545" s="10"/>
      <c r="K545" s="10" t="s">
        <v>231</v>
      </c>
      <c r="L545" t="s">
        <v>568</v>
      </c>
      <c r="M545" s="10"/>
      <c r="N545" s="10"/>
      <c r="O545" s="10"/>
      <c r="P545" s="10"/>
    </row>
    <row r="546" spans="1:16" x14ac:dyDescent="0.3">
      <c r="A546">
        <v>180</v>
      </c>
      <c r="B546" s="10" t="s">
        <v>186</v>
      </c>
      <c r="C546">
        <v>18</v>
      </c>
      <c r="D546" s="10" t="s">
        <v>27</v>
      </c>
      <c r="E546">
        <v>1</v>
      </c>
      <c r="F546" s="10" t="s">
        <v>27</v>
      </c>
      <c r="G546">
        <v>1</v>
      </c>
      <c r="H546" s="10"/>
      <c r="I546" s="10"/>
      <c r="K546" s="10" t="s">
        <v>231</v>
      </c>
      <c r="L546" t="s">
        <v>568</v>
      </c>
      <c r="M546" s="10"/>
      <c r="N546" s="10"/>
      <c r="O546" s="10"/>
      <c r="P546" s="10"/>
    </row>
    <row r="547" spans="1:16" x14ac:dyDescent="0.3">
      <c r="A547">
        <v>181</v>
      </c>
      <c r="B547" s="10" t="s">
        <v>189</v>
      </c>
      <c r="C547">
        <v>9</v>
      </c>
      <c r="D547" s="10" t="s">
        <v>238</v>
      </c>
      <c r="E547">
        <v>1</v>
      </c>
      <c r="F547" s="10" t="s">
        <v>12</v>
      </c>
      <c r="G547">
        <v>4</v>
      </c>
      <c r="H547" s="10"/>
      <c r="I547" s="10"/>
      <c r="K547" s="10" t="s">
        <v>231</v>
      </c>
      <c r="L547" t="s">
        <v>568</v>
      </c>
      <c r="M547" s="10"/>
      <c r="N547" s="10"/>
      <c r="O547" s="10"/>
      <c r="P547" s="10"/>
    </row>
    <row r="548" spans="1:16" x14ac:dyDescent="0.3">
      <c r="A548">
        <v>181</v>
      </c>
      <c r="B548" s="10" t="s">
        <v>189</v>
      </c>
      <c r="C548">
        <v>11</v>
      </c>
      <c r="D548" s="10" t="s">
        <v>239</v>
      </c>
      <c r="E548">
        <v>1</v>
      </c>
      <c r="F548" s="10" t="s">
        <v>13</v>
      </c>
      <c r="G548">
        <v>5</v>
      </c>
      <c r="H548" s="10"/>
      <c r="I548" s="10"/>
      <c r="K548" s="10" t="s">
        <v>231</v>
      </c>
      <c r="L548" t="s">
        <v>568</v>
      </c>
      <c r="M548" s="10"/>
      <c r="N548" s="10"/>
      <c r="O548" s="10"/>
      <c r="P548" s="10"/>
    </row>
    <row r="549" spans="1:16" x14ac:dyDescent="0.3">
      <c r="A549">
        <v>181</v>
      </c>
      <c r="B549" s="10" t="s">
        <v>189</v>
      </c>
      <c r="C549">
        <v>13</v>
      </c>
      <c r="D549" s="10" t="s">
        <v>240</v>
      </c>
      <c r="E549">
        <v>1</v>
      </c>
      <c r="F549" s="10" t="s">
        <v>14</v>
      </c>
      <c r="G549">
        <v>6</v>
      </c>
      <c r="H549" s="10"/>
      <c r="I549" s="10"/>
      <c r="K549" s="10" t="s">
        <v>231</v>
      </c>
      <c r="L549" t="s">
        <v>568</v>
      </c>
      <c r="M549" s="10"/>
      <c r="N549" s="10"/>
      <c r="O549" s="10"/>
      <c r="P549" s="10"/>
    </row>
    <row r="550" spans="1:16" x14ac:dyDescent="0.3">
      <c r="A550">
        <v>181</v>
      </c>
      <c r="B550" s="10" t="s">
        <v>189</v>
      </c>
      <c r="C550">
        <v>17</v>
      </c>
      <c r="D550" s="10" t="s">
        <v>19</v>
      </c>
      <c r="E550">
        <v>1</v>
      </c>
      <c r="F550" s="10" t="s">
        <v>19</v>
      </c>
      <c r="G550">
        <v>2</v>
      </c>
      <c r="H550" s="10"/>
      <c r="I550" s="10"/>
      <c r="K550" s="10" t="s">
        <v>231</v>
      </c>
      <c r="L550" t="s">
        <v>568</v>
      </c>
      <c r="M550" s="10"/>
      <c r="N550" s="10"/>
      <c r="O550" s="10"/>
      <c r="P550" s="10"/>
    </row>
    <row r="551" spans="1:16" x14ac:dyDescent="0.3">
      <c r="A551">
        <v>181</v>
      </c>
      <c r="B551" s="10" t="s">
        <v>189</v>
      </c>
      <c r="C551">
        <v>18</v>
      </c>
      <c r="D551" s="10" t="s">
        <v>27</v>
      </c>
      <c r="E551">
        <v>1</v>
      </c>
      <c r="F551" s="10" t="s">
        <v>27</v>
      </c>
      <c r="G551">
        <v>1</v>
      </c>
      <c r="H551" s="10"/>
      <c r="I551" s="10"/>
      <c r="K551" s="10" t="s">
        <v>231</v>
      </c>
      <c r="L551" t="s">
        <v>568</v>
      </c>
      <c r="M551" s="10"/>
      <c r="N551" s="10"/>
      <c r="O551" s="10"/>
      <c r="P551" s="10"/>
    </row>
    <row r="552" spans="1:16" x14ac:dyDescent="0.3">
      <c r="A552">
        <v>182</v>
      </c>
      <c r="B552" s="10" t="s">
        <v>150</v>
      </c>
      <c r="C552">
        <v>9</v>
      </c>
      <c r="D552" s="10" t="s">
        <v>238</v>
      </c>
      <c r="E552">
        <v>1</v>
      </c>
      <c r="F552" s="10" t="s">
        <v>12</v>
      </c>
      <c r="G552">
        <v>4</v>
      </c>
      <c r="H552" s="10"/>
      <c r="I552" s="10"/>
      <c r="K552" s="10" t="s">
        <v>231</v>
      </c>
      <c r="L552" t="s">
        <v>568</v>
      </c>
      <c r="M552" s="10"/>
      <c r="N552" s="10"/>
      <c r="O552" s="10"/>
      <c r="P552" s="10"/>
    </row>
    <row r="553" spans="1:16" x14ac:dyDescent="0.3">
      <c r="A553">
        <v>182</v>
      </c>
      <c r="B553" s="10" t="s">
        <v>150</v>
      </c>
      <c r="C553">
        <v>11</v>
      </c>
      <c r="D553" s="10" t="s">
        <v>239</v>
      </c>
      <c r="E553">
        <v>1</v>
      </c>
      <c r="F553" s="10" t="s">
        <v>13</v>
      </c>
      <c r="G553">
        <v>5</v>
      </c>
      <c r="H553" s="10"/>
      <c r="I553" s="10"/>
      <c r="K553" s="10" t="s">
        <v>231</v>
      </c>
      <c r="L553" t="s">
        <v>568</v>
      </c>
      <c r="M553" s="10"/>
      <c r="N553" s="10"/>
      <c r="O553" s="10"/>
      <c r="P553" s="10"/>
    </row>
    <row r="554" spans="1:16" x14ac:dyDescent="0.3">
      <c r="A554">
        <v>182</v>
      </c>
      <c r="B554" s="10" t="s">
        <v>150</v>
      </c>
      <c r="C554">
        <v>13</v>
      </c>
      <c r="D554" s="10" t="s">
        <v>240</v>
      </c>
      <c r="E554">
        <v>1</v>
      </c>
      <c r="F554" s="10" t="s">
        <v>14</v>
      </c>
      <c r="G554">
        <v>6</v>
      </c>
      <c r="H554" s="10"/>
      <c r="I554" s="10"/>
      <c r="K554" s="10" t="s">
        <v>231</v>
      </c>
      <c r="L554" t="s">
        <v>568</v>
      </c>
      <c r="M554" s="10"/>
      <c r="N554" s="10"/>
      <c r="O554" s="10"/>
      <c r="P554" s="10"/>
    </row>
    <row r="555" spans="1:16" x14ac:dyDescent="0.3">
      <c r="A555">
        <v>182</v>
      </c>
      <c r="B555" s="10" t="s">
        <v>150</v>
      </c>
      <c r="C555">
        <v>17</v>
      </c>
      <c r="D555" s="10" t="s">
        <v>19</v>
      </c>
      <c r="E555">
        <v>1</v>
      </c>
      <c r="F555" s="10" t="s">
        <v>19</v>
      </c>
      <c r="G555">
        <v>2</v>
      </c>
      <c r="H555" s="10"/>
      <c r="I555" s="10"/>
      <c r="K555" s="10" t="s">
        <v>231</v>
      </c>
      <c r="L555" t="s">
        <v>568</v>
      </c>
      <c r="M555" s="10"/>
      <c r="N555" s="10"/>
      <c r="O555" s="10"/>
      <c r="P555" s="10"/>
    </row>
    <row r="556" spans="1:16" x14ac:dyDescent="0.3">
      <c r="A556">
        <v>182</v>
      </c>
      <c r="B556" s="10" t="s">
        <v>150</v>
      </c>
      <c r="C556">
        <v>18</v>
      </c>
      <c r="D556" s="10" t="s">
        <v>27</v>
      </c>
      <c r="E556">
        <v>1</v>
      </c>
      <c r="F556" s="10" t="s">
        <v>27</v>
      </c>
      <c r="G556">
        <v>1</v>
      </c>
      <c r="H556" s="10"/>
      <c r="I556" s="10"/>
      <c r="K556" s="10" t="s">
        <v>231</v>
      </c>
      <c r="L556" t="s">
        <v>568</v>
      </c>
      <c r="M556" s="10"/>
      <c r="N556" s="10"/>
      <c r="O556" s="10"/>
      <c r="P556" s="10"/>
    </row>
    <row r="557" spans="1:16" x14ac:dyDescent="0.3">
      <c r="A557">
        <v>183</v>
      </c>
      <c r="B557" s="10" t="s">
        <v>96</v>
      </c>
      <c r="C557">
        <v>9</v>
      </c>
      <c r="D557" s="10" t="s">
        <v>238</v>
      </c>
      <c r="E557">
        <v>1</v>
      </c>
      <c r="F557" s="10" t="s">
        <v>12</v>
      </c>
      <c r="G557">
        <v>4</v>
      </c>
      <c r="H557" s="10"/>
      <c r="I557" s="10"/>
      <c r="K557" s="10" t="s">
        <v>231</v>
      </c>
      <c r="L557" t="s">
        <v>568</v>
      </c>
      <c r="M557" s="10"/>
      <c r="N557" s="10"/>
      <c r="O557" s="10"/>
      <c r="P557" s="10"/>
    </row>
    <row r="558" spans="1:16" x14ac:dyDescent="0.3">
      <c r="A558">
        <v>183</v>
      </c>
      <c r="B558" s="10" t="s">
        <v>96</v>
      </c>
      <c r="C558">
        <v>11</v>
      </c>
      <c r="D558" s="10" t="s">
        <v>239</v>
      </c>
      <c r="E558">
        <v>1</v>
      </c>
      <c r="F558" s="10" t="s">
        <v>13</v>
      </c>
      <c r="G558">
        <v>5</v>
      </c>
      <c r="H558" s="10"/>
      <c r="I558" s="10"/>
      <c r="K558" s="10" t="s">
        <v>231</v>
      </c>
      <c r="L558" t="s">
        <v>568</v>
      </c>
      <c r="M558" s="10"/>
      <c r="N558" s="10"/>
      <c r="O558" s="10"/>
      <c r="P558" s="10"/>
    </row>
    <row r="559" spans="1:16" x14ac:dyDescent="0.3">
      <c r="A559">
        <v>183</v>
      </c>
      <c r="B559" s="10" t="s">
        <v>96</v>
      </c>
      <c r="C559">
        <v>13</v>
      </c>
      <c r="D559" s="10" t="s">
        <v>240</v>
      </c>
      <c r="E559">
        <v>1</v>
      </c>
      <c r="F559" s="10" t="s">
        <v>14</v>
      </c>
      <c r="G559">
        <v>6</v>
      </c>
      <c r="H559" s="10"/>
      <c r="I559" s="10"/>
      <c r="K559" s="10" t="s">
        <v>231</v>
      </c>
      <c r="L559" t="s">
        <v>568</v>
      </c>
      <c r="M559" s="10"/>
      <c r="N559" s="10"/>
      <c r="O559" s="10"/>
      <c r="P559" s="10"/>
    </row>
    <row r="560" spans="1:16" x14ac:dyDescent="0.3">
      <c r="A560">
        <v>183</v>
      </c>
      <c r="B560" s="10" t="s">
        <v>96</v>
      </c>
      <c r="C560">
        <v>17</v>
      </c>
      <c r="D560" s="10" t="s">
        <v>19</v>
      </c>
      <c r="E560">
        <v>1</v>
      </c>
      <c r="F560" s="10" t="s">
        <v>19</v>
      </c>
      <c r="G560">
        <v>2</v>
      </c>
      <c r="H560" s="10"/>
      <c r="I560" s="10"/>
      <c r="K560" s="10" t="s">
        <v>231</v>
      </c>
      <c r="L560" t="s">
        <v>568</v>
      </c>
      <c r="M560" s="10"/>
      <c r="N560" s="10"/>
      <c r="O560" s="10"/>
      <c r="P560" s="10"/>
    </row>
    <row r="561" spans="1:16" x14ac:dyDescent="0.3">
      <c r="A561">
        <v>183</v>
      </c>
      <c r="B561" s="10" t="s">
        <v>96</v>
      </c>
      <c r="C561">
        <v>18</v>
      </c>
      <c r="D561" s="10" t="s">
        <v>27</v>
      </c>
      <c r="E561">
        <v>1</v>
      </c>
      <c r="F561" s="10" t="s">
        <v>27</v>
      </c>
      <c r="G561">
        <v>1</v>
      </c>
      <c r="H561" s="10"/>
      <c r="I561" s="10"/>
      <c r="K561" s="10" t="s">
        <v>231</v>
      </c>
      <c r="L561" t="s">
        <v>568</v>
      </c>
      <c r="M561" s="10"/>
      <c r="N561" s="10"/>
      <c r="O561" s="10"/>
      <c r="P561" s="10"/>
    </row>
    <row r="562" spans="1:16" x14ac:dyDescent="0.3">
      <c r="A562">
        <v>184</v>
      </c>
      <c r="B562" s="10" t="s">
        <v>132</v>
      </c>
      <c r="C562">
        <v>9</v>
      </c>
      <c r="D562" s="10" t="s">
        <v>238</v>
      </c>
      <c r="E562">
        <v>1</v>
      </c>
      <c r="F562" s="10" t="s">
        <v>12</v>
      </c>
      <c r="G562">
        <v>4</v>
      </c>
      <c r="H562" s="10"/>
      <c r="I562" s="10"/>
      <c r="K562" s="10" t="s">
        <v>231</v>
      </c>
      <c r="L562" t="s">
        <v>568</v>
      </c>
      <c r="M562" s="10"/>
      <c r="N562" s="10"/>
      <c r="O562" s="10"/>
      <c r="P562" s="10"/>
    </row>
    <row r="563" spans="1:16" x14ac:dyDescent="0.3">
      <c r="A563">
        <v>184</v>
      </c>
      <c r="B563" s="10" t="s">
        <v>132</v>
      </c>
      <c r="C563">
        <v>11</v>
      </c>
      <c r="D563" s="10" t="s">
        <v>239</v>
      </c>
      <c r="E563">
        <v>1</v>
      </c>
      <c r="F563" s="10" t="s">
        <v>13</v>
      </c>
      <c r="G563">
        <v>5</v>
      </c>
      <c r="H563" s="10"/>
      <c r="I563" s="10"/>
      <c r="K563" s="10" t="s">
        <v>231</v>
      </c>
      <c r="L563" t="s">
        <v>568</v>
      </c>
      <c r="M563" s="10"/>
      <c r="N563" s="10"/>
      <c r="O563" s="10"/>
      <c r="P563" s="10"/>
    </row>
    <row r="564" spans="1:16" x14ac:dyDescent="0.3">
      <c r="A564">
        <v>184</v>
      </c>
      <c r="B564" s="10" t="s">
        <v>132</v>
      </c>
      <c r="C564">
        <v>13</v>
      </c>
      <c r="D564" s="10" t="s">
        <v>240</v>
      </c>
      <c r="E564">
        <v>1</v>
      </c>
      <c r="F564" s="10" t="s">
        <v>14</v>
      </c>
      <c r="G564">
        <v>6</v>
      </c>
      <c r="H564" s="10"/>
      <c r="I564" s="10"/>
      <c r="K564" s="10" t="s">
        <v>231</v>
      </c>
      <c r="L564" t="s">
        <v>568</v>
      </c>
      <c r="M564" s="10"/>
      <c r="N564" s="10"/>
      <c r="O564" s="10"/>
      <c r="P564" s="10"/>
    </row>
    <row r="565" spans="1:16" x14ac:dyDescent="0.3">
      <c r="A565">
        <v>184</v>
      </c>
      <c r="B565" s="10" t="s">
        <v>132</v>
      </c>
      <c r="C565">
        <v>17</v>
      </c>
      <c r="D565" s="10" t="s">
        <v>19</v>
      </c>
      <c r="E565">
        <v>1</v>
      </c>
      <c r="F565" s="10" t="s">
        <v>19</v>
      </c>
      <c r="G565">
        <v>2</v>
      </c>
      <c r="H565" s="10"/>
      <c r="I565" s="10"/>
      <c r="K565" s="10" t="s">
        <v>231</v>
      </c>
      <c r="L565" t="s">
        <v>568</v>
      </c>
      <c r="M565" s="10"/>
      <c r="N565" s="10"/>
      <c r="O565" s="10"/>
      <c r="P565" s="10"/>
    </row>
    <row r="566" spans="1:16" x14ac:dyDescent="0.3">
      <c r="A566">
        <v>184</v>
      </c>
      <c r="B566" s="10" t="s">
        <v>132</v>
      </c>
      <c r="C566">
        <v>18</v>
      </c>
      <c r="D566" s="10" t="s">
        <v>27</v>
      </c>
      <c r="E566">
        <v>1</v>
      </c>
      <c r="F566" s="10" t="s">
        <v>27</v>
      </c>
      <c r="G566">
        <v>1</v>
      </c>
      <c r="H566" s="10"/>
      <c r="I566" s="10"/>
      <c r="K566" s="10" t="s">
        <v>231</v>
      </c>
      <c r="L566" t="s">
        <v>568</v>
      </c>
      <c r="M566" s="10"/>
      <c r="N566" s="10"/>
      <c r="O566" s="10"/>
      <c r="P566" s="10"/>
    </row>
    <row r="567" spans="1:16" x14ac:dyDescent="0.3">
      <c r="A567">
        <v>185</v>
      </c>
      <c r="B567" s="10" t="s">
        <v>84</v>
      </c>
      <c r="C567">
        <v>9</v>
      </c>
      <c r="D567" s="10" t="s">
        <v>238</v>
      </c>
      <c r="E567">
        <v>1</v>
      </c>
      <c r="F567" s="10" t="s">
        <v>12</v>
      </c>
      <c r="G567">
        <v>4</v>
      </c>
      <c r="H567" s="10"/>
      <c r="I567" s="10"/>
      <c r="K567" s="10" t="s">
        <v>231</v>
      </c>
      <c r="L567" t="s">
        <v>568</v>
      </c>
      <c r="M567" s="10"/>
      <c r="N567" s="10"/>
      <c r="O567" s="10"/>
      <c r="P567" s="10"/>
    </row>
    <row r="568" spans="1:16" x14ac:dyDescent="0.3">
      <c r="A568">
        <v>185</v>
      </c>
      <c r="B568" s="10" t="s">
        <v>84</v>
      </c>
      <c r="C568">
        <v>11</v>
      </c>
      <c r="D568" s="10" t="s">
        <v>239</v>
      </c>
      <c r="E568">
        <v>1</v>
      </c>
      <c r="F568" s="10" t="s">
        <v>13</v>
      </c>
      <c r="G568">
        <v>5</v>
      </c>
      <c r="H568" s="10"/>
      <c r="I568" s="10"/>
      <c r="K568" s="10" t="s">
        <v>231</v>
      </c>
      <c r="L568" t="s">
        <v>568</v>
      </c>
      <c r="M568" s="10"/>
      <c r="N568" s="10"/>
      <c r="O568" s="10"/>
      <c r="P568" s="10"/>
    </row>
    <row r="569" spans="1:16" x14ac:dyDescent="0.3">
      <c r="A569">
        <v>185</v>
      </c>
      <c r="B569" s="10" t="s">
        <v>84</v>
      </c>
      <c r="C569">
        <v>13</v>
      </c>
      <c r="D569" s="10" t="s">
        <v>240</v>
      </c>
      <c r="E569">
        <v>1</v>
      </c>
      <c r="F569" s="10" t="s">
        <v>14</v>
      </c>
      <c r="G569">
        <v>6</v>
      </c>
      <c r="H569" s="10"/>
      <c r="I569" s="10"/>
      <c r="K569" s="10" t="s">
        <v>231</v>
      </c>
      <c r="L569" t="s">
        <v>568</v>
      </c>
      <c r="M569" s="10"/>
      <c r="N569" s="10"/>
      <c r="O569" s="10"/>
      <c r="P569" s="10"/>
    </row>
    <row r="570" spans="1:16" x14ac:dyDescent="0.3">
      <c r="A570">
        <v>185</v>
      </c>
      <c r="B570" s="10" t="s">
        <v>84</v>
      </c>
      <c r="C570">
        <v>17</v>
      </c>
      <c r="D570" s="10" t="s">
        <v>19</v>
      </c>
      <c r="E570">
        <v>1</v>
      </c>
      <c r="F570" s="10" t="s">
        <v>19</v>
      </c>
      <c r="G570">
        <v>2</v>
      </c>
      <c r="H570" s="10"/>
      <c r="I570" s="10"/>
      <c r="K570" s="10" t="s">
        <v>231</v>
      </c>
      <c r="L570" t="s">
        <v>568</v>
      </c>
      <c r="M570" s="10"/>
      <c r="N570" s="10"/>
      <c r="O570" s="10"/>
      <c r="P570" s="10"/>
    </row>
    <row r="571" spans="1:16" x14ac:dyDescent="0.3">
      <c r="A571">
        <v>185</v>
      </c>
      <c r="B571" s="10" t="s">
        <v>84</v>
      </c>
      <c r="C571">
        <v>18</v>
      </c>
      <c r="D571" s="10" t="s">
        <v>27</v>
      </c>
      <c r="E571">
        <v>1</v>
      </c>
      <c r="F571" s="10" t="s">
        <v>27</v>
      </c>
      <c r="G571">
        <v>1</v>
      </c>
      <c r="H571" s="10"/>
      <c r="I571" s="10"/>
      <c r="K571" s="10" t="s">
        <v>231</v>
      </c>
      <c r="L571" t="s">
        <v>568</v>
      </c>
      <c r="M571" s="10"/>
      <c r="N571" s="10"/>
      <c r="O571" s="10"/>
      <c r="P571" s="10"/>
    </row>
    <row r="572" spans="1:16" x14ac:dyDescent="0.3">
      <c r="A572">
        <v>186</v>
      </c>
      <c r="B572" s="10" t="s">
        <v>81</v>
      </c>
      <c r="C572">
        <v>9</v>
      </c>
      <c r="D572" s="10" t="s">
        <v>238</v>
      </c>
      <c r="E572">
        <v>1</v>
      </c>
      <c r="F572" s="10" t="s">
        <v>12</v>
      </c>
      <c r="G572">
        <v>4</v>
      </c>
      <c r="H572" s="10"/>
      <c r="I572" s="10"/>
      <c r="K572" s="10" t="s">
        <v>231</v>
      </c>
      <c r="L572" t="s">
        <v>568</v>
      </c>
      <c r="M572" s="10"/>
      <c r="N572" s="10"/>
      <c r="O572" s="10"/>
      <c r="P572" s="10"/>
    </row>
    <row r="573" spans="1:16" x14ac:dyDescent="0.3">
      <c r="A573">
        <v>186</v>
      </c>
      <c r="B573" s="10" t="s">
        <v>81</v>
      </c>
      <c r="C573">
        <v>11</v>
      </c>
      <c r="D573" s="10" t="s">
        <v>239</v>
      </c>
      <c r="E573">
        <v>1</v>
      </c>
      <c r="F573" s="10" t="s">
        <v>13</v>
      </c>
      <c r="G573">
        <v>5</v>
      </c>
      <c r="H573" s="10"/>
      <c r="I573" s="10"/>
      <c r="K573" s="10" t="s">
        <v>231</v>
      </c>
      <c r="L573" t="s">
        <v>568</v>
      </c>
      <c r="M573" s="10"/>
      <c r="N573" s="10"/>
      <c r="O573" s="10"/>
      <c r="P573" s="10"/>
    </row>
    <row r="574" spans="1:16" x14ac:dyDescent="0.3">
      <c r="A574">
        <v>186</v>
      </c>
      <c r="B574" s="10" t="s">
        <v>81</v>
      </c>
      <c r="C574">
        <v>13</v>
      </c>
      <c r="D574" s="10" t="s">
        <v>240</v>
      </c>
      <c r="E574">
        <v>1</v>
      </c>
      <c r="F574" s="10" t="s">
        <v>14</v>
      </c>
      <c r="G574">
        <v>6</v>
      </c>
      <c r="H574" s="10"/>
      <c r="I574" s="10"/>
      <c r="K574" s="10" t="s">
        <v>231</v>
      </c>
      <c r="L574" t="s">
        <v>568</v>
      </c>
      <c r="M574" s="10"/>
      <c r="N574" s="10"/>
      <c r="O574" s="10"/>
      <c r="P574" s="10"/>
    </row>
    <row r="575" spans="1:16" x14ac:dyDescent="0.3">
      <c r="A575">
        <v>186</v>
      </c>
      <c r="B575" s="10" t="s">
        <v>81</v>
      </c>
      <c r="C575">
        <v>17</v>
      </c>
      <c r="D575" s="10" t="s">
        <v>19</v>
      </c>
      <c r="E575">
        <v>1</v>
      </c>
      <c r="F575" s="10" t="s">
        <v>19</v>
      </c>
      <c r="G575">
        <v>2</v>
      </c>
      <c r="H575" s="10"/>
      <c r="I575" s="10"/>
      <c r="K575" s="10" t="s">
        <v>231</v>
      </c>
      <c r="L575" t="s">
        <v>568</v>
      </c>
      <c r="M575" s="10"/>
      <c r="N575" s="10"/>
      <c r="O575" s="10"/>
      <c r="P575" s="10"/>
    </row>
    <row r="576" spans="1:16" x14ac:dyDescent="0.3">
      <c r="A576">
        <v>186</v>
      </c>
      <c r="B576" s="10" t="s">
        <v>81</v>
      </c>
      <c r="C576">
        <v>18</v>
      </c>
      <c r="D576" s="10" t="s">
        <v>27</v>
      </c>
      <c r="E576">
        <v>1</v>
      </c>
      <c r="F576" s="10" t="s">
        <v>27</v>
      </c>
      <c r="G576">
        <v>1</v>
      </c>
      <c r="H576" s="10"/>
      <c r="I576" s="10"/>
      <c r="K576" s="10" t="s">
        <v>231</v>
      </c>
      <c r="L576" t="s">
        <v>568</v>
      </c>
      <c r="M576" s="10"/>
      <c r="N576" s="10"/>
      <c r="O576" s="10"/>
      <c r="P576" s="10"/>
    </row>
    <row r="577" spans="1:16" x14ac:dyDescent="0.3">
      <c r="A577">
        <v>187</v>
      </c>
      <c r="B577" s="10" t="s">
        <v>91</v>
      </c>
      <c r="C577">
        <v>9</v>
      </c>
      <c r="D577" s="10" t="s">
        <v>238</v>
      </c>
      <c r="E577">
        <v>1</v>
      </c>
      <c r="F577" s="10" t="s">
        <v>12</v>
      </c>
      <c r="G577">
        <v>4</v>
      </c>
      <c r="H577" s="10"/>
      <c r="I577" s="10"/>
      <c r="K577" s="10" t="s">
        <v>231</v>
      </c>
      <c r="L577" t="s">
        <v>568</v>
      </c>
      <c r="M577" s="10"/>
      <c r="N577" s="10"/>
      <c r="O577" s="10"/>
      <c r="P577" s="10"/>
    </row>
    <row r="578" spans="1:16" x14ac:dyDescent="0.3">
      <c r="A578">
        <v>187</v>
      </c>
      <c r="B578" s="10" t="s">
        <v>91</v>
      </c>
      <c r="C578">
        <v>11</v>
      </c>
      <c r="D578" s="10" t="s">
        <v>239</v>
      </c>
      <c r="E578">
        <v>1</v>
      </c>
      <c r="F578" s="10" t="s">
        <v>13</v>
      </c>
      <c r="G578">
        <v>5</v>
      </c>
      <c r="H578" s="10"/>
      <c r="I578" s="10"/>
      <c r="K578" s="10" t="s">
        <v>231</v>
      </c>
      <c r="L578" t="s">
        <v>568</v>
      </c>
      <c r="M578" s="10"/>
      <c r="N578" s="10"/>
      <c r="O578" s="10"/>
      <c r="P578" s="10"/>
    </row>
    <row r="579" spans="1:16" x14ac:dyDescent="0.3">
      <c r="A579">
        <v>187</v>
      </c>
      <c r="B579" s="10" t="s">
        <v>91</v>
      </c>
      <c r="C579">
        <v>13</v>
      </c>
      <c r="D579" s="10" t="s">
        <v>240</v>
      </c>
      <c r="E579">
        <v>1</v>
      </c>
      <c r="F579" s="10" t="s">
        <v>14</v>
      </c>
      <c r="G579">
        <v>6</v>
      </c>
      <c r="H579" s="10"/>
      <c r="I579" s="10"/>
      <c r="K579" s="10" t="s">
        <v>231</v>
      </c>
      <c r="L579" t="s">
        <v>568</v>
      </c>
      <c r="M579" s="10"/>
      <c r="N579" s="10"/>
      <c r="O579" s="10"/>
      <c r="P579" s="10"/>
    </row>
    <row r="580" spans="1:16" x14ac:dyDescent="0.3">
      <c r="A580">
        <v>187</v>
      </c>
      <c r="B580" s="10" t="s">
        <v>91</v>
      </c>
      <c r="C580">
        <v>17</v>
      </c>
      <c r="D580" s="10" t="s">
        <v>19</v>
      </c>
      <c r="E580">
        <v>1</v>
      </c>
      <c r="F580" s="10" t="s">
        <v>19</v>
      </c>
      <c r="G580">
        <v>2</v>
      </c>
      <c r="H580" s="10"/>
      <c r="I580" s="10"/>
      <c r="K580" s="10" t="s">
        <v>231</v>
      </c>
      <c r="L580" t="s">
        <v>568</v>
      </c>
      <c r="M580" s="10"/>
      <c r="N580" s="10"/>
      <c r="O580" s="10"/>
      <c r="P580" s="10"/>
    </row>
    <row r="581" spans="1:16" x14ac:dyDescent="0.3">
      <c r="A581">
        <v>187</v>
      </c>
      <c r="B581" s="10" t="s">
        <v>91</v>
      </c>
      <c r="C581">
        <v>18</v>
      </c>
      <c r="D581" s="10" t="s">
        <v>27</v>
      </c>
      <c r="E581">
        <v>1</v>
      </c>
      <c r="F581" s="10" t="s">
        <v>27</v>
      </c>
      <c r="G581">
        <v>1</v>
      </c>
      <c r="H581" s="10"/>
      <c r="I581" s="10"/>
      <c r="K581" s="10" t="s">
        <v>231</v>
      </c>
      <c r="L581" t="s">
        <v>568</v>
      </c>
      <c r="M581" s="10"/>
      <c r="N581" s="10"/>
      <c r="O581" s="10"/>
      <c r="P581" s="10"/>
    </row>
    <row r="582" spans="1:16" x14ac:dyDescent="0.3">
      <c r="A582">
        <v>188</v>
      </c>
      <c r="B582" s="10" t="s">
        <v>80</v>
      </c>
      <c r="C582">
        <v>9</v>
      </c>
      <c r="D582" s="10" t="s">
        <v>238</v>
      </c>
      <c r="E582">
        <v>1</v>
      </c>
      <c r="F582" s="10" t="s">
        <v>12</v>
      </c>
      <c r="G582">
        <v>4</v>
      </c>
      <c r="H582" s="10"/>
      <c r="I582" s="10"/>
      <c r="K582" s="10" t="s">
        <v>231</v>
      </c>
      <c r="L582" t="s">
        <v>568</v>
      </c>
      <c r="M582" s="10"/>
      <c r="N582" s="10"/>
      <c r="O582" s="10"/>
      <c r="P582" s="10"/>
    </row>
    <row r="583" spans="1:16" x14ac:dyDescent="0.3">
      <c r="A583">
        <v>188</v>
      </c>
      <c r="B583" s="10" t="s">
        <v>80</v>
      </c>
      <c r="C583">
        <v>11</v>
      </c>
      <c r="D583" s="10" t="s">
        <v>239</v>
      </c>
      <c r="E583">
        <v>1</v>
      </c>
      <c r="F583" s="10" t="s">
        <v>13</v>
      </c>
      <c r="G583">
        <v>5</v>
      </c>
      <c r="H583" s="10"/>
      <c r="I583" s="10"/>
      <c r="K583" s="10" t="s">
        <v>231</v>
      </c>
      <c r="L583" t="s">
        <v>568</v>
      </c>
      <c r="M583" s="10"/>
      <c r="N583" s="10"/>
      <c r="O583" s="10"/>
      <c r="P583" s="10"/>
    </row>
    <row r="584" spans="1:16" x14ac:dyDescent="0.3">
      <c r="A584">
        <v>188</v>
      </c>
      <c r="B584" s="10" t="s">
        <v>80</v>
      </c>
      <c r="C584">
        <v>13</v>
      </c>
      <c r="D584" s="10" t="s">
        <v>240</v>
      </c>
      <c r="E584">
        <v>1</v>
      </c>
      <c r="F584" s="10" t="s">
        <v>14</v>
      </c>
      <c r="G584">
        <v>6</v>
      </c>
      <c r="H584" s="10"/>
      <c r="I584" s="10"/>
      <c r="K584" s="10" t="s">
        <v>231</v>
      </c>
      <c r="L584" t="s">
        <v>568</v>
      </c>
      <c r="M584" s="10"/>
      <c r="N584" s="10"/>
      <c r="O584" s="10"/>
      <c r="P584" s="10"/>
    </row>
    <row r="585" spans="1:16" x14ac:dyDescent="0.3">
      <c r="A585">
        <v>188</v>
      </c>
      <c r="B585" s="10" t="s">
        <v>80</v>
      </c>
      <c r="C585">
        <v>17</v>
      </c>
      <c r="D585" s="10" t="s">
        <v>19</v>
      </c>
      <c r="E585">
        <v>1</v>
      </c>
      <c r="F585" s="10" t="s">
        <v>19</v>
      </c>
      <c r="G585">
        <v>2</v>
      </c>
      <c r="H585" s="10"/>
      <c r="I585" s="10"/>
      <c r="K585" s="10" t="s">
        <v>231</v>
      </c>
      <c r="L585" t="s">
        <v>568</v>
      </c>
      <c r="M585" s="10"/>
      <c r="N585" s="10"/>
      <c r="O585" s="10"/>
      <c r="P585" s="10"/>
    </row>
    <row r="586" spans="1:16" x14ac:dyDescent="0.3">
      <c r="A586">
        <v>188</v>
      </c>
      <c r="B586" s="10" t="s">
        <v>80</v>
      </c>
      <c r="C586">
        <v>18</v>
      </c>
      <c r="D586" s="10" t="s">
        <v>27</v>
      </c>
      <c r="E586">
        <v>1</v>
      </c>
      <c r="F586" s="10" t="s">
        <v>27</v>
      </c>
      <c r="G586">
        <v>1</v>
      </c>
      <c r="H586" s="10"/>
      <c r="I586" s="10"/>
      <c r="K586" s="10" t="s">
        <v>231</v>
      </c>
      <c r="L586" t="s">
        <v>568</v>
      </c>
      <c r="M586" s="10"/>
      <c r="N586" s="10"/>
      <c r="O586" s="10"/>
      <c r="P586" s="10"/>
    </row>
    <row r="587" spans="1:16" x14ac:dyDescent="0.3">
      <c r="A587">
        <v>189</v>
      </c>
      <c r="B587" s="10" t="s">
        <v>85</v>
      </c>
      <c r="C587">
        <v>9</v>
      </c>
      <c r="D587" s="10" t="s">
        <v>238</v>
      </c>
      <c r="E587">
        <v>1</v>
      </c>
      <c r="F587" s="10" t="s">
        <v>12</v>
      </c>
      <c r="G587">
        <v>4</v>
      </c>
      <c r="H587" s="10"/>
      <c r="I587" s="10"/>
      <c r="K587" s="10" t="s">
        <v>231</v>
      </c>
      <c r="L587" t="s">
        <v>568</v>
      </c>
      <c r="M587" s="10"/>
      <c r="N587" s="10"/>
      <c r="O587" s="10"/>
      <c r="P587" s="10"/>
    </row>
    <row r="588" spans="1:16" x14ac:dyDescent="0.3">
      <c r="A588">
        <v>189</v>
      </c>
      <c r="B588" s="10" t="s">
        <v>85</v>
      </c>
      <c r="C588">
        <v>11</v>
      </c>
      <c r="D588" s="10" t="s">
        <v>239</v>
      </c>
      <c r="E588">
        <v>1</v>
      </c>
      <c r="F588" s="10" t="s">
        <v>13</v>
      </c>
      <c r="G588">
        <v>5</v>
      </c>
      <c r="H588" s="10"/>
      <c r="I588" s="10"/>
      <c r="K588" s="10" t="s">
        <v>231</v>
      </c>
      <c r="L588" t="s">
        <v>568</v>
      </c>
      <c r="M588" s="10"/>
      <c r="N588" s="10"/>
      <c r="O588" s="10"/>
      <c r="P588" s="10"/>
    </row>
    <row r="589" spans="1:16" x14ac:dyDescent="0.3">
      <c r="A589">
        <v>189</v>
      </c>
      <c r="B589" s="10" t="s">
        <v>85</v>
      </c>
      <c r="C589">
        <v>13</v>
      </c>
      <c r="D589" s="10" t="s">
        <v>240</v>
      </c>
      <c r="E589">
        <v>1</v>
      </c>
      <c r="F589" s="10" t="s">
        <v>14</v>
      </c>
      <c r="G589">
        <v>6</v>
      </c>
      <c r="H589" s="10"/>
      <c r="I589" s="10"/>
      <c r="K589" s="10" t="s">
        <v>231</v>
      </c>
      <c r="L589" t="s">
        <v>568</v>
      </c>
      <c r="M589" s="10"/>
      <c r="N589" s="10"/>
      <c r="O589" s="10"/>
      <c r="P589" s="10"/>
    </row>
    <row r="590" spans="1:16" x14ac:dyDescent="0.3">
      <c r="A590">
        <v>189</v>
      </c>
      <c r="B590" s="10" t="s">
        <v>85</v>
      </c>
      <c r="C590">
        <v>17</v>
      </c>
      <c r="D590" s="10" t="s">
        <v>19</v>
      </c>
      <c r="E590">
        <v>1</v>
      </c>
      <c r="F590" s="10" t="s">
        <v>19</v>
      </c>
      <c r="G590">
        <v>2</v>
      </c>
      <c r="H590" s="10"/>
      <c r="I590" s="10"/>
      <c r="K590" s="10" t="s">
        <v>231</v>
      </c>
      <c r="L590" t="s">
        <v>568</v>
      </c>
      <c r="M590" s="10"/>
      <c r="N590" s="10"/>
      <c r="O590" s="10"/>
      <c r="P590" s="10"/>
    </row>
    <row r="591" spans="1:16" x14ac:dyDescent="0.3">
      <c r="A591">
        <v>189</v>
      </c>
      <c r="B591" s="10" t="s">
        <v>85</v>
      </c>
      <c r="C591">
        <v>18</v>
      </c>
      <c r="D591" s="10" t="s">
        <v>27</v>
      </c>
      <c r="E591">
        <v>1</v>
      </c>
      <c r="F591" s="10" t="s">
        <v>27</v>
      </c>
      <c r="G591">
        <v>1</v>
      </c>
      <c r="H591" s="10"/>
      <c r="I591" s="10"/>
      <c r="K591" s="10" t="s">
        <v>231</v>
      </c>
      <c r="L591" t="s">
        <v>568</v>
      </c>
      <c r="M591" s="10"/>
      <c r="N591" s="10"/>
      <c r="O591" s="10"/>
      <c r="P591" s="10"/>
    </row>
    <row r="592" spans="1:16" x14ac:dyDescent="0.3">
      <c r="A592">
        <v>190</v>
      </c>
      <c r="B592" s="10" t="s">
        <v>118</v>
      </c>
      <c r="C592">
        <v>9</v>
      </c>
      <c r="D592" s="10" t="s">
        <v>238</v>
      </c>
      <c r="E592">
        <v>1</v>
      </c>
      <c r="F592" s="10" t="s">
        <v>12</v>
      </c>
      <c r="G592">
        <v>4</v>
      </c>
      <c r="H592" s="10"/>
      <c r="I592" s="10"/>
      <c r="K592" s="10" t="s">
        <v>231</v>
      </c>
      <c r="L592" t="s">
        <v>568</v>
      </c>
      <c r="M592" s="10"/>
      <c r="N592" s="10"/>
      <c r="O592" s="10"/>
      <c r="P592" s="10"/>
    </row>
    <row r="593" spans="1:16" x14ac:dyDescent="0.3">
      <c r="A593">
        <v>190</v>
      </c>
      <c r="B593" s="10" t="s">
        <v>118</v>
      </c>
      <c r="C593">
        <v>11</v>
      </c>
      <c r="D593" s="10" t="s">
        <v>239</v>
      </c>
      <c r="E593">
        <v>1</v>
      </c>
      <c r="F593" s="10" t="s">
        <v>13</v>
      </c>
      <c r="G593">
        <v>5</v>
      </c>
      <c r="H593" s="10"/>
      <c r="I593" s="10"/>
      <c r="K593" s="10" t="s">
        <v>231</v>
      </c>
      <c r="L593" t="s">
        <v>568</v>
      </c>
      <c r="M593" s="10"/>
      <c r="N593" s="10"/>
      <c r="O593" s="10"/>
      <c r="P593" s="10"/>
    </row>
    <row r="594" spans="1:16" x14ac:dyDescent="0.3">
      <c r="A594">
        <v>190</v>
      </c>
      <c r="B594" s="10" t="s">
        <v>118</v>
      </c>
      <c r="C594">
        <v>13</v>
      </c>
      <c r="D594" s="10" t="s">
        <v>240</v>
      </c>
      <c r="E594">
        <v>1</v>
      </c>
      <c r="F594" s="10" t="s">
        <v>14</v>
      </c>
      <c r="G594">
        <v>6</v>
      </c>
      <c r="H594" s="10"/>
      <c r="I594" s="10"/>
      <c r="K594" s="10" t="s">
        <v>231</v>
      </c>
      <c r="L594" t="s">
        <v>568</v>
      </c>
      <c r="M594" s="10"/>
      <c r="N594" s="10"/>
      <c r="O594" s="10"/>
      <c r="P594" s="10"/>
    </row>
    <row r="595" spans="1:16" x14ac:dyDescent="0.3">
      <c r="A595">
        <v>190</v>
      </c>
      <c r="B595" s="10" t="s">
        <v>118</v>
      </c>
      <c r="C595">
        <v>17</v>
      </c>
      <c r="D595" s="10" t="s">
        <v>19</v>
      </c>
      <c r="E595">
        <v>1</v>
      </c>
      <c r="F595" s="10" t="s">
        <v>19</v>
      </c>
      <c r="G595">
        <v>2</v>
      </c>
      <c r="H595" s="10"/>
      <c r="I595" s="10"/>
      <c r="K595" s="10" t="s">
        <v>231</v>
      </c>
      <c r="L595" t="s">
        <v>568</v>
      </c>
      <c r="M595" s="10"/>
      <c r="N595" s="10"/>
      <c r="O595" s="10"/>
      <c r="P595" s="10"/>
    </row>
    <row r="596" spans="1:16" x14ac:dyDescent="0.3">
      <c r="A596">
        <v>190</v>
      </c>
      <c r="B596" s="10" t="s">
        <v>118</v>
      </c>
      <c r="C596">
        <v>18</v>
      </c>
      <c r="D596" s="10" t="s">
        <v>27</v>
      </c>
      <c r="E596">
        <v>1</v>
      </c>
      <c r="F596" s="10" t="s">
        <v>27</v>
      </c>
      <c r="G596">
        <v>1</v>
      </c>
      <c r="H596" s="10"/>
      <c r="I596" s="10"/>
      <c r="K596" s="10" t="s">
        <v>231</v>
      </c>
      <c r="L596" t="s">
        <v>568</v>
      </c>
      <c r="M596" s="10"/>
      <c r="N596" s="10"/>
      <c r="O596" s="10"/>
      <c r="P596" s="10"/>
    </row>
    <row r="597" spans="1:16" x14ac:dyDescent="0.3">
      <c r="A597">
        <v>191</v>
      </c>
      <c r="B597" s="10" t="s">
        <v>133</v>
      </c>
      <c r="C597">
        <v>9</v>
      </c>
      <c r="D597" s="10" t="s">
        <v>238</v>
      </c>
      <c r="E597">
        <v>1</v>
      </c>
      <c r="F597" s="10" t="s">
        <v>12</v>
      </c>
      <c r="G597">
        <v>4</v>
      </c>
      <c r="H597" s="10"/>
      <c r="I597" s="10"/>
      <c r="K597" s="10" t="s">
        <v>231</v>
      </c>
      <c r="L597" t="s">
        <v>568</v>
      </c>
      <c r="M597" s="10"/>
      <c r="N597" s="10"/>
      <c r="O597" s="10"/>
      <c r="P597" s="10"/>
    </row>
    <row r="598" spans="1:16" x14ac:dyDescent="0.3">
      <c r="A598">
        <v>191</v>
      </c>
      <c r="B598" s="10" t="s">
        <v>133</v>
      </c>
      <c r="C598">
        <v>11</v>
      </c>
      <c r="D598" s="10" t="s">
        <v>239</v>
      </c>
      <c r="E598">
        <v>1</v>
      </c>
      <c r="F598" s="10" t="s">
        <v>13</v>
      </c>
      <c r="G598">
        <v>5</v>
      </c>
      <c r="H598" s="10"/>
      <c r="I598" s="10"/>
      <c r="K598" s="10" t="s">
        <v>231</v>
      </c>
      <c r="L598" t="s">
        <v>568</v>
      </c>
      <c r="M598" s="10"/>
      <c r="N598" s="10"/>
      <c r="O598" s="10"/>
      <c r="P598" s="10"/>
    </row>
    <row r="599" spans="1:16" x14ac:dyDescent="0.3">
      <c r="A599">
        <v>191</v>
      </c>
      <c r="B599" s="10" t="s">
        <v>133</v>
      </c>
      <c r="C599">
        <v>13</v>
      </c>
      <c r="D599" s="10" t="s">
        <v>240</v>
      </c>
      <c r="E599">
        <v>1</v>
      </c>
      <c r="F599" s="10" t="s">
        <v>14</v>
      </c>
      <c r="G599">
        <v>6</v>
      </c>
      <c r="H599" s="10"/>
      <c r="I599" s="10"/>
      <c r="K599" s="10" t="s">
        <v>231</v>
      </c>
      <c r="L599" t="s">
        <v>568</v>
      </c>
      <c r="M599" s="10"/>
      <c r="N599" s="10"/>
      <c r="O599" s="10"/>
      <c r="P599" s="10"/>
    </row>
    <row r="600" spans="1:16" x14ac:dyDescent="0.3">
      <c r="A600">
        <v>191</v>
      </c>
      <c r="B600" s="10" t="s">
        <v>133</v>
      </c>
      <c r="C600">
        <v>17</v>
      </c>
      <c r="D600" s="10" t="s">
        <v>19</v>
      </c>
      <c r="E600">
        <v>1</v>
      </c>
      <c r="F600" s="10" t="s">
        <v>19</v>
      </c>
      <c r="G600">
        <v>2</v>
      </c>
      <c r="H600" s="10"/>
      <c r="I600" s="10"/>
      <c r="K600" s="10" t="s">
        <v>231</v>
      </c>
      <c r="L600" t="s">
        <v>568</v>
      </c>
      <c r="M600" s="10"/>
      <c r="N600" s="10"/>
      <c r="O600" s="10"/>
      <c r="P600" s="10"/>
    </row>
    <row r="601" spans="1:16" x14ac:dyDescent="0.3">
      <c r="A601">
        <v>191</v>
      </c>
      <c r="B601" s="10" t="s">
        <v>133</v>
      </c>
      <c r="C601">
        <v>18</v>
      </c>
      <c r="D601" s="10" t="s">
        <v>27</v>
      </c>
      <c r="E601">
        <v>1</v>
      </c>
      <c r="F601" s="10" t="s">
        <v>27</v>
      </c>
      <c r="G601">
        <v>1</v>
      </c>
      <c r="H601" s="10"/>
      <c r="I601" s="10"/>
      <c r="K601" s="10" t="s">
        <v>231</v>
      </c>
      <c r="L601" t="s">
        <v>568</v>
      </c>
      <c r="M601" s="10"/>
      <c r="N601" s="10"/>
      <c r="O601" s="10"/>
      <c r="P601" s="10"/>
    </row>
    <row r="602" spans="1:16" x14ac:dyDescent="0.3">
      <c r="A602">
        <v>192</v>
      </c>
      <c r="B602" s="10" t="s">
        <v>88</v>
      </c>
      <c r="C602">
        <v>9</v>
      </c>
      <c r="D602" s="10" t="s">
        <v>238</v>
      </c>
      <c r="E602">
        <v>1</v>
      </c>
      <c r="F602" s="10" t="s">
        <v>12</v>
      </c>
      <c r="G602">
        <v>4</v>
      </c>
      <c r="H602" s="10"/>
      <c r="I602" s="10"/>
      <c r="K602" s="10" t="s">
        <v>231</v>
      </c>
      <c r="L602" t="s">
        <v>568</v>
      </c>
      <c r="M602" s="10"/>
      <c r="N602" s="10"/>
      <c r="O602" s="10"/>
      <c r="P602" s="10"/>
    </row>
    <row r="603" spans="1:16" x14ac:dyDescent="0.3">
      <c r="A603">
        <v>192</v>
      </c>
      <c r="B603" s="10" t="s">
        <v>88</v>
      </c>
      <c r="C603">
        <v>11</v>
      </c>
      <c r="D603" s="10" t="s">
        <v>239</v>
      </c>
      <c r="E603">
        <v>1</v>
      </c>
      <c r="F603" s="10" t="s">
        <v>13</v>
      </c>
      <c r="G603">
        <v>5</v>
      </c>
      <c r="H603" s="10"/>
      <c r="I603" s="10"/>
      <c r="K603" s="10" t="s">
        <v>231</v>
      </c>
      <c r="L603" t="s">
        <v>568</v>
      </c>
      <c r="M603" s="10"/>
      <c r="N603" s="10"/>
      <c r="O603" s="10"/>
      <c r="P603" s="10"/>
    </row>
    <row r="604" spans="1:16" x14ac:dyDescent="0.3">
      <c r="A604">
        <v>192</v>
      </c>
      <c r="B604" s="10" t="s">
        <v>88</v>
      </c>
      <c r="C604">
        <v>13</v>
      </c>
      <c r="D604" s="10" t="s">
        <v>240</v>
      </c>
      <c r="E604">
        <v>1</v>
      </c>
      <c r="F604" s="10" t="s">
        <v>14</v>
      </c>
      <c r="G604">
        <v>6</v>
      </c>
      <c r="H604" s="10"/>
      <c r="I604" s="10"/>
      <c r="K604" s="10" t="s">
        <v>231</v>
      </c>
      <c r="L604" t="s">
        <v>568</v>
      </c>
      <c r="M604" s="10"/>
      <c r="N604" s="10"/>
      <c r="O604" s="10"/>
      <c r="P604" s="10"/>
    </row>
    <row r="605" spans="1:16" x14ac:dyDescent="0.3">
      <c r="A605">
        <v>192</v>
      </c>
      <c r="B605" s="10" t="s">
        <v>88</v>
      </c>
      <c r="C605">
        <v>17</v>
      </c>
      <c r="D605" s="10" t="s">
        <v>19</v>
      </c>
      <c r="E605">
        <v>1</v>
      </c>
      <c r="F605" s="10" t="s">
        <v>19</v>
      </c>
      <c r="G605">
        <v>2</v>
      </c>
      <c r="H605" s="10"/>
      <c r="I605" s="10"/>
      <c r="K605" s="10" t="s">
        <v>231</v>
      </c>
      <c r="L605" t="s">
        <v>568</v>
      </c>
      <c r="M605" s="10"/>
      <c r="N605" s="10"/>
      <c r="O605" s="10"/>
      <c r="P605" s="10"/>
    </row>
    <row r="606" spans="1:16" x14ac:dyDescent="0.3">
      <c r="A606">
        <v>192</v>
      </c>
      <c r="B606" s="10" t="s">
        <v>88</v>
      </c>
      <c r="C606">
        <v>18</v>
      </c>
      <c r="D606" s="10" t="s">
        <v>27</v>
      </c>
      <c r="E606">
        <v>1</v>
      </c>
      <c r="F606" s="10" t="s">
        <v>27</v>
      </c>
      <c r="G606">
        <v>1</v>
      </c>
      <c r="H606" s="10"/>
      <c r="I606" s="10"/>
      <c r="K606" s="10" t="s">
        <v>231</v>
      </c>
      <c r="L606" t="s">
        <v>568</v>
      </c>
      <c r="M606" s="10"/>
      <c r="N606" s="10"/>
      <c r="O606" s="10"/>
      <c r="P606" s="10"/>
    </row>
    <row r="607" spans="1:16" x14ac:dyDescent="0.3">
      <c r="A607">
        <v>193</v>
      </c>
      <c r="B607" s="10" t="s">
        <v>90</v>
      </c>
      <c r="C607">
        <v>9</v>
      </c>
      <c r="D607" s="10" t="s">
        <v>238</v>
      </c>
      <c r="E607">
        <v>1</v>
      </c>
      <c r="F607" s="10" t="s">
        <v>12</v>
      </c>
      <c r="G607">
        <v>4</v>
      </c>
      <c r="H607" s="10"/>
      <c r="I607" s="10"/>
      <c r="K607" s="10" t="s">
        <v>231</v>
      </c>
      <c r="L607" t="s">
        <v>568</v>
      </c>
      <c r="M607" s="10"/>
      <c r="N607" s="10"/>
      <c r="O607" s="10"/>
      <c r="P607" s="10"/>
    </row>
    <row r="608" spans="1:16" x14ac:dyDescent="0.3">
      <c r="A608">
        <v>193</v>
      </c>
      <c r="B608" s="10" t="s">
        <v>90</v>
      </c>
      <c r="C608">
        <v>11</v>
      </c>
      <c r="D608" s="10" t="s">
        <v>239</v>
      </c>
      <c r="E608">
        <v>1</v>
      </c>
      <c r="F608" s="10" t="s">
        <v>13</v>
      </c>
      <c r="G608">
        <v>5</v>
      </c>
      <c r="H608" s="10"/>
      <c r="I608" s="10"/>
      <c r="K608" s="10" t="s">
        <v>231</v>
      </c>
      <c r="L608" t="s">
        <v>568</v>
      </c>
      <c r="M608" s="10"/>
      <c r="N608" s="10"/>
      <c r="O608" s="10"/>
      <c r="P608" s="10"/>
    </row>
    <row r="609" spans="1:16" x14ac:dyDescent="0.3">
      <c r="A609">
        <v>193</v>
      </c>
      <c r="B609" s="10" t="s">
        <v>90</v>
      </c>
      <c r="C609">
        <v>13</v>
      </c>
      <c r="D609" s="10" t="s">
        <v>240</v>
      </c>
      <c r="E609">
        <v>1</v>
      </c>
      <c r="F609" s="10" t="s">
        <v>14</v>
      </c>
      <c r="G609">
        <v>6</v>
      </c>
      <c r="H609" s="10"/>
      <c r="I609" s="10"/>
      <c r="K609" s="10" t="s">
        <v>231</v>
      </c>
      <c r="L609" t="s">
        <v>568</v>
      </c>
      <c r="M609" s="10"/>
      <c r="N609" s="10"/>
      <c r="O609" s="10"/>
      <c r="P609" s="10"/>
    </row>
    <row r="610" spans="1:16" x14ac:dyDescent="0.3">
      <c r="A610">
        <v>193</v>
      </c>
      <c r="B610" s="10" t="s">
        <v>90</v>
      </c>
      <c r="C610">
        <v>17</v>
      </c>
      <c r="D610" s="10" t="s">
        <v>19</v>
      </c>
      <c r="E610">
        <v>1</v>
      </c>
      <c r="F610" s="10" t="s">
        <v>19</v>
      </c>
      <c r="G610">
        <v>2</v>
      </c>
      <c r="H610" s="10"/>
      <c r="I610" s="10"/>
      <c r="K610" s="10" t="s">
        <v>231</v>
      </c>
      <c r="L610" t="s">
        <v>568</v>
      </c>
      <c r="M610" s="10"/>
      <c r="N610" s="10"/>
      <c r="O610" s="10"/>
      <c r="P610" s="10"/>
    </row>
    <row r="611" spans="1:16" x14ac:dyDescent="0.3">
      <c r="A611">
        <v>193</v>
      </c>
      <c r="B611" s="10" t="s">
        <v>90</v>
      </c>
      <c r="C611">
        <v>18</v>
      </c>
      <c r="D611" s="10" t="s">
        <v>27</v>
      </c>
      <c r="E611">
        <v>1</v>
      </c>
      <c r="F611" s="10" t="s">
        <v>27</v>
      </c>
      <c r="G611">
        <v>1</v>
      </c>
      <c r="H611" s="10"/>
      <c r="I611" s="10"/>
      <c r="K611" s="10" t="s">
        <v>231</v>
      </c>
      <c r="L611" t="s">
        <v>568</v>
      </c>
      <c r="M611" s="10"/>
      <c r="N611" s="10"/>
      <c r="O611" s="10"/>
      <c r="P611" s="10"/>
    </row>
    <row r="612" spans="1:16" x14ac:dyDescent="0.3">
      <c r="A612">
        <v>194</v>
      </c>
      <c r="B612" s="10" t="s">
        <v>151</v>
      </c>
      <c r="C612">
        <v>9</v>
      </c>
      <c r="D612" s="10" t="s">
        <v>238</v>
      </c>
      <c r="E612">
        <v>1</v>
      </c>
      <c r="F612" s="10" t="s">
        <v>12</v>
      </c>
      <c r="G612">
        <v>4</v>
      </c>
      <c r="H612" s="10"/>
      <c r="I612" s="10"/>
      <c r="K612" s="10" t="s">
        <v>231</v>
      </c>
      <c r="L612" t="s">
        <v>568</v>
      </c>
      <c r="M612" s="10"/>
      <c r="N612" s="10"/>
      <c r="O612" s="10"/>
      <c r="P612" s="10"/>
    </row>
    <row r="613" spans="1:16" x14ac:dyDescent="0.3">
      <c r="A613">
        <v>194</v>
      </c>
      <c r="B613" s="10" t="s">
        <v>151</v>
      </c>
      <c r="C613">
        <v>11</v>
      </c>
      <c r="D613" s="10" t="s">
        <v>239</v>
      </c>
      <c r="E613">
        <v>1</v>
      </c>
      <c r="F613" s="10" t="s">
        <v>13</v>
      </c>
      <c r="G613">
        <v>5</v>
      </c>
      <c r="H613" s="10"/>
      <c r="I613" s="10"/>
      <c r="K613" s="10" t="s">
        <v>231</v>
      </c>
      <c r="L613" t="s">
        <v>568</v>
      </c>
      <c r="M613" s="10"/>
      <c r="N613" s="10"/>
      <c r="O613" s="10"/>
      <c r="P613" s="10"/>
    </row>
    <row r="614" spans="1:16" x14ac:dyDescent="0.3">
      <c r="A614">
        <v>194</v>
      </c>
      <c r="B614" s="10" t="s">
        <v>151</v>
      </c>
      <c r="C614">
        <v>13</v>
      </c>
      <c r="D614" s="10" t="s">
        <v>240</v>
      </c>
      <c r="E614">
        <v>1</v>
      </c>
      <c r="F614" s="10" t="s">
        <v>14</v>
      </c>
      <c r="G614">
        <v>6</v>
      </c>
      <c r="H614" s="10"/>
      <c r="I614" s="10"/>
      <c r="K614" s="10" t="s">
        <v>231</v>
      </c>
      <c r="L614" t="s">
        <v>568</v>
      </c>
      <c r="M614" s="10"/>
      <c r="N614" s="10"/>
      <c r="O614" s="10"/>
      <c r="P614" s="10"/>
    </row>
    <row r="615" spans="1:16" x14ac:dyDescent="0.3">
      <c r="A615">
        <v>194</v>
      </c>
      <c r="B615" s="10" t="s">
        <v>151</v>
      </c>
      <c r="C615">
        <v>17</v>
      </c>
      <c r="D615" s="10" t="s">
        <v>19</v>
      </c>
      <c r="E615">
        <v>1</v>
      </c>
      <c r="F615" s="10" t="s">
        <v>19</v>
      </c>
      <c r="G615">
        <v>2</v>
      </c>
      <c r="H615" s="10"/>
      <c r="I615" s="10"/>
      <c r="K615" s="10" t="s">
        <v>231</v>
      </c>
      <c r="L615" t="s">
        <v>568</v>
      </c>
      <c r="M615" s="10"/>
      <c r="N615" s="10"/>
      <c r="O615" s="10"/>
      <c r="P615" s="10"/>
    </row>
    <row r="616" spans="1:16" x14ac:dyDescent="0.3">
      <c r="A616">
        <v>194</v>
      </c>
      <c r="B616" s="10" t="s">
        <v>151</v>
      </c>
      <c r="C616">
        <v>18</v>
      </c>
      <c r="D616" s="10" t="s">
        <v>27</v>
      </c>
      <c r="E616">
        <v>1</v>
      </c>
      <c r="F616" s="10" t="s">
        <v>27</v>
      </c>
      <c r="G616">
        <v>1</v>
      </c>
      <c r="H616" s="10"/>
      <c r="I616" s="10"/>
      <c r="K616" s="10" t="s">
        <v>231</v>
      </c>
      <c r="L616" t="s">
        <v>568</v>
      </c>
      <c r="M616" s="10"/>
      <c r="N616" s="10"/>
      <c r="O616" s="10"/>
      <c r="P616" s="10"/>
    </row>
    <row r="617" spans="1:16" x14ac:dyDescent="0.3">
      <c r="A617">
        <v>195</v>
      </c>
      <c r="B617" s="10" t="s">
        <v>135</v>
      </c>
      <c r="C617">
        <v>9</v>
      </c>
      <c r="D617" s="10" t="s">
        <v>238</v>
      </c>
      <c r="E617">
        <v>1</v>
      </c>
      <c r="F617" s="10" t="s">
        <v>12</v>
      </c>
      <c r="G617">
        <v>4</v>
      </c>
      <c r="H617" s="10"/>
      <c r="I617" s="10"/>
      <c r="K617" s="10" t="s">
        <v>231</v>
      </c>
      <c r="L617" t="s">
        <v>568</v>
      </c>
      <c r="M617" s="10"/>
      <c r="N617" s="10"/>
      <c r="O617" s="10"/>
      <c r="P617" s="10"/>
    </row>
    <row r="618" spans="1:16" x14ac:dyDescent="0.3">
      <c r="A618">
        <v>195</v>
      </c>
      <c r="B618" s="10" t="s">
        <v>135</v>
      </c>
      <c r="C618">
        <v>11</v>
      </c>
      <c r="D618" s="10" t="s">
        <v>239</v>
      </c>
      <c r="E618">
        <v>1</v>
      </c>
      <c r="F618" s="10" t="s">
        <v>13</v>
      </c>
      <c r="G618">
        <v>5</v>
      </c>
      <c r="H618" s="10"/>
      <c r="I618" s="10"/>
      <c r="K618" s="10" t="s">
        <v>231</v>
      </c>
      <c r="L618" t="s">
        <v>568</v>
      </c>
      <c r="M618" s="10"/>
      <c r="N618" s="10"/>
      <c r="O618" s="10"/>
      <c r="P618" s="10"/>
    </row>
    <row r="619" spans="1:16" x14ac:dyDescent="0.3">
      <c r="A619">
        <v>195</v>
      </c>
      <c r="B619" s="10" t="s">
        <v>135</v>
      </c>
      <c r="C619">
        <v>13</v>
      </c>
      <c r="D619" s="10" t="s">
        <v>240</v>
      </c>
      <c r="E619">
        <v>1</v>
      </c>
      <c r="F619" s="10" t="s">
        <v>14</v>
      </c>
      <c r="G619">
        <v>6</v>
      </c>
      <c r="H619" s="10"/>
      <c r="I619" s="10"/>
      <c r="K619" s="10" t="s">
        <v>231</v>
      </c>
      <c r="L619" t="s">
        <v>568</v>
      </c>
      <c r="M619" s="10"/>
      <c r="N619" s="10"/>
      <c r="O619" s="10"/>
      <c r="P619" s="10"/>
    </row>
    <row r="620" spans="1:16" x14ac:dyDescent="0.3">
      <c r="A620">
        <v>195</v>
      </c>
      <c r="B620" s="10" t="s">
        <v>135</v>
      </c>
      <c r="C620">
        <v>17</v>
      </c>
      <c r="D620" s="10" t="s">
        <v>19</v>
      </c>
      <c r="E620">
        <v>1</v>
      </c>
      <c r="F620" s="10" t="s">
        <v>19</v>
      </c>
      <c r="G620">
        <v>2</v>
      </c>
      <c r="H620" s="10"/>
      <c r="I620" s="10"/>
      <c r="K620" s="10" t="s">
        <v>231</v>
      </c>
      <c r="L620" t="s">
        <v>568</v>
      </c>
      <c r="M620" s="10"/>
      <c r="N620" s="10"/>
      <c r="O620" s="10"/>
      <c r="P620" s="10"/>
    </row>
    <row r="621" spans="1:16" x14ac:dyDescent="0.3">
      <c r="A621">
        <v>195</v>
      </c>
      <c r="B621" s="10" t="s">
        <v>135</v>
      </c>
      <c r="C621">
        <v>18</v>
      </c>
      <c r="D621" s="10" t="s">
        <v>27</v>
      </c>
      <c r="E621">
        <v>1</v>
      </c>
      <c r="F621" s="10" t="s">
        <v>27</v>
      </c>
      <c r="G621">
        <v>1</v>
      </c>
      <c r="H621" s="10"/>
      <c r="I621" s="10"/>
      <c r="K621" s="10" t="s">
        <v>231</v>
      </c>
      <c r="L621" t="s">
        <v>568</v>
      </c>
      <c r="M621" s="10"/>
      <c r="N621" s="10"/>
      <c r="O621" s="10"/>
      <c r="P621" s="10"/>
    </row>
    <row r="622" spans="1:16" x14ac:dyDescent="0.3">
      <c r="A622">
        <v>196</v>
      </c>
      <c r="B622" s="10" t="s">
        <v>89</v>
      </c>
      <c r="C622">
        <v>9</v>
      </c>
      <c r="D622" s="10" t="s">
        <v>238</v>
      </c>
      <c r="E622">
        <v>1</v>
      </c>
      <c r="F622" s="10" t="s">
        <v>12</v>
      </c>
      <c r="G622">
        <v>4</v>
      </c>
      <c r="H622" s="10"/>
      <c r="I622" s="10"/>
      <c r="K622" s="10" t="s">
        <v>231</v>
      </c>
      <c r="L622" t="s">
        <v>568</v>
      </c>
      <c r="M622" s="10"/>
      <c r="N622" s="10"/>
      <c r="O622" s="10"/>
      <c r="P622" s="10"/>
    </row>
    <row r="623" spans="1:16" x14ac:dyDescent="0.3">
      <c r="A623">
        <v>196</v>
      </c>
      <c r="B623" s="10" t="s">
        <v>89</v>
      </c>
      <c r="C623">
        <v>11</v>
      </c>
      <c r="D623" s="10" t="s">
        <v>239</v>
      </c>
      <c r="E623">
        <v>1</v>
      </c>
      <c r="F623" s="10" t="s">
        <v>13</v>
      </c>
      <c r="G623">
        <v>5</v>
      </c>
      <c r="H623" s="10"/>
      <c r="I623" s="10"/>
      <c r="K623" s="10" t="s">
        <v>231</v>
      </c>
      <c r="L623" t="s">
        <v>568</v>
      </c>
      <c r="M623" s="10"/>
      <c r="N623" s="10"/>
      <c r="O623" s="10"/>
      <c r="P623" s="10"/>
    </row>
    <row r="624" spans="1:16" x14ac:dyDescent="0.3">
      <c r="A624">
        <v>196</v>
      </c>
      <c r="B624" s="10" t="s">
        <v>89</v>
      </c>
      <c r="C624">
        <v>13</v>
      </c>
      <c r="D624" s="10" t="s">
        <v>240</v>
      </c>
      <c r="E624">
        <v>1</v>
      </c>
      <c r="F624" s="10" t="s">
        <v>14</v>
      </c>
      <c r="G624">
        <v>6</v>
      </c>
      <c r="H624" s="10"/>
      <c r="I624" s="10"/>
      <c r="K624" s="10" t="s">
        <v>231</v>
      </c>
      <c r="L624" t="s">
        <v>568</v>
      </c>
      <c r="M624" s="10"/>
      <c r="N624" s="10"/>
      <c r="O624" s="10"/>
      <c r="P624" s="10"/>
    </row>
    <row r="625" spans="1:16" x14ac:dyDescent="0.3">
      <c r="A625">
        <v>196</v>
      </c>
      <c r="B625" s="10" t="s">
        <v>89</v>
      </c>
      <c r="C625">
        <v>17</v>
      </c>
      <c r="D625" s="10" t="s">
        <v>19</v>
      </c>
      <c r="E625">
        <v>1</v>
      </c>
      <c r="F625" s="10" t="s">
        <v>19</v>
      </c>
      <c r="G625">
        <v>2</v>
      </c>
      <c r="H625" s="10"/>
      <c r="I625" s="10"/>
      <c r="K625" s="10" t="s">
        <v>231</v>
      </c>
      <c r="L625" t="s">
        <v>568</v>
      </c>
      <c r="M625" s="10"/>
      <c r="N625" s="10"/>
      <c r="O625" s="10"/>
      <c r="P625" s="10"/>
    </row>
    <row r="626" spans="1:16" x14ac:dyDescent="0.3">
      <c r="A626">
        <v>196</v>
      </c>
      <c r="B626" s="10" t="s">
        <v>89</v>
      </c>
      <c r="C626">
        <v>18</v>
      </c>
      <c r="D626" s="10" t="s">
        <v>27</v>
      </c>
      <c r="E626">
        <v>1</v>
      </c>
      <c r="F626" s="10" t="s">
        <v>27</v>
      </c>
      <c r="G626">
        <v>1</v>
      </c>
      <c r="H626" s="10"/>
      <c r="I626" s="10"/>
      <c r="K626" s="10" t="s">
        <v>231</v>
      </c>
      <c r="L626" t="s">
        <v>568</v>
      </c>
      <c r="M626" s="10"/>
      <c r="N626" s="10"/>
      <c r="O626" s="10"/>
      <c r="P626" s="10"/>
    </row>
    <row r="627" spans="1:16" x14ac:dyDescent="0.3">
      <c r="A627">
        <v>197</v>
      </c>
      <c r="B627" s="10" t="s">
        <v>192</v>
      </c>
      <c r="C627">
        <v>9</v>
      </c>
      <c r="D627" s="10" t="s">
        <v>238</v>
      </c>
      <c r="E627">
        <v>1</v>
      </c>
      <c r="F627" s="10" t="s">
        <v>12</v>
      </c>
      <c r="G627">
        <v>4</v>
      </c>
      <c r="H627" s="10"/>
      <c r="I627" s="10"/>
      <c r="K627" s="10" t="s">
        <v>231</v>
      </c>
      <c r="L627" t="s">
        <v>568</v>
      </c>
      <c r="M627" s="10"/>
      <c r="N627" s="10"/>
      <c r="O627" s="10"/>
      <c r="P627" s="10"/>
    </row>
    <row r="628" spans="1:16" x14ac:dyDescent="0.3">
      <c r="A628">
        <v>197</v>
      </c>
      <c r="B628" s="10" t="s">
        <v>192</v>
      </c>
      <c r="C628">
        <v>11</v>
      </c>
      <c r="D628" s="10" t="s">
        <v>239</v>
      </c>
      <c r="E628">
        <v>1</v>
      </c>
      <c r="F628" s="10" t="s">
        <v>13</v>
      </c>
      <c r="G628">
        <v>5</v>
      </c>
      <c r="H628" s="10"/>
      <c r="I628" s="10"/>
      <c r="K628" s="10" t="s">
        <v>231</v>
      </c>
      <c r="L628" t="s">
        <v>568</v>
      </c>
      <c r="M628" s="10"/>
      <c r="N628" s="10"/>
      <c r="O628" s="10"/>
      <c r="P628" s="10"/>
    </row>
    <row r="629" spans="1:16" x14ac:dyDescent="0.3">
      <c r="A629">
        <v>197</v>
      </c>
      <c r="B629" s="10" t="s">
        <v>192</v>
      </c>
      <c r="C629">
        <v>13</v>
      </c>
      <c r="D629" s="10" t="s">
        <v>240</v>
      </c>
      <c r="E629">
        <v>1</v>
      </c>
      <c r="F629" s="10" t="s">
        <v>14</v>
      </c>
      <c r="G629">
        <v>6</v>
      </c>
      <c r="H629" s="10"/>
      <c r="I629" s="10"/>
      <c r="K629" s="10" t="s">
        <v>231</v>
      </c>
      <c r="L629" t="s">
        <v>568</v>
      </c>
      <c r="M629" s="10"/>
      <c r="N629" s="10"/>
      <c r="O629" s="10"/>
      <c r="P629" s="10"/>
    </row>
    <row r="630" spans="1:16" x14ac:dyDescent="0.3">
      <c r="A630">
        <v>197</v>
      </c>
      <c r="B630" s="10" t="s">
        <v>192</v>
      </c>
      <c r="C630">
        <v>17</v>
      </c>
      <c r="D630" s="10" t="s">
        <v>19</v>
      </c>
      <c r="E630">
        <v>1</v>
      </c>
      <c r="F630" s="10" t="s">
        <v>19</v>
      </c>
      <c r="G630">
        <v>2</v>
      </c>
      <c r="H630" s="10"/>
      <c r="I630" s="10"/>
      <c r="K630" s="10" t="s">
        <v>231</v>
      </c>
      <c r="L630" t="s">
        <v>568</v>
      </c>
      <c r="M630" s="10"/>
      <c r="N630" s="10"/>
      <c r="O630" s="10"/>
      <c r="P630" s="10"/>
    </row>
    <row r="631" spans="1:16" x14ac:dyDescent="0.3">
      <c r="A631">
        <v>197</v>
      </c>
      <c r="B631" s="10" t="s">
        <v>192</v>
      </c>
      <c r="C631">
        <v>18</v>
      </c>
      <c r="D631" s="10" t="s">
        <v>27</v>
      </c>
      <c r="E631">
        <v>1</v>
      </c>
      <c r="F631" s="10" t="s">
        <v>27</v>
      </c>
      <c r="G631">
        <v>1</v>
      </c>
      <c r="H631" s="10"/>
      <c r="I631" s="10"/>
      <c r="K631" s="10" t="s">
        <v>231</v>
      </c>
      <c r="L631" t="s">
        <v>568</v>
      </c>
      <c r="M631" s="10"/>
      <c r="N631" s="10"/>
      <c r="O631" s="10"/>
      <c r="P631" s="10"/>
    </row>
    <row r="632" spans="1:16" x14ac:dyDescent="0.3">
      <c r="A632">
        <v>198</v>
      </c>
      <c r="B632" s="10" t="s">
        <v>102</v>
      </c>
      <c r="C632">
        <v>9</v>
      </c>
      <c r="D632" s="10" t="s">
        <v>238</v>
      </c>
      <c r="E632">
        <v>1</v>
      </c>
      <c r="F632" s="10" t="s">
        <v>12</v>
      </c>
      <c r="G632">
        <v>4</v>
      </c>
      <c r="H632" s="10"/>
      <c r="I632" s="10"/>
      <c r="K632" s="10" t="s">
        <v>231</v>
      </c>
      <c r="L632" t="s">
        <v>568</v>
      </c>
      <c r="M632" s="10"/>
      <c r="N632" s="10"/>
      <c r="O632" s="10"/>
      <c r="P632" s="10"/>
    </row>
    <row r="633" spans="1:16" x14ac:dyDescent="0.3">
      <c r="A633">
        <v>198</v>
      </c>
      <c r="B633" s="10" t="s">
        <v>102</v>
      </c>
      <c r="C633">
        <v>11</v>
      </c>
      <c r="D633" s="10" t="s">
        <v>239</v>
      </c>
      <c r="E633">
        <v>1</v>
      </c>
      <c r="F633" s="10" t="s">
        <v>13</v>
      </c>
      <c r="G633">
        <v>5</v>
      </c>
      <c r="H633" s="10"/>
      <c r="I633" s="10"/>
      <c r="K633" s="10" t="s">
        <v>231</v>
      </c>
      <c r="L633" t="s">
        <v>568</v>
      </c>
      <c r="M633" s="10"/>
      <c r="N633" s="10"/>
      <c r="O633" s="10"/>
      <c r="P633" s="10"/>
    </row>
    <row r="634" spans="1:16" x14ac:dyDescent="0.3">
      <c r="A634">
        <v>198</v>
      </c>
      <c r="B634" s="10" t="s">
        <v>102</v>
      </c>
      <c r="C634">
        <v>13</v>
      </c>
      <c r="D634" s="10" t="s">
        <v>240</v>
      </c>
      <c r="E634">
        <v>1</v>
      </c>
      <c r="F634" s="10" t="s">
        <v>14</v>
      </c>
      <c r="G634">
        <v>6</v>
      </c>
      <c r="H634" s="10"/>
      <c r="I634" s="10"/>
      <c r="K634" s="10" t="s">
        <v>231</v>
      </c>
      <c r="L634" t="s">
        <v>568</v>
      </c>
      <c r="M634" s="10"/>
      <c r="N634" s="10"/>
      <c r="O634" s="10"/>
      <c r="P634" s="10"/>
    </row>
    <row r="635" spans="1:16" x14ac:dyDescent="0.3">
      <c r="A635">
        <v>198</v>
      </c>
      <c r="B635" s="10" t="s">
        <v>102</v>
      </c>
      <c r="C635">
        <v>17</v>
      </c>
      <c r="D635" s="10" t="s">
        <v>19</v>
      </c>
      <c r="E635">
        <v>1</v>
      </c>
      <c r="F635" s="10" t="s">
        <v>19</v>
      </c>
      <c r="G635">
        <v>2</v>
      </c>
      <c r="H635" s="10"/>
      <c r="I635" s="10"/>
      <c r="K635" s="10" t="s">
        <v>231</v>
      </c>
      <c r="L635" t="s">
        <v>568</v>
      </c>
      <c r="M635" s="10"/>
      <c r="N635" s="10"/>
      <c r="O635" s="10"/>
      <c r="P635" s="10"/>
    </row>
    <row r="636" spans="1:16" x14ac:dyDescent="0.3">
      <c r="A636">
        <v>198</v>
      </c>
      <c r="B636" s="10" t="s">
        <v>102</v>
      </c>
      <c r="C636">
        <v>18</v>
      </c>
      <c r="D636" s="10" t="s">
        <v>27</v>
      </c>
      <c r="E636">
        <v>1</v>
      </c>
      <c r="F636" s="10" t="s">
        <v>27</v>
      </c>
      <c r="G636">
        <v>1</v>
      </c>
      <c r="H636" s="10"/>
      <c r="I636" s="10"/>
      <c r="K636" s="10" t="s">
        <v>231</v>
      </c>
      <c r="L636" t="s">
        <v>568</v>
      </c>
      <c r="M636" s="10"/>
      <c r="N636" s="10"/>
      <c r="O636" s="10"/>
      <c r="P636" s="10"/>
    </row>
    <row r="637" spans="1:16" x14ac:dyDescent="0.3">
      <c r="A637">
        <v>199</v>
      </c>
      <c r="B637" s="10" t="s">
        <v>92</v>
      </c>
      <c r="C637">
        <v>9</v>
      </c>
      <c r="D637" s="10" t="s">
        <v>238</v>
      </c>
      <c r="E637">
        <v>1</v>
      </c>
      <c r="F637" s="10" t="s">
        <v>12</v>
      </c>
      <c r="G637">
        <v>4</v>
      </c>
      <c r="H637" s="10"/>
      <c r="I637" s="10"/>
      <c r="K637" s="10" t="s">
        <v>231</v>
      </c>
      <c r="L637" t="s">
        <v>568</v>
      </c>
      <c r="M637" s="10"/>
      <c r="N637" s="10"/>
      <c r="O637" s="10"/>
      <c r="P637" s="10"/>
    </row>
    <row r="638" spans="1:16" x14ac:dyDescent="0.3">
      <c r="A638">
        <v>199</v>
      </c>
      <c r="B638" s="10" t="s">
        <v>92</v>
      </c>
      <c r="C638">
        <v>11</v>
      </c>
      <c r="D638" s="10" t="s">
        <v>239</v>
      </c>
      <c r="E638">
        <v>1</v>
      </c>
      <c r="F638" s="10" t="s">
        <v>13</v>
      </c>
      <c r="G638">
        <v>5</v>
      </c>
      <c r="H638" s="10"/>
      <c r="I638" s="10"/>
      <c r="K638" s="10" t="s">
        <v>231</v>
      </c>
      <c r="L638" t="s">
        <v>568</v>
      </c>
      <c r="M638" s="10"/>
      <c r="N638" s="10"/>
      <c r="O638" s="10"/>
      <c r="P638" s="10"/>
    </row>
    <row r="639" spans="1:16" x14ac:dyDescent="0.3">
      <c r="A639">
        <v>199</v>
      </c>
      <c r="B639" s="10" t="s">
        <v>92</v>
      </c>
      <c r="C639">
        <v>13</v>
      </c>
      <c r="D639" s="10" t="s">
        <v>240</v>
      </c>
      <c r="E639">
        <v>1</v>
      </c>
      <c r="F639" s="10" t="s">
        <v>14</v>
      </c>
      <c r="G639">
        <v>6</v>
      </c>
      <c r="H639" s="10"/>
      <c r="I639" s="10"/>
      <c r="K639" s="10" t="s">
        <v>231</v>
      </c>
      <c r="L639" t="s">
        <v>568</v>
      </c>
      <c r="M639" s="10"/>
      <c r="N639" s="10"/>
      <c r="O639" s="10"/>
      <c r="P639" s="10"/>
    </row>
    <row r="640" spans="1:16" x14ac:dyDescent="0.3">
      <c r="A640">
        <v>199</v>
      </c>
      <c r="B640" s="10" t="s">
        <v>92</v>
      </c>
      <c r="C640">
        <v>17</v>
      </c>
      <c r="D640" s="10" t="s">
        <v>19</v>
      </c>
      <c r="E640">
        <v>1</v>
      </c>
      <c r="F640" s="10" t="s">
        <v>19</v>
      </c>
      <c r="G640">
        <v>2</v>
      </c>
      <c r="H640" s="10"/>
      <c r="I640" s="10"/>
      <c r="K640" s="10" t="s">
        <v>231</v>
      </c>
      <c r="L640" t="s">
        <v>568</v>
      </c>
      <c r="M640" s="10"/>
      <c r="N640" s="10"/>
      <c r="O640" s="10"/>
      <c r="P640" s="10"/>
    </row>
    <row r="641" spans="1:16" x14ac:dyDescent="0.3">
      <c r="A641">
        <v>199</v>
      </c>
      <c r="B641" s="10" t="s">
        <v>92</v>
      </c>
      <c r="C641">
        <v>18</v>
      </c>
      <c r="D641" s="10" t="s">
        <v>27</v>
      </c>
      <c r="E641">
        <v>1</v>
      </c>
      <c r="F641" s="10" t="s">
        <v>27</v>
      </c>
      <c r="G641">
        <v>1</v>
      </c>
      <c r="H641" s="10"/>
      <c r="I641" s="10"/>
      <c r="K641" s="10" t="s">
        <v>231</v>
      </c>
      <c r="L641" t="s">
        <v>568</v>
      </c>
      <c r="M641" s="10"/>
      <c r="N641" s="10"/>
      <c r="O641" s="10"/>
      <c r="P641" s="10"/>
    </row>
    <row r="642" spans="1:16" x14ac:dyDescent="0.3">
      <c r="A642">
        <v>200</v>
      </c>
      <c r="B642" s="10" t="s">
        <v>122</v>
      </c>
      <c r="C642">
        <v>9</v>
      </c>
      <c r="D642" s="10" t="s">
        <v>238</v>
      </c>
      <c r="E642">
        <v>1</v>
      </c>
      <c r="F642" s="10" t="s">
        <v>12</v>
      </c>
      <c r="G642">
        <v>4</v>
      </c>
      <c r="H642" s="10"/>
      <c r="I642" s="10"/>
      <c r="K642" s="10" t="s">
        <v>231</v>
      </c>
      <c r="L642" t="s">
        <v>568</v>
      </c>
      <c r="M642" s="10"/>
      <c r="N642" s="10"/>
      <c r="O642" s="10"/>
      <c r="P642" s="10"/>
    </row>
    <row r="643" spans="1:16" x14ac:dyDescent="0.3">
      <c r="A643">
        <v>200</v>
      </c>
      <c r="B643" s="10" t="s">
        <v>122</v>
      </c>
      <c r="C643">
        <v>11</v>
      </c>
      <c r="D643" s="10" t="s">
        <v>239</v>
      </c>
      <c r="E643">
        <v>1</v>
      </c>
      <c r="F643" s="10" t="s">
        <v>13</v>
      </c>
      <c r="G643">
        <v>5</v>
      </c>
      <c r="H643" s="10"/>
      <c r="I643" s="10"/>
      <c r="K643" s="10" t="s">
        <v>231</v>
      </c>
      <c r="L643" t="s">
        <v>568</v>
      </c>
      <c r="M643" s="10"/>
      <c r="N643" s="10"/>
      <c r="O643" s="10"/>
      <c r="P643" s="10"/>
    </row>
    <row r="644" spans="1:16" x14ac:dyDescent="0.3">
      <c r="A644">
        <v>200</v>
      </c>
      <c r="B644" s="10" t="s">
        <v>122</v>
      </c>
      <c r="C644">
        <v>13</v>
      </c>
      <c r="D644" s="10" t="s">
        <v>240</v>
      </c>
      <c r="E644">
        <v>1</v>
      </c>
      <c r="F644" s="10" t="s">
        <v>14</v>
      </c>
      <c r="G644">
        <v>6</v>
      </c>
      <c r="H644" s="10"/>
      <c r="I644" s="10"/>
      <c r="K644" s="10" t="s">
        <v>231</v>
      </c>
      <c r="L644" t="s">
        <v>568</v>
      </c>
      <c r="M644" s="10"/>
      <c r="N644" s="10"/>
      <c r="O644" s="10"/>
      <c r="P644" s="10"/>
    </row>
    <row r="645" spans="1:16" x14ac:dyDescent="0.3">
      <c r="A645">
        <v>200</v>
      </c>
      <c r="B645" s="10" t="s">
        <v>122</v>
      </c>
      <c r="C645">
        <v>17</v>
      </c>
      <c r="D645" s="10" t="s">
        <v>19</v>
      </c>
      <c r="E645">
        <v>1</v>
      </c>
      <c r="F645" s="10" t="s">
        <v>19</v>
      </c>
      <c r="G645">
        <v>2</v>
      </c>
      <c r="H645" s="10"/>
      <c r="I645" s="10"/>
      <c r="K645" s="10" t="s">
        <v>231</v>
      </c>
      <c r="L645" t="s">
        <v>568</v>
      </c>
      <c r="M645" s="10"/>
      <c r="N645" s="10"/>
      <c r="O645" s="10"/>
      <c r="P645" s="10"/>
    </row>
    <row r="646" spans="1:16" x14ac:dyDescent="0.3">
      <c r="A646">
        <v>200</v>
      </c>
      <c r="B646" s="10" t="s">
        <v>122</v>
      </c>
      <c r="C646">
        <v>18</v>
      </c>
      <c r="D646" s="10" t="s">
        <v>27</v>
      </c>
      <c r="E646">
        <v>1</v>
      </c>
      <c r="F646" s="10" t="s">
        <v>27</v>
      </c>
      <c r="G646">
        <v>1</v>
      </c>
      <c r="H646" s="10"/>
      <c r="I646" s="10"/>
      <c r="K646" s="10" t="s">
        <v>231</v>
      </c>
      <c r="L646" t="s">
        <v>568</v>
      </c>
      <c r="M646" s="10"/>
      <c r="N646" s="10"/>
      <c r="O646" s="10"/>
      <c r="P646" s="10"/>
    </row>
    <row r="647" spans="1:16" x14ac:dyDescent="0.3">
      <c r="A647">
        <v>201</v>
      </c>
      <c r="B647" s="10" t="s">
        <v>71</v>
      </c>
      <c r="C647">
        <v>9</v>
      </c>
      <c r="D647" s="10" t="s">
        <v>238</v>
      </c>
      <c r="E647">
        <v>1</v>
      </c>
      <c r="F647" s="10" t="s">
        <v>12</v>
      </c>
      <c r="G647">
        <v>4</v>
      </c>
      <c r="H647" s="10"/>
      <c r="I647" s="10"/>
      <c r="K647" s="10" t="s">
        <v>231</v>
      </c>
      <c r="L647" t="s">
        <v>568</v>
      </c>
      <c r="M647" s="10"/>
      <c r="N647" s="10"/>
      <c r="O647" s="10"/>
      <c r="P647" s="10"/>
    </row>
    <row r="648" spans="1:16" x14ac:dyDescent="0.3">
      <c r="A648">
        <v>201</v>
      </c>
      <c r="B648" s="10" t="s">
        <v>71</v>
      </c>
      <c r="C648">
        <v>11</v>
      </c>
      <c r="D648" s="10" t="s">
        <v>239</v>
      </c>
      <c r="E648">
        <v>1</v>
      </c>
      <c r="F648" s="10" t="s">
        <v>13</v>
      </c>
      <c r="G648">
        <v>5</v>
      </c>
      <c r="H648" s="10"/>
      <c r="I648" s="10"/>
      <c r="K648" s="10" t="s">
        <v>231</v>
      </c>
      <c r="L648" t="s">
        <v>568</v>
      </c>
      <c r="M648" s="10"/>
      <c r="N648" s="10"/>
      <c r="O648" s="10"/>
      <c r="P648" s="10"/>
    </row>
    <row r="649" spans="1:16" x14ac:dyDescent="0.3">
      <c r="A649">
        <v>201</v>
      </c>
      <c r="B649" s="10" t="s">
        <v>71</v>
      </c>
      <c r="C649">
        <v>13</v>
      </c>
      <c r="D649" s="10" t="s">
        <v>240</v>
      </c>
      <c r="E649">
        <v>1</v>
      </c>
      <c r="F649" s="10" t="s">
        <v>14</v>
      </c>
      <c r="G649">
        <v>6</v>
      </c>
      <c r="H649" s="10"/>
      <c r="I649" s="10"/>
      <c r="K649" s="10" t="s">
        <v>231</v>
      </c>
      <c r="L649" t="s">
        <v>568</v>
      </c>
      <c r="M649" s="10"/>
      <c r="N649" s="10"/>
      <c r="O649" s="10"/>
      <c r="P649" s="10"/>
    </row>
    <row r="650" spans="1:16" x14ac:dyDescent="0.3">
      <c r="A650">
        <v>201</v>
      </c>
      <c r="B650" s="10" t="s">
        <v>71</v>
      </c>
      <c r="C650">
        <v>17</v>
      </c>
      <c r="D650" s="10" t="s">
        <v>19</v>
      </c>
      <c r="E650">
        <v>1</v>
      </c>
      <c r="F650" s="10" t="s">
        <v>19</v>
      </c>
      <c r="G650">
        <v>2</v>
      </c>
      <c r="H650" s="10"/>
      <c r="I650" s="10"/>
      <c r="K650" s="10" t="s">
        <v>231</v>
      </c>
      <c r="L650" t="s">
        <v>568</v>
      </c>
      <c r="M650" s="10"/>
      <c r="N650" s="10"/>
      <c r="O650" s="10"/>
      <c r="P650" s="10"/>
    </row>
    <row r="651" spans="1:16" x14ac:dyDescent="0.3">
      <c r="A651">
        <v>201</v>
      </c>
      <c r="B651" s="10" t="s">
        <v>71</v>
      </c>
      <c r="C651">
        <v>18</v>
      </c>
      <c r="D651" s="10" t="s">
        <v>27</v>
      </c>
      <c r="E651">
        <v>1</v>
      </c>
      <c r="F651" s="10" t="s">
        <v>27</v>
      </c>
      <c r="G651">
        <v>1</v>
      </c>
      <c r="H651" s="10"/>
      <c r="I651" s="10"/>
      <c r="K651" s="10" t="s">
        <v>231</v>
      </c>
      <c r="L651" t="s">
        <v>568</v>
      </c>
      <c r="M651" s="10"/>
      <c r="N651" s="10"/>
      <c r="O651" s="10"/>
      <c r="P651" s="10"/>
    </row>
    <row r="652" spans="1:16" x14ac:dyDescent="0.3">
      <c r="A652">
        <v>202</v>
      </c>
      <c r="B652" s="10" t="s">
        <v>70</v>
      </c>
      <c r="C652">
        <v>9</v>
      </c>
      <c r="D652" s="10" t="s">
        <v>238</v>
      </c>
      <c r="E652">
        <v>1</v>
      </c>
      <c r="F652" s="10" t="s">
        <v>12</v>
      </c>
      <c r="G652">
        <v>4</v>
      </c>
      <c r="H652" s="10"/>
      <c r="I652" s="10"/>
      <c r="K652" s="10" t="s">
        <v>231</v>
      </c>
      <c r="L652" t="s">
        <v>568</v>
      </c>
      <c r="M652" s="10"/>
      <c r="N652" s="10"/>
      <c r="O652" s="10"/>
      <c r="P652" s="10"/>
    </row>
    <row r="653" spans="1:16" x14ac:dyDescent="0.3">
      <c r="A653">
        <v>202</v>
      </c>
      <c r="B653" s="10" t="s">
        <v>70</v>
      </c>
      <c r="C653">
        <v>11</v>
      </c>
      <c r="D653" s="10" t="s">
        <v>239</v>
      </c>
      <c r="E653">
        <v>1</v>
      </c>
      <c r="F653" s="10" t="s">
        <v>13</v>
      </c>
      <c r="G653">
        <v>5</v>
      </c>
      <c r="H653" s="10"/>
      <c r="I653" s="10"/>
      <c r="K653" s="10" t="s">
        <v>231</v>
      </c>
      <c r="L653" t="s">
        <v>568</v>
      </c>
      <c r="M653" s="10"/>
      <c r="N653" s="10"/>
      <c r="O653" s="10"/>
      <c r="P653" s="10"/>
    </row>
    <row r="654" spans="1:16" x14ac:dyDescent="0.3">
      <c r="A654">
        <v>202</v>
      </c>
      <c r="B654" s="10" t="s">
        <v>70</v>
      </c>
      <c r="C654">
        <v>13</v>
      </c>
      <c r="D654" s="10" t="s">
        <v>240</v>
      </c>
      <c r="E654">
        <v>1</v>
      </c>
      <c r="F654" s="10" t="s">
        <v>14</v>
      </c>
      <c r="G654">
        <v>6</v>
      </c>
      <c r="H654" s="10"/>
      <c r="I654" s="10"/>
      <c r="K654" s="10" t="s">
        <v>231</v>
      </c>
      <c r="L654" t="s">
        <v>568</v>
      </c>
      <c r="M654" s="10"/>
      <c r="N654" s="10"/>
      <c r="O654" s="10"/>
      <c r="P654" s="10"/>
    </row>
    <row r="655" spans="1:16" x14ac:dyDescent="0.3">
      <c r="A655">
        <v>202</v>
      </c>
      <c r="B655" s="10" t="s">
        <v>70</v>
      </c>
      <c r="C655">
        <v>17</v>
      </c>
      <c r="D655" s="10" t="s">
        <v>19</v>
      </c>
      <c r="E655">
        <v>1</v>
      </c>
      <c r="F655" s="10" t="s">
        <v>19</v>
      </c>
      <c r="G655">
        <v>2</v>
      </c>
      <c r="H655" s="10"/>
      <c r="I655" s="10"/>
      <c r="K655" s="10" t="s">
        <v>231</v>
      </c>
      <c r="L655" t="s">
        <v>568</v>
      </c>
      <c r="M655" s="10"/>
      <c r="N655" s="10"/>
      <c r="O655" s="10"/>
      <c r="P655" s="10"/>
    </row>
    <row r="656" spans="1:16" x14ac:dyDescent="0.3">
      <c r="A656">
        <v>202</v>
      </c>
      <c r="B656" s="10" t="s">
        <v>70</v>
      </c>
      <c r="C656">
        <v>18</v>
      </c>
      <c r="D656" s="10" t="s">
        <v>27</v>
      </c>
      <c r="E656">
        <v>1</v>
      </c>
      <c r="F656" s="10" t="s">
        <v>27</v>
      </c>
      <c r="G656">
        <v>1</v>
      </c>
      <c r="H656" s="10"/>
      <c r="I656" s="10"/>
      <c r="K656" s="10" t="s">
        <v>231</v>
      </c>
      <c r="L656" t="s">
        <v>568</v>
      </c>
      <c r="M656" s="10"/>
      <c r="N656" s="10"/>
      <c r="O656" s="10"/>
      <c r="P656" s="10"/>
    </row>
    <row r="657" spans="1:16" x14ac:dyDescent="0.3">
      <c r="A657">
        <v>203</v>
      </c>
      <c r="B657" s="10" t="s">
        <v>74</v>
      </c>
      <c r="C657">
        <v>9</v>
      </c>
      <c r="D657" s="10" t="s">
        <v>238</v>
      </c>
      <c r="E657">
        <v>1</v>
      </c>
      <c r="F657" s="10" t="s">
        <v>12</v>
      </c>
      <c r="G657">
        <v>4</v>
      </c>
      <c r="H657" s="10"/>
      <c r="I657" s="10"/>
      <c r="K657" s="10" t="s">
        <v>231</v>
      </c>
      <c r="L657" t="s">
        <v>568</v>
      </c>
      <c r="M657" s="10"/>
      <c r="N657" s="10"/>
      <c r="O657" s="10"/>
      <c r="P657" s="10"/>
    </row>
    <row r="658" spans="1:16" x14ac:dyDescent="0.3">
      <c r="A658">
        <v>203</v>
      </c>
      <c r="B658" s="10" t="s">
        <v>74</v>
      </c>
      <c r="C658">
        <v>11</v>
      </c>
      <c r="D658" s="10" t="s">
        <v>239</v>
      </c>
      <c r="E658">
        <v>1</v>
      </c>
      <c r="F658" s="10" t="s">
        <v>13</v>
      </c>
      <c r="G658">
        <v>5</v>
      </c>
      <c r="H658" s="10"/>
      <c r="I658" s="10"/>
      <c r="K658" s="10" t="s">
        <v>231</v>
      </c>
      <c r="L658" t="s">
        <v>568</v>
      </c>
      <c r="M658" s="10"/>
      <c r="N658" s="10"/>
      <c r="O658" s="10"/>
      <c r="P658" s="10"/>
    </row>
    <row r="659" spans="1:16" x14ac:dyDescent="0.3">
      <c r="A659">
        <v>203</v>
      </c>
      <c r="B659" s="10" t="s">
        <v>74</v>
      </c>
      <c r="C659">
        <v>13</v>
      </c>
      <c r="D659" s="10" t="s">
        <v>240</v>
      </c>
      <c r="E659">
        <v>1</v>
      </c>
      <c r="F659" s="10" t="s">
        <v>14</v>
      </c>
      <c r="G659">
        <v>6</v>
      </c>
      <c r="H659" s="10"/>
      <c r="I659" s="10"/>
      <c r="K659" s="10" t="s">
        <v>231</v>
      </c>
      <c r="L659" t="s">
        <v>568</v>
      </c>
      <c r="M659" s="10"/>
      <c r="N659" s="10"/>
      <c r="O659" s="10"/>
      <c r="P659" s="10"/>
    </row>
    <row r="660" spans="1:16" x14ac:dyDescent="0.3">
      <c r="A660">
        <v>203</v>
      </c>
      <c r="B660" s="10" t="s">
        <v>74</v>
      </c>
      <c r="C660">
        <v>17</v>
      </c>
      <c r="D660" s="10" t="s">
        <v>19</v>
      </c>
      <c r="E660">
        <v>1</v>
      </c>
      <c r="F660" s="10" t="s">
        <v>19</v>
      </c>
      <c r="G660">
        <v>2</v>
      </c>
      <c r="H660" s="10"/>
      <c r="I660" s="10"/>
      <c r="K660" s="10" t="s">
        <v>231</v>
      </c>
      <c r="L660" t="s">
        <v>568</v>
      </c>
      <c r="M660" s="10"/>
      <c r="N660" s="10"/>
      <c r="O660" s="10"/>
      <c r="P660" s="10"/>
    </row>
    <row r="661" spans="1:16" x14ac:dyDescent="0.3">
      <c r="A661">
        <v>203</v>
      </c>
      <c r="B661" s="10" t="s">
        <v>74</v>
      </c>
      <c r="C661">
        <v>18</v>
      </c>
      <c r="D661" s="10" t="s">
        <v>27</v>
      </c>
      <c r="E661">
        <v>1</v>
      </c>
      <c r="F661" s="10" t="s">
        <v>27</v>
      </c>
      <c r="G661">
        <v>1</v>
      </c>
      <c r="H661" s="10"/>
      <c r="I661" s="10"/>
      <c r="K661" s="10" t="s">
        <v>231</v>
      </c>
      <c r="L661" t="s">
        <v>568</v>
      </c>
      <c r="M661" s="10"/>
      <c r="N661" s="10"/>
      <c r="O661" s="10"/>
      <c r="P661" s="10"/>
    </row>
    <row r="662" spans="1:16" x14ac:dyDescent="0.3">
      <c r="A662">
        <v>204</v>
      </c>
      <c r="B662" s="10" t="s">
        <v>82</v>
      </c>
      <c r="C662">
        <v>9</v>
      </c>
      <c r="D662" s="10" t="s">
        <v>238</v>
      </c>
      <c r="E662">
        <v>1</v>
      </c>
      <c r="F662" s="10" t="s">
        <v>12</v>
      </c>
      <c r="G662">
        <v>4</v>
      </c>
      <c r="H662" s="10"/>
      <c r="I662" s="10"/>
      <c r="K662" s="10" t="s">
        <v>231</v>
      </c>
      <c r="L662" t="s">
        <v>568</v>
      </c>
      <c r="M662" s="10"/>
      <c r="N662" s="10"/>
      <c r="O662" s="10"/>
      <c r="P662" s="10"/>
    </row>
    <row r="663" spans="1:16" x14ac:dyDescent="0.3">
      <c r="A663">
        <v>204</v>
      </c>
      <c r="B663" s="10" t="s">
        <v>82</v>
      </c>
      <c r="C663">
        <v>11</v>
      </c>
      <c r="D663" s="10" t="s">
        <v>239</v>
      </c>
      <c r="E663">
        <v>1</v>
      </c>
      <c r="F663" s="10" t="s">
        <v>13</v>
      </c>
      <c r="G663">
        <v>5</v>
      </c>
      <c r="H663" s="10"/>
      <c r="I663" s="10"/>
      <c r="K663" s="10" t="s">
        <v>231</v>
      </c>
      <c r="L663" t="s">
        <v>568</v>
      </c>
      <c r="M663" s="10"/>
      <c r="N663" s="10"/>
      <c r="O663" s="10"/>
      <c r="P663" s="10"/>
    </row>
    <row r="664" spans="1:16" x14ac:dyDescent="0.3">
      <c r="A664">
        <v>204</v>
      </c>
      <c r="B664" s="10" t="s">
        <v>82</v>
      </c>
      <c r="C664">
        <v>13</v>
      </c>
      <c r="D664" s="10" t="s">
        <v>240</v>
      </c>
      <c r="E664">
        <v>1</v>
      </c>
      <c r="F664" s="10" t="s">
        <v>14</v>
      </c>
      <c r="G664">
        <v>6</v>
      </c>
      <c r="H664" s="10"/>
      <c r="I664" s="10"/>
      <c r="K664" s="10" t="s">
        <v>231</v>
      </c>
      <c r="L664" t="s">
        <v>568</v>
      </c>
      <c r="M664" s="10"/>
      <c r="N664" s="10"/>
      <c r="O664" s="10"/>
      <c r="P664" s="10"/>
    </row>
    <row r="665" spans="1:16" x14ac:dyDescent="0.3">
      <c r="A665">
        <v>204</v>
      </c>
      <c r="B665" s="10" t="s">
        <v>82</v>
      </c>
      <c r="C665">
        <v>17</v>
      </c>
      <c r="D665" s="10" t="s">
        <v>19</v>
      </c>
      <c r="E665">
        <v>1</v>
      </c>
      <c r="F665" s="10" t="s">
        <v>19</v>
      </c>
      <c r="G665">
        <v>2</v>
      </c>
      <c r="H665" s="10"/>
      <c r="I665" s="10"/>
      <c r="K665" s="10" t="s">
        <v>231</v>
      </c>
      <c r="L665" t="s">
        <v>568</v>
      </c>
      <c r="M665" s="10"/>
      <c r="N665" s="10"/>
      <c r="O665" s="10"/>
      <c r="P665" s="10"/>
    </row>
    <row r="666" spans="1:16" x14ac:dyDescent="0.3">
      <c r="A666">
        <v>204</v>
      </c>
      <c r="B666" s="10" t="s">
        <v>82</v>
      </c>
      <c r="C666">
        <v>18</v>
      </c>
      <c r="D666" s="10" t="s">
        <v>27</v>
      </c>
      <c r="E666">
        <v>1</v>
      </c>
      <c r="F666" s="10" t="s">
        <v>27</v>
      </c>
      <c r="G666">
        <v>1</v>
      </c>
      <c r="H666" s="10"/>
      <c r="I666" s="10"/>
      <c r="K666" s="10" t="s">
        <v>231</v>
      </c>
      <c r="L666" t="s">
        <v>568</v>
      </c>
      <c r="M666" s="10"/>
      <c r="N666" s="10"/>
      <c r="O666" s="10"/>
      <c r="P666" s="10"/>
    </row>
    <row r="667" spans="1:16" x14ac:dyDescent="0.3">
      <c r="A667">
        <v>205</v>
      </c>
      <c r="B667" s="10" t="s">
        <v>99</v>
      </c>
      <c r="C667">
        <v>9</v>
      </c>
      <c r="D667" s="10" t="s">
        <v>238</v>
      </c>
      <c r="E667">
        <v>1</v>
      </c>
      <c r="F667" s="10" t="s">
        <v>12</v>
      </c>
      <c r="G667">
        <v>4</v>
      </c>
      <c r="H667" s="10"/>
      <c r="I667" s="10"/>
      <c r="K667" s="10" t="s">
        <v>231</v>
      </c>
      <c r="L667" t="s">
        <v>568</v>
      </c>
      <c r="M667" s="10"/>
      <c r="N667" s="10"/>
      <c r="O667" s="10"/>
      <c r="P667" s="10"/>
    </row>
    <row r="668" spans="1:16" x14ac:dyDescent="0.3">
      <c r="A668">
        <v>205</v>
      </c>
      <c r="B668" s="10" t="s">
        <v>99</v>
      </c>
      <c r="C668">
        <v>11</v>
      </c>
      <c r="D668" s="10" t="s">
        <v>239</v>
      </c>
      <c r="E668">
        <v>1</v>
      </c>
      <c r="F668" s="10" t="s">
        <v>13</v>
      </c>
      <c r="G668">
        <v>5</v>
      </c>
      <c r="H668" s="10"/>
      <c r="I668" s="10"/>
      <c r="K668" s="10" t="s">
        <v>231</v>
      </c>
      <c r="L668" t="s">
        <v>568</v>
      </c>
      <c r="M668" s="10"/>
      <c r="N668" s="10"/>
      <c r="O668" s="10"/>
      <c r="P668" s="10"/>
    </row>
    <row r="669" spans="1:16" x14ac:dyDescent="0.3">
      <c r="A669">
        <v>205</v>
      </c>
      <c r="B669" s="10" t="s">
        <v>99</v>
      </c>
      <c r="C669">
        <v>13</v>
      </c>
      <c r="D669" s="10" t="s">
        <v>240</v>
      </c>
      <c r="E669">
        <v>1</v>
      </c>
      <c r="F669" s="10" t="s">
        <v>14</v>
      </c>
      <c r="G669">
        <v>6</v>
      </c>
      <c r="H669" s="10"/>
      <c r="I669" s="10"/>
      <c r="K669" s="10" t="s">
        <v>231</v>
      </c>
      <c r="L669" t="s">
        <v>568</v>
      </c>
      <c r="M669" s="10"/>
      <c r="N669" s="10"/>
      <c r="O669" s="10"/>
      <c r="P669" s="10"/>
    </row>
    <row r="670" spans="1:16" x14ac:dyDescent="0.3">
      <c r="A670">
        <v>205</v>
      </c>
      <c r="B670" s="10" t="s">
        <v>99</v>
      </c>
      <c r="C670">
        <v>17</v>
      </c>
      <c r="D670" s="10" t="s">
        <v>19</v>
      </c>
      <c r="E670">
        <v>1</v>
      </c>
      <c r="F670" s="10" t="s">
        <v>19</v>
      </c>
      <c r="G670">
        <v>2</v>
      </c>
      <c r="H670" s="10"/>
      <c r="I670" s="10"/>
      <c r="K670" s="10" t="s">
        <v>231</v>
      </c>
      <c r="L670" t="s">
        <v>568</v>
      </c>
      <c r="M670" s="10"/>
      <c r="N670" s="10"/>
      <c r="O670" s="10"/>
      <c r="P670" s="10"/>
    </row>
    <row r="671" spans="1:16" x14ac:dyDescent="0.3">
      <c r="A671">
        <v>205</v>
      </c>
      <c r="B671" s="10" t="s">
        <v>99</v>
      </c>
      <c r="C671">
        <v>18</v>
      </c>
      <c r="D671" s="10" t="s">
        <v>27</v>
      </c>
      <c r="E671">
        <v>1</v>
      </c>
      <c r="F671" s="10" t="s">
        <v>27</v>
      </c>
      <c r="G671">
        <v>1</v>
      </c>
      <c r="H671" s="10"/>
      <c r="I671" s="10"/>
      <c r="K671" s="10" t="s">
        <v>231</v>
      </c>
      <c r="L671" t="s">
        <v>568</v>
      </c>
      <c r="M671" s="10"/>
      <c r="N671" s="10"/>
      <c r="O671" s="10"/>
      <c r="P671" s="10"/>
    </row>
    <row r="672" spans="1:16" x14ac:dyDescent="0.3">
      <c r="A672">
        <v>206</v>
      </c>
      <c r="B672" s="10" t="s">
        <v>193</v>
      </c>
      <c r="C672">
        <v>9</v>
      </c>
      <c r="D672" s="10" t="s">
        <v>238</v>
      </c>
      <c r="E672">
        <v>1</v>
      </c>
      <c r="F672" s="10" t="s">
        <v>12</v>
      </c>
      <c r="G672">
        <v>4</v>
      </c>
      <c r="H672" s="10"/>
      <c r="I672" s="10"/>
      <c r="K672" s="10" t="s">
        <v>231</v>
      </c>
      <c r="L672" t="s">
        <v>568</v>
      </c>
      <c r="M672" s="10"/>
      <c r="N672" s="10"/>
      <c r="O672" s="10"/>
      <c r="P672" s="10"/>
    </row>
    <row r="673" spans="1:16" x14ac:dyDescent="0.3">
      <c r="A673">
        <v>206</v>
      </c>
      <c r="B673" s="10" t="s">
        <v>193</v>
      </c>
      <c r="C673">
        <v>11</v>
      </c>
      <c r="D673" s="10" t="s">
        <v>239</v>
      </c>
      <c r="E673">
        <v>1</v>
      </c>
      <c r="F673" s="10" t="s">
        <v>13</v>
      </c>
      <c r="G673">
        <v>5</v>
      </c>
      <c r="H673" s="10"/>
      <c r="I673" s="10"/>
      <c r="K673" s="10" t="s">
        <v>231</v>
      </c>
      <c r="L673" t="s">
        <v>568</v>
      </c>
      <c r="M673" s="10"/>
      <c r="N673" s="10"/>
      <c r="O673" s="10"/>
      <c r="P673" s="10"/>
    </row>
    <row r="674" spans="1:16" x14ac:dyDescent="0.3">
      <c r="A674">
        <v>206</v>
      </c>
      <c r="B674" s="10" t="s">
        <v>193</v>
      </c>
      <c r="C674">
        <v>13</v>
      </c>
      <c r="D674" s="10" t="s">
        <v>240</v>
      </c>
      <c r="E674">
        <v>1</v>
      </c>
      <c r="F674" s="10" t="s">
        <v>14</v>
      </c>
      <c r="G674">
        <v>6</v>
      </c>
      <c r="H674" s="10"/>
      <c r="I674" s="10"/>
      <c r="K674" s="10" t="s">
        <v>231</v>
      </c>
      <c r="L674" t="s">
        <v>568</v>
      </c>
      <c r="M674" s="10"/>
      <c r="N674" s="10"/>
      <c r="O674" s="10"/>
      <c r="P674" s="10"/>
    </row>
    <row r="675" spans="1:16" x14ac:dyDescent="0.3">
      <c r="A675">
        <v>206</v>
      </c>
      <c r="B675" s="10" t="s">
        <v>193</v>
      </c>
      <c r="C675">
        <v>17</v>
      </c>
      <c r="D675" s="10" t="s">
        <v>19</v>
      </c>
      <c r="E675">
        <v>1</v>
      </c>
      <c r="F675" s="10" t="s">
        <v>19</v>
      </c>
      <c r="G675">
        <v>2</v>
      </c>
      <c r="H675" s="10"/>
      <c r="I675" s="10"/>
      <c r="K675" s="10" t="s">
        <v>231</v>
      </c>
      <c r="L675" t="s">
        <v>568</v>
      </c>
      <c r="M675" s="10"/>
      <c r="N675" s="10"/>
      <c r="O675" s="10"/>
      <c r="P675" s="10"/>
    </row>
    <row r="676" spans="1:16" x14ac:dyDescent="0.3">
      <c r="A676">
        <v>206</v>
      </c>
      <c r="B676" s="10" t="s">
        <v>193</v>
      </c>
      <c r="C676">
        <v>18</v>
      </c>
      <c r="D676" s="10" t="s">
        <v>27</v>
      </c>
      <c r="E676">
        <v>1</v>
      </c>
      <c r="F676" s="10" t="s">
        <v>27</v>
      </c>
      <c r="G676">
        <v>1</v>
      </c>
      <c r="H676" s="10"/>
      <c r="I676" s="10"/>
      <c r="K676" s="10" t="s">
        <v>231</v>
      </c>
      <c r="L676" t="s">
        <v>568</v>
      </c>
      <c r="M676" s="10"/>
      <c r="N676" s="10"/>
      <c r="O676" s="10"/>
      <c r="P676" s="10"/>
    </row>
    <row r="677" spans="1:16" x14ac:dyDescent="0.3">
      <c r="A677">
        <v>207</v>
      </c>
      <c r="B677" s="10" t="s">
        <v>87</v>
      </c>
      <c r="C677">
        <v>9</v>
      </c>
      <c r="D677" s="10" t="s">
        <v>238</v>
      </c>
      <c r="E677">
        <v>1</v>
      </c>
      <c r="F677" s="10" t="s">
        <v>12</v>
      </c>
      <c r="G677">
        <v>4</v>
      </c>
      <c r="H677" s="10"/>
      <c r="I677" s="10"/>
      <c r="K677" s="10" t="s">
        <v>231</v>
      </c>
      <c r="L677" t="s">
        <v>568</v>
      </c>
      <c r="M677" s="10"/>
      <c r="N677" s="10"/>
      <c r="O677" s="10"/>
      <c r="P677" s="10"/>
    </row>
    <row r="678" spans="1:16" x14ac:dyDescent="0.3">
      <c r="A678">
        <v>207</v>
      </c>
      <c r="B678" s="10" t="s">
        <v>87</v>
      </c>
      <c r="C678">
        <v>11</v>
      </c>
      <c r="D678" s="10" t="s">
        <v>239</v>
      </c>
      <c r="E678">
        <v>1</v>
      </c>
      <c r="F678" s="10" t="s">
        <v>13</v>
      </c>
      <c r="G678">
        <v>5</v>
      </c>
      <c r="H678" s="10"/>
      <c r="I678" s="10"/>
      <c r="K678" s="10" t="s">
        <v>231</v>
      </c>
      <c r="L678" t="s">
        <v>568</v>
      </c>
      <c r="M678" s="10"/>
      <c r="N678" s="10"/>
      <c r="O678" s="10"/>
      <c r="P678" s="10"/>
    </row>
    <row r="679" spans="1:16" x14ac:dyDescent="0.3">
      <c r="A679">
        <v>207</v>
      </c>
      <c r="B679" s="10" t="s">
        <v>87</v>
      </c>
      <c r="C679">
        <v>13</v>
      </c>
      <c r="D679" s="10" t="s">
        <v>240</v>
      </c>
      <c r="E679">
        <v>1</v>
      </c>
      <c r="F679" s="10" t="s">
        <v>14</v>
      </c>
      <c r="G679">
        <v>6</v>
      </c>
      <c r="H679" s="10"/>
      <c r="I679" s="10"/>
      <c r="K679" s="10" t="s">
        <v>231</v>
      </c>
      <c r="L679" t="s">
        <v>568</v>
      </c>
      <c r="M679" s="10"/>
      <c r="N679" s="10"/>
      <c r="O679" s="10"/>
      <c r="P679" s="10"/>
    </row>
    <row r="680" spans="1:16" x14ac:dyDescent="0.3">
      <c r="A680">
        <v>207</v>
      </c>
      <c r="B680" s="10" t="s">
        <v>87</v>
      </c>
      <c r="C680">
        <v>17</v>
      </c>
      <c r="D680" s="10" t="s">
        <v>19</v>
      </c>
      <c r="E680">
        <v>1</v>
      </c>
      <c r="F680" s="10" t="s">
        <v>19</v>
      </c>
      <c r="G680">
        <v>2</v>
      </c>
      <c r="H680" s="10"/>
      <c r="I680" s="10"/>
      <c r="K680" s="10" t="s">
        <v>231</v>
      </c>
      <c r="L680" t="s">
        <v>568</v>
      </c>
      <c r="M680" s="10"/>
      <c r="N680" s="10"/>
      <c r="O680" s="10"/>
      <c r="P680" s="10"/>
    </row>
    <row r="681" spans="1:16" x14ac:dyDescent="0.3">
      <c r="A681">
        <v>207</v>
      </c>
      <c r="B681" s="10" t="s">
        <v>87</v>
      </c>
      <c r="C681">
        <v>18</v>
      </c>
      <c r="D681" s="10" t="s">
        <v>27</v>
      </c>
      <c r="E681">
        <v>1</v>
      </c>
      <c r="F681" s="10" t="s">
        <v>27</v>
      </c>
      <c r="G681">
        <v>1</v>
      </c>
      <c r="H681" s="10"/>
      <c r="I681" s="10"/>
      <c r="K681" s="10" t="s">
        <v>231</v>
      </c>
      <c r="L681" t="s">
        <v>568</v>
      </c>
      <c r="M681" s="10"/>
      <c r="N681" s="10"/>
      <c r="O681" s="10"/>
      <c r="P681" s="10"/>
    </row>
    <row r="682" spans="1:16" x14ac:dyDescent="0.3">
      <c r="A682">
        <v>208</v>
      </c>
      <c r="B682" s="10" t="s">
        <v>78</v>
      </c>
      <c r="C682">
        <v>9</v>
      </c>
      <c r="D682" s="10" t="s">
        <v>238</v>
      </c>
      <c r="E682">
        <v>1</v>
      </c>
      <c r="F682" s="10" t="s">
        <v>12</v>
      </c>
      <c r="G682">
        <v>4</v>
      </c>
      <c r="H682" s="10"/>
      <c r="I682" s="10"/>
      <c r="K682" s="10" t="s">
        <v>231</v>
      </c>
      <c r="L682" t="s">
        <v>568</v>
      </c>
      <c r="M682" s="10"/>
      <c r="N682" s="10"/>
      <c r="O682" s="10"/>
      <c r="P682" s="10"/>
    </row>
    <row r="683" spans="1:16" x14ac:dyDescent="0.3">
      <c r="A683">
        <v>208</v>
      </c>
      <c r="B683" s="10" t="s">
        <v>78</v>
      </c>
      <c r="C683">
        <v>11</v>
      </c>
      <c r="D683" s="10" t="s">
        <v>239</v>
      </c>
      <c r="E683">
        <v>1</v>
      </c>
      <c r="F683" s="10" t="s">
        <v>13</v>
      </c>
      <c r="G683">
        <v>5</v>
      </c>
      <c r="H683" s="10"/>
      <c r="I683" s="10"/>
      <c r="K683" s="10" t="s">
        <v>231</v>
      </c>
      <c r="L683" t="s">
        <v>568</v>
      </c>
      <c r="M683" s="10"/>
      <c r="N683" s="10"/>
      <c r="O683" s="10"/>
      <c r="P683" s="10"/>
    </row>
    <row r="684" spans="1:16" x14ac:dyDescent="0.3">
      <c r="A684">
        <v>208</v>
      </c>
      <c r="B684" s="10" t="s">
        <v>78</v>
      </c>
      <c r="C684">
        <v>13</v>
      </c>
      <c r="D684" s="10" t="s">
        <v>240</v>
      </c>
      <c r="E684">
        <v>1</v>
      </c>
      <c r="F684" s="10" t="s">
        <v>14</v>
      </c>
      <c r="G684">
        <v>6</v>
      </c>
      <c r="H684" s="10"/>
      <c r="I684" s="10"/>
      <c r="K684" s="10" t="s">
        <v>231</v>
      </c>
      <c r="L684" t="s">
        <v>568</v>
      </c>
      <c r="M684" s="10"/>
      <c r="N684" s="10"/>
      <c r="O684" s="10"/>
      <c r="P684" s="10"/>
    </row>
    <row r="685" spans="1:16" x14ac:dyDescent="0.3">
      <c r="A685">
        <v>208</v>
      </c>
      <c r="B685" s="10" t="s">
        <v>78</v>
      </c>
      <c r="C685">
        <v>17</v>
      </c>
      <c r="D685" s="10" t="s">
        <v>19</v>
      </c>
      <c r="E685">
        <v>1</v>
      </c>
      <c r="F685" s="10" t="s">
        <v>19</v>
      </c>
      <c r="G685">
        <v>2</v>
      </c>
      <c r="H685" s="10"/>
      <c r="I685" s="10"/>
      <c r="K685" s="10" t="s">
        <v>231</v>
      </c>
      <c r="L685" t="s">
        <v>568</v>
      </c>
      <c r="M685" s="10"/>
      <c r="N685" s="10"/>
      <c r="O685" s="10"/>
      <c r="P685" s="10"/>
    </row>
    <row r="686" spans="1:16" x14ac:dyDescent="0.3">
      <c r="A686">
        <v>208</v>
      </c>
      <c r="B686" s="10" t="s">
        <v>78</v>
      </c>
      <c r="C686">
        <v>18</v>
      </c>
      <c r="D686" s="10" t="s">
        <v>27</v>
      </c>
      <c r="E686">
        <v>1</v>
      </c>
      <c r="F686" s="10" t="s">
        <v>27</v>
      </c>
      <c r="G686">
        <v>1</v>
      </c>
      <c r="H686" s="10"/>
      <c r="I686" s="10"/>
      <c r="K686" s="10" t="s">
        <v>231</v>
      </c>
      <c r="L686" t="s">
        <v>568</v>
      </c>
      <c r="M686" s="10"/>
      <c r="N686" s="10"/>
      <c r="O686" s="10"/>
      <c r="P686" s="10"/>
    </row>
    <row r="687" spans="1:16" x14ac:dyDescent="0.3">
      <c r="A687">
        <v>209</v>
      </c>
      <c r="B687" s="10" t="s">
        <v>93</v>
      </c>
      <c r="C687">
        <v>9</v>
      </c>
      <c r="D687" s="10" t="s">
        <v>238</v>
      </c>
      <c r="E687">
        <v>1</v>
      </c>
      <c r="F687" s="10" t="s">
        <v>12</v>
      </c>
      <c r="G687">
        <v>4</v>
      </c>
      <c r="H687" s="10"/>
      <c r="I687" s="10"/>
      <c r="K687" s="10" t="s">
        <v>231</v>
      </c>
      <c r="L687" t="s">
        <v>568</v>
      </c>
      <c r="M687" s="10"/>
      <c r="N687" s="10"/>
      <c r="O687" s="10"/>
      <c r="P687" s="10"/>
    </row>
    <row r="688" spans="1:16" x14ac:dyDescent="0.3">
      <c r="A688">
        <v>209</v>
      </c>
      <c r="B688" s="10" t="s">
        <v>93</v>
      </c>
      <c r="C688">
        <v>11</v>
      </c>
      <c r="D688" s="10" t="s">
        <v>239</v>
      </c>
      <c r="E688">
        <v>1</v>
      </c>
      <c r="F688" s="10" t="s">
        <v>13</v>
      </c>
      <c r="G688">
        <v>5</v>
      </c>
      <c r="H688" s="10"/>
      <c r="I688" s="10"/>
      <c r="K688" s="10" t="s">
        <v>231</v>
      </c>
      <c r="L688" t="s">
        <v>568</v>
      </c>
      <c r="M688" s="10"/>
      <c r="N688" s="10"/>
      <c r="O688" s="10"/>
      <c r="P688" s="10"/>
    </row>
    <row r="689" spans="1:16" x14ac:dyDescent="0.3">
      <c r="A689">
        <v>209</v>
      </c>
      <c r="B689" s="10" t="s">
        <v>93</v>
      </c>
      <c r="C689">
        <v>13</v>
      </c>
      <c r="D689" s="10" t="s">
        <v>240</v>
      </c>
      <c r="E689">
        <v>1</v>
      </c>
      <c r="F689" s="10" t="s">
        <v>14</v>
      </c>
      <c r="G689">
        <v>6</v>
      </c>
      <c r="H689" s="10"/>
      <c r="I689" s="10"/>
      <c r="K689" s="10" t="s">
        <v>231</v>
      </c>
      <c r="L689" t="s">
        <v>568</v>
      </c>
      <c r="M689" s="10"/>
      <c r="N689" s="10"/>
      <c r="O689" s="10"/>
      <c r="P689" s="10"/>
    </row>
    <row r="690" spans="1:16" x14ac:dyDescent="0.3">
      <c r="A690">
        <v>209</v>
      </c>
      <c r="B690" s="10" t="s">
        <v>93</v>
      </c>
      <c r="C690">
        <v>17</v>
      </c>
      <c r="D690" s="10" t="s">
        <v>19</v>
      </c>
      <c r="E690">
        <v>1</v>
      </c>
      <c r="F690" s="10" t="s">
        <v>19</v>
      </c>
      <c r="G690">
        <v>2</v>
      </c>
      <c r="H690" s="10"/>
      <c r="I690" s="10"/>
      <c r="K690" s="10" t="s">
        <v>231</v>
      </c>
      <c r="L690" t="s">
        <v>568</v>
      </c>
      <c r="M690" s="10"/>
      <c r="N690" s="10"/>
      <c r="O690" s="10"/>
      <c r="P690" s="10"/>
    </row>
    <row r="691" spans="1:16" x14ac:dyDescent="0.3">
      <c r="A691">
        <v>209</v>
      </c>
      <c r="B691" s="10" t="s">
        <v>93</v>
      </c>
      <c r="C691">
        <v>18</v>
      </c>
      <c r="D691" s="10" t="s">
        <v>27</v>
      </c>
      <c r="E691">
        <v>1</v>
      </c>
      <c r="F691" s="10" t="s">
        <v>27</v>
      </c>
      <c r="G691">
        <v>1</v>
      </c>
      <c r="H691" s="10"/>
      <c r="I691" s="10"/>
      <c r="K691" s="10" t="s">
        <v>231</v>
      </c>
      <c r="L691" t="s">
        <v>568</v>
      </c>
      <c r="M691" s="10"/>
      <c r="N691" s="10"/>
      <c r="O691" s="10"/>
      <c r="P691" s="10"/>
    </row>
    <row r="692" spans="1:16" x14ac:dyDescent="0.3">
      <c r="A692">
        <v>210</v>
      </c>
      <c r="B692" s="10" t="s">
        <v>452</v>
      </c>
      <c r="C692">
        <v>9</v>
      </c>
      <c r="D692" s="10" t="s">
        <v>238</v>
      </c>
      <c r="E692">
        <v>1</v>
      </c>
      <c r="F692" s="10" t="s">
        <v>12</v>
      </c>
      <c r="G692">
        <v>4</v>
      </c>
      <c r="H692" s="10"/>
      <c r="I692" s="10"/>
      <c r="K692" s="10" t="s">
        <v>231</v>
      </c>
      <c r="L692" t="s">
        <v>568</v>
      </c>
      <c r="M692" s="10"/>
      <c r="N692" s="10"/>
      <c r="O692" s="10"/>
      <c r="P692" s="10"/>
    </row>
    <row r="693" spans="1:16" x14ac:dyDescent="0.3">
      <c r="A693">
        <v>210</v>
      </c>
      <c r="B693" s="10" t="s">
        <v>452</v>
      </c>
      <c r="C693">
        <v>11</v>
      </c>
      <c r="D693" s="10" t="s">
        <v>239</v>
      </c>
      <c r="E693">
        <v>1</v>
      </c>
      <c r="F693" s="10" t="s">
        <v>13</v>
      </c>
      <c r="G693">
        <v>5</v>
      </c>
      <c r="H693" s="10"/>
      <c r="I693" s="10"/>
      <c r="K693" s="10" t="s">
        <v>231</v>
      </c>
      <c r="L693" t="s">
        <v>568</v>
      </c>
      <c r="M693" s="10"/>
      <c r="N693" s="10"/>
      <c r="O693" s="10"/>
      <c r="P693" s="10"/>
    </row>
    <row r="694" spans="1:16" x14ac:dyDescent="0.3">
      <c r="A694">
        <v>210</v>
      </c>
      <c r="B694" s="10" t="s">
        <v>452</v>
      </c>
      <c r="C694">
        <v>13</v>
      </c>
      <c r="D694" s="10" t="s">
        <v>240</v>
      </c>
      <c r="E694">
        <v>1</v>
      </c>
      <c r="F694" s="10" t="s">
        <v>14</v>
      </c>
      <c r="G694">
        <v>6</v>
      </c>
      <c r="H694" s="10"/>
      <c r="I694" s="10"/>
      <c r="K694" s="10" t="s">
        <v>231</v>
      </c>
      <c r="L694" t="s">
        <v>568</v>
      </c>
      <c r="M694" s="10"/>
      <c r="N694" s="10"/>
      <c r="O694" s="10"/>
      <c r="P694" s="10"/>
    </row>
    <row r="695" spans="1:16" x14ac:dyDescent="0.3">
      <c r="A695">
        <v>210</v>
      </c>
      <c r="B695" s="10" t="s">
        <v>452</v>
      </c>
      <c r="C695">
        <v>17</v>
      </c>
      <c r="D695" s="10" t="s">
        <v>19</v>
      </c>
      <c r="E695">
        <v>1</v>
      </c>
      <c r="F695" s="10" t="s">
        <v>19</v>
      </c>
      <c r="G695">
        <v>2</v>
      </c>
      <c r="H695" s="10"/>
      <c r="I695" s="10"/>
      <c r="K695" s="10" t="s">
        <v>231</v>
      </c>
      <c r="L695" t="s">
        <v>568</v>
      </c>
      <c r="M695" s="10"/>
      <c r="N695" s="10"/>
      <c r="O695" s="10"/>
      <c r="P695" s="10"/>
    </row>
    <row r="696" spans="1:16" x14ac:dyDescent="0.3">
      <c r="A696">
        <v>210</v>
      </c>
      <c r="B696" s="10" t="s">
        <v>452</v>
      </c>
      <c r="C696">
        <v>18</v>
      </c>
      <c r="D696" s="10" t="s">
        <v>27</v>
      </c>
      <c r="E696">
        <v>1</v>
      </c>
      <c r="F696" s="10" t="s">
        <v>27</v>
      </c>
      <c r="G696">
        <v>1</v>
      </c>
      <c r="H696" s="10"/>
      <c r="I696" s="10"/>
      <c r="K696" s="10" t="s">
        <v>231</v>
      </c>
      <c r="L696" t="s">
        <v>568</v>
      </c>
      <c r="M696" s="10"/>
      <c r="N696" s="10"/>
      <c r="O696" s="10"/>
      <c r="P696" s="10"/>
    </row>
    <row r="697" spans="1:16" x14ac:dyDescent="0.3">
      <c r="A697">
        <v>211</v>
      </c>
      <c r="B697" s="10" t="s">
        <v>114</v>
      </c>
      <c r="C697">
        <v>9</v>
      </c>
      <c r="D697" s="10" t="s">
        <v>238</v>
      </c>
      <c r="E697">
        <v>1</v>
      </c>
      <c r="F697" s="10" t="s">
        <v>12</v>
      </c>
      <c r="G697">
        <v>4</v>
      </c>
      <c r="H697" s="10"/>
      <c r="I697" s="10"/>
      <c r="K697" s="10" t="s">
        <v>231</v>
      </c>
      <c r="L697" t="s">
        <v>568</v>
      </c>
      <c r="M697" s="10"/>
      <c r="N697" s="10"/>
      <c r="O697" s="10"/>
      <c r="P697" s="10"/>
    </row>
    <row r="698" spans="1:16" x14ac:dyDescent="0.3">
      <c r="A698">
        <v>211</v>
      </c>
      <c r="B698" s="10" t="s">
        <v>114</v>
      </c>
      <c r="C698">
        <v>11</v>
      </c>
      <c r="D698" s="10" t="s">
        <v>239</v>
      </c>
      <c r="E698">
        <v>1</v>
      </c>
      <c r="F698" s="10" t="s">
        <v>13</v>
      </c>
      <c r="G698">
        <v>5</v>
      </c>
      <c r="H698" s="10"/>
      <c r="I698" s="10"/>
      <c r="K698" s="10" t="s">
        <v>231</v>
      </c>
      <c r="L698" t="s">
        <v>568</v>
      </c>
      <c r="M698" s="10"/>
      <c r="N698" s="10"/>
      <c r="O698" s="10"/>
      <c r="P698" s="10"/>
    </row>
    <row r="699" spans="1:16" x14ac:dyDescent="0.3">
      <c r="A699">
        <v>211</v>
      </c>
      <c r="B699" s="10" t="s">
        <v>114</v>
      </c>
      <c r="C699">
        <v>13</v>
      </c>
      <c r="D699" s="10" t="s">
        <v>240</v>
      </c>
      <c r="E699">
        <v>1</v>
      </c>
      <c r="F699" s="10" t="s">
        <v>14</v>
      </c>
      <c r="G699">
        <v>6</v>
      </c>
      <c r="H699" s="10"/>
      <c r="I699" s="10"/>
      <c r="K699" s="10" t="s">
        <v>231</v>
      </c>
      <c r="L699" t="s">
        <v>568</v>
      </c>
      <c r="M699" s="10"/>
      <c r="N699" s="10"/>
      <c r="O699" s="10"/>
      <c r="P699" s="10"/>
    </row>
    <row r="700" spans="1:16" x14ac:dyDescent="0.3">
      <c r="A700">
        <v>211</v>
      </c>
      <c r="B700" s="10" t="s">
        <v>114</v>
      </c>
      <c r="C700">
        <v>17</v>
      </c>
      <c r="D700" s="10" t="s">
        <v>19</v>
      </c>
      <c r="E700">
        <v>1</v>
      </c>
      <c r="F700" s="10" t="s">
        <v>19</v>
      </c>
      <c r="G700">
        <v>2</v>
      </c>
      <c r="H700" s="10"/>
      <c r="I700" s="10"/>
      <c r="K700" s="10" t="s">
        <v>231</v>
      </c>
      <c r="L700" t="s">
        <v>568</v>
      </c>
      <c r="M700" s="10"/>
      <c r="N700" s="10"/>
      <c r="O700" s="10"/>
      <c r="P700" s="10"/>
    </row>
    <row r="701" spans="1:16" x14ac:dyDescent="0.3">
      <c r="A701">
        <v>211</v>
      </c>
      <c r="B701" s="10" t="s">
        <v>114</v>
      </c>
      <c r="C701">
        <v>18</v>
      </c>
      <c r="D701" s="10" t="s">
        <v>27</v>
      </c>
      <c r="E701">
        <v>1</v>
      </c>
      <c r="F701" s="10" t="s">
        <v>27</v>
      </c>
      <c r="G701">
        <v>1</v>
      </c>
      <c r="H701" s="10"/>
      <c r="I701" s="10"/>
      <c r="K701" s="10" t="s">
        <v>231</v>
      </c>
      <c r="L701" t="s">
        <v>568</v>
      </c>
      <c r="M701" s="10"/>
      <c r="N701" s="10"/>
      <c r="O701" s="10"/>
      <c r="P701" s="10"/>
    </row>
    <row r="702" spans="1:16" x14ac:dyDescent="0.3">
      <c r="A702">
        <v>212</v>
      </c>
      <c r="B702" s="10" t="s">
        <v>138</v>
      </c>
      <c r="C702">
        <v>9</v>
      </c>
      <c r="D702" s="10" t="s">
        <v>238</v>
      </c>
      <c r="E702">
        <v>1</v>
      </c>
      <c r="F702" s="10" t="s">
        <v>12</v>
      </c>
      <c r="G702">
        <v>4</v>
      </c>
      <c r="H702" s="10"/>
      <c r="I702" s="10"/>
      <c r="K702" s="10" t="s">
        <v>231</v>
      </c>
      <c r="L702" t="s">
        <v>568</v>
      </c>
      <c r="M702" s="10"/>
      <c r="N702" s="10"/>
      <c r="O702" s="10"/>
      <c r="P702" s="10"/>
    </row>
    <row r="703" spans="1:16" x14ac:dyDescent="0.3">
      <c r="A703">
        <v>212</v>
      </c>
      <c r="B703" s="10" t="s">
        <v>138</v>
      </c>
      <c r="C703">
        <v>11</v>
      </c>
      <c r="D703" s="10" t="s">
        <v>239</v>
      </c>
      <c r="E703">
        <v>1</v>
      </c>
      <c r="F703" s="10" t="s">
        <v>13</v>
      </c>
      <c r="G703">
        <v>5</v>
      </c>
      <c r="H703" s="10"/>
      <c r="I703" s="10"/>
      <c r="K703" s="10" t="s">
        <v>231</v>
      </c>
      <c r="L703" t="s">
        <v>568</v>
      </c>
      <c r="M703" s="10"/>
      <c r="N703" s="10"/>
      <c r="O703" s="10"/>
      <c r="P703" s="10"/>
    </row>
    <row r="704" spans="1:16" x14ac:dyDescent="0.3">
      <c r="A704">
        <v>212</v>
      </c>
      <c r="B704" s="10" t="s">
        <v>138</v>
      </c>
      <c r="C704">
        <v>13</v>
      </c>
      <c r="D704" s="10" t="s">
        <v>240</v>
      </c>
      <c r="E704">
        <v>1</v>
      </c>
      <c r="F704" s="10" t="s">
        <v>14</v>
      </c>
      <c r="G704">
        <v>6</v>
      </c>
      <c r="H704" s="10"/>
      <c r="I704" s="10"/>
      <c r="K704" s="10" t="s">
        <v>231</v>
      </c>
      <c r="L704" t="s">
        <v>568</v>
      </c>
      <c r="M704" s="10"/>
      <c r="N704" s="10"/>
      <c r="O704" s="10"/>
      <c r="P704" s="10"/>
    </row>
    <row r="705" spans="1:16" x14ac:dyDescent="0.3">
      <c r="A705">
        <v>212</v>
      </c>
      <c r="B705" s="10" t="s">
        <v>138</v>
      </c>
      <c r="C705">
        <v>17</v>
      </c>
      <c r="D705" s="10" t="s">
        <v>19</v>
      </c>
      <c r="E705">
        <v>1</v>
      </c>
      <c r="F705" s="10" t="s">
        <v>19</v>
      </c>
      <c r="G705">
        <v>2</v>
      </c>
      <c r="H705" s="10"/>
      <c r="I705" s="10"/>
      <c r="K705" s="10" t="s">
        <v>231</v>
      </c>
      <c r="L705" t="s">
        <v>568</v>
      </c>
      <c r="M705" s="10"/>
      <c r="N705" s="10"/>
      <c r="O705" s="10"/>
      <c r="P705" s="10"/>
    </row>
    <row r="706" spans="1:16" x14ac:dyDescent="0.3">
      <c r="A706">
        <v>212</v>
      </c>
      <c r="B706" s="10" t="s">
        <v>138</v>
      </c>
      <c r="C706">
        <v>18</v>
      </c>
      <c r="D706" s="10" t="s">
        <v>27</v>
      </c>
      <c r="E706">
        <v>1</v>
      </c>
      <c r="F706" s="10" t="s">
        <v>27</v>
      </c>
      <c r="G706">
        <v>1</v>
      </c>
      <c r="H706" s="10"/>
      <c r="I706" s="10"/>
      <c r="K706" s="10" t="s">
        <v>231</v>
      </c>
      <c r="L706" t="s">
        <v>568</v>
      </c>
      <c r="M706" s="10"/>
      <c r="N706" s="10"/>
      <c r="O706" s="10"/>
      <c r="P706" s="10"/>
    </row>
    <row r="707" spans="1:16" x14ac:dyDescent="0.3">
      <c r="A707">
        <v>213</v>
      </c>
      <c r="B707" s="10" t="s">
        <v>105</v>
      </c>
      <c r="C707">
        <v>9</v>
      </c>
      <c r="D707" s="10" t="s">
        <v>238</v>
      </c>
      <c r="E707">
        <v>1</v>
      </c>
      <c r="F707" s="10" t="s">
        <v>12</v>
      </c>
      <c r="G707">
        <v>4</v>
      </c>
      <c r="H707" s="10"/>
      <c r="I707" s="10"/>
      <c r="K707" s="10" t="s">
        <v>231</v>
      </c>
      <c r="L707" t="s">
        <v>568</v>
      </c>
      <c r="M707" s="10"/>
      <c r="N707" s="10"/>
      <c r="O707" s="10"/>
      <c r="P707" s="10"/>
    </row>
    <row r="708" spans="1:16" x14ac:dyDescent="0.3">
      <c r="A708">
        <v>213</v>
      </c>
      <c r="B708" s="10" t="s">
        <v>105</v>
      </c>
      <c r="C708">
        <v>11</v>
      </c>
      <c r="D708" s="10" t="s">
        <v>239</v>
      </c>
      <c r="E708">
        <v>1</v>
      </c>
      <c r="F708" s="10" t="s">
        <v>13</v>
      </c>
      <c r="G708">
        <v>5</v>
      </c>
      <c r="H708" s="10"/>
      <c r="I708" s="10"/>
      <c r="K708" s="10" t="s">
        <v>231</v>
      </c>
      <c r="L708" t="s">
        <v>568</v>
      </c>
      <c r="M708" s="10"/>
      <c r="N708" s="10"/>
      <c r="O708" s="10"/>
      <c r="P708" s="10"/>
    </row>
    <row r="709" spans="1:16" x14ac:dyDescent="0.3">
      <c r="A709">
        <v>213</v>
      </c>
      <c r="B709" s="10" t="s">
        <v>105</v>
      </c>
      <c r="C709">
        <v>13</v>
      </c>
      <c r="D709" s="10" t="s">
        <v>240</v>
      </c>
      <c r="E709">
        <v>1</v>
      </c>
      <c r="F709" s="10" t="s">
        <v>14</v>
      </c>
      <c r="G709">
        <v>6</v>
      </c>
      <c r="H709" s="10"/>
      <c r="I709" s="10"/>
      <c r="K709" s="10" t="s">
        <v>231</v>
      </c>
      <c r="L709" t="s">
        <v>568</v>
      </c>
      <c r="M709" s="10"/>
      <c r="N709" s="10"/>
      <c r="O709" s="10"/>
      <c r="P709" s="10"/>
    </row>
    <row r="710" spans="1:16" x14ac:dyDescent="0.3">
      <c r="A710">
        <v>213</v>
      </c>
      <c r="B710" s="10" t="s">
        <v>105</v>
      </c>
      <c r="C710">
        <v>17</v>
      </c>
      <c r="D710" s="10" t="s">
        <v>19</v>
      </c>
      <c r="E710">
        <v>1</v>
      </c>
      <c r="F710" s="10" t="s">
        <v>19</v>
      </c>
      <c r="G710">
        <v>2</v>
      </c>
      <c r="H710" s="10"/>
      <c r="I710" s="10"/>
      <c r="K710" s="10" t="s">
        <v>231</v>
      </c>
      <c r="L710" t="s">
        <v>568</v>
      </c>
      <c r="M710" s="10"/>
      <c r="N710" s="10"/>
      <c r="O710" s="10"/>
      <c r="P710" s="10"/>
    </row>
    <row r="711" spans="1:16" x14ac:dyDescent="0.3">
      <c r="A711">
        <v>213</v>
      </c>
      <c r="B711" s="10" t="s">
        <v>105</v>
      </c>
      <c r="C711">
        <v>18</v>
      </c>
      <c r="D711" s="10" t="s">
        <v>27</v>
      </c>
      <c r="E711">
        <v>1</v>
      </c>
      <c r="F711" s="10" t="s">
        <v>27</v>
      </c>
      <c r="G711">
        <v>1</v>
      </c>
      <c r="H711" s="10"/>
      <c r="I711" s="10"/>
      <c r="K711" s="10" t="s">
        <v>231</v>
      </c>
      <c r="L711" t="s">
        <v>568</v>
      </c>
      <c r="M711" s="10"/>
      <c r="N711" s="10"/>
      <c r="O711" s="10"/>
      <c r="P711" s="10"/>
    </row>
    <row r="712" spans="1:16" x14ac:dyDescent="0.3">
      <c r="A712">
        <v>214</v>
      </c>
      <c r="B712" s="10" t="s">
        <v>83</v>
      </c>
      <c r="C712">
        <v>9</v>
      </c>
      <c r="D712" s="10" t="s">
        <v>238</v>
      </c>
      <c r="E712">
        <v>1</v>
      </c>
      <c r="F712" s="10" t="s">
        <v>12</v>
      </c>
      <c r="G712">
        <v>4</v>
      </c>
      <c r="H712" s="10"/>
      <c r="I712" s="10"/>
      <c r="K712" s="10" t="s">
        <v>231</v>
      </c>
      <c r="L712" t="s">
        <v>568</v>
      </c>
      <c r="M712" s="10"/>
      <c r="N712" s="10"/>
      <c r="O712" s="10"/>
      <c r="P712" s="10"/>
    </row>
    <row r="713" spans="1:16" x14ac:dyDescent="0.3">
      <c r="A713">
        <v>214</v>
      </c>
      <c r="B713" s="10" t="s">
        <v>83</v>
      </c>
      <c r="C713">
        <v>11</v>
      </c>
      <c r="D713" s="10" t="s">
        <v>239</v>
      </c>
      <c r="E713">
        <v>1</v>
      </c>
      <c r="F713" s="10" t="s">
        <v>13</v>
      </c>
      <c r="G713">
        <v>5</v>
      </c>
      <c r="H713" s="10"/>
      <c r="I713" s="10"/>
      <c r="K713" s="10" t="s">
        <v>231</v>
      </c>
      <c r="L713" t="s">
        <v>568</v>
      </c>
      <c r="M713" s="10"/>
      <c r="N713" s="10"/>
      <c r="O713" s="10"/>
      <c r="P713" s="10"/>
    </row>
    <row r="714" spans="1:16" x14ac:dyDescent="0.3">
      <c r="A714">
        <v>214</v>
      </c>
      <c r="B714" s="10" t="s">
        <v>83</v>
      </c>
      <c r="C714">
        <v>13</v>
      </c>
      <c r="D714" s="10" t="s">
        <v>240</v>
      </c>
      <c r="E714">
        <v>1</v>
      </c>
      <c r="F714" s="10" t="s">
        <v>14</v>
      </c>
      <c r="G714">
        <v>6</v>
      </c>
      <c r="H714" s="10"/>
      <c r="I714" s="10"/>
      <c r="K714" s="10" t="s">
        <v>231</v>
      </c>
      <c r="L714" t="s">
        <v>568</v>
      </c>
      <c r="M714" s="10"/>
      <c r="N714" s="10"/>
      <c r="O714" s="10"/>
      <c r="P714" s="10"/>
    </row>
    <row r="715" spans="1:16" x14ac:dyDescent="0.3">
      <c r="A715">
        <v>214</v>
      </c>
      <c r="B715" s="10" t="s">
        <v>83</v>
      </c>
      <c r="C715">
        <v>17</v>
      </c>
      <c r="D715" s="10" t="s">
        <v>19</v>
      </c>
      <c r="E715">
        <v>1</v>
      </c>
      <c r="F715" s="10" t="s">
        <v>19</v>
      </c>
      <c r="G715">
        <v>2</v>
      </c>
      <c r="H715" s="10"/>
      <c r="I715" s="10"/>
      <c r="K715" s="10" t="s">
        <v>231</v>
      </c>
      <c r="L715" t="s">
        <v>568</v>
      </c>
      <c r="M715" s="10"/>
      <c r="N715" s="10"/>
      <c r="O715" s="10"/>
      <c r="P715" s="10"/>
    </row>
    <row r="716" spans="1:16" x14ac:dyDescent="0.3">
      <c r="A716">
        <v>214</v>
      </c>
      <c r="B716" s="10" t="s">
        <v>83</v>
      </c>
      <c r="C716">
        <v>18</v>
      </c>
      <c r="D716" s="10" t="s">
        <v>27</v>
      </c>
      <c r="E716">
        <v>1</v>
      </c>
      <c r="F716" s="10" t="s">
        <v>27</v>
      </c>
      <c r="G716">
        <v>1</v>
      </c>
      <c r="H716" s="10"/>
      <c r="I716" s="10"/>
      <c r="K716" s="10" t="s">
        <v>231</v>
      </c>
      <c r="L716" t="s">
        <v>568</v>
      </c>
      <c r="M716" s="10"/>
      <c r="N716" s="10"/>
      <c r="O716" s="10"/>
      <c r="P716" s="10"/>
    </row>
    <row r="717" spans="1:16" x14ac:dyDescent="0.3">
      <c r="A717">
        <v>215</v>
      </c>
      <c r="B717" s="10" t="s">
        <v>108</v>
      </c>
      <c r="C717">
        <v>9</v>
      </c>
      <c r="D717" s="10" t="s">
        <v>238</v>
      </c>
      <c r="E717">
        <v>1</v>
      </c>
      <c r="F717" s="10" t="s">
        <v>12</v>
      </c>
      <c r="G717">
        <v>4</v>
      </c>
      <c r="H717" s="10"/>
      <c r="I717" s="10"/>
      <c r="K717" s="10" t="s">
        <v>231</v>
      </c>
      <c r="L717" t="s">
        <v>568</v>
      </c>
      <c r="M717" s="10"/>
      <c r="N717" s="10"/>
      <c r="O717" s="10"/>
      <c r="P717" s="10"/>
    </row>
    <row r="718" spans="1:16" x14ac:dyDescent="0.3">
      <c r="A718">
        <v>215</v>
      </c>
      <c r="B718" s="10" t="s">
        <v>108</v>
      </c>
      <c r="C718">
        <v>11</v>
      </c>
      <c r="D718" s="10" t="s">
        <v>239</v>
      </c>
      <c r="E718">
        <v>1</v>
      </c>
      <c r="F718" s="10" t="s">
        <v>13</v>
      </c>
      <c r="G718">
        <v>5</v>
      </c>
      <c r="H718" s="10"/>
      <c r="I718" s="10"/>
      <c r="K718" s="10" t="s">
        <v>231</v>
      </c>
      <c r="L718" t="s">
        <v>568</v>
      </c>
      <c r="M718" s="10"/>
      <c r="N718" s="10"/>
      <c r="O718" s="10"/>
      <c r="P718" s="10"/>
    </row>
    <row r="719" spans="1:16" x14ac:dyDescent="0.3">
      <c r="A719">
        <v>215</v>
      </c>
      <c r="B719" s="10" t="s">
        <v>108</v>
      </c>
      <c r="C719">
        <v>13</v>
      </c>
      <c r="D719" s="10" t="s">
        <v>240</v>
      </c>
      <c r="E719">
        <v>1</v>
      </c>
      <c r="F719" s="10" t="s">
        <v>14</v>
      </c>
      <c r="G719">
        <v>6</v>
      </c>
      <c r="H719" s="10"/>
      <c r="I719" s="10"/>
      <c r="K719" s="10" t="s">
        <v>231</v>
      </c>
      <c r="L719" t="s">
        <v>568</v>
      </c>
      <c r="M719" s="10"/>
      <c r="N719" s="10"/>
      <c r="O719" s="10"/>
      <c r="P719" s="10"/>
    </row>
    <row r="720" spans="1:16" x14ac:dyDescent="0.3">
      <c r="A720">
        <v>215</v>
      </c>
      <c r="B720" s="10" t="s">
        <v>108</v>
      </c>
      <c r="C720">
        <v>17</v>
      </c>
      <c r="D720" s="10" t="s">
        <v>19</v>
      </c>
      <c r="E720">
        <v>1</v>
      </c>
      <c r="F720" s="10" t="s">
        <v>19</v>
      </c>
      <c r="G720">
        <v>2</v>
      </c>
      <c r="H720" s="10"/>
      <c r="I720" s="10"/>
      <c r="K720" s="10" t="s">
        <v>231</v>
      </c>
      <c r="L720" t="s">
        <v>568</v>
      </c>
      <c r="M720" s="10"/>
      <c r="N720" s="10"/>
      <c r="O720" s="10"/>
      <c r="P720" s="10"/>
    </row>
    <row r="721" spans="1:16" x14ac:dyDescent="0.3">
      <c r="A721">
        <v>215</v>
      </c>
      <c r="B721" s="10" t="s">
        <v>108</v>
      </c>
      <c r="C721">
        <v>18</v>
      </c>
      <c r="D721" s="10" t="s">
        <v>27</v>
      </c>
      <c r="E721">
        <v>1</v>
      </c>
      <c r="F721" s="10" t="s">
        <v>27</v>
      </c>
      <c r="G721">
        <v>1</v>
      </c>
      <c r="H721" s="10"/>
      <c r="I721" s="10"/>
      <c r="K721" s="10" t="s">
        <v>231</v>
      </c>
      <c r="L721" t="s">
        <v>568</v>
      </c>
      <c r="M721" s="10"/>
      <c r="N721" s="10"/>
      <c r="O721" s="10"/>
      <c r="P721" s="10"/>
    </row>
    <row r="722" spans="1:16" x14ac:dyDescent="0.3">
      <c r="A722">
        <v>216</v>
      </c>
      <c r="B722" s="10" t="s">
        <v>129</v>
      </c>
      <c r="C722">
        <v>9</v>
      </c>
      <c r="D722" s="10" t="s">
        <v>238</v>
      </c>
      <c r="E722">
        <v>1</v>
      </c>
      <c r="F722" s="10" t="s">
        <v>12</v>
      </c>
      <c r="G722">
        <v>4</v>
      </c>
      <c r="H722" s="10"/>
      <c r="I722" s="10"/>
      <c r="K722" s="10" t="s">
        <v>231</v>
      </c>
      <c r="L722" t="s">
        <v>568</v>
      </c>
      <c r="M722" s="10"/>
      <c r="N722" s="10"/>
      <c r="O722" s="10"/>
      <c r="P722" s="10"/>
    </row>
    <row r="723" spans="1:16" x14ac:dyDescent="0.3">
      <c r="A723">
        <v>216</v>
      </c>
      <c r="B723" s="10" t="s">
        <v>129</v>
      </c>
      <c r="C723">
        <v>11</v>
      </c>
      <c r="D723" s="10" t="s">
        <v>239</v>
      </c>
      <c r="E723">
        <v>1</v>
      </c>
      <c r="F723" s="10" t="s">
        <v>13</v>
      </c>
      <c r="G723">
        <v>5</v>
      </c>
      <c r="H723" s="10"/>
      <c r="I723" s="10"/>
      <c r="K723" s="10" t="s">
        <v>231</v>
      </c>
      <c r="L723" t="s">
        <v>568</v>
      </c>
      <c r="M723" s="10"/>
      <c r="N723" s="10"/>
      <c r="O723" s="10"/>
      <c r="P723" s="10"/>
    </row>
    <row r="724" spans="1:16" x14ac:dyDescent="0.3">
      <c r="A724">
        <v>216</v>
      </c>
      <c r="B724" s="10" t="s">
        <v>129</v>
      </c>
      <c r="C724">
        <v>13</v>
      </c>
      <c r="D724" s="10" t="s">
        <v>240</v>
      </c>
      <c r="E724">
        <v>1</v>
      </c>
      <c r="F724" s="10" t="s">
        <v>14</v>
      </c>
      <c r="G724">
        <v>6</v>
      </c>
      <c r="H724" s="10"/>
      <c r="I724" s="10"/>
      <c r="K724" s="10" t="s">
        <v>231</v>
      </c>
      <c r="L724" t="s">
        <v>568</v>
      </c>
      <c r="M724" s="10"/>
      <c r="N724" s="10"/>
      <c r="O724" s="10"/>
      <c r="P724" s="10"/>
    </row>
    <row r="725" spans="1:16" x14ac:dyDescent="0.3">
      <c r="A725">
        <v>216</v>
      </c>
      <c r="B725" s="10" t="s">
        <v>129</v>
      </c>
      <c r="C725">
        <v>17</v>
      </c>
      <c r="D725" s="10" t="s">
        <v>19</v>
      </c>
      <c r="E725">
        <v>1</v>
      </c>
      <c r="F725" s="10" t="s">
        <v>19</v>
      </c>
      <c r="G725">
        <v>2</v>
      </c>
      <c r="H725" s="10"/>
      <c r="I725" s="10"/>
      <c r="K725" s="10" t="s">
        <v>231</v>
      </c>
      <c r="L725" t="s">
        <v>568</v>
      </c>
      <c r="M725" s="10"/>
      <c r="N725" s="10"/>
      <c r="O725" s="10"/>
      <c r="P725" s="10"/>
    </row>
    <row r="726" spans="1:16" x14ac:dyDescent="0.3">
      <c r="A726">
        <v>216</v>
      </c>
      <c r="B726" s="10" t="s">
        <v>129</v>
      </c>
      <c r="C726">
        <v>18</v>
      </c>
      <c r="D726" s="10" t="s">
        <v>27</v>
      </c>
      <c r="E726">
        <v>1</v>
      </c>
      <c r="F726" s="10" t="s">
        <v>27</v>
      </c>
      <c r="G726">
        <v>1</v>
      </c>
      <c r="H726" s="10"/>
      <c r="I726" s="10"/>
      <c r="K726" s="10" t="s">
        <v>231</v>
      </c>
      <c r="L726" t="s">
        <v>568</v>
      </c>
      <c r="M726" s="10"/>
      <c r="N726" s="10"/>
      <c r="O726" s="10"/>
      <c r="P726" s="10"/>
    </row>
    <row r="727" spans="1:16" x14ac:dyDescent="0.3">
      <c r="A727">
        <v>217</v>
      </c>
      <c r="B727" s="10" t="s">
        <v>104</v>
      </c>
      <c r="C727">
        <v>9</v>
      </c>
      <c r="D727" s="10" t="s">
        <v>238</v>
      </c>
      <c r="E727">
        <v>1</v>
      </c>
      <c r="F727" s="10" t="s">
        <v>12</v>
      </c>
      <c r="G727">
        <v>4</v>
      </c>
      <c r="H727" s="10"/>
      <c r="I727" s="10"/>
      <c r="K727" s="10" t="s">
        <v>231</v>
      </c>
      <c r="L727" t="s">
        <v>568</v>
      </c>
      <c r="M727" s="10"/>
      <c r="N727" s="10"/>
      <c r="O727" s="10"/>
      <c r="P727" s="10"/>
    </row>
    <row r="728" spans="1:16" x14ac:dyDescent="0.3">
      <c r="A728">
        <v>217</v>
      </c>
      <c r="B728" s="10" t="s">
        <v>104</v>
      </c>
      <c r="C728">
        <v>11</v>
      </c>
      <c r="D728" s="10" t="s">
        <v>239</v>
      </c>
      <c r="E728">
        <v>1</v>
      </c>
      <c r="F728" s="10" t="s">
        <v>13</v>
      </c>
      <c r="G728">
        <v>5</v>
      </c>
      <c r="H728" s="10"/>
      <c r="I728" s="10"/>
      <c r="K728" s="10" t="s">
        <v>231</v>
      </c>
      <c r="L728" t="s">
        <v>568</v>
      </c>
      <c r="M728" s="10"/>
      <c r="N728" s="10"/>
      <c r="O728" s="10"/>
      <c r="P728" s="10"/>
    </row>
    <row r="729" spans="1:16" x14ac:dyDescent="0.3">
      <c r="A729">
        <v>217</v>
      </c>
      <c r="B729" s="10" t="s">
        <v>104</v>
      </c>
      <c r="C729">
        <v>13</v>
      </c>
      <c r="D729" s="10" t="s">
        <v>240</v>
      </c>
      <c r="E729">
        <v>1</v>
      </c>
      <c r="F729" s="10" t="s">
        <v>14</v>
      </c>
      <c r="G729">
        <v>6</v>
      </c>
      <c r="H729" s="10"/>
      <c r="I729" s="10"/>
      <c r="K729" s="10" t="s">
        <v>231</v>
      </c>
      <c r="L729" t="s">
        <v>568</v>
      </c>
      <c r="M729" s="10"/>
      <c r="N729" s="10"/>
      <c r="O729" s="10"/>
      <c r="P729" s="10"/>
    </row>
    <row r="730" spans="1:16" x14ac:dyDescent="0.3">
      <c r="A730">
        <v>217</v>
      </c>
      <c r="B730" s="10" t="s">
        <v>104</v>
      </c>
      <c r="C730">
        <v>17</v>
      </c>
      <c r="D730" s="10" t="s">
        <v>19</v>
      </c>
      <c r="E730">
        <v>1</v>
      </c>
      <c r="F730" s="10" t="s">
        <v>19</v>
      </c>
      <c r="G730">
        <v>2</v>
      </c>
      <c r="H730" s="10"/>
      <c r="I730" s="10"/>
      <c r="K730" s="10" t="s">
        <v>231</v>
      </c>
      <c r="L730" t="s">
        <v>568</v>
      </c>
      <c r="M730" s="10"/>
      <c r="N730" s="10"/>
      <c r="O730" s="10"/>
      <c r="P730" s="10"/>
    </row>
    <row r="731" spans="1:16" x14ac:dyDescent="0.3">
      <c r="A731">
        <v>217</v>
      </c>
      <c r="B731" s="10" t="s">
        <v>104</v>
      </c>
      <c r="C731">
        <v>18</v>
      </c>
      <c r="D731" s="10" t="s">
        <v>27</v>
      </c>
      <c r="E731">
        <v>1</v>
      </c>
      <c r="F731" s="10" t="s">
        <v>27</v>
      </c>
      <c r="G731">
        <v>1</v>
      </c>
      <c r="H731" s="10"/>
      <c r="I731" s="10"/>
      <c r="K731" s="10" t="s">
        <v>231</v>
      </c>
      <c r="L731" t="s">
        <v>568</v>
      </c>
      <c r="M731" s="10"/>
      <c r="N731" s="10"/>
      <c r="O731" s="10"/>
      <c r="P731" s="10"/>
    </row>
    <row r="732" spans="1:16" x14ac:dyDescent="0.3">
      <c r="A732">
        <v>218</v>
      </c>
      <c r="B732" s="10" t="s">
        <v>123</v>
      </c>
      <c r="C732">
        <v>9</v>
      </c>
      <c r="D732" s="10" t="s">
        <v>238</v>
      </c>
      <c r="E732">
        <v>1</v>
      </c>
      <c r="F732" s="10" t="s">
        <v>12</v>
      </c>
      <c r="G732">
        <v>4</v>
      </c>
      <c r="H732" s="10"/>
      <c r="I732" s="10"/>
      <c r="K732" s="10" t="s">
        <v>231</v>
      </c>
      <c r="L732" t="s">
        <v>568</v>
      </c>
      <c r="M732" s="10"/>
      <c r="N732" s="10"/>
      <c r="O732" s="10"/>
      <c r="P732" s="10"/>
    </row>
    <row r="733" spans="1:16" x14ac:dyDescent="0.3">
      <c r="A733">
        <v>218</v>
      </c>
      <c r="B733" s="10" t="s">
        <v>123</v>
      </c>
      <c r="C733">
        <v>11</v>
      </c>
      <c r="D733" s="10" t="s">
        <v>239</v>
      </c>
      <c r="E733">
        <v>1</v>
      </c>
      <c r="F733" s="10" t="s">
        <v>13</v>
      </c>
      <c r="G733">
        <v>5</v>
      </c>
      <c r="H733" s="10"/>
      <c r="I733" s="10"/>
      <c r="K733" s="10" t="s">
        <v>231</v>
      </c>
      <c r="L733" t="s">
        <v>568</v>
      </c>
      <c r="M733" s="10"/>
      <c r="N733" s="10"/>
      <c r="O733" s="10"/>
      <c r="P733" s="10"/>
    </row>
    <row r="734" spans="1:16" x14ac:dyDescent="0.3">
      <c r="A734">
        <v>218</v>
      </c>
      <c r="B734" s="10" t="s">
        <v>123</v>
      </c>
      <c r="C734">
        <v>13</v>
      </c>
      <c r="D734" s="10" t="s">
        <v>240</v>
      </c>
      <c r="E734">
        <v>1</v>
      </c>
      <c r="F734" s="10" t="s">
        <v>14</v>
      </c>
      <c r="G734">
        <v>6</v>
      </c>
      <c r="H734" s="10"/>
      <c r="I734" s="10"/>
      <c r="K734" s="10" t="s">
        <v>231</v>
      </c>
      <c r="L734" t="s">
        <v>568</v>
      </c>
      <c r="M734" s="10"/>
      <c r="N734" s="10"/>
      <c r="O734" s="10"/>
      <c r="P734" s="10"/>
    </row>
    <row r="735" spans="1:16" x14ac:dyDescent="0.3">
      <c r="A735">
        <v>218</v>
      </c>
      <c r="B735" s="10" t="s">
        <v>123</v>
      </c>
      <c r="C735">
        <v>17</v>
      </c>
      <c r="D735" s="10" t="s">
        <v>19</v>
      </c>
      <c r="E735">
        <v>1</v>
      </c>
      <c r="F735" s="10" t="s">
        <v>19</v>
      </c>
      <c r="G735">
        <v>2</v>
      </c>
      <c r="H735" s="10"/>
      <c r="I735" s="10"/>
      <c r="K735" s="10" t="s">
        <v>231</v>
      </c>
      <c r="L735" t="s">
        <v>568</v>
      </c>
      <c r="M735" s="10"/>
      <c r="N735" s="10"/>
      <c r="O735" s="10"/>
      <c r="P735" s="10"/>
    </row>
    <row r="736" spans="1:16" x14ac:dyDescent="0.3">
      <c r="A736">
        <v>218</v>
      </c>
      <c r="B736" s="10" t="s">
        <v>123</v>
      </c>
      <c r="C736">
        <v>18</v>
      </c>
      <c r="D736" s="10" t="s">
        <v>27</v>
      </c>
      <c r="E736">
        <v>1</v>
      </c>
      <c r="F736" s="10" t="s">
        <v>27</v>
      </c>
      <c r="G736">
        <v>1</v>
      </c>
      <c r="H736" s="10"/>
      <c r="I736" s="10"/>
      <c r="K736" s="10" t="s">
        <v>231</v>
      </c>
      <c r="L736" t="s">
        <v>568</v>
      </c>
      <c r="M736" s="10"/>
      <c r="N736" s="10"/>
      <c r="O736" s="10"/>
      <c r="P736" s="10"/>
    </row>
    <row r="737" spans="1:16" x14ac:dyDescent="0.3">
      <c r="A737">
        <v>219</v>
      </c>
      <c r="B737" s="10" t="s">
        <v>86</v>
      </c>
      <c r="C737">
        <v>9</v>
      </c>
      <c r="D737" s="10" t="s">
        <v>238</v>
      </c>
      <c r="E737">
        <v>1</v>
      </c>
      <c r="F737" s="10" t="s">
        <v>12</v>
      </c>
      <c r="G737">
        <v>4</v>
      </c>
      <c r="H737" s="10"/>
      <c r="I737" s="10"/>
      <c r="K737" s="10" t="s">
        <v>231</v>
      </c>
      <c r="L737" t="s">
        <v>568</v>
      </c>
      <c r="M737" s="10"/>
      <c r="N737" s="10"/>
      <c r="O737" s="10"/>
      <c r="P737" s="10"/>
    </row>
    <row r="738" spans="1:16" x14ac:dyDescent="0.3">
      <c r="A738">
        <v>219</v>
      </c>
      <c r="B738" s="10" t="s">
        <v>86</v>
      </c>
      <c r="C738">
        <v>11</v>
      </c>
      <c r="D738" s="10" t="s">
        <v>239</v>
      </c>
      <c r="E738">
        <v>1</v>
      </c>
      <c r="F738" s="10" t="s">
        <v>13</v>
      </c>
      <c r="G738">
        <v>5</v>
      </c>
      <c r="H738" s="10"/>
      <c r="I738" s="10"/>
      <c r="K738" s="10" t="s">
        <v>231</v>
      </c>
      <c r="L738" t="s">
        <v>568</v>
      </c>
      <c r="M738" s="10"/>
      <c r="N738" s="10"/>
      <c r="O738" s="10"/>
      <c r="P738" s="10"/>
    </row>
    <row r="739" spans="1:16" x14ac:dyDescent="0.3">
      <c r="A739">
        <v>219</v>
      </c>
      <c r="B739" s="10" t="s">
        <v>86</v>
      </c>
      <c r="C739">
        <v>13</v>
      </c>
      <c r="D739" s="10" t="s">
        <v>240</v>
      </c>
      <c r="E739">
        <v>1</v>
      </c>
      <c r="F739" s="10" t="s">
        <v>14</v>
      </c>
      <c r="G739">
        <v>6</v>
      </c>
      <c r="H739" s="10"/>
      <c r="I739" s="10"/>
      <c r="K739" s="10" t="s">
        <v>231</v>
      </c>
      <c r="L739" t="s">
        <v>568</v>
      </c>
      <c r="M739" s="10"/>
      <c r="N739" s="10"/>
      <c r="O739" s="10"/>
      <c r="P739" s="10"/>
    </row>
    <row r="740" spans="1:16" x14ac:dyDescent="0.3">
      <c r="A740">
        <v>219</v>
      </c>
      <c r="B740" s="10" t="s">
        <v>86</v>
      </c>
      <c r="C740">
        <v>17</v>
      </c>
      <c r="D740" s="10" t="s">
        <v>19</v>
      </c>
      <c r="E740">
        <v>1</v>
      </c>
      <c r="F740" s="10" t="s">
        <v>19</v>
      </c>
      <c r="G740">
        <v>2</v>
      </c>
      <c r="H740" s="10"/>
      <c r="I740" s="10"/>
      <c r="K740" s="10" t="s">
        <v>231</v>
      </c>
      <c r="L740" t="s">
        <v>568</v>
      </c>
      <c r="M740" s="10"/>
      <c r="N740" s="10"/>
      <c r="O740" s="10"/>
      <c r="P740" s="10"/>
    </row>
    <row r="741" spans="1:16" x14ac:dyDescent="0.3">
      <c r="A741">
        <v>219</v>
      </c>
      <c r="B741" s="10" t="s">
        <v>86</v>
      </c>
      <c r="C741">
        <v>18</v>
      </c>
      <c r="D741" s="10" t="s">
        <v>27</v>
      </c>
      <c r="E741">
        <v>1</v>
      </c>
      <c r="F741" s="10" t="s">
        <v>27</v>
      </c>
      <c r="G741">
        <v>1</v>
      </c>
      <c r="H741" s="10"/>
      <c r="I741" s="10"/>
      <c r="K741" s="10" t="s">
        <v>231</v>
      </c>
      <c r="L741" t="s">
        <v>568</v>
      </c>
      <c r="M741" s="10"/>
      <c r="N741" s="10"/>
      <c r="O741" s="10"/>
      <c r="P741" s="10"/>
    </row>
    <row r="742" spans="1:16" x14ac:dyDescent="0.3">
      <c r="A742">
        <v>220</v>
      </c>
      <c r="B742" s="10" t="s">
        <v>190</v>
      </c>
      <c r="C742">
        <v>9</v>
      </c>
      <c r="D742" s="10" t="s">
        <v>238</v>
      </c>
      <c r="E742">
        <v>1</v>
      </c>
      <c r="F742" s="10" t="s">
        <v>12</v>
      </c>
      <c r="G742">
        <v>4</v>
      </c>
      <c r="H742" s="10"/>
      <c r="I742" s="10"/>
      <c r="K742" s="10" t="s">
        <v>231</v>
      </c>
      <c r="L742" t="s">
        <v>568</v>
      </c>
      <c r="M742" s="10"/>
      <c r="N742" s="10"/>
      <c r="O742" s="10"/>
      <c r="P742" s="10"/>
    </row>
    <row r="743" spans="1:16" x14ac:dyDescent="0.3">
      <c r="A743">
        <v>220</v>
      </c>
      <c r="B743" s="10" t="s">
        <v>190</v>
      </c>
      <c r="C743">
        <v>11</v>
      </c>
      <c r="D743" s="10" t="s">
        <v>239</v>
      </c>
      <c r="E743">
        <v>1</v>
      </c>
      <c r="F743" s="10" t="s">
        <v>13</v>
      </c>
      <c r="G743">
        <v>5</v>
      </c>
      <c r="H743" s="10"/>
      <c r="I743" s="10"/>
      <c r="K743" s="10" t="s">
        <v>231</v>
      </c>
      <c r="L743" t="s">
        <v>568</v>
      </c>
      <c r="M743" s="10"/>
      <c r="N743" s="10"/>
      <c r="O743" s="10"/>
      <c r="P743" s="10"/>
    </row>
    <row r="744" spans="1:16" x14ac:dyDescent="0.3">
      <c r="A744">
        <v>220</v>
      </c>
      <c r="B744" s="10" t="s">
        <v>190</v>
      </c>
      <c r="C744">
        <v>13</v>
      </c>
      <c r="D744" s="10" t="s">
        <v>240</v>
      </c>
      <c r="E744">
        <v>1</v>
      </c>
      <c r="F744" s="10" t="s">
        <v>14</v>
      </c>
      <c r="G744">
        <v>6</v>
      </c>
      <c r="H744" s="10"/>
      <c r="I744" s="10"/>
      <c r="K744" s="10" t="s">
        <v>231</v>
      </c>
      <c r="L744" t="s">
        <v>568</v>
      </c>
      <c r="M744" s="10"/>
      <c r="N744" s="10"/>
      <c r="O744" s="10"/>
      <c r="P744" s="10"/>
    </row>
    <row r="745" spans="1:16" x14ac:dyDescent="0.3">
      <c r="A745">
        <v>220</v>
      </c>
      <c r="B745" s="10" t="s">
        <v>190</v>
      </c>
      <c r="C745">
        <v>17</v>
      </c>
      <c r="D745" s="10" t="s">
        <v>19</v>
      </c>
      <c r="E745">
        <v>1</v>
      </c>
      <c r="F745" s="10" t="s">
        <v>19</v>
      </c>
      <c r="G745">
        <v>2</v>
      </c>
      <c r="H745" s="10"/>
      <c r="I745" s="10"/>
      <c r="K745" s="10" t="s">
        <v>231</v>
      </c>
      <c r="L745" t="s">
        <v>568</v>
      </c>
      <c r="M745" s="10"/>
      <c r="N745" s="10"/>
      <c r="O745" s="10"/>
      <c r="P745" s="10"/>
    </row>
    <row r="746" spans="1:16" x14ac:dyDescent="0.3">
      <c r="A746">
        <v>220</v>
      </c>
      <c r="B746" s="10" t="s">
        <v>190</v>
      </c>
      <c r="C746">
        <v>18</v>
      </c>
      <c r="D746" s="10" t="s">
        <v>27</v>
      </c>
      <c r="E746">
        <v>1</v>
      </c>
      <c r="F746" s="10" t="s">
        <v>27</v>
      </c>
      <c r="G746">
        <v>1</v>
      </c>
      <c r="H746" s="10"/>
      <c r="I746" s="10"/>
      <c r="K746" s="10" t="s">
        <v>231</v>
      </c>
      <c r="L746" t="s">
        <v>568</v>
      </c>
      <c r="M746" s="10"/>
      <c r="N746" s="10"/>
      <c r="O746" s="10"/>
      <c r="P746" s="10"/>
    </row>
    <row r="747" spans="1:16" x14ac:dyDescent="0.3">
      <c r="A747">
        <v>221</v>
      </c>
      <c r="B747" s="10" t="s">
        <v>94</v>
      </c>
      <c r="C747">
        <v>9</v>
      </c>
      <c r="D747" s="10" t="s">
        <v>238</v>
      </c>
      <c r="E747">
        <v>1</v>
      </c>
      <c r="F747" s="10" t="s">
        <v>12</v>
      </c>
      <c r="G747">
        <v>4</v>
      </c>
      <c r="H747" s="10"/>
      <c r="I747" s="10"/>
      <c r="K747" s="10" t="s">
        <v>231</v>
      </c>
      <c r="L747" t="s">
        <v>568</v>
      </c>
      <c r="M747" s="10"/>
      <c r="N747" s="10"/>
      <c r="O747" s="10"/>
      <c r="P747" s="10"/>
    </row>
    <row r="748" spans="1:16" x14ac:dyDescent="0.3">
      <c r="A748">
        <v>221</v>
      </c>
      <c r="B748" s="10" t="s">
        <v>94</v>
      </c>
      <c r="C748">
        <v>11</v>
      </c>
      <c r="D748" s="10" t="s">
        <v>239</v>
      </c>
      <c r="E748">
        <v>1</v>
      </c>
      <c r="F748" s="10" t="s">
        <v>13</v>
      </c>
      <c r="G748">
        <v>5</v>
      </c>
      <c r="H748" s="10"/>
      <c r="I748" s="10"/>
      <c r="K748" s="10" t="s">
        <v>231</v>
      </c>
      <c r="L748" t="s">
        <v>568</v>
      </c>
      <c r="M748" s="10"/>
      <c r="N748" s="10"/>
      <c r="O748" s="10"/>
      <c r="P748" s="10"/>
    </row>
    <row r="749" spans="1:16" x14ac:dyDescent="0.3">
      <c r="A749">
        <v>221</v>
      </c>
      <c r="B749" s="10" t="s">
        <v>94</v>
      </c>
      <c r="C749">
        <v>13</v>
      </c>
      <c r="D749" s="10" t="s">
        <v>240</v>
      </c>
      <c r="E749">
        <v>1</v>
      </c>
      <c r="F749" s="10" t="s">
        <v>14</v>
      </c>
      <c r="G749">
        <v>6</v>
      </c>
      <c r="H749" s="10"/>
      <c r="I749" s="10"/>
      <c r="K749" s="10" t="s">
        <v>231</v>
      </c>
      <c r="L749" t="s">
        <v>568</v>
      </c>
      <c r="M749" s="10"/>
      <c r="N749" s="10"/>
      <c r="O749" s="10"/>
      <c r="P749" s="10"/>
    </row>
    <row r="750" spans="1:16" x14ac:dyDescent="0.3">
      <c r="A750">
        <v>221</v>
      </c>
      <c r="B750" s="10" t="s">
        <v>94</v>
      </c>
      <c r="C750">
        <v>17</v>
      </c>
      <c r="D750" s="10" t="s">
        <v>19</v>
      </c>
      <c r="E750">
        <v>1</v>
      </c>
      <c r="F750" s="10" t="s">
        <v>19</v>
      </c>
      <c r="G750">
        <v>2</v>
      </c>
      <c r="H750" s="10"/>
      <c r="I750" s="10"/>
      <c r="K750" s="10" t="s">
        <v>231</v>
      </c>
      <c r="L750" t="s">
        <v>568</v>
      </c>
      <c r="M750" s="10"/>
      <c r="N750" s="10"/>
      <c r="O750" s="10"/>
      <c r="P750" s="10"/>
    </row>
    <row r="751" spans="1:16" x14ac:dyDescent="0.3">
      <c r="A751">
        <v>221</v>
      </c>
      <c r="B751" s="10" t="s">
        <v>94</v>
      </c>
      <c r="C751">
        <v>18</v>
      </c>
      <c r="D751" s="10" t="s">
        <v>27</v>
      </c>
      <c r="E751">
        <v>1</v>
      </c>
      <c r="F751" s="10" t="s">
        <v>27</v>
      </c>
      <c r="G751">
        <v>1</v>
      </c>
      <c r="H751" s="10"/>
      <c r="I751" s="10"/>
      <c r="K751" s="10" t="s">
        <v>231</v>
      </c>
      <c r="L751" t="s">
        <v>568</v>
      </c>
      <c r="M751" s="10"/>
      <c r="N751" s="10"/>
      <c r="O751" s="10"/>
      <c r="P751" s="10"/>
    </row>
    <row r="752" spans="1:16" x14ac:dyDescent="0.3">
      <c r="A752">
        <v>222</v>
      </c>
      <c r="B752" s="10" t="s">
        <v>142</v>
      </c>
      <c r="C752">
        <v>9</v>
      </c>
      <c r="D752" s="10" t="s">
        <v>238</v>
      </c>
      <c r="E752">
        <v>1</v>
      </c>
      <c r="F752" s="10" t="s">
        <v>12</v>
      </c>
      <c r="G752">
        <v>4</v>
      </c>
      <c r="H752" s="10"/>
      <c r="I752" s="10"/>
      <c r="K752" s="10" t="s">
        <v>231</v>
      </c>
      <c r="L752" t="s">
        <v>568</v>
      </c>
      <c r="M752" s="10"/>
      <c r="N752" s="10"/>
      <c r="O752" s="10"/>
      <c r="P752" s="10"/>
    </row>
    <row r="753" spans="1:16" x14ac:dyDescent="0.3">
      <c r="A753">
        <v>222</v>
      </c>
      <c r="B753" s="10" t="s">
        <v>142</v>
      </c>
      <c r="C753">
        <v>11</v>
      </c>
      <c r="D753" s="10" t="s">
        <v>239</v>
      </c>
      <c r="E753">
        <v>1</v>
      </c>
      <c r="F753" s="10" t="s">
        <v>13</v>
      </c>
      <c r="G753">
        <v>5</v>
      </c>
      <c r="H753" s="10"/>
      <c r="I753" s="10"/>
      <c r="K753" s="10" t="s">
        <v>231</v>
      </c>
      <c r="L753" t="s">
        <v>568</v>
      </c>
      <c r="M753" s="10"/>
      <c r="N753" s="10"/>
      <c r="O753" s="10"/>
      <c r="P753" s="10"/>
    </row>
    <row r="754" spans="1:16" x14ac:dyDescent="0.3">
      <c r="A754">
        <v>222</v>
      </c>
      <c r="B754" s="10" t="s">
        <v>142</v>
      </c>
      <c r="C754">
        <v>13</v>
      </c>
      <c r="D754" s="10" t="s">
        <v>240</v>
      </c>
      <c r="E754">
        <v>1</v>
      </c>
      <c r="F754" s="10" t="s">
        <v>14</v>
      </c>
      <c r="G754">
        <v>6</v>
      </c>
      <c r="H754" s="10"/>
      <c r="I754" s="10"/>
      <c r="K754" s="10" t="s">
        <v>231</v>
      </c>
      <c r="L754" t="s">
        <v>568</v>
      </c>
      <c r="M754" s="10"/>
      <c r="N754" s="10"/>
      <c r="O754" s="10"/>
      <c r="P754" s="10"/>
    </row>
    <row r="755" spans="1:16" x14ac:dyDescent="0.3">
      <c r="A755">
        <v>222</v>
      </c>
      <c r="B755" s="10" t="s">
        <v>142</v>
      </c>
      <c r="C755">
        <v>17</v>
      </c>
      <c r="D755" s="10" t="s">
        <v>19</v>
      </c>
      <c r="E755">
        <v>1</v>
      </c>
      <c r="F755" s="10" t="s">
        <v>19</v>
      </c>
      <c r="G755">
        <v>2</v>
      </c>
      <c r="H755" s="10"/>
      <c r="I755" s="10"/>
      <c r="K755" s="10" t="s">
        <v>231</v>
      </c>
      <c r="L755" t="s">
        <v>568</v>
      </c>
      <c r="M755" s="10"/>
      <c r="N755" s="10"/>
      <c r="O755" s="10"/>
      <c r="P755" s="10"/>
    </row>
    <row r="756" spans="1:16" x14ac:dyDescent="0.3">
      <c r="A756">
        <v>222</v>
      </c>
      <c r="B756" s="10" t="s">
        <v>142</v>
      </c>
      <c r="C756">
        <v>18</v>
      </c>
      <c r="D756" s="10" t="s">
        <v>27</v>
      </c>
      <c r="E756">
        <v>1</v>
      </c>
      <c r="F756" s="10" t="s">
        <v>27</v>
      </c>
      <c r="G756">
        <v>1</v>
      </c>
      <c r="H756" s="10"/>
      <c r="I756" s="10"/>
      <c r="K756" s="10" t="s">
        <v>231</v>
      </c>
      <c r="L756" t="s">
        <v>568</v>
      </c>
      <c r="M756" s="10"/>
      <c r="N756" s="10"/>
      <c r="O756" s="10"/>
      <c r="P756" s="10"/>
    </row>
    <row r="757" spans="1:16" x14ac:dyDescent="0.3">
      <c r="A757">
        <v>223</v>
      </c>
      <c r="B757" s="10" t="s">
        <v>156</v>
      </c>
      <c r="C757">
        <v>9</v>
      </c>
      <c r="D757" s="10" t="s">
        <v>238</v>
      </c>
      <c r="E757">
        <v>1</v>
      </c>
      <c r="F757" s="10" t="s">
        <v>12</v>
      </c>
      <c r="G757">
        <v>4</v>
      </c>
      <c r="H757" s="10"/>
      <c r="I757" s="10"/>
      <c r="K757" s="10" t="s">
        <v>231</v>
      </c>
      <c r="L757" t="s">
        <v>568</v>
      </c>
      <c r="M757" s="10"/>
      <c r="N757" s="10"/>
      <c r="O757" s="10"/>
      <c r="P757" s="10"/>
    </row>
    <row r="758" spans="1:16" x14ac:dyDescent="0.3">
      <c r="A758">
        <v>223</v>
      </c>
      <c r="B758" s="10" t="s">
        <v>156</v>
      </c>
      <c r="C758">
        <v>11</v>
      </c>
      <c r="D758" s="10" t="s">
        <v>239</v>
      </c>
      <c r="E758">
        <v>1</v>
      </c>
      <c r="F758" s="10" t="s">
        <v>13</v>
      </c>
      <c r="G758">
        <v>5</v>
      </c>
      <c r="H758" s="10"/>
      <c r="I758" s="10"/>
      <c r="K758" s="10" t="s">
        <v>231</v>
      </c>
      <c r="L758" t="s">
        <v>568</v>
      </c>
      <c r="M758" s="10"/>
      <c r="N758" s="10"/>
      <c r="O758" s="10"/>
      <c r="P758" s="10"/>
    </row>
    <row r="759" spans="1:16" x14ac:dyDescent="0.3">
      <c r="A759">
        <v>223</v>
      </c>
      <c r="B759" s="10" t="s">
        <v>156</v>
      </c>
      <c r="C759">
        <v>13</v>
      </c>
      <c r="D759" s="10" t="s">
        <v>240</v>
      </c>
      <c r="E759">
        <v>1</v>
      </c>
      <c r="F759" s="10" t="s">
        <v>14</v>
      </c>
      <c r="G759">
        <v>6</v>
      </c>
      <c r="H759" s="10"/>
      <c r="I759" s="10"/>
      <c r="K759" s="10" t="s">
        <v>231</v>
      </c>
      <c r="L759" t="s">
        <v>568</v>
      </c>
      <c r="M759" s="10"/>
      <c r="N759" s="10"/>
      <c r="O759" s="10"/>
      <c r="P759" s="10"/>
    </row>
    <row r="760" spans="1:16" x14ac:dyDescent="0.3">
      <c r="A760">
        <v>223</v>
      </c>
      <c r="B760" s="10" t="s">
        <v>156</v>
      </c>
      <c r="C760">
        <v>17</v>
      </c>
      <c r="D760" s="10" t="s">
        <v>19</v>
      </c>
      <c r="E760">
        <v>1</v>
      </c>
      <c r="F760" s="10" t="s">
        <v>19</v>
      </c>
      <c r="G760">
        <v>2</v>
      </c>
      <c r="H760" s="10"/>
      <c r="I760" s="10"/>
      <c r="K760" s="10" t="s">
        <v>231</v>
      </c>
      <c r="L760" t="s">
        <v>568</v>
      </c>
      <c r="M760" s="10"/>
      <c r="N760" s="10"/>
      <c r="O760" s="10"/>
      <c r="P760" s="10"/>
    </row>
    <row r="761" spans="1:16" x14ac:dyDescent="0.3">
      <c r="A761">
        <v>223</v>
      </c>
      <c r="B761" s="10" t="s">
        <v>156</v>
      </c>
      <c r="C761">
        <v>18</v>
      </c>
      <c r="D761" s="10" t="s">
        <v>27</v>
      </c>
      <c r="E761">
        <v>1</v>
      </c>
      <c r="F761" s="10" t="s">
        <v>27</v>
      </c>
      <c r="G761">
        <v>1</v>
      </c>
      <c r="H761" s="10"/>
      <c r="I761" s="10"/>
      <c r="K761" s="10" t="s">
        <v>231</v>
      </c>
      <c r="L761" t="s">
        <v>568</v>
      </c>
      <c r="M761" s="10"/>
      <c r="N761" s="10"/>
      <c r="O761" s="10"/>
      <c r="P761" s="10"/>
    </row>
    <row r="762" spans="1:16" x14ac:dyDescent="0.3">
      <c r="A762">
        <v>224</v>
      </c>
      <c r="B762" s="10" t="s">
        <v>103</v>
      </c>
      <c r="C762">
        <v>9</v>
      </c>
      <c r="D762" s="10" t="s">
        <v>238</v>
      </c>
      <c r="E762">
        <v>1</v>
      </c>
      <c r="F762" s="10" t="s">
        <v>12</v>
      </c>
      <c r="G762">
        <v>4</v>
      </c>
      <c r="H762" s="10"/>
      <c r="I762" s="10"/>
      <c r="K762" s="10" t="s">
        <v>231</v>
      </c>
      <c r="L762" t="s">
        <v>568</v>
      </c>
      <c r="M762" s="10"/>
      <c r="N762" s="10"/>
      <c r="O762" s="10"/>
      <c r="P762" s="10"/>
    </row>
    <row r="763" spans="1:16" x14ac:dyDescent="0.3">
      <c r="A763">
        <v>224</v>
      </c>
      <c r="B763" s="10" t="s">
        <v>103</v>
      </c>
      <c r="C763">
        <v>11</v>
      </c>
      <c r="D763" s="10" t="s">
        <v>239</v>
      </c>
      <c r="E763">
        <v>1</v>
      </c>
      <c r="F763" s="10" t="s">
        <v>13</v>
      </c>
      <c r="G763">
        <v>5</v>
      </c>
      <c r="H763" s="10"/>
      <c r="I763" s="10"/>
      <c r="K763" s="10" t="s">
        <v>231</v>
      </c>
      <c r="L763" t="s">
        <v>568</v>
      </c>
      <c r="M763" s="10"/>
      <c r="N763" s="10"/>
      <c r="O763" s="10"/>
      <c r="P763" s="10"/>
    </row>
    <row r="764" spans="1:16" x14ac:dyDescent="0.3">
      <c r="A764">
        <v>224</v>
      </c>
      <c r="B764" s="10" t="s">
        <v>103</v>
      </c>
      <c r="C764">
        <v>13</v>
      </c>
      <c r="D764" s="10" t="s">
        <v>240</v>
      </c>
      <c r="E764">
        <v>1</v>
      </c>
      <c r="F764" s="10" t="s">
        <v>14</v>
      </c>
      <c r="G764">
        <v>6</v>
      </c>
      <c r="H764" s="10"/>
      <c r="I764" s="10"/>
      <c r="K764" s="10" t="s">
        <v>231</v>
      </c>
      <c r="L764" t="s">
        <v>568</v>
      </c>
      <c r="M764" s="10"/>
      <c r="N764" s="10"/>
      <c r="O764" s="10"/>
      <c r="P764" s="10"/>
    </row>
    <row r="765" spans="1:16" x14ac:dyDescent="0.3">
      <c r="A765">
        <v>224</v>
      </c>
      <c r="B765" s="10" t="s">
        <v>103</v>
      </c>
      <c r="C765">
        <v>17</v>
      </c>
      <c r="D765" s="10" t="s">
        <v>19</v>
      </c>
      <c r="E765">
        <v>1</v>
      </c>
      <c r="F765" s="10" t="s">
        <v>19</v>
      </c>
      <c r="G765">
        <v>2</v>
      </c>
      <c r="H765" s="10"/>
      <c r="I765" s="10"/>
      <c r="K765" s="10" t="s">
        <v>231</v>
      </c>
      <c r="L765" t="s">
        <v>568</v>
      </c>
      <c r="M765" s="10"/>
      <c r="N765" s="10"/>
      <c r="O765" s="10"/>
      <c r="P765" s="10"/>
    </row>
    <row r="766" spans="1:16" x14ac:dyDescent="0.3">
      <c r="A766">
        <v>224</v>
      </c>
      <c r="B766" s="10" t="s">
        <v>103</v>
      </c>
      <c r="C766">
        <v>18</v>
      </c>
      <c r="D766" s="10" t="s">
        <v>27</v>
      </c>
      <c r="E766">
        <v>1</v>
      </c>
      <c r="F766" s="10" t="s">
        <v>27</v>
      </c>
      <c r="G766">
        <v>1</v>
      </c>
      <c r="H766" s="10"/>
      <c r="I766" s="10"/>
      <c r="K766" s="10" t="s">
        <v>231</v>
      </c>
      <c r="L766" t="s">
        <v>568</v>
      </c>
      <c r="M766" s="10"/>
      <c r="N766" s="10"/>
      <c r="O766" s="10"/>
      <c r="P766" s="10"/>
    </row>
    <row r="767" spans="1:16" x14ac:dyDescent="0.3">
      <c r="A767">
        <v>225</v>
      </c>
      <c r="B767" s="10" t="s">
        <v>97</v>
      </c>
      <c r="C767">
        <v>9</v>
      </c>
      <c r="D767" s="10" t="s">
        <v>238</v>
      </c>
      <c r="E767">
        <v>1</v>
      </c>
      <c r="F767" s="10" t="s">
        <v>12</v>
      </c>
      <c r="G767">
        <v>4</v>
      </c>
      <c r="H767" s="10"/>
      <c r="I767" s="10"/>
      <c r="K767" s="10" t="s">
        <v>231</v>
      </c>
      <c r="L767" t="s">
        <v>568</v>
      </c>
      <c r="M767" s="10"/>
      <c r="N767" s="10"/>
      <c r="O767" s="10"/>
      <c r="P767" s="10"/>
    </row>
    <row r="768" spans="1:16" x14ac:dyDescent="0.3">
      <c r="A768">
        <v>225</v>
      </c>
      <c r="B768" s="10" t="s">
        <v>97</v>
      </c>
      <c r="C768">
        <v>11</v>
      </c>
      <c r="D768" s="10" t="s">
        <v>239</v>
      </c>
      <c r="E768">
        <v>1</v>
      </c>
      <c r="F768" s="10" t="s">
        <v>13</v>
      </c>
      <c r="G768">
        <v>5</v>
      </c>
      <c r="H768" s="10"/>
      <c r="I768" s="10"/>
      <c r="K768" s="10" t="s">
        <v>231</v>
      </c>
      <c r="L768" t="s">
        <v>568</v>
      </c>
      <c r="M768" s="10"/>
      <c r="N768" s="10"/>
      <c r="O768" s="10"/>
      <c r="P768" s="10"/>
    </row>
    <row r="769" spans="1:16" x14ac:dyDescent="0.3">
      <c r="A769">
        <v>225</v>
      </c>
      <c r="B769" s="10" t="s">
        <v>97</v>
      </c>
      <c r="C769">
        <v>13</v>
      </c>
      <c r="D769" s="10" t="s">
        <v>240</v>
      </c>
      <c r="E769">
        <v>1</v>
      </c>
      <c r="F769" s="10" t="s">
        <v>14</v>
      </c>
      <c r="G769">
        <v>6</v>
      </c>
      <c r="H769" s="10"/>
      <c r="I769" s="10"/>
      <c r="K769" s="10" t="s">
        <v>231</v>
      </c>
      <c r="L769" t="s">
        <v>568</v>
      </c>
      <c r="M769" s="10"/>
      <c r="N769" s="10"/>
      <c r="O769" s="10"/>
      <c r="P769" s="10"/>
    </row>
    <row r="770" spans="1:16" x14ac:dyDescent="0.3">
      <c r="A770">
        <v>225</v>
      </c>
      <c r="B770" s="10" t="s">
        <v>97</v>
      </c>
      <c r="C770">
        <v>17</v>
      </c>
      <c r="D770" s="10" t="s">
        <v>19</v>
      </c>
      <c r="E770">
        <v>1</v>
      </c>
      <c r="F770" s="10" t="s">
        <v>19</v>
      </c>
      <c r="G770">
        <v>2</v>
      </c>
      <c r="H770" s="10"/>
      <c r="I770" s="10"/>
      <c r="K770" s="10" t="s">
        <v>231</v>
      </c>
      <c r="L770" t="s">
        <v>568</v>
      </c>
      <c r="M770" s="10"/>
      <c r="N770" s="10"/>
      <c r="O770" s="10"/>
      <c r="P770" s="10"/>
    </row>
    <row r="771" spans="1:16" x14ac:dyDescent="0.3">
      <c r="A771">
        <v>225</v>
      </c>
      <c r="B771" s="10" t="s">
        <v>97</v>
      </c>
      <c r="C771">
        <v>18</v>
      </c>
      <c r="D771" s="10" t="s">
        <v>27</v>
      </c>
      <c r="E771">
        <v>1</v>
      </c>
      <c r="F771" s="10" t="s">
        <v>27</v>
      </c>
      <c r="G771">
        <v>1</v>
      </c>
      <c r="H771" s="10"/>
      <c r="I771" s="10"/>
      <c r="K771" s="10" t="s">
        <v>231</v>
      </c>
      <c r="L771" t="s">
        <v>568</v>
      </c>
      <c r="M771" s="10"/>
      <c r="N771" s="10"/>
      <c r="O771" s="10"/>
      <c r="P771" s="10"/>
    </row>
    <row r="772" spans="1:16" x14ac:dyDescent="0.3">
      <c r="A772">
        <v>226</v>
      </c>
      <c r="B772" s="10" t="s">
        <v>127</v>
      </c>
      <c r="C772">
        <v>9</v>
      </c>
      <c r="D772" s="10" t="s">
        <v>238</v>
      </c>
      <c r="E772">
        <v>1</v>
      </c>
      <c r="F772" s="10" t="s">
        <v>12</v>
      </c>
      <c r="G772">
        <v>4</v>
      </c>
      <c r="H772" s="10"/>
      <c r="I772" s="10"/>
      <c r="K772" s="10" t="s">
        <v>231</v>
      </c>
      <c r="L772" t="s">
        <v>568</v>
      </c>
      <c r="M772" s="10"/>
      <c r="N772" s="10"/>
      <c r="O772" s="10"/>
      <c r="P772" s="10"/>
    </row>
    <row r="773" spans="1:16" x14ac:dyDescent="0.3">
      <c r="A773">
        <v>226</v>
      </c>
      <c r="B773" s="10" t="s">
        <v>127</v>
      </c>
      <c r="C773">
        <v>11</v>
      </c>
      <c r="D773" s="10" t="s">
        <v>239</v>
      </c>
      <c r="E773">
        <v>1</v>
      </c>
      <c r="F773" s="10" t="s">
        <v>13</v>
      </c>
      <c r="G773">
        <v>5</v>
      </c>
      <c r="H773" s="10"/>
      <c r="I773" s="10"/>
      <c r="K773" s="10" t="s">
        <v>231</v>
      </c>
      <c r="L773" t="s">
        <v>568</v>
      </c>
      <c r="M773" s="10"/>
      <c r="N773" s="10"/>
      <c r="O773" s="10"/>
      <c r="P773" s="10"/>
    </row>
    <row r="774" spans="1:16" x14ac:dyDescent="0.3">
      <c r="A774">
        <v>226</v>
      </c>
      <c r="B774" s="10" t="s">
        <v>127</v>
      </c>
      <c r="C774">
        <v>13</v>
      </c>
      <c r="D774" s="10" t="s">
        <v>240</v>
      </c>
      <c r="E774">
        <v>1</v>
      </c>
      <c r="F774" s="10" t="s">
        <v>14</v>
      </c>
      <c r="G774">
        <v>6</v>
      </c>
      <c r="H774" s="10"/>
      <c r="I774" s="10"/>
      <c r="K774" s="10" t="s">
        <v>231</v>
      </c>
      <c r="L774" t="s">
        <v>568</v>
      </c>
      <c r="M774" s="10"/>
      <c r="N774" s="10"/>
      <c r="O774" s="10"/>
      <c r="P774" s="10"/>
    </row>
    <row r="775" spans="1:16" x14ac:dyDescent="0.3">
      <c r="A775">
        <v>226</v>
      </c>
      <c r="B775" s="10" t="s">
        <v>127</v>
      </c>
      <c r="C775">
        <v>17</v>
      </c>
      <c r="D775" s="10" t="s">
        <v>19</v>
      </c>
      <c r="E775">
        <v>1</v>
      </c>
      <c r="F775" s="10" t="s">
        <v>19</v>
      </c>
      <c r="G775">
        <v>2</v>
      </c>
      <c r="H775" s="10"/>
      <c r="I775" s="10"/>
      <c r="K775" s="10" t="s">
        <v>231</v>
      </c>
      <c r="L775" t="s">
        <v>568</v>
      </c>
      <c r="M775" s="10"/>
      <c r="N775" s="10"/>
      <c r="O775" s="10"/>
      <c r="P775" s="10"/>
    </row>
    <row r="776" spans="1:16" x14ac:dyDescent="0.3">
      <c r="A776">
        <v>226</v>
      </c>
      <c r="B776" s="10" t="s">
        <v>127</v>
      </c>
      <c r="C776">
        <v>18</v>
      </c>
      <c r="D776" s="10" t="s">
        <v>27</v>
      </c>
      <c r="E776">
        <v>1</v>
      </c>
      <c r="F776" s="10" t="s">
        <v>27</v>
      </c>
      <c r="G776">
        <v>1</v>
      </c>
      <c r="H776" s="10"/>
      <c r="I776" s="10"/>
      <c r="K776" s="10" t="s">
        <v>231</v>
      </c>
      <c r="L776" t="s">
        <v>568</v>
      </c>
      <c r="M776" s="10"/>
      <c r="N776" s="10"/>
      <c r="O776" s="10"/>
      <c r="P776" s="10"/>
    </row>
    <row r="777" spans="1:16" x14ac:dyDescent="0.3">
      <c r="A777">
        <v>227</v>
      </c>
      <c r="B777" s="10" t="s">
        <v>79</v>
      </c>
      <c r="C777">
        <v>9</v>
      </c>
      <c r="D777" s="10" t="s">
        <v>238</v>
      </c>
      <c r="E777">
        <v>1</v>
      </c>
      <c r="F777" s="10" t="s">
        <v>12</v>
      </c>
      <c r="G777">
        <v>4</v>
      </c>
      <c r="H777" s="10"/>
      <c r="I777" s="10"/>
      <c r="K777" s="10" t="s">
        <v>231</v>
      </c>
      <c r="L777" t="s">
        <v>568</v>
      </c>
      <c r="M777" s="10"/>
      <c r="N777" s="10"/>
      <c r="O777" s="10"/>
      <c r="P777" s="10"/>
    </row>
    <row r="778" spans="1:16" x14ac:dyDescent="0.3">
      <c r="A778">
        <v>227</v>
      </c>
      <c r="B778" s="10" t="s">
        <v>79</v>
      </c>
      <c r="C778">
        <v>11</v>
      </c>
      <c r="D778" s="10" t="s">
        <v>239</v>
      </c>
      <c r="E778">
        <v>1</v>
      </c>
      <c r="F778" s="10" t="s">
        <v>13</v>
      </c>
      <c r="G778">
        <v>5</v>
      </c>
      <c r="H778" s="10"/>
      <c r="I778" s="10"/>
      <c r="K778" s="10" t="s">
        <v>231</v>
      </c>
      <c r="L778" t="s">
        <v>568</v>
      </c>
      <c r="M778" s="10"/>
      <c r="N778" s="10"/>
      <c r="O778" s="10"/>
      <c r="P778" s="10"/>
    </row>
    <row r="779" spans="1:16" x14ac:dyDescent="0.3">
      <c r="A779">
        <v>227</v>
      </c>
      <c r="B779" s="10" t="s">
        <v>79</v>
      </c>
      <c r="C779">
        <v>13</v>
      </c>
      <c r="D779" s="10" t="s">
        <v>240</v>
      </c>
      <c r="E779">
        <v>1</v>
      </c>
      <c r="F779" s="10" t="s">
        <v>14</v>
      </c>
      <c r="G779">
        <v>6</v>
      </c>
      <c r="H779" s="10"/>
      <c r="I779" s="10"/>
      <c r="K779" s="10" t="s">
        <v>231</v>
      </c>
      <c r="L779" t="s">
        <v>568</v>
      </c>
      <c r="M779" s="10"/>
      <c r="N779" s="10"/>
      <c r="O779" s="10"/>
      <c r="P779" s="10"/>
    </row>
    <row r="780" spans="1:16" x14ac:dyDescent="0.3">
      <c r="A780">
        <v>227</v>
      </c>
      <c r="B780" s="10" t="s">
        <v>79</v>
      </c>
      <c r="C780">
        <v>17</v>
      </c>
      <c r="D780" s="10" t="s">
        <v>19</v>
      </c>
      <c r="E780">
        <v>1</v>
      </c>
      <c r="F780" s="10" t="s">
        <v>19</v>
      </c>
      <c r="G780">
        <v>2</v>
      </c>
      <c r="H780" s="10"/>
      <c r="I780" s="10"/>
      <c r="K780" s="10" t="s">
        <v>231</v>
      </c>
      <c r="L780" t="s">
        <v>568</v>
      </c>
      <c r="M780" s="10"/>
      <c r="N780" s="10"/>
      <c r="O780" s="10"/>
      <c r="P780" s="10"/>
    </row>
    <row r="781" spans="1:16" x14ac:dyDescent="0.3">
      <c r="A781">
        <v>227</v>
      </c>
      <c r="B781" s="10" t="s">
        <v>79</v>
      </c>
      <c r="C781">
        <v>18</v>
      </c>
      <c r="D781" s="10" t="s">
        <v>27</v>
      </c>
      <c r="E781">
        <v>1</v>
      </c>
      <c r="F781" s="10" t="s">
        <v>27</v>
      </c>
      <c r="G781">
        <v>1</v>
      </c>
      <c r="H781" s="10"/>
      <c r="I781" s="10"/>
      <c r="K781" s="10" t="s">
        <v>231</v>
      </c>
      <c r="L781" t="s">
        <v>568</v>
      </c>
      <c r="M781" s="10"/>
      <c r="N781" s="10"/>
      <c r="O781" s="10"/>
      <c r="P781" s="10"/>
    </row>
    <row r="782" spans="1:16" x14ac:dyDescent="0.3">
      <c r="A782">
        <v>228</v>
      </c>
      <c r="B782" s="10" t="s">
        <v>120</v>
      </c>
      <c r="C782">
        <v>9</v>
      </c>
      <c r="D782" s="10" t="s">
        <v>238</v>
      </c>
      <c r="E782">
        <v>1</v>
      </c>
      <c r="F782" s="10" t="s">
        <v>12</v>
      </c>
      <c r="G782">
        <v>4</v>
      </c>
      <c r="H782" s="10"/>
      <c r="I782" s="10"/>
      <c r="K782" s="10" t="s">
        <v>231</v>
      </c>
      <c r="L782" t="s">
        <v>568</v>
      </c>
      <c r="M782" s="10"/>
      <c r="N782" s="10"/>
      <c r="O782" s="10"/>
      <c r="P782" s="10"/>
    </row>
    <row r="783" spans="1:16" x14ac:dyDescent="0.3">
      <c r="A783">
        <v>228</v>
      </c>
      <c r="B783" s="10" t="s">
        <v>120</v>
      </c>
      <c r="C783">
        <v>11</v>
      </c>
      <c r="D783" s="10" t="s">
        <v>239</v>
      </c>
      <c r="E783">
        <v>1</v>
      </c>
      <c r="F783" s="10" t="s">
        <v>13</v>
      </c>
      <c r="G783">
        <v>5</v>
      </c>
      <c r="H783" s="10"/>
      <c r="I783" s="10"/>
      <c r="K783" s="10" t="s">
        <v>231</v>
      </c>
      <c r="L783" t="s">
        <v>568</v>
      </c>
      <c r="M783" s="10"/>
      <c r="N783" s="10"/>
      <c r="O783" s="10"/>
      <c r="P783" s="10"/>
    </row>
    <row r="784" spans="1:16" x14ac:dyDescent="0.3">
      <c r="A784">
        <v>228</v>
      </c>
      <c r="B784" s="10" t="s">
        <v>120</v>
      </c>
      <c r="C784">
        <v>13</v>
      </c>
      <c r="D784" s="10" t="s">
        <v>240</v>
      </c>
      <c r="E784">
        <v>1</v>
      </c>
      <c r="F784" s="10" t="s">
        <v>14</v>
      </c>
      <c r="G784">
        <v>6</v>
      </c>
      <c r="H784" s="10"/>
      <c r="I784" s="10"/>
      <c r="K784" s="10" t="s">
        <v>231</v>
      </c>
      <c r="L784" t="s">
        <v>568</v>
      </c>
      <c r="M784" s="10"/>
      <c r="N784" s="10"/>
      <c r="O784" s="10"/>
      <c r="P784" s="10"/>
    </row>
    <row r="785" spans="1:16" x14ac:dyDescent="0.3">
      <c r="A785">
        <v>228</v>
      </c>
      <c r="B785" s="10" t="s">
        <v>120</v>
      </c>
      <c r="C785">
        <v>17</v>
      </c>
      <c r="D785" s="10" t="s">
        <v>19</v>
      </c>
      <c r="E785">
        <v>1</v>
      </c>
      <c r="F785" s="10" t="s">
        <v>19</v>
      </c>
      <c r="G785">
        <v>2</v>
      </c>
      <c r="H785" s="10"/>
      <c r="I785" s="10"/>
      <c r="K785" s="10" t="s">
        <v>231</v>
      </c>
      <c r="L785" t="s">
        <v>568</v>
      </c>
      <c r="M785" s="10"/>
      <c r="N785" s="10"/>
      <c r="O785" s="10"/>
      <c r="P785" s="10"/>
    </row>
    <row r="786" spans="1:16" x14ac:dyDescent="0.3">
      <c r="A786">
        <v>228</v>
      </c>
      <c r="B786" s="10" t="s">
        <v>120</v>
      </c>
      <c r="C786">
        <v>18</v>
      </c>
      <c r="D786" s="10" t="s">
        <v>27</v>
      </c>
      <c r="E786">
        <v>1</v>
      </c>
      <c r="F786" s="10" t="s">
        <v>27</v>
      </c>
      <c r="G786">
        <v>1</v>
      </c>
      <c r="H786" s="10"/>
      <c r="I786" s="10"/>
      <c r="K786" s="10" t="s">
        <v>231</v>
      </c>
      <c r="L786" t="s">
        <v>568</v>
      </c>
      <c r="M786" s="10"/>
      <c r="N786" s="10"/>
      <c r="O786" s="10"/>
      <c r="P786" s="10"/>
    </row>
    <row r="787" spans="1:16" x14ac:dyDescent="0.3">
      <c r="A787">
        <v>229</v>
      </c>
      <c r="B787" s="10" t="s">
        <v>110</v>
      </c>
      <c r="C787">
        <v>9</v>
      </c>
      <c r="D787" s="10" t="s">
        <v>238</v>
      </c>
      <c r="E787">
        <v>1</v>
      </c>
      <c r="F787" s="10" t="s">
        <v>12</v>
      </c>
      <c r="G787">
        <v>4</v>
      </c>
      <c r="H787" s="10"/>
      <c r="I787" s="10"/>
      <c r="K787" s="10" t="s">
        <v>231</v>
      </c>
      <c r="L787" t="s">
        <v>568</v>
      </c>
      <c r="M787" s="10"/>
      <c r="N787" s="10"/>
      <c r="O787" s="10"/>
      <c r="P787" s="10"/>
    </row>
    <row r="788" spans="1:16" x14ac:dyDescent="0.3">
      <c r="A788">
        <v>229</v>
      </c>
      <c r="B788" s="10" t="s">
        <v>110</v>
      </c>
      <c r="C788">
        <v>11</v>
      </c>
      <c r="D788" s="10" t="s">
        <v>239</v>
      </c>
      <c r="E788">
        <v>1</v>
      </c>
      <c r="F788" s="10" t="s">
        <v>13</v>
      </c>
      <c r="G788">
        <v>5</v>
      </c>
      <c r="H788" s="10"/>
      <c r="I788" s="10"/>
      <c r="K788" s="10" t="s">
        <v>231</v>
      </c>
      <c r="L788" t="s">
        <v>568</v>
      </c>
      <c r="M788" s="10"/>
      <c r="N788" s="10"/>
      <c r="O788" s="10"/>
      <c r="P788" s="10"/>
    </row>
    <row r="789" spans="1:16" x14ac:dyDescent="0.3">
      <c r="A789">
        <v>229</v>
      </c>
      <c r="B789" s="10" t="s">
        <v>110</v>
      </c>
      <c r="C789">
        <v>13</v>
      </c>
      <c r="D789" s="10" t="s">
        <v>240</v>
      </c>
      <c r="E789">
        <v>1</v>
      </c>
      <c r="F789" s="10" t="s">
        <v>14</v>
      </c>
      <c r="G789">
        <v>6</v>
      </c>
      <c r="H789" s="10"/>
      <c r="I789" s="10"/>
      <c r="K789" s="10" t="s">
        <v>231</v>
      </c>
      <c r="L789" t="s">
        <v>568</v>
      </c>
      <c r="M789" s="10"/>
      <c r="N789" s="10"/>
      <c r="O789" s="10"/>
      <c r="P789" s="10"/>
    </row>
    <row r="790" spans="1:16" x14ac:dyDescent="0.3">
      <c r="A790">
        <v>229</v>
      </c>
      <c r="B790" s="10" t="s">
        <v>110</v>
      </c>
      <c r="C790">
        <v>17</v>
      </c>
      <c r="D790" s="10" t="s">
        <v>19</v>
      </c>
      <c r="E790">
        <v>1</v>
      </c>
      <c r="F790" s="10" t="s">
        <v>19</v>
      </c>
      <c r="G790">
        <v>2</v>
      </c>
      <c r="H790" s="10"/>
      <c r="I790" s="10"/>
      <c r="K790" s="10" t="s">
        <v>231</v>
      </c>
      <c r="L790" t="s">
        <v>568</v>
      </c>
      <c r="M790" s="10"/>
      <c r="N790" s="10"/>
      <c r="O790" s="10"/>
      <c r="P790" s="10"/>
    </row>
    <row r="791" spans="1:16" x14ac:dyDescent="0.3">
      <c r="A791">
        <v>229</v>
      </c>
      <c r="B791" s="10" t="s">
        <v>110</v>
      </c>
      <c r="C791">
        <v>18</v>
      </c>
      <c r="D791" s="10" t="s">
        <v>27</v>
      </c>
      <c r="E791">
        <v>1</v>
      </c>
      <c r="F791" s="10" t="s">
        <v>27</v>
      </c>
      <c r="G791">
        <v>1</v>
      </c>
      <c r="H791" s="10"/>
      <c r="I791" s="10"/>
      <c r="K791" s="10" t="s">
        <v>231</v>
      </c>
      <c r="L791" t="s">
        <v>568</v>
      </c>
      <c r="M791" s="10"/>
      <c r="N791" s="10"/>
      <c r="O791" s="10"/>
      <c r="P791" s="10"/>
    </row>
    <row r="792" spans="1:16" x14ac:dyDescent="0.3">
      <c r="A792">
        <v>230</v>
      </c>
      <c r="B792" s="10" t="s">
        <v>101</v>
      </c>
      <c r="C792">
        <v>9</v>
      </c>
      <c r="D792" s="10" t="s">
        <v>238</v>
      </c>
      <c r="E792">
        <v>1</v>
      </c>
      <c r="F792" s="10" t="s">
        <v>12</v>
      </c>
      <c r="G792">
        <v>4</v>
      </c>
      <c r="H792" s="10"/>
      <c r="I792" s="10"/>
      <c r="K792" s="10" t="s">
        <v>231</v>
      </c>
      <c r="L792" t="s">
        <v>568</v>
      </c>
      <c r="M792" s="10"/>
      <c r="N792" s="10"/>
      <c r="O792" s="10"/>
      <c r="P792" s="10"/>
    </row>
    <row r="793" spans="1:16" x14ac:dyDescent="0.3">
      <c r="A793">
        <v>230</v>
      </c>
      <c r="B793" s="10" t="s">
        <v>101</v>
      </c>
      <c r="C793">
        <v>11</v>
      </c>
      <c r="D793" s="10" t="s">
        <v>239</v>
      </c>
      <c r="E793">
        <v>1</v>
      </c>
      <c r="F793" s="10" t="s">
        <v>13</v>
      </c>
      <c r="G793">
        <v>5</v>
      </c>
      <c r="H793" s="10"/>
      <c r="I793" s="10"/>
      <c r="K793" s="10" t="s">
        <v>231</v>
      </c>
      <c r="L793" t="s">
        <v>568</v>
      </c>
      <c r="M793" s="10"/>
      <c r="N793" s="10"/>
      <c r="O793" s="10"/>
      <c r="P793" s="10"/>
    </row>
    <row r="794" spans="1:16" x14ac:dyDescent="0.3">
      <c r="A794">
        <v>230</v>
      </c>
      <c r="B794" s="10" t="s">
        <v>101</v>
      </c>
      <c r="C794">
        <v>13</v>
      </c>
      <c r="D794" s="10" t="s">
        <v>240</v>
      </c>
      <c r="E794">
        <v>1</v>
      </c>
      <c r="F794" s="10" t="s">
        <v>14</v>
      </c>
      <c r="G794">
        <v>6</v>
      </c>
      <c r="H794" s="10"/>
      <c r="I794" s="10"/>
      <c r="K794" s="10" t="s">
        <v>231</v>
      </c>
      <c r="L794" t="s">
        <v>568</v>
      </c>
      <c r="M794" s="10"/>
      <c r="N794" s="10"/>
      <c r="O794" s="10"/>
      <c r="P794" s="10"/>
    </row>
    <row r="795" spans="1:16" x14ac:dyDescent="0.3">
      <c r="A795">
        <v>230</v>
      </c>
      <c r="B795" s="10" t="s">
        <v>101</v>
      </c>
      <c r="C795">
        <v>17</v>
      </c>
      <c r="D795" s="10" t="s">
        <v>19</v>
      </c>
      <c r="E795">
        <v>1</v>
      </c>
      <c r="F795" s="10" t="s">
        <v>19</v>
      </c>
      <c r="G795">
        <v>2</v>
      </c>
      <c r="H795" s="10"/>
      <c r="I795" s="10"/>
      <c r="K795" s="10" t="s">
        <v>231</v>
      </c>
      <c r="L795" t="s">
        <v>568</v>
      </c>
      <c r="M795" s="10"/>
      <c r="N795" s="10"/>
      <c r="O795" s="10"/>
      <c r="P795" s="10"/>
    </row>
    <row r="796" spans="1:16" x14ac:dyDescent="0.3">
      <c r="A796">
        <v>230</v>
      </c>
      <c r="B796" s="10" t="s">
        <v>101</v>
      </c>
      <c r="C796">
        <v>18</v>
      </c>
      <c r="D796" s="10" t="s">
        <v>27</v>
      </c>
      <c r="E796">
        <v>1</v>
      </c>
      <c r="F796" s="10" t="s">
        <v>27</v>
      </c>
      <c r="G796">
        <v>1</v>
      </c>
      <c r="H796" s="10"/>
      <c r="I796" s="10"/>
      <c r="K796" s="10" t="s">
        <v>231</v>
      </c>
      <c r="L796" t="s">
        <v>568</v>
      </c>
      <c r="M796" s="10"/>
      <c r="N796" s="10"/>
      <c r="O796" s="10"/>
      <c r="P796" s="10"/>
    </row>
    <row r="797" spans="1:16" x14ac:dyDescent="0.3">
      <c r="A797">
        <v>231</v>
      </c>
      <c r="B797" s="10" t="s">
        <v>147</v>
      </c>
      <c r="C797">
        <v>9</v>
      </c>
      <c r="D797" s="10" t="s">
        <v>238</v>
      </c>
      <c r="E797">
        <v>1</v>
      </c>
      <c r="F797" s="10" t="s">
        <v>12</v>
      </c>
      <c r="G797">
        <v>4</v>
      </c>
      <c r="H797" s="10"/>
      <c r="I797" s="10"/>
      <c r="K797" s="10" t="s">
        <v>231</v>
      </c>
      <c r="L797" t="s">
        <v>568</v>
      </c>
      <c r="M797" s="10"/>
      <c r="N797" s="10"/>
      <c r="O797" s="10"/>
      <c r="P797" s="10"/>
    </row>
    <row r="798" spans="1:16" x14ac:dyDescent="0.3">
      <c r="A798">
        <v>231</v>
      </c>
      <c r="B798" s="10" t="s">
        <v>147</v>
      </c>
      <c r="C798">
        <v>11</v>
      </c>
      <c r="D798" s="10" t="s">
        <v>239</v>
      </c>
      <c r="E798">
        <v>1</v>
      </c>
      <c r="F798" s="10" t="s">
        <v>13</v>
      </c>
      <c r="G798">
        <v>5</v>
      </c>
      <c r="H798" s="10"/>
      <c r="I798" s="10"/>
      <c r="K798" s="10" t="s">
        <v>231</v>
      </c>
      <c r="L798" t="s">
        <v>568</v>
      </c>
      <c r="M798" s="10"/>
      <c r="N798" s="10"/>
      <c r="O798" s="10"/>
      <c r="P798" s="10"/>
    </row>
    <row r="799" spans="1:16" x14ac:dyDescent="0.3">
      <c r="A799">
        <v>231</v>
      </c>
      <c r="B799" s="10" t="s">
        <v>147</v>
      </c>
      <c r="C799">
        <v>13</v>
      </c>
      <c r="D799" s="10" t="s">
        <v>240</v>
      </c>
      <c r="E799">
        <v>1</v>
      </c>
      <c r="F799" s="10" t="s">
        <v>14</v>
      </c>
      <c r="G799">
        <v>6</v>
      </c>
      <c r="H799" s="10"/>
      <c r="I799" s="10"/>
      <c r="K799" s="10" t="s">
        <v>231</v>
      </c>
      <c r="L799" t="s">
        <v>568</v>
      </c>
      <c r="M799" s="10"/>
      <c r="N799" s="10"/>
      <c r="O799" s="10"/>
      <c r="P799" s="10"/>
    </row>
    <row r="800" spans="1:16" x14ac:dyDescent="0.3">
      <c r="A800">
        <v>231</v>
      </c>
      <c r="B800" s="10" t="s">
        <v>147</v>
      </c>
      <c r="C800">
        <v>17</v>
      </c>
      <c r="D800" s="10" t="s">
        <v>19</v>
      </c>
      <c r="E800">
        <v>1</v>
      </c>
      <c r="F800" s="10" t="s">
        <v>19</v>
      </c>
      <c r="G800">
        <v>2</v>
      </c>
      <c r="H800" s="10"/>
      <c r="I800" s="10"/>
      <c r="K800" s="10" t="s">
        <v>231</v>
      </c>
      <c r="L800" t="s">
        <v>568</v>
      </c>
      <c r="M800" s="10"/>
      <c r="N800" s="10"/>
      <c r="O800" s="10"/>
      <c r="P800" s="10"/>
    </row>
    <row r="801" spans="1:16" x14ac:dyDescent="0.3">
      <c r="A801">
        <v>231</v>
      </c>
      <c r="B801" s="10" t="s">
        <v>147</v>
      </c>
      <c r="C801">
        <v>18</v>
      </c>
      <c r="D801" s="10" t="s">
        <v>27</v>
      </c>
      <c r="E801">
        <v>1</v>
      </c>
      <c r="F801" s="10" t="s">
        <v>27</v>
      </c>
      <c r="G801">
        <v>1</v>
      </c>
      <c r="H801" s="10"/>
      <c r="I801" s="10"/>
      <c r="K801" s="10" t="s">
        <v>231</v>
      </c>
      <c r="L801" t="s">
        <v>568</v>
      </c>
      <c r="M801" s="10"/>
      <c r="N801" s="10"/>
      <c r="O801" s="10"/>
      <c r="P801" s="10"/>
    </row>
    <row r="802" spans="1:16" x14ac:dyDescent="0.3">
      <c r="A802">
        <v>232</v>
      </c>
      <c r="B802" s="10" t="s">
        <v>109</v>
      </c>
      <c r="C802">
        <v>9</v>
      </c>
      <c r="D802" s="10" t="s">
        <v>238</v>
      </c>
      <c r="E802">
        <v>1</v>
      </c>
      <c r="F802" s="10" t="s">
        <v>12</v>
      </c>
      <c r="G802">
        <v>4</v>
      </c>
      <c r="H802" s="10"/>
      <c r="I802" s="10"/>
      <c r="K802" s="10" t="s">
        <v>231</v>
      </c>
      <c r="L802" t="s">
        <v>568</v>
      </c>
      <c r="M802" s="10"/>
      <c r="N802" s="10"/>
      <c r="O802" s="10"/>
      <c r="P802" s="10"/>
    </row>
    <row r="803" spans="1:16" x14ac:dyDescent="0.3">
      <c r="A803">
        <v>232</v>
      </c>
      <c r="B803" s="10" t="s">
        <v>109</v>
      </c>
      <c r="C803">
        <v>11</v>
      </c>
      <c r="D803" s="10" t="s">
        <v>239</v>
      </c>
      <c r="E803">
        <v>1</v>
      </c>
      <c r="F803" s="10" t="s">
        <v>13</v>
      </c>
      <c r="G803">
        <v>5</v>
      </c>
      <c r="H803" s="10"/>
      <c r="I803" s="10"/>
      <c r="K803" s="10" t="s">
        <v>231</v>
      </c>
      <c r="L803" t="s">
        <v>568</v>
      </c>
      <c r="M803" s="10"/>
      <c r="N803" s="10"/>
      <c r="O803" s="10"/>
      <c r="P803" s="10"/>
    </row>
    <row r="804" spans="1:16" x14ac:dyDescent="0.3">
      <c r="A804">
        <v>232</v>
      </c>
      <c r="B804" s="10" t="s">
        <v>109</v>
      </c>
      <c r="C804">
        <v>13</v>
      </c>
      <c r="D804" s="10" t="s">
        <v>240</v>
      </c>
      <c r="E804">
        <v>1</v>
      </c>
      <c r="F804" s="10" t="s">
        <v>14</v>
      </c>
      <c r="G804">
        <v>6</v>
      </c>
      <c r="H804" s="10"/>
      <c r="I804" s="10"/>
      <c r="K804" s="10" t="s">
        <v>231</v>
      </c>
      <c r="L804" t="s">
        <v>568</v>
      </c>
      <c r="M804" s="10"/>
      <c r="N804" s="10"/>
      <c r="O804" s="10"/>
      <c r="P804" s="10"/>
    </row>
    <row r="805" spans="1:16" x14ac:dyDescent="0.3">
      <c r="A805">
        <v>232</v>
      </c>
      <c r="B805" s="10" t="s">
        <v>109</v>
      </c>
      <c r="C805">
        <v>17</v>
      </c>
      <c r="D805" s="10" t="s">
        <v>19</v>
      </c>
      <c r="E805">
        <v>1</v>
      </c>
      <c r="F805" s="10" t="s">
        <v>19</v>
      </c>
      <c r="G805">
        <v>2</v>
      </c>
      <c r="H805" s="10"/>
      <c r="I805" s="10"/>
      <c r="K805" s="10" t="s">
        <v>231</v>
      </c>
      <c r="L805" t="s">
        <v>568</v>
      </c>
      <c r="M805" s="10"/>
      <c r="N805" s="10"/>
      <c r="O805" s="10"/>
      <c r="P805" s="10"/>
    </row>
    <row r="806" spans="1:16" x14ac:dyDescent="0.3">
      <c r="A806">
        <v>232</v>
      </c>
      <c r="B806" s="10" t="s">
        <v>109</v>
      </c>
      <c r="C806">
        <v>18</v>
      </c>
      <c r="D806" s="10" t="s">
        <v>27</v>
      </c>
      <c r="E806">
        <v>1</v>
      </c>
      <c r="F806" s="10" t="s">
        <v>27</v>
      </c>
      <c r="G806">
        <v>1</v>
      </c>
      <c r="H806" s="10"/>
      <c r="I806" s="10"/>
      <c r="K806" s="10" t="s">
        <v>231</v>
      </c>
      <c r="L806" t="s">
        <v>568</v>
      </c>
      <c r="M806" s="10"/>
      <c r="N806" s="10"/>
      <c r="O806" s="10"/>
      <c r="P806" s="10"/>
    </row>
    <row r="807" spans="1:16" x14ac:dyDescent="0.3">
      <c r="A807">
        <v>233</v>
      </c>
      <c r="B807" s="10" t="s">
        <v>136</v>
      </c>
      <c r="C807">
        <v>9</v>
      </c>
      <c r="D807" s="10" t="s">
        <v>238</v>
      </c>
      <c r="E807">
        <v>1</v>
      </c>
      <c r="F807" s="10" t="s">
        <v>12</v>
      </c>
      <c r="G807">
        <v>4</v>
      </c>
      <c r="H807" s="10"/>
      <c r="I807" s="10"/>
      <c r="K807" s="10" t="s">
        <v>231</v>
      </c>
      <c r="L807" t="s">
        <v>568</v>
      </c>
      <c r="M807" s="10"/>
      <c r="N807" s="10"/>
      <c r="O807" s="10"/>
      <c r="P807" s="10"/>
    </row>
    <row r="808" spans="1:16" x14ac:dyDescent="0.3">
      <c r="A808">
        <v>233</v>
      </c>
      <c r="B808" s="10" t="s">
        <v>136</v>
      </c>
      <c r="C808">
        <v>11</v>
      </c>
      <c r="D808" s="10" t="s">
        <v>239</v>
      </c>
      <c r="E808">
        <v>1</v>
      </c>
      <c r="F808" s="10" t="s">
        <v>13</v>
      </c>
      <c r="G808">
        <v>5</v>
      </c>
      <c r="H808" s="10"/>
      <c r="I808" s="10"/>
      <c r="K808" s="10" t="s">
        <v>231</v>
      </c>
      <c r="L808" t="s">
        <v>568</v>
      </c>
      <c r="M808" s="10"/>
      <c r="N808" s="10"/>
      <c r="O808" s="10"/>
      <c r="P808" s="10"/>
    </row>
    <row r="809" spans="1:16" x14ac:dyDescent="0.3">
      <c r="A809">
        <v>233</v>
      </c>
      <c r="B809" s="10" t="s">
        <v>136</v>
      </c>
      <c r="C809">
        <v>13</v>
      </c>
      <c r="D809" s="10" t="s">
        <v>240</v>
      </c>
      <c r="E809">
        <v>1</v>
      </c>
      <c r="F809" s="10" t="s">
        <v>14</v>
      </c>
      <c r="G809">
        <v>6</v>
      </c>
      <c r="H809" s="10"/>
      <c r="I809" s="10"/>
      <c r="K809" s="10" t="s">
        <v>231</v>
      </c>
      <c r="L809" t="s">
        <v>568</v>
      </c>
      <c r="M809" s="10"/>
      <c r="N809" s="10"/>
      <c r="O809" s="10"/>
      <c r="P809" s="10"/>
    </row>
    <row r="810" spans="1:16" x14ac:dyDescent="0.3">
      <c r="A810">
        <v>233</v>
      </c>
      <c r="B810" s="10" t="s">
        <v>136</v>
      </c>
      <c r="C810">
        <v>17</v>
      </c>
      <c r="D810" s="10" t="s">
        <v>19</v>
      </c>
      <c r="E810">
        <v>1</v>
      </c>
      <c r="F810" s="10" t="s">
        <v>19</v>
      </c>
      <c r="G810">
        <v>2</v>
      </c>
      <c r="H810" s="10"/>
      <c r="I810" s="10"/>
      <c r="K810" s="10" t="s">
        <v>231</v>
      </c>
      <c r="L810" t="s">
        <v>568</v>
      </c>
      <c r="M810" s="10"/>
      <c r="N810" s="10"/>
      <c r="O810" s="10"/>
      <c r="P810" s="10"/>
    </row>
    <row r="811" spans="1:16" x14ac:dyDescent="0.3">
      <c r="A811">
        <v>233</v>
      </c>
      <c r="B811" s="10" t="s">
        <v>136</v>
      </c>
      <c r="C811">
        <v>18</v>
      </c>
      <c r="D811" s="10" t="s">
        <v>27</v>
      </c>
      <c r="E811">
        <v>1</v>
      </c>
      <c r="F811" s="10" t="s">
        <v>27</v>
      </c>
      <c r="G811">
        <v>1</v>
      </c>
      <c r="H811" s="10"/>
      <c r="I811" s="10"/>
      <c r="K811" s="10" t="s">
        <v>231</v>
      </c>
      <c r="L811" t="s">
        <v>568</v>
      </c>
      <c r="M811" s="10"/>
      <c r="N811" s="10"/>
      <c r="O811" s="10"/>
      <c r="P811" s="10"/>
    </row>
    <row r="812" spans="1:16" x14ac:dyDescent="0.3">
      <c r="A812">
        <v>234</v>
      </c>
      <c r="B812" s="10" t="s">
        <v>171</v>
      </c>
      <c r="C812">
        <v>9</v>
      </c>
      <c r="D812" s="10" t="s">
        <v>238</v>
      </c>
      <c r="E812">
        <v>1</v>
      </c>
      <c r="F812" s="10" t="s">
        <v>12</v>
      </c>
      <c r="G812">
        <v>4</v>
      </c>
      <c r="H812" s="10"/>
      <c r="I812" s="10"/>
      <c r="K812" s="10" t="s">
        <v>231</v>
      </c>
      <c r="L812" t="s">
        <v>568</v>
      </c>
      <c r="M812" s="10"/>
      <c r="N812" s="10"/>
      <c r="O812" s="10"/>
      <c r="P812" s="10"/>
    </row>
    <row r="813" spans="1:16" x14ac:dyDescent="0.3">
      <c r="A813">
        <v>234</v>
      </c>
      <c r="B813" s="10" t="s">
        <v>171</v>
      </c>
      <c r="C813">
        <v>11</v>
      </c>
      <c r="D813" s="10" t="s">
        <v>239</v>
      </c>
      <c r="E813">
        <v>1</v>
      </c>
      <c r="F813" s="10" t="s">
        <v>13</v>
      </c>
      <c r="G813">
        <v>5</v>
      </c>
      <c r="H813" s="10"/>
      <c r="I813" s="10"/>
      <c r="K813" s="10" t="s">
        <v>231</v>
      </c>
      <c r="L813" t="s">
        <v>568</v>
      </c>
      <c r="M813" s="10"/>
      <c r="N813" s="10"/>
      <c r="O813" s="10"/>
      <c r="P813" s="10"/>
    </row>
    <row r="814" spans="1:16" x14ac:dyDescent="0.3">
      <c r="A814">
        <v>234</v>
      </c>
      <c r="B814" s="10" t="s">
        <v>171</v>
      </c>
      <c r="C814">
        <v>13</v>
      </c>
      <c r="D814" s="10" t="s">
        <v>240</v>
      </c>
      <c r="E814">
        <v>1</v>
      </c>
      <c r="F814" s="10" t="s">
        <v>14</v>
      </c>
      <c r="G814">
        <v>6</v>
      </c>
      <c r="H814" s="10"/>
      <c r="I814" s="10"/>
      <c r="K814" s="10" t="s">
        <v>231</v>
      </c>
      <c r="L814" t="s">
        <v>568</v>
      </c>
      <c r="M814" s="10"/>
      <c r="N814" s="10"/>
      <c r="O814" s="10"/>
      <c r="P814" s="10"/>
    </row>
    <row r="815" spans="1:16" x14ac:dyDescent="0.3">
      <c r="A815">
        <v>234</v>
      </c>
      <c r="B815" s="10" t="s">
        <v>171</v>
      </c>
      <c r="C815">
        <v>17</v>
      </c>
      <c r="D815" s="10" t="s">
        <v>19</v>
      </c>
      <c r="E815">
        <v>1</v>
      </c>
      <c r="F815" s="10" t="s">
        <v>19</v>
      </c>
      <c r="G815">
        <v>2</v>
      </c>
      <c r="H815" s="10"/>
      <c r="I815" s="10"/>
      <c r="K815" s="10" t="s">
        <v>231</v>
      </c>
      <c r="L815" t="s">
        <v>568</v>
      </c>
      <c r="M815" s="10"/>
      <c r="N815" s="10"/>
      <c r="O815" s="10"/>
      <c r="P815" s="10"/>
    </row>
    <row r="816" spans="1:16" x14ac:dyDescent="0.3">
      <c r="A816">
        <v>234</v>
      </c>
      <c r="B816" s="10" t="s">
        <v>171</v>
      </c>
      <c r="C816">
        <v>18</v>
      </c>
      <c r="D816" s="10" t="s">
        <v>27</v>
      </c>
      <c r="E816">
        <v>1</v>
      </c>
      <c r="F816" s="10" t="s">
        <v>27</v>
      </c>
      <c r="G816">
        <v>1</v>
      </c>
      <c r="H816" s="10"/>
      <c r="I816" s="10"/>
      <c r="K816" s="10" t="s">
        <v>231</v>
      </c>
      <c r="L816" t="s">
        <v>568</v>
      </c>
      <c r="M816" s="10"/>
      <c r="N816" s="10"/>
      <c r="O816" s="10"/>
      <c r="P816" s="10"/>
    </row>
    <row r="817" spans="1:16" x14ac:dyDescent="0.3">
      <c r="A817">
        <v>235</v>
      </c>
      <c r="B817" s="10" t="s">
        <v>179</v>
      </c>
      <c r="C817">
        <v>9</v>
      </c>
      <c r="D817" s="10" t="s">
        <v>238</v>
      </c>
      <c r="E817">
        <v>1</v>
      </c>
      <c r="F817" s="10" t="s">
        <v>12</v>
      </c>
      <c r="G817">
        <v>4</v>
      </c>
      <c r="H817" s="10"/>
      <c r="I817" s="10"/>
      <c r="K817" s="10" t="s">
        <v>231</v>
      </c>
      <c r="L817" t="s">
        <v>568</v>
      </c>
      <c r="M817" s="10"/>
      <c r="N817" s="10"/>
      <c r="O817" s="10"/>
      <c r="P817" s="10"/>
    </row>
    <row r="818" spans="1:16" x14ac:dyDescent="0.3">
      <c r="A818">
        <v>235</v>
      </c>
      <c r="B818" s="10" t="s">
        <v>179</v>
      </c>
      <c r="C818">
        <v>11</v>
      </c>
      <c r="D818" s="10" t="s">
        <v>239</v>
      </c>
      <c r="E818">
        <v>1</v>
      </c>
      <c r="F818" s="10" t="s">
        <v>13</v>
      </c>
      <c r="G818">
        <v>5</v>
      </c>
      <c r="H818" s="10"/>
      <c r="I818" s="10"/>
      <c r="K818" s="10" t="s">
        <v>231</v>
      </c>
      <c r="L818" t="s">
        <v>568</v>
      </c>
      <c r="M818" s="10"/>
      <c r="N818" s="10"/>
      <c r="O818" s="10"/>
      <c r="P818" s="10"/>
    </row>
    <row r="819" spans="1:16" x14ac:dyDescent="0.3">
      <c r="A819">
        <v>235</v>
      </c>
      <c r="B819" s="10" t="s">
        <v>179</v>
      </c>
      <c r="C819">
        <v>13</v>
      </c>
      <c r="D819" s="10" t="s">
        <v>240</v>
      </c>
      <c r="E819">
        <v>1</v>
      </c>
      <c r="F819" s="10" t="s">
        <v>14</v>
      </c>
      <c r="G819">
        <v>6</v>
      </c>
      <c r="H819" s="10"/>
      <c r="I819" s="10"/>
      <c r="K819" s="10" t="s">
        <v>231</v>
      </c>
      <c r="L819" t="s">
        <v>568</v>
      </c>
      <c r="M819" s="10"/>
      <c r="N819" s="10"/>
      <c r="O819" s="10"/>
      <c r="P819" s="10"/>
    </row>
    <row r="820" spans="1:16" x14ac:dyDescent="0.3">
      <c r="A820">
        <v>235</v>
      </c>
      <c r="B820" s="10" t="s">
        <v>179</v>
      </c>
      <c r="C820">
        <v>17</v>
      </c>
      <c r="D820" s="10" t="s">
        <v>19</v>
      </c>
      <c r="E820">
        <v>1</v>
      </c>
      <c r="F820" s="10" t="s">
        <v>19</v>
      </c>
      <c r="G820">
        <v>2</v>
      </c>
      <c r="H820" s="10"/>
      <c r="I820" s="10"/>
      <c r="K820" s="10" t="s">
        <v>231</v>
      </c>
      <c r="L820" t="s">
        <v>568</v>
      </c>
      <c r="M820" s="10"/>
      <c r="N820" s="10"/>
      <c r="O820" s="10"/>
      <c r="P820" s="10"/>
    </row>
    <row r="821" spans="1:16" x14ac:dyDescent="0.3">
      <c r="A821">
        <v>235</v>
      </c>
      <c r="B821" s="10" t="s">
        <v>179</v>
      </c>
      <c r="C821">
        <v>18</v>
      </c>
      <c r="D821" s="10" t="s">
        <v>27</v>
      </c>
      <c r="E821">
        <v>1</v>
      </c>
      <c r="F821" s="10" t="s">
        <v>27</v>
      </c>
      <c r="G821">
        <v>1</v>
      </c>
      <c r="H821" s="10"/>
      <c r="I821" s="10"/>
      <c r="K821" s="10" t="s">
        <v>231</v>
      </c>
      <c r="L821" t="s">
        <v>568</v>
      </c>
      <c r="M821" s="10"/>
      <c r="N821" s="10"/>
      <c r="O821" s="10"/>
      <c r="P821" s="10"/>
    </row>
    <row r="822" spans="1:16" x14ac:dyDescent="0.3">
      <c r="A822">
        <v>236</v>
      </c>
      <c r="B822" s="10" t="s">
        <v>173</v>
      </c>
      <c r="C822">
        <v>9</v>
      </c>
      <c r="D822" s="10" t="s">
        <v>238</v>
      </c>
      <c r="E822">
        <v>1</v>
      </c>
      <c r="F822" s="10" t="s">
        <v>12</v>
      </c>
      <c r="G822">
        <v>4</v>
      </c>
      <c r="H822" s="10"/>
      <c r="I822" s="10"/>
      <c r="K822" s="10" t="s">
        <v>231</v>
      </c>
      <c r="L822" t="s">
        <v>568</v>
      </c>
      <c r="M822" s="10"/>
      <c r="N822" s="10"/>
      <c r="O822" s="10"/>
      <c r="P822" s="10"/>
    </row>
    <row r="823" spans="1:16" x14ac:dyDescent="0.3">
      <c r="A823">
        <v>236</v>
      </c>
      <c r="B823" s="10" t="s">
        <v>173</v>
      </c>
      <c r="C823">
        <v>11</v>
      </c>
      <c r="D823" s="10" t="s">
        <v>239</v>
      </c>
      <c r="E823">
        <v>1</v>
      </c>
      <c r="F823" s="10" t="s">
        <v>13</v>
      </c>
      <c r="G823">
        <v>5</v>
      </c>
      <c r="H823" s="10"/>
      <c r="I823" s="10"/>
      <c r="K823" s="10" t="s">
        <v>231</v>
      </c>
      <c r="L823" t="s">
        <v>568</v>
      </c>
      <c r="M823" s="10"/>
      <c r="N823" s="10"/>
      <c r="O823" s="10"/>
      <c r="P823" s="10"/>
    </row>
    <row r="824" spans="1:16" x14ac:dyDescent="0.3">
      <c r="A824">
        <v>236</v>
      </c>
      <c r="B824" s="10" t="s">
        <v>173</v>
      </c>
      <c r="C824">
        <v>13</v>
      </c>
      <c r="D824" s="10" t="s">
        <v>240</v>
      </c>
      <c r="E824">
        <v>1</v>
      </c>
      <c r="F824" s="10" t="s">
        <v>14</v>
      </c>
      <c r="G824">
        <v>6</v>
      </c>
      <c r="H824" s="10"/>
      <c r="I824" s="10"/>
      <c r="K824" s="10" t="s">
        <v>231</v>
      </c>
      <c r="L824" t="s">
        <v>568</v>
      </c>
      <c r="M824" s="10"/>
      <c r="N824" s="10"/>
      <c r="O824" s="10"/>
      <c r="P824" s="10"/>
    </row>
    <row r="825" spans="1:16" x14ac:dyDescent="0.3">
      <c r="A825">
        <v>236</v>
      </c>
      <c r="B825" s="10" t="s">
        <v>173</v>
      </c>
      <c r="C825">
        <v>17</v>
      </c>
      <c r="D825" s="10" t="s">
        <v>19</v>
      </c>
      <c r="E825">
        <v>1</v>
      </c>
      <c r="F825" s="10" t="s">
        <v>19</v>
      </c>
      <c r="G825">
        <v>2</v>
      </c>
      <c r="H825" s="10"/>
      <c r="I825" s="10"/>
      <c r="K825" s="10" t="s">
        <v>231</v>
      </c>
      <c r="L825" t="s">
        <v>568</v>
      </c>
      <c r="M825" s="10"/>
      <c r="N825" s="10"/>
      <c r="O825" s="10"/>
      <c r="P825" s="10"/>
    </row>
    <row r="826" spans="1:16" x14ac:dyDescent="0.3">
      <c r="A826">
        <v>236</v>
      </c>
      <c r="B826" s="10" t="s">
        <v>173</v>
      </c>
      <c r="C826">
        <v>18</v>
      </c>
      <c r="D826" s="10" t="s">
        <v>27</v>
      </c>
      <c r="E826">
        <v>1</v>
      </c>
      <c r="F826" s="10" t="s">
        <v>27</v>
      </c>
      <c r="G826">
        <v>1</v>
      </c>
      <c r="H826" s="10"/>
      <c r="I826" s="10"/>
      <c r="K826" s="10" t="s">
        <v>231</v>
      </c>
      <c r="L826" t="s">
        <v>568</v>
      </c>
      <c r="M826" s="10"/>
      <c r="N826" s="10"/>
      <c r="O826" s="10"/>
      <c r="P826" s="10"/>
    </row>
    <row r="827" spans="1:16" x14ac:dyDescent="0.3">
      <c r="A827">
        <v>237</v>
      </c>
      <c r="B827" s="10" t="s">
        <v>165</v>
      </c>
      <c r="C827">
        <v>9</v>
      </c>
      <c r="D827" s="10" t="s">
        <v>238</v>
      </c>
      <c r="E827">
        <v>1</v>
      </c>
      <c r="F827" s="10" t="s">
        <v>12</v>
      </c>
      <c r="G827">
        <v>4</v>
      </c>
      <c r="H827" s="10"/>
      <c r="I827" s="10"/>
      <c r="K827" s="10" t="s">
        <v>231</v>
      </c>
      <c r="L827" t="s">
        <v>568</v>
      </c>
      <c r="M827" s="10"/>
      <c r="N827" s="10"/>
      <c r="O827" s="10"/>
      <c r="P827" s="10"/>
    </row>
    <row r="828" spans="1:16" x14ac:dyDescent="0.3">
      <c r="A828">
        <v>237</v>
      </c>
      <c r="B828" s="10" t="s">
        <v>165</v>
      </c>
      <c r="C828">
        <v>11</v>
      </c>
      <c r="D828" s="10" t="s">
        <v>239</v>
      </c>
      <c r="E828">
        <v>1</v>
      </c>
      <c r="F828" s="10" t="s">
        <v>13</v>
      </c>
      <c r="G828">
        <v>5</v>
      </c>
      <c r="H828" s="10"/>
      <c r="I828" s="10"/>
      <c r="K828" s="10" t="s">
        <v>231</v>
      </c>
      <c r="L828" t="s">
        <v>568</v>
      </c>
      <c r="M828" s="10"/>
      <c r="N828" s="10"/>
      <c r="O828" s="10"/>
      <c r="P828" s="10"/>
    </row>
    <row r="829" spans="1:16" x14ac:dyDescent="0.3">
      <c r="A829">
        <v>237</v>
      </c>
      <c r="B829" s="10" t="s">
        <v>165</v>
      </c>
      <c r="C829">
        <v>13</v>
      </c>
      <c r="D829" s="10" t="s">
        <v>240</v>
      </c>
      <c r="E829">
        <v>1</v>
      </c>
      <c r="F829" s="10" t="s">
        <v>14</v>
      </c>
      <c r="G829">
        <v>6</v>
      </c>
      <c r="H829" s="10"/>
      <c r="I829" s="10"/>
      <c r="K829" s="10" t="s">
        <v>231</v>
      </c>
      <c r="L829" t="s">
        <v>568</v>
      </c>
      <c r="M829" s="10"/>
      <c r="N829" s="10"/>
      <c r="O829" s="10"/>
      <c r="P829" s="10"/>
    </row>
    <row r="830" spans="1:16" x14ac:dyDescent="0.3">
      <c r="A830">
        <v>237</v>
      </c>
      <c r="B830" s="10" t="s">
        <v>165</v>
      </c>
      <c r="C830">
        <v>17</v>
      </c>
      <c r="D830" s="10" t="s">
        <v>19</v>
      </c>
      <c r="E830">
        <v>1</v>
      </c>
      <c r="F830" s="10" t="s">
        <v>19</v>
      </c>
      <c r="G830">
        <v>2</v>
      </c>
      <c r="H830" s="10"/>
      <c r="I830" s="10"/>
      <c r="K830" s="10" t="s">
        <v>231</v>
      </c>
      <c r="L830" t="s">
        <v>568</v>
      </c>
      <c r="M830" s="10"/>
      <c r="N830" s="10"/>
      <c r="O830" s="10"/>
      <c r="P830" s="10"/>
    </row>
    <row r="831" spans="1:16" x14ac:dyDescent="0.3">
      <c r="A831">
        <v>237</v>
      </c>
      <c r="B831" s="10" t="s">
        <v>165</v>
      </c>
      <c r="C831">
        <v>18</v>
      </c>
      <c r="D831" s="10" t="s">
        <v>27</v>
      </c>
      <c r="E831">
        <v>1</v>
      </c>
      <c r="F831" s="10" t="s">
        <v>27</v>
      </c>
      <c r="G831">
        <v>1</v>
      </c>
      <c r="H831" s="10"/>
      <c r="I831" s="10"/>
      <c r="K831" s="10" t="s">
        <v>231</v>
      </c>
      <c r="L831" t="s">
        <v>568</v>
      </c>
      <c r="M831" s="10"/>
      <c r="N831" s="10"/>
      <c r="O831" s="10"/>
      <c r="P831" s="10"/>
    </row>
    <row r="832" spans="1:16" x14ac:dyDescent="0.3">
      <c r="A832">
        <v>238</v>
      </c>
      <c r="B832" s="10" t="s">
        <v>148</v>
      </c>
      <c r="C832">
        <v>9</v>
      </c>
      <c r="D832" s="10" t="s">
        <v>238</v>
      </c>
      <c r="E832">
        <v>1</v>
      </c>
      <c r="F832" s="10" t="s">
        <v>12</v>
      </c>
      <c r="G832">
        <v>4</v>
      </c>
      <c r="H832" s="10"/>
      <c r="I832" s="10"/>
      <c r="K832" s="10" t="s">
        <v>231</v>
      </c>
      <c r="L832" t="s">
        <v>568</v>
      </c>
      <c r="M832" s="10"/>
      <c r="N832" s="10"/>
      <c r="O832" s="10"/>
      <c r="P832" s="10"/>
    </row>
    <row r="833" spans="1:16" x14ac:dyDescent="0.3">
      <c r="A833">
        <v>238</v>
      </c>
      <c r="B833" s="10" t="s">
        <v>148</v>
      </c>
      <c r="C833">
        <v>11</v>
      </c>
      <c r="D833" s="10" t="s">
        <v>239</v>
      </c>
      <c r="E833">
        <v>1</v>
      </c>
      <c r="F833" s="10" t="s">
        <v>13</v>
      </c>
      <c r="G833">
        <v>5</v>
      </c>
      <c r="H833" s="10"/>
      <c r="I833" s="10"/>
      <c r="K833" s="10" t="s">
        <v>231</v>
      </c>
      <c r="L833" t="s">
        <v>568</v>
      </c>
      <c r="M833" s="10"/>
      <c r="N833" s="10"/>
      <c r="O833" s="10"/>
      <c r="P833" s="10"/>
    </row>
    <row r="834" spans="1:16" x14ac:dyDescent="0.3">
      <c r="A834">
        <v>238</v>
      </c>
      <c r="B834" s="10" t="s">
        <v>148</v>
      </c>
      <c r="C834">
        <v>13</v>
      </c>
      <c r="D834" s="10" t="s">
        <v>240</v>
      </c>
      <c r="E834">
        <v>1</v>
      </c>
      <c r="F834" s="10" t="s">
        <v>14</v>
      </c>
      <c r="G834">
        <v>6</v>
      </c>
      <c r="H834" s="10"/>
      <c r="I834" s="10"/>
      <c r="K834" s="10" t="s">
        <v>231</v>
      </c>
      <c r="L834" t="s">
        <v>568</v>
      </c>
      <c r="M834" s="10"/>
      <c r="N834" s="10"/>
      <c r="O834" s="10"/>
      <c r="P834" s="10"/>
    </row>
    <row r="835" spans="1:16" x14ac:dyDescent="0.3">
      <c r="A835">
        <v>238</v>
      </c>
      <c r="B835" s="10" t="s">
        <v>148</v>
      </c>
      <c r="C835">
        <v>17</v>
      </c>
      <c r="D835" s="10" t="s">
        <v>19</v>
      </c>
      <c r="E835">
        <v>1</v>
      </c>
      <c r="F835" s="10" t="s">
        <v>19</v>
      </c>
      <c r="G835">
        <v>2</v>
      </c>
      <c r="H835" s="10"/>
      <c r="I835" s="10"/>
      <c r="K835" s="10" t="s">
        <v>231</v>
      </c>
      <c r="L835" t="s">
        <v>568</v>
      </c>
      <c r="M835" s="10"/>
      <c r="N835" s="10"/>
      <c r="O835" s="10"/>
      <c r="P835" s="10"/>
    </row>
    <row r="836" spans="1:16" x14ac:dyDescent="0.3">
      <c r="A836">
        <v>238</v>
      </c>
      <c r="B836" s="10" t="s">
        <v>148</v>
      </c>
      <c r="C836">
        <v>18</v>
      </c>
      <c r="D836" s="10" t="s">
        <v>27</v>
      </c>
      <c r="E836">
        <v>1</v>
      </c>
      <c r="F836" s="10" t="s">
        <v>27</v>
      </c>
      <c r="G836">
        <v>1</v>
      </c>
      <c r="H836" s="10"/>
      <c r="I836" s="10"/>
      <c r="K836" s="10" t="s">
        <v>231</v>
      </c>
      <c r="L836" t="s">
        <v>568</v>
      </c>
      <c r="M836" s="10"/>
      <c r="N836" s="10"/>
      <c r="O836" s="10"/>
      <c r="P836" s="10"/>
    </row>
    <row r="837" spans="1:16" x14ac:dyDescent="0.3">
      <c r="A837">
        <v>239</v>
      </c>
      <c r="B837" s="10" t="s">
        <v>181</v>
      </c>
      <c r="C837">
        <v>9</v>
      </c>
      <c r="D837" s="10" t="s">
        <v>238</v>
      </c>
      <c r="E837">
        <v>1</v>
      </c>
      <c r="F837" s="10" t="s">
        <v>12</v>
      </c>
      <c r="G837">
        <v>4</v>
      </c>
      <c r="H837" s="10"/>
      <c r="I837" s="10"/>
      <c r="K837" s="10" t="s">
        <v>231</v>
      </c>
      <c r="L837" t="s">
        <v>568</v>
      </c>
      <c r="M837" s="10"/>
      <c r="N837" s="10"/>
      <c r="O837" s="10"/>
      <c r="P837" s="10"/>
    </row>
    <row r="838" spans="1:16" x14ac:dyDescent="0.3">
      <c r="A838">
        <v>239</v>
      </c>
      <c r="B838" s="10" t="s">
        <v>181</v>
      </c>
      <c r="C838">
        <v>11</v>
      </c>
      <c r="D838" s="10" t="s">
        <v>239</v>
      </c>
      <c r="E838">
        <v>1</v>
      </c>
      <c r="F838" s="10" t="s">
        <v>13</v>
      </c>
      <c r="G838">
        <v>5</v>
      </c>
      <c r="H838" s="10"/>
      <c r="I838" s="10"/>
      <c r="K838" s="10" t="s">
        <v>231</v>
      </c>
      <c r="L838" t="s">
        <v>568</v>
      </c>
      <c r="M838" s="10"/>
      <c r="N838" s="10"/>
      <c r="O838" s="10"/>
      <c r="P838" s="10"/>
    </row>
    <row r="839" spans="1:16" x14ac:dyDescent="0.3">
      <c r="A839">
        <v>239</v>
      </c>
      <c r="B839" s="10" t="s">
        <v>181</v>
      </c>
      <c r="C839">
        <v>13</v>
      </c>
      <c r="D839" s="10" t="s">
        <v>240</v>
      </c>
      <c r="E839">
        <v>1</v>
      </c>
      <c r="F839" s="10" t="s">
        <v>14</v>
      </c>
      <c r="G839">
        <v>6</v>
      </c>
      <c r="H839" s="10"/>
      <c r="I839" s="10"/>
      <c r="K839" s="10" t="s">
        <v>231</v>
      </c>
      <c r="L839" t="s">
        <v>568</v>
      </c>
      <c r="M839" s="10"/>
      <c r="N839" s="10"/>
      <c r="O839" s="10"/>
      <c r="P839" s="10"/>
    </row>
    <row r="840" spans="1:16" x14ac:dyDescent="0.3">
      <c r="A840">
        <v>239</v>
      </c>
      <c r="B840" s="10" t="s">
        <v>181</v>
      </c>
      <c r="C840">
        <v>17</v>
      </c>
      <c r="D840" s="10" t="s">
        <v>19</v>
      </c>
      <c r="E840">
        <v>1</v>
      </c>
      <c r="F840" s="10" t="s">
        <v>19</v>
      </c>
      <c r="G840">
        <v>2</v>
      </c>
      <c r="H840" s="10"/>
      <c r="I840" s="10"/>
      <c r="K840" s="10" t="s">
        <v>231</v>
      </c>
      <c r="L840" t="s">
        <v>568</v>
      </c>
      <c r="M840" s="10"/>
      <c r="N840" s="10"/>
      <c r="O840" s="10"/>
      <c r="P840" s="10"/>
    </row>
    <row r="841" spans="1:16" x14ac:dyDescent="0.3">
      <c r="A841">
        <v>239</v>
      </c>
      <c r="B841" s="10" t="s">
        <v>181</v>
      </c>
      <c r="C841">
        <v>18</v>
      </c>
      <c r="D841" s="10" t="s">
        <v>27</v>
      </c>
      <c r="E841">
        <v>1</v>
      </c>
      <c r="F841" s="10" t="s">
        <v>27</v>
      </c>
      <c r="G841">
        <v>1</v>
      </c>
      <c r="H841" s="10"/>
      <c r="I841" s="10"/>
      <c r="K841" s="10" t="s">
        <v>231</v>
      </c>
      <c r="L841" t="s">
        <v>568</v>
      </c>
      <c r="M841" s="10"/>
      <c r="N841" s="10"/>
      <c r="O841" s="10"/>
      <c r="P841" s="10"/>
    </row>
    <row r="842" spans="1:16" x14ac:dyDescent="0.3">
      <c r="A842">
        <v>240</v>
      </c>
      <c r="B842" s="10" t="s">
        <v>72</v>
      </c>
      <c r="C842">
        <v>9</v>
      </c>
      <c r="D842" s="10" t="s">
        <v>238</v>
      </c>
      <c r="E842">
        <v>1</v>
      </c>
      <c r="F842" s="10" t="s">
        <v>12</v>
      </c>
      <c r="G842">
        <v>4</v>
      </c>
      <c r="H842" s="10"/>
      <c r="I842" s="10"/>
      <c r="K842" s="10" t="s">
        <v>231</v>
      </c>
      <c r="L842" t="s">
        <v>568</v>
      </c>
      <c r="M842" s="10"/>
      <c r="N842" s="10"/>
      <c r="O842" s="10"/>
      <c r="P842" s="10"/>
    </row>
    <row r="843" spans="1:16" x14ac:dyDescent="0.3">
      <c r="A843">
        <v>240</v>
      </c>
      <c r="B843" s="10" t="s">
        <v>72</v>
      </c>
      <c r="C843">
        <v>11</v>
      </c>
      <c r="D843" s="10" t="s">
        <v>239</v>
      </c>
      <c r="E843">
        <v>1</v>
      </c>
      <c r="F843" s="10" t="s">
        <v>13</v>
      </c>
      <c r="G843">
        <v>5</v>
      </c>
      <c r="H843" s="10"/>
      <c r="I843" s="10"/>
      <c r="K843" s="10" t="s">
        <v>231</v>
      </c>
      <c r="L843" t="s">
        <v>568</v>
      </c>
      <c r="M843" s="10"/>
      <c r="N843" s="10"/>
      <c r="O843" s="10"/>
      <c r="P843" s="10"/>
    </row>
    <row r="844" spans="1:16" x14ac:dyDescent="0.3">
      <c r="A844">
        <v>240</v>
      </c>
      <c r="B844" s="10" t="s">
        <v>72</v>
      </c>
      <c r="C844">
        <v>13</v>
      </c>
      <c r="D844" s="10" t="s">
        <v>240</v>
      </c>
      <c r="E844">
        <v>1</v>
      </c>
      <c r="F844" s="10" t="s">
        <v>14</v>
      </c>
      <c r="G844">
        <v>6</v>
      </c>
      <c r="H844" s="10"/>
      <c r="I844" s="10"/>
      <c r="K844" s="10" t="s">
        <v>231</v>
      </c>
      <c r="L844" t="s">
        <v>568</v>
      </c>
      <c r="M844" s="10"/>
      <c r="N844" s="10"/>
      <c r="O844" s="10"/>
      <c r="P844" s="10"/>
    </row>
    <row r="845" spans="1:16" x14ac:dyDescent="0.3">
      <c r="A845">
        <v>240</v>
      </c>
      <c r="B845" s="10" t="s">
        <v>72</v>
      </c>
      <c r="C845">
        <v>17</v>
      </c>
      <c r="D845" s="10" t="s">
        <v>19</v>
      </c>
      <c r="E845">
        <v>1</v>
      </c>
      <c r="F845" s="10" t="s">
        <v>19</v>
      </c>
      <c r="G845">
        <v>2</v>
      </c>
      <c r="H845" s="10"/>
      <c r="I845" s="10"/>
      <c r="K845" s="10" t="s">
        <v>231</v>
      </c>
      <c r="L845" t="s">
        <v>568</v>
      </c>
      <c r="M845" s="10"/>
      <c r="N845" s="10"/>
      <c r="O845" s="10"/>
      <c r="P845" s="10"/>
    </row>
    <row r="846" spans="1:16" x14ac:dyDescent="0.3">
      <c r="A846">
        <v>240</v>
      </c>
      <c r="B846" s="10" t="s">
        <v>72</v>
      </c>
      <c r="C846">
        <v>18</v>
      </c>
      <c r="D846" s="10" t="s">
        <v>27</v>
      </c>
      <c r="E846">
        <v>1</v>
      </c>
      <c r="F846" s="10" t="s">
        <v>27</v>
      </c>
      <c r="G846">
        <v>1</v>
      </c>
      <c r="H846" s="10"/>
      <c r="I846" s="10"/>
      <c r="K846" s="10" t="s">
        <v>231</v>
      </c>
      <c r="L846" t="s">
        <v>568</v>
      </c>
      <c r="M846" s="10"/>
      <c r="N846" s="10"/>
      <c r="O846" s="10"/>
      <c r="P846" s="10"/>
    </row>
    <row r="847" spans="1:16" x14ac:dyDescent="0.3">
      <c r="A847">
        <v>241</v>
      </c>
      <c r="B847" s="10" t="s">
        <v>112</v>
      </c>
      <c r="C847">
        <v>9</v>
      </c>
      <c r="D847" s="10" t="s">
        <v>238</v>
      </c>
      <c r="E847">
        <v>1</v>
      </c>
      <c r="F847" s="10" t="s">
        <v>12</v>
      </c>
      <c r="G847">
        <v>4</v>
      </c>
      <c r="H847" s="10"/>
      <c r="I847" s="10"/>
      <c r="K847" s="10" t="s">
        <v>231</v>
      </c>
      <c r="L847" t="s">
        <v>568</v>
      </c>
      <c r="M847" s="10"/>
      <c r="N847" s="10"/>
      <c r="O847" s="10"/>
      <c r="P847" s="10"/>
    </row>
    <row r="848" spans="1:16" x14ac:dyDescent="0.3">
      <c r="A848">
        <v>241</v>
      </c>
      <c r="B848" s="10" t="s">
        <v>112</v>
      </c>
      <c r="C848">
        <v>11</v>
      </c>
      <c r="D848" s="10" t="s">
        <v>239</v>
      </c>
      <c r="E848">
        <v>1</v>
      </c>
      <c r="F848" s="10" t="s">
        <v>13</v>
      </c>
      <c r="G848">
        <v>5</v>
      </c>
      <c r="H848" s="10"/>
      <c r="I848" s="10"/>
      <c r="K848" s="10" t="s">
        <v>231</v>
      </c>
      <c r="L848" t="s">
        <v>568</v>
      </c>
      <c r="M848" s="10"/>
      <c r="N848" s="10"/>
      <c r="O848" s="10"/>
      <c r="P848" s="10"/>
    </row>
    <row r="849" spans="1:16" x14ac:dyDescent="0.3">
      <c r="A849">
        <v>241</v>
      </c>
      <c r="B849" s="10" t="s">
        <v>112</v>
      </c>
      <c r="C849">
        <v>13</v>
      </c>
      <c r="D849" s="10" t="s">
        <v>240</v>
      </c>
      <c r="E849">
        <v>1</v>
      </c>
      <c r="F849" s="10" t="s">
        <v>14</v>
      </c>
      <c r="G849">
        <v>6</v>
      </c>
      <c r="H849" s="10"/>
      <c r="I849" s="10"/>
      <c r="K849" s="10" t="s">
        <v>231</v>
      </c>
      <c r="L849" t="s">
        <v>568</v>
      </c>
      <c r="M849" s="10"/>
      <c r="N849" s="10"/>
      <c r="O849" s="10"/>
      <c r="P849" s="10"/>
    </row>
    <row r="850" spans="1:16" x14ac:dyDescent="0.3">
      <c r="A850">
        <v>241</v>
      </c>
      <c r="B850" s="10" t="s">
        <v>112</v>
      </c>
      <c r="C850">
        <v>17</v>
      </c>
      <c r="D850" s="10" t="s">
        <v>19</v>
      </c>
      <c r="E850">
        <v>1</v>
      </c>
      <c r="F850" s="10" t="s">
        <v>19</v>
      </c>
      <c r="G850">
        <v>2</v>
      </c>
      <c r="H850" s="10"/>
      <c r="I850" s="10"/>
      <c r="K850" s="10" t="s">
        <v>231</v>
      </c>
      <c r="L850" t="s">
        <v>568</v>
      </c>
      <c r="M850" s="10"/>
      <c r="N850" s="10"/>
      <c r="O850" s="10"/>
      <c r="P850" s="10"/>
    </row>
    <row r="851" spans="1:16" x14ac:dyDescent="0.3">
      <c r="A851">
        <v>241</v>
      </c>
      <c r="B851" s="10" t="s">
        <v>112</v>
      </c>
      <c r="C851">
        <v>18</v>
      </c>
      <c r="D851" s="10" t="s">
        <v>27</v>
      </c>
      <c r="E851">
        <v>1</v>
      </c>
      <c r="F851" s="10" t="s">
        <v>27</v>
      </c>
      <c r="G851">
        <v>1</v>
      </c>
      <c r="H851" s="10"/>
      <c r="I851" s="10"/>
      <c r="K851" s="10" t="s">
        <v>231</v>
      </c>
      <c r="L851" t="s">
        <v>568</v>
      </c>
      <c r="M851" s="10"/>
      <c r="N851" s="10"/>
      <c r="O851" s="10"/>
      <c r="P851" s="10"/>
    </row>
    <row r="852" spans="1:16" x14ac:dyDescent="0.3">
      <c r="A852">
        <v>242</v>
      </c>
      <c r="B852" s="10" t="s">
        <v>125</v>
      </c>
      <c r="C852">
        <v>9</v>
      </c>
      <c r="D852" s="10" t="s">
        <v>238</v>
      </c>
      <c r="E852">
        <v>1</v>
      </c>
      <c r="F852" s="10" t="s">
        <v>12</v>
      </c>
      <c r="G852">
        <v>4</v>
      </c>
      <c r="H852" s="10"/>
      <c r="I852" s="10"/>
      <c r="K852" s="10" t="s">
        <v>231</v>
      </c>
      <c r="L852" t="s">
        <v>568</v>
      </c>
      <c r="M852" s="10"/>
      <c r="N852" s="10"/>
      <c r="O852" s="10"/>
      <c r="P852" s="10"/>
    </row>
    <row r="853" spans="1:16" x14ac:dyDescent="0.3">
      <c r="A853">
        <v>242</v>
      </c>
      <c r="B853" s="10" t="s">
        <v>125</v>
      </c>
      <c r="C853">
        <v>11</v>
      </c>
      <c r="D853" s="10" t="s">
        <v>239</v>
      </c>
      <c r="E853">
        <v>1</v>
      </c>
      <c r="F853" s="10" t="s">
        <v>13</v>
      </c>
      <c r="G853">
        <v>5</v>
      </c>
      <c r="H853" s="10"/>
      <c r="I853" s="10"/>
      <c r="K853" s="10" t="s">
        <v>231</v>
      </c>
      <c r="L853" t="s">
        <v>568</v>
      </c>
      <c r="M853" s="10"/>
      <c r="N853" s="10"/>
      <c r="O853" s="10"/>
      <c r="P853" s="10"/>
    </row>
    <row r="854" spans="1:16" x14ac:dyDescent="0.3">
      <c r="A854">
        <v>242</v>
      </c>
      <c r="B854" s="10" t="s">
        <v>125</v>
      </c>
      <c r="C854">
        <v>13</v>
      </c>
      <c r="D854" s="10" t="s">
        <v>240</v>
      </c>
      <c r="E854">
        <v>1</v>
      </c>
      <c r="F854" s="10" t="s">
        <v>14</v>
      </c>
      <c r="G854">
        <v>6</v>
      </c>
      <c r="H854" s="10"/>
      <c r="I854" s="10"/>
      <c r="K854" s="10" t="s">
        <v>231</v>
      </c>
      <c r="L854" t="s">
        <v>568</v>
      </c>
      <c r="M854" s="10"/>
      <c r="N854" s="10"/>
      <c r="O854" s="10"/>
      <c r="P854" s="10"/>
    </row>
    <row r="855" spans="1:16" x14ac:dyDescent="0.3">
      <c r="A855">
        <v>242</v>
      </c>
      <c r="B855" s="10" t="s">
        <v>125</v>
      </c>
      <c r="C855">
        <v>17</v>
      </c>
      <c r="D855" s="10" t="s">
        <v>19</v>
      </c>
      <c r="E855">
        <v>1</v>
      </c>
      <c r="F855" s="10" t="s">
        <v>19</v>
      </c>
      <c r="G855">
        <v>2</v>
      </c>
      <c r="H855" s="10"/>
      <c r="I855" s="10"/>
      <c r="K855" s="10" t="s">
        <v>231</v>
      </c>
      <c r="L855" t="s">
        <v>568</v>
      </c>
      <c r="M855" s="10"/>
      <c r="N855" s="10"/>
      <c r="O855" s="10"/>
      <c r="P855" s="10"/>
    </row>
    <row r="856" spans="1:16" x14ac:dyDescent="0.3">
      <c r="A856">
        <v>242</v>
      </c>
      <c r="B856" s="10" t="s">
        <v>125</v>
      </c>
      <c r="C856">
        <v>18</v>
      </c>
      <c r="D856" s="10" t="s">
        <v>27</v>
      </c>
      <c r="E856">
        <v>1</v>
      </c>
      <c r="F856" s="10" t="s">
        <v>27</v>
      </c>
      <c r="G856">
        <v>1</v>
      </c>
      <c r="H856" s="10"/>
      <c r="I856" s="10"/>
      <c r="K856" s="10" t="s">
        <v>231</v>
      </c>
      <c r="L856" t="s">
        <v>568</v>
      </c>
      <c r="M856" s="10"/>
      <c r="N856" s="10"/>
      <c r="O856" s="10"/>
      <c r="P856" s="10"/>
    </row>
    <row r="857" spans="1:16" x14ac:dyDescent="0.3">
      <c r="A857">
        <v>243</v>
      </c>
      <c r="B857" s="10" t="s">
        <v>145</v>
      </c>
      <c r="C857">
        <v>9</v>
      </c>
      <c r="D857" s="10" t="s">
        <v>238</v>
      </c>
      <c r="E857">
        <v>1</v>
      </c>
      <c r="F857" s="10" t="s">
        <v>12</v>
      </c>
      <c r="G857">
        <v>4</v>
      </c>
      <c r="H857" s="10"/>
      <c r="I857" s="10"/>
      <c r="K857" s="10" t="s">
        <v>231</v>
      </c>
      <c r="L857" t="s">
        <v>568</v>
      </c>
      <c r="M857" s="10"/>
      <c r="N857" s="10"/>
      <c r="O857" s="10"/>
      <c r="P857" s="10"/>
    </row>
    <row r="858" spans="1:16" x14ac:dyDescent="0.3">
      <c r="A858">
        <v>243</v>
      </c>
      <c r="B858" s="10" t="s">
        <v>145</v>
      </c>
      <c r="C858">
        <v>11</v>
      </c>
      <c r="D858" s="10" t="s">
        <v>239</v>
      </c>
      <c r="E858">
        <v>1</v>
      </c>
      <c r="F858" s="10" t="s">
        <v>13</v>
      </c>
      <c r="G858">
        <v>5</v>
      </c>
      <c r="H858" s="10"/>
      <c r="I858" s="10"/>
      <c r="K858" s="10" t="s">
        <v>231</v>
      </c>
      <c r="L858" t="s">
        <v>568</v>
      </c>
      <c r="M858" s="10"/>
      <c r="N858" s="10"/>
      <c r="O858" s="10"/>
      <c r="P858" s="10"/>
    </row>
    <row r="859" spans="1:16" x14ac:dyDescent="0.3">
      <c r="A859">
        <v>243</v>
      </c>
      <c r="B859" s="10" t="s">
        <v>145</v>
      </c>
      <c r="C859">
        <v>13</v>
      </c>
      <c r="D859" s="10" t="s">
        <v>240</v>
      </c>
      <c r="E859">
        <v>1</v>
      </c>
      <c r="F859" s="10" t="s">
        <v>14</v>
      </c>
      <c r="G859">
        <v>6</v>
      </c>
      <c r="H859" s="10"/>
      <c r="I859" s="10"/>
      <c r="K859" s="10" t="s">
        <v>231</v>
      </c>
      <c r="L859" t="s">
        <v>568</v>
      </c>
      <c r="M859" s="10"/>
      <c r="N859" s="10"/>
      <c r="O859" s="10"/>
      <c r="P859" s="10"/>
    </row>
    <row r="860" spans="1:16" x14ac:dyDescent="0.3">
      <c r="A860">
        <v>243</v>
      </c>
      <c r="B860" s="10" t="s">
        <v>145</v>
      </c>
      <c r="C860">
        <v>17</v>
      </c>
      <c r="D860" s="10" t="s">
        <v>19</v>
      </c>
      <c r="E860">
        <v>1</v>
      </c>
      <c r="F860" s="10" t="s">
        <v>19</v>
      </c>
      <c r="G860">
        <v>2</v>
      </c>
      <c r="H860" s="10"/>
      <c r="I860" s="10"/>
      <c r="K860" s="10" t="s">
        <v>231</v>
      </c>
      <c r="L860" t="s">
        <v>568</v>
      </c>
      <c r="M860" s="10"/>
      <c r="N860" s="10"/>
      <c r="O860" s="10"/>
      <c r="P860" s="10"/>
    </row>
    <row r="861" spans="1:16" x14ac:dyDescent="0.3">
      <c r="A861">
        <v>243</v>
      </c>
      <c r="B861" s="10" t="s">
        <v>145</v>
      </c>
      <c r="C861">
        <v>18</v>
      </c>
      <c r="D861" s="10" t="s">
        <v>27</v>
      </c>
      <c r="E861">
        <v>1</v>
      </c>
      <c r="F861" s="10" t="s">
        <v>27</v>
      </c>
      <c r="G861">
        <v>1</v>
      </c>
      <c r="H861" s="10"/>
      <c r="I861" s="10"/>
      <c r="K861" s="10" t="s">
        <v>231</v>
      </c>
      <c r="L861" t="s">
        <v>568</v>
      </c>
      <c r="M861" s="10"/>
      <c r="N861" s="10"/>
      <c r="O861" s="10"/>
      <c r="P861" s="10"/>
    </row>
    <row r="862" spans="1:16" x14ac:dyDescent="0.3">
      <c r="A862">
        <v>244</v>
      </c>
      <c r="B862" s="10" t="s">
        <v>172</v>
      </c>
      <c r="C862">
        <v>9</v>
      </c>
      <c r="D862" s="10" t="s">
        <v>238</v>
      </c>
      <c r="E862">
        <v>1</v>
      </c>
      <c r="F862" s="10" t="s">
        <v>12</v>
      </c>
      <c r="G862">
        <v>4</v>
      </c>
      <c r="H862" s="10"/>
      <c r="I862" s="10"/>
      <c r="K862" s="10" t="s">
        <v>231</v>
      </c>
      <c r="L862" t="s">
        <v>568</v>
      </c>
      <c r="M862" s="10"/>
      <c r="N862" s="10"/>
      <c r="O862" s="10"/>
      <c r="P862" s="10"/>
    </row>
    <row r="863" spans="1:16" x14ac:dyDescent="0.3">
      <c r="A863">
        <v>244</v>
      </c>
      <c r="B863" s="10" t="s">
        <v>172</v>
      </c>
      <c r="C863">
        <v>11</v>
      </c>
      <c r="D863" s="10" t="s">
        <v>239</v>
      </c>
      <c r="E863">
        <v>1</v>
      </c>
      <c r="F863" s="10" t="s">
        <v>13</v>
      </c>
      <c r="G863">
        <v>5</v>
      </c>
      <c r="H863" s="10"/>
      <c r="I863" s="10"/>
      <c r="K863" s="10" t="s">
        <v>231</v>
      </c>
      <c r="L863" t="s">
        <v>568</v>
      </c>
      <c r="M863" s="10"/>
      <c r="N863" s="10"/>
      <c r="O863" s="10"/>
      <c r="P863" s="10"/>
    </row>
    <row r="864" spans="1:16" x14ac:dyDescent="0.3">
      <c r="A864">
        <v>244</v>
      </c>
      <c r="B864" s="10" t="s">
        <v>172</v>
      </c>
      <c r="C864">
        <v>13</v>
      </c>
      <c r="D864" s="10" t="s">
        <v>240</v>
      </c>
      <c r="E864">
        <v>1</v>
      </c>
      <c r="F864" s="10" t="s">
        <v>14</v>
      </c>
      <c r="G864">
        <v>6</v>
      </c>
      <c r="H864" s="10"/>
      <c r="I864" s="10"/>
      <c r="K864" s="10" t="s">
        <v>231</v>
      </c>
      <c r="L864" t="s">
        <v>568</v>
      </c>
      <c r="M864" s="10"/>
      <c r="N864" s="10"/>
      <c r="O864" s="10"/>
      <c r="P864" s="10"/>
    </row>
    <row r="865" spans="1:16" x14ac:dyDescent="0.3">
      <c r="A865">
        <v>244</v>
      </c>
      <c r="B865" s="10" t="s">
        <v>172</v>
      </c>
      <c r="C865">
        <v>17</v>
      </c>
      <c r="D865" s="10" t="s">
        <v>19</v>
      </c>
      <c r="E865">
        <v>1</v>
      </c>
      <c r="F865" s="10" t="s">
        <v>19</v>
      </c>
      <c r="G865">
        <v>2</v>
      </c>
      <c r="H865" s="10"/>
      <c r="I865" s="10"/>
      <c r="K865" s="10" t="s">
        <v>231</v>
      </c>
      <c r="L865" t="s">
        <v>568</v>
      </c>
      <c r="M865" s="10"/>
      <c r="N865" s="10"/>
      <c r="O865" s="10"/>
      <c r="P865" s="10"/>
    </row>
    <row r="866" spans="1:16" x14ac:dyDescent="0.3">
      <c r="A866">
        <v>244</v>
      </c>
      <c r="B866" s="10" t="s">
        <v>172</v>
      </c>
      <c r="C866">
        <v>18</v>
      </c>
      <c r="D866" s="10" t="s">
        <v>27</v>
      </c>
      <c r="E866">
        <v>1</v>
      </c>
      <c r="F866" s="10" t="s">
        <v>27</v>
      </c>
      <c r="G866">
        <v>1</v>
      </c>
      <c r="H866" s="10"/>
      <c r="I866" s="10"/>
      <c r="K866" s="10" t="s">
        <v>231</v>
      </c>
      <c r="L866" t="s">
        <v>568</v>
      </c>
      <c r="M866" s="10"/>
      <c r="N866" s="10"/>
      <c r="O866" s="10"/>
      <c r="P866" s="10"/>
    </row>
    <row r="867" spans="1:16" x14ac:dyDescent="0.3">
      <c r="A867">
        <v>245</v>
      </c>
      <c r="B867" s="10" t="s">
        <v>113</v>
      </c>
      <c r="C867">
        <v>9</v>
      </c>
      <c r="D867" s="10" t="s">
        <v>238</v>
      </c>
      <c r="E867">
        <v>1</v>
      </c>
      <c r="F867" s="10" t="s">
        <v>12</v>
      </c>
      <c r="G867">
        <v>4</v>
      </c>
      <c r="H867" s="10"/>
      <c r="I867" s="10"/>
      <c r="K867" s="10" t="s">
        <v>231</v>
      </c>
      <c r="L867" t="s">
        <v>568</v>
      </c>
      <c r="M867" s="10"/>
      <c r="N867" s="10"/>
      <c r="O867" s="10"/>
      <c r="P867" s="10"/>
    </row>
    <row r="868" spans="1:16" x14ac:dyDescent="0.3">
      <c r="A868">
        <v>245</v>
      </c>
      <c r="B868" s="10" t="s">
        <v>113</v>
      </c>
      <c r="C868">
        <v>11</v>
      </c>
      <c r="D868" s="10" t="s">
        <v>239</v>
      </c>
      <c r="E868">
        <v>1</v>
      </c>
      <c r="F868" s="10" t="s">
        <v>13</v>
      </c>
      <c r="G868">
        <v>5</v>
      </c>
      <c r="H868" s="10"/>
      <c r="I868" s="10"/>
      <c r="K868" s="10" t="s">
        <v>231</v>
      </c>
      <c r="L868" t="s">
        <v>568</v>
      </c>
      <c r="M868" s="10"/>
      <c r="N868" s="10"/>
      <c r="O868" s="10"/>
      <c r="P868" s="10"/>
    </row>
    <row r="869" spans="1:16" x14ac:dyDescent="0.3">
      <c r="A869">
        <v>245</v>
      </c>
      <c r="B869" s="10" t="s">
        <v>113</v>
      </c>
      <c r="C869">
        <v>13</v>
      </c>
      <c r="D869" s="10" t="s">
        <v>240</v>
      </c>
      <c r="E869">
        <v>1</v>
      </c>
      <c r="F869" s="10" t="s">
        <v>14</v>
      </c>
      <c r="G869">
        <v>6</v>
      </c>
      <c r="H869" s="10"/>
      <c r="I869" s="10"/>
      <c r="K869" s="10" t="s">
        <v>231</v>
      </c>
      <c r="L869" t="s">
        <v>568</v>
      </c>
      <c r="M869" s="10"/>
      <c r="N869" s="10"/>
      <c r="O869" s="10"/>
      <c r="P869" s="10"/>
    </row>
    <row r="870" spans="1:16" x14ac:dyDescent="0.3">
      <c r="A870">
        <v>245</v>
      </c>
      <c r="B870" s="10" t="s">
        <v>113</v>
      </c>
      <c r="C870">
        <v>17</v>
      </c>
      <c r="D870" s="10" t="s">
        <v>19</v>
      </c>
      <c r="E870">
        <v>1</v>
      </c>
      <c r="F870" s="10" t="s">
        <v>19</v>
      </c>
      <c r="G870">
        <v>2</v>
      </c>
      <c r="H870" s="10"/>
      <c r="I870" s="10"/>
      <c r="K870" s="10" t="s">
        <v>231</v>
      </c>
      <c r="L870" t="s">
        <v>568</v>
      </c>
      <c r="M870" s="10"/>
      <c r="N870" s="10"/>
      <c r="O870" s="10"/>
      <c r="P870" s="10"/>
    </row>
    <row r="871" spans="1:16" x14ac:dyDescent="0.3">
      <c r="A871">
        <v>245</v>
      </c>
      <c r="B871" s="10" t="s">
        <v>113</v>
      </c>
      <c r="C871">
        <v>18</v>
      </c>
      <c r="D871" s="10" t="s">
        <v>27</v>
      </c>
      <c r="E871">
        <v>1</v>
      </c>
      <c r="F871" s="10" t="s">
        <v>27</v>
      </c>
      <c r="G871">
        <v>1</v>
      </c>
      <c r="H871" s="10"/>
      <c r="I871" s="10"/>
      <c r="K871" s="10" t="s">
        <v>231</v>
      </c>
      <c r="L871" t="s">
        <v>568</v>
      </c>
      <c r="M871" s="10"/>
      <c r="N871" s="10"/>
      <c r="O871" s="10"/>
      <c r="P871" s="10"/>
    </row>
    <row r="872" spans="1:16" x14ac:dyDescent="0.3">
      <c r="A872">
        <v>246</v>
      </c>
      <c r="B872" s="10" t="s">
        <v>140</v>
      </c>
      <c r="C872">
        <v>9</v>
      </c>
      <c r="D872" s="10" t="s">
        <v>238</v>
      </c>
      <c r="E872">
        <v>1</v>
      </c>
      <c r="F872" s="10" t="s">
        <v>12</v>
      </c>
      <c r="G872">
        <v>4</v>
      </c>
      <c r="H872" s="10"/>
      <c r="I872" s="10"/>
      <c r="K872" s="10" t="s">
        <v>231</v>
      </c>
      <c r="L872" t="s">
        <v>568</v>
      </c>
      <c r="M872" s="10"/>
      <c r="N872" s="10"/>
      <c r="O872" s="10"/>
      <c r="P872" s="10"/>
    </row>
    <row r="873" spans="1:16" x14ac:dyDescent="0.3">
      <c r="A873">
        <v>246</v>
      </c>
      <c r="B873" s="10" t="s">
        <v>140</v>
      </c>
      <c r="C873">
        <v>11</v>
      </c>
      <c r="D873" s="10" t="s">
        <v>239</v>
      </c>
      <c r="E873">
        <v>1</v>
      </c>
      <c r="F873" s="10" t="s">
        <v>13</v>
      </c>
      <c r="G873">
        <v>5</v>
      </c>
      <c r="H873" s="10"/>
      <c r="I873" s="10"/>
      <c r="K873" s="10" t="s">
        <v>231</v>
      </c>
      <c r="L873" t="s">
        <v>568</v>
      </c>
      <c r="M873" s="10"/>
      <c r="N873" s="10"/>
      <c r="O873" s="10"/>
      <c r="P873" s="10"/>
    </row>
    <row r="874" spans="1:16" x14ac:dyDescent="0.3">
      <c r="A874">
        <v>246</v>
      </c>
      <c r="B874" s="10" t="s">
        <v>140</v>
      </c>
      <c r="C874">
        <v>13</v>
      </c>
      <c r="D874" s="10" t="s">
        <v>240</v>
      </c>
      <c r="E874">
        <v>1</v>
      </c>
      <c r="F874" s="10" t="s">
        <v>14</v>
      </c>
      <c r="G874">
        <v>6</v>
      </c>
      <c r="H874" s="10"/>
      <c r="I874" s="10"/>
      <c r="K874" s="10" t="s">
        <v>231</v>
      </c>
      <c r="L874" t="s">
        <v>568</v>
      </c>
      <c r="M874" s="10"/>
      <c r="N874" s="10"/>
      <c r="O874" s="10"/>
      <c r="P874" s="10"/>
    </row>
    <row r="875" spans="1:16" x14ac:dyDescent="0.3">
      <c r="A875">
        <v>246</v>
      </c>
      <c r="B875" s="10" t="s">
        <v>140</v>
      </c>
      <c r="C875">
        <v>17</v>
      </c>
      <c r="D875" s="10" t="s">
        <v>19</v>
      </c>
      <c r="E875">
        <v>1</v>
      </c>
      <c r="F875" s="10" t="s">
        <v>19</v>
      </c>
      <c r="G875">
        <v>2</v>
      </c>
      <c r="H875" s="10"/>
      <c r="I875" s="10"/>
      <c r="K875" s="10" t="s">
        <v>231</v>
      </c>
      <c r="L875" t="s">
        <v>568</v>
      </c>
      <c r="M875" s="10"/>
      <c r="N875" s="10"/>
      <c r="O875" s="10"/>
      <c r="P875" s="10"/>
    </row>
    <row r="876" spans="1:16" x14ac:dyDescent="0.3">
      <c r="A876">
        <v>246</v>
      </c>
      <c r="B876" s="10" t="s">
        <v>140</v>
      </c>
      <c r="C876">
        <v>18</v>
      </c>
      <c r="D876" s="10" t="s">
        <v>27</v>
      </c>
      <c r="E876">
        <v>1</v>
      </c>
      <c r="F876" s="10" t="s">
        <v>27</v>
      </c>
      <c r="G876">
        <v>1</v>
      </c>
      <c r="H876" s="10"/>
      <c r="I876" s="10"/>
      <c r="K876" s="10" t="s">
        <v>231</v>
      </c>
      <c r="L876" t="s">
        <v>568</v>
      </c>
      <c r="M876" s="10"/>
      <c r="N876" s="10"/>
      <c r="O876" s="10"/>
      <c r="P876" s="10"/>
    </row>
    <row r="877" spans="1:16" x14ac:dyDescent="0.3">
      <c r="A877">
        <v>247</v>
      </c>
      <c r="B877" s="10" t="s">
        <v>164</v>
      </c>
      <c r="C877">
        <v>9</v>
      </c>
      <c r="D877" s="10" t="s">
        <v>238</v>
      </c>
      <c r="E877">
        <v>1</v>
      </c>
      <c r="F877" s="10" t="s">
        <v>12</v>
      </c>
      <c r="G877">
        <v>4</v>
      </c>
      <c r="H877" s="10"/>
      <c r="I877" s="10"/>
      <c r="K877" s="10" t="s">
        <v>231</v>
      </c>
      <c r="L877" t="s">
        <v>568</v>
      </c>
      <c r="M877" s="10"/>
      <c r="N877" s="10"/>
      <c r="O877" s="10"/>
      <c r="P877" s="10"/>
    </row>
    <row r="878" spans="1:16" x14ac:dyDescent="0.3">
      <c r="A878">
        <v>247</v>
      </c>
      <c r="B878" s="10" t="s">
        <v>164</v>
      </c>
      <c r="C878">
        <v>11</v>
      </c>
      <c r="D878" s="10" t="s">
        <v>239</v>
      </c>
      <c r="E878">
        <v>1</v>
      </c>
      <c r="F878" s="10" t="s">
        <v>13</v>
      </c>
      <c r="G878">
        <v>5</v>
      </c>
      <c r="H878" s="10"/>
      <c r="I878" s="10"/>
      <c r="K878" s="10" t="s">
        <v>231</v>
      </c>
      <c r="L878" t="s">
        <v>568</v>
      </c>
      <c r="M878" s="10"/>
      <c r="N878" s="10"/>
      <c r="O878" s="10"/>
      <c r="P878" s="10"/>
    </row>
    <row r="879" spans="1:16" x14ac:dyDescent="0.3">
      <c r="A879">
        <v>247</v>
      </c>
      <c r="B879" s="10" t="s">
        <v>164</v>
      </c>
      <c r="C879">
        <v>13</v>
      </c>
      <c r="D879" s="10" t="s">
        <v>240</v>
      </c>
      <c r="E879">
        <v>1</v>
      </c>
      <c r="F879" s="10" t="s">
        <v>14</v>
      </c>
      <c r="G879">
        <v>6</v>
      </c>
      <c r="H879" s="10"/>
      <c r="I879" s="10"/>
      <c r="K879" s="10" t="s">
        <v>231</v>
      </c>
      <c r="L879" t="s">
        <v>568</v>
      </c>
      <c r="M879" s="10"/>
      <c r="N879" s="10"/>
      <c r="O879" s="10"/>
      <c r="P879" s="10"/>
    </row>
    <row r="880" spans="1:16" x14ac:dyDescent="0.3">
      <c r="A880">
        <v>247</v>
      </c>
      <c r="B880" s="10" t="s">
        <v>164</v>
      </c>
      <c r="C880">
        <v>17</v>
      </c>
      <c r="D880" s="10" t="s">
        <v>19</v>
      </c>
      <c r="E880">
        <v>1</v>
      </c>
      <c r="F880" s="10" t="s">
        <v>19</v>
      </c>
      <c r="G880">
        <v>2</v>
      </c>
      <c r="H880" s="10"/>
      <c r="I880" s="10"/>
      <c r="K880" s="10" t="s">
        <v>231</v>
      </c>
      <c r="L880" t="s">
        <v>568</v>
      </c>
      <c r="M880" s="10"/>
      <c r="N880" s="10"/>
      <c r="O880" s="10"/>
      <c r="P880" s="10"/>
    </row>
    <row r="881" spans="1:16" x14ac:dyDescent="0.3">
      <c r="A881">
        <v>247</v>
      </c>
      <c r="B881" s="10" t="s">
        <v>164</v>
      </c>
      <c r="C881">
        <v>18</v>
      </c>
      <c r="D881" s="10" t="s">
        <v>27</v>
      </c>
      <c r="E881">
        <v>1</v>
      </c>
      <c r="F881" s="10" t="s">
        <v>27</v>
      </c>
      <c r="G881">
        <v>1</v>
      </c>
      <c r="H881" s="10"/>
      <c r="I881" s="10"/>
      <c r="K881" s="10" t="s">
        <v>231</v>
      </c>
      <c r="L881" t="s">
        <v>568</v>
      </c>
      <c r="M881" s="10"/>
      <c r="N881" s="10"/>
      <c r="O881" s="10"/>
      <c r="P881" s="10"/>
    </row>
    <row r="882" spans="1:16" x14ac:dyDescent="0.3">
      <c r="A882">
        <v>248</v>
      </c>
      <c r="B882" s="10" t="s">
        <v>126</v>
      </c>
      <c r="C882">
        <v>9</v>
      </c>
      <c r="D882" s="10" t="s">
        <v>238</v>
      </c>
      <c r="E882">
        <v>1</v>
      </c>
      <c r="F882" s="10" t="s">
        <v>12</v>
      </c>
      <c r="G882">
        <v>4</v>
      </c>
      <c r="H882" s="10"/>
      <c r="I882" s="10"/>
      <c r="K882" s="10" t="s">
        <v>231</v>
      </c>
      <c r="L882" t="s">
        <v>568</v>
      </c>
      <c r="M882" s="10"/>
      <c r="N882" s="10"/>
      <c r="O882" s="10"/>
      <c r="P882" s="10"/>
    </row>
    <row r="883" spans="1:16" x14ac:dyDescent="0.3">
      <c r="A883">
        <v>248</v>
      </c>
      <c r="B883" s="10" t="s">
        <v>126</v>
      </c>
      <c r="C883">
        <v>11</v>
      </c>
      <c r="D883" s="10" t="s">
        <v>239</v>
      </c>
      <c r="E883">
        <v>1</v>
      </c>
      <c r="F883" s="10" t="s">
        <v>13</v>
      </c>
      <c r="G883">
        <v>5</v>
      </c>
      <c r="H883" s="10"/>
      <c r="I883" s="10"/>
      <c r="K883" s="10" t="s">
        <v>231</v>
      </c>
      <c r="L883" t="s">
        <v>568</v>
      </c>
      <c r="M883" s="10"/>
      <c r="N883" s="10"/>
      <c r="O883" s="10"/>
      <c r="P883" s="10"/>
    </row>
    <row r="884" spans="1:16" x14ac:dyDescent="0.3">
      <c r="A884">
        <v>248</v>
      </c>
      <c r="B884" s="10" t="s">
        <v>126</v>
      </c>
      <c r="C884">
        <v>13</v>
      </c>
      <c r="D884" s="10" t="s">
        <v>240</v>
      </c>
      <c r="E884">
        <v>1</v>
      </c>
      <c r="F884" s="10" t="s">
        <v>14</v>
      </c>
      <c r="G884">
        <v>6</v>
      </c>
      <c r="H884" s="10"/>
      <c r="I884" s="10"/>
      <c r="K884" s="10" t="s">
        <v>231</v>
      </c>
      <c r="L884" t="s">
        <v>568</v>
      </c>
      <c r="M884" s="10"/>
      <c r="N884" s="10"/>
      <c r="O884" s="10"/>
      <c r="P884" s="10"/>
    </row>
    <row r="885" spans="1:16" x14ac:dyDescent="0.3">
      <c r="A885">
        <v>248</v>
      </c>
      <c r="B885" s="10" t="s">
        <v>126</v>
      </c>
      <c r="C885">
        <v>17</v>
      </c>
      <c r="D885" s="10" t="s">
        <v>19</v>
      </c>
      <c r="E885">
        <v>1</v>
      </c>
      <c r="F885" s="10" t="s">
        <v>19</v>
      </c>
      <c r="G885">
        <v>2</v>
      </c>
      <c r="H885" s="10"/>
      <c r="I885" s="10"/>
      <c r="K885" s="10" t="s">
        <v>231</v>
      </c>
      <c r="L885" t="s">
        <v>568</v>
      </c>
      <c r="M885" s="10"/>
      <c r="N885" s="10"/>
      <c r="O885" s="10"/>
      <c r="P885" s="10"/>
    </row>
    <row r="886" spans="1:16" x14ac:dyDescent="0.3">
      <c r="A886">
        <v>248</v>
      </c>
      <c r="B886" s="10" t="s">
        <v>126</v>
      </c>
      <c r="C886">
        <v>18</v>
      </c>
      <c r="D886" s="10" t="s">
        <v>27</v>
      </c>
      <c r="E886">
        <v>1</v>
      </c>
      <c r="F886" s="10" t="s">
        <v>27</v>
      </c>
      <c r="G886">
        <v>1</v>
      </c>
      <c r="H886" s="10"/>
      <c r="I886" s="10"/>
      <c r="K886" s="10" t="s">
        <v>231</v>
      </c>
      <c r="L886" t="s">
        <v>568</v>
      </c>
      <c r="M886" s="10"/>
      <c r="N886" s="10"/>
      <c r="O886" s="10"/>
      <c r="P886" s="10"/>
    </row>
    <row r="887" spans="1:16" x14ac:dyDescent="0.3">
      <c r="A887">
        <v>249</v>
      </c>
      <c r="B887" s="10" t="s">
        <v>124</v>
      </c>
      <c r="C887">
        <v>9</v>
      </c>
      <c r="D887" s="10" t="s">
        <v>238</v>
      </c>
      <c r="E887">
        <v>1</v>
      </c>
      <c r="F887" s="10" t="s">
        <v>12</v>
      </c>
      <c r="G887">
        <v>4</v>
      </c>
      <c r="H887" s="10"/>
      <c r="I887" s="10"/>
      <c r="K887" s="10" t="s">
        <v>231</v>
      </c>
      <c r="L887" t="s">
        <v>568</v>
      </c>
      <c r="M887" s="10"/>
      <c r="N887" s="10"/>
      <c r="O887" s="10"/>
      <c r="P887" s="10"/>
    </row>
    <row r="888" spans="1:16" x14ac:dyDescent="0.3">
      <c r="A888">
        <v>249</v>
      </c>
      <c r="B888" s="10" t="s">
        <v>124</v>
      </c>
      <c r="C888">
        <v>11</v>
      </c>
      <c r="D888" s="10" t="s">
        <v>239</v>
      </c>
      <c r="E888">
        <v>1</v>
      </c>
      <c r="F888" s="10" t="s">
        <v>13</v>
      </c>
      <c r="G888">
        <v>5</v>
      </c>
      <c r="H888" s="10"/>
      <c r="I888" s="10"/>
      <c r="K888" s="10" t="s">
        <v>231</v>
      </c>
      <c r="L888" t="s">
        <v>568</v>
      </c>
      <c r="M888" s="10"/>
      <c r="N888" s="10"/>
      <c r="O888" s="10"/>
      <c r="P888" s="10"/>
    </row>
    <row r="889" spans="1:16" x14ac:dyDescent="0.3">
      <c r="A889">
        <v>249</v>
      </c>
      <c r="B889" s="10" t="s">
        <v>124</v>
      </c>
      <c r="C889">
        <v>13</v>
      </c>
      <c r="D889" s="10" t="s">
        <v>240</v>
      </c>
      <c r="E889">
        <v>1</v>
      </c>
      <c r="F889" s="10" t="s">
        <v>14</v>
      </c>
      <c r="G889">
        <v>6</v>
      </c>
      <c r="H889" s="10"/>
      <c r="I889" s="10"/>
      <c r="K889" s="10" t="s">
        <v>231</v>
      </c>
      <c r="L889" t="s">
        <v>568</v>
      </c>
      <c r="M889" s="10"/>
      <c r="N889" s="10"/>
      <c r="O889" s="10"/>
      <c r="P889" s="10"/>
    </row>
    <row r="890" spans="1:16" x14ac:dyDescent="0.3">
      <c r="A890">
        <v>249</v>
      </c>
      <c r="B890" s="10" t="s">
        <v>124</v>
      </c>
      <c r="C890">
        <v>17</v>
      </c>
      <c r="D890" s="10" t="s">
        <v>19</v>
      </c>
      <c r="E890">
        <v>1</v>
      </c>
      <c r="F890" s="10" t="s">
        <v>19</v>
      </c>
      <c r="G890">
        <v>2</v>
      </c>
      <c r="H890" s="10"/>
      <c r="I890" s="10"/>
      <c r="K890" s="10" t="s">
        <v>231</v>
      </c>
      <c r="L890" t="s">
        <v>568</v>
      </c>
      <c r="M890" s="10"/>
      <c r="N890" s="10"/>
      <c r="O890" s="10"/>
      <c r="P890" s="10"/>
    </row>
    <row r="891" spans="1:16" x14ac:dyDescent="0.3">
      <c r="A891">
        <v>249</v>
      </c>
      <c r="B891" s="10" t="s">
        <v>124</v>
      </c>
      <c r="C891">
        <v>18</v>
      </c>
      <c r="D891" s="10" t="s">
        <v>27</v>
      </c>
      <c r="E891">
        <v>1</v>
      </c>
      <c r="F891" s="10" t="s">
        <v>27</v>
      </c>
      <c r="G891">
        <v>1</v>
      </c>
      <c r="H891" s="10"/>
      <c r="I891" s="10"/>
      <c r="K891" s="10" t="s">
        <v>231</v>
      </c>
      <c r="L891" t="s">
        <v>568</v>
      </c>
      <c r="M891" s="10"/>
      <c r="N891" s="10"/>
      <c r="O891" s="10"/>
      <c r="P891" s="10"/>
    </row>
    <row r="892" spans="1:16" x14ac:dyDescent="0.3">
      <c r="A892">
        <v>250</v>
      </c>
      <c r="B892" s="10" t="s">
        <v>175</v>
      </c>
      <c r="C892">
        <v>9</v>
      </c>
      <c r="D892" s="10" t="s">
        <v>238</v>
      </c>
      <c r="E892">
        <v>1</v>
      </c>
      <c r="F892" s="10" t="s">
        <v>12</v>
      </c>
      <c r="G892">
        <v>4</v>
      </c>
      <c r="H892" s="10"/>
      <c r="I892" s="10"/>
      <c r="K892" s="10" t="s">
        <v>231</v>
      </c>
      <c r="L892" t="s">
        <v>568</v>
      </c>
      <c r="M892" s="10"/>
      <c r="N892" s="10"/>
      <c r="O892" s="10"/>
      <c r="P892" s="10"/>
    </row>
    <row r="893" spans="1:16" x14ac:dyDescent="0.3">
      <c r="A893">
        <v>250</v>
      </c>
      <c r="B893" s="10" t="s">
        <v>175</v>
      </c>
      <c r="C893">
        <v>11</v>
      </c>
      <c r="D893" s="10" t="s">
        <v>239</v>
      </c>
      <c r="E893">
        <v>1</v>
      </c>
      <c r="F893" s="10" t="s">
        <v>13</v>
      </c>
      <c r="G893">
        <v>5</v>
      </c>
      <c r="H893" s="10"/>
      <c r="I893" s="10"/>
      <c r="K893" s="10" t="s">
        <v>231</v>
      </c>
      <c r="L893" t="s">
        <v>568</v>
      </c>
      <c r="M893" s="10"/>
      <c r="N893" s="10"/>
      <c r="O893" s="10"/>
      <c r="P893" s="10"/>
    </row>
    <row r="894" spans="1:16" x14ac:dyDescent="0.3">
      <c r="A894">
        <v>250</v>
      </c>
      <c r="B894" s="10" t="s">
        <v>175</v>
      </c>
      <c r="C894">
        <v>13</v>
      </c>
      <c r="D894" s="10" t="s">
        <v>240</v>
      </c>
      <c r="E894">
        <v>1</v>
      </c>
      <c r="F894" s="10" t="s">
        <v>14</v>
      </c>
      <c r="G894">
        <v>6</v>
      </c>
      <c r="H894" s="10"/>
      <c r="I894" s="10"/>
      <c r="K894" s="10" t="s">
        <v>231</v>
      </c>
      <c r="L894" t="s">
        <v>568</v>
      </c>
      <c r="M894" s="10"/>
      <c r="N894" s="10"/>
      <c r="O894" s="10"/>
      <c r="P894" s="10"/>
    </row>
    <row r="895" spans="1:16" x14ac:dyDescent="0.3">
      <c r="A895">
        <v>250</v>
      </c>
      <c r="B895" s="10" t="s">
        <v>175</v>
      </c>
      <c r="C895">
        <v>17</v>
      </c>
      <c r="D895" s="10" t="s">
        <v>19</v>
      </c>
      <c r="E895">
        <v>1</v>
      </c>
      <c r="F895" s="10" t="s">
        <v>19</v>
      </c>
      <c r="G895">
        <v>2</v>
      </c>
      <c r="H895" s="10"/>
      <c r="I895" s="10"/>
      <c r="K895" s="10" t="s">
        <v>231</v>
      </c>
      <c r="L895" t="s">
        <v>568</v>
      </c>
      <c r="M895" s="10"/>
      <c r="N895" s="10"/>
      <c r="O895" s="10"/>
      <c r="P895" s="10"/>
    </row>
    <row r="896" spans="1:16" x14ac:dyDescent="0.3">
      <c r="A896">
        <v>250</v>
      </c>
      <c r="B896" s="10" t="s">
        <v>175</v>
      </c>
      <c r="C896">
        <v>18</v>
      </c>
      <c r="D896" s="10" t="s">
        <v>27</v>
      </c>
      <c r="E896">
        <v>1</v>
      </c>
      <c r="F896" s="10" t="s">
        <v>27</v>
      </c>
      <c r="G896">
        <v>1</v>
      </c>
      <c r="H896" s="10"/>
      <c r="I896" s="10"/>
      <c r="K896" s="10" t="s">
        <v>231</v>
      </c>
      <c r="L896" t="s">
        <v>568</v>
      </c>
      <c r="M896" s="10"/>
      <c r="N896" s="10"/>
      <c r="O896" s="10"/>
      <c r="P896" s="10"/>
    </row>
    <row r="897" spans="1:16" x14ac:dyDescent="0.3">
      <c r="A897">
        <v>251</v>
      </c>
      <c r="B897" s="10" t="s">
        <v>163</v>
      </c>
      <c r="C897">
        <v>9</v>
      </c>
      <c r="D897" s="10" t="s">
        <v>238</v>
      </c>
      <c r="E897">
        <v>1</v>
      </c>
      <c r="F897" s="10" t="s">
        <v>12</v>
      </c>
      <c r="G897">
        <v>4</v>
      </c>
      <c r="H897" s="10"/>
      <c r="I897" s="10"/>
      <c r="K897" s="10" t="s">
        <v>231</v>
      </c>
      <c r="L897" t="s">
        <v>568</v>
      </c>
      <c r="M897" s="10"/>
      <c r="N897" s="10"/>
      <c r="O897" s="10"/>
      <c r="P897" s="10"/>
    </row>
    <row r="898" spans="1:16" x14ac:dyDescent="0.3">
      <c r="A898">
        <v>251</v>
      </c>
      <c r="B898" s="10" t="s">
        <v>163</v>
      </c>
      <c r="C898">
        <v>11</v>
      </c>
      <c r="D898" s="10" t="s">
        <v>239</v>
      </c>
      <c r="E898">
        <v>1</v>
      </c>
      <c r="F898" s="10" t="s">
        <v>13</v>
      </c>
      <c r="G898">
        <v>5</v>
      </c>
      <c r="H898" s="10"/>
      <c r="I898" s="10"/>
      <c r="K898" s="10" t="s">
        <v>231</v>
      </c>
      <c r="L898" t="s">
        <v>568</v>
      </c>
      <c r="M898" s="10"/>
      <c r="N898" s="10"/>
      <c r="O898" s="10"/>
      <c r="P898" s="10"/>
    </row>
    <row r="899" spans="1:16" x14ac:dyDescent="0.3">
      <c r="A899">
        <v>251</v>
      </c>
      <c r="B899" s="10" t="s">
        <v>163</v>
      </c>
      <c r="C899">
        <v>13</v>
      </c>
      <c r="D899" s="10" t="s">
        <v>240</v>
      </c>
      <c r="E899">
        <v>1</v>
      </c>
      <c r="F899" s="10" t="s">
        <v>14</v>
      </c>
      <c r="G899">
        <v>6</v>
      </c>
      <c r="H899" s="10"/>
      <c r="I899" s="10"/>
      <c r="K899" s="10" t="s">
        <v>231</v>
      </c>
      <c r="L899" t="s">
        <v>568</v>
      </c>
      <c r="M899" s="10"/>
      <c r="N899" s="10"/>
      <c r="O899" s="10"/>
      <c r="P899" s="10"/>
    </row>
    <row r="900" spans="1:16" x14ac:dyDescent="0.3">
      <c r="A900">
        <v>251</v>
      </c>
      <c r="B900" s="10" t="s">
        <v>163</v>
      </c>
      <c r="C900">
        <v>17</v>
      </c>
      <c r="D900" s="10" t="s">
        <v>19</v>
      </c>
      <c r="E900">
        <v>1</v>
      </c>
      <c r="F900" s="10" t="s">
        <v>19</v>
      </c>
      <c r="G900">
        <v>2</v>
      </c>
      <c r="H900" s="10"/>
      <c r="I900" s="10"/>
      <c r="K900" s="10" t="s">
        <v>231</v>
      </c>
      <c r="L900" t="s">
        <v>568</v>
      </c>
      <c r="M900" s="10"/>
      <c r="N900" s="10"/>
      <c r="O900" s="10"/>
      <c r="P900" s="10"/>
    </row>
    <row r="901" spans="1:16" x14ac:dyDescent="0.3">
      <c r="A901">
        <v>251</v>
      </c>
      <c r="B901" s="10" t="s">
        <v>163</v>
      </c>
      <c r="C901">
        <v>18</v>
      </c>
      <c r="D901" s="10" t="s">
        <v>27</v>
      </c>
      <c r="E901">
        <v>1</v>
      </c>
      <c r="F901" s="10" t="s">
        <v>27</v>
      </c>
      <c r="G901">
        <v>1</v>
      </c>
      <c r="H901" s="10"/>
      <c r="I901" s="10"/>
      <c r="K901" s="10" t="s">
        <v>231</v>
      </c>
      <c r="L901" t="s">
        <v>568</v>
      </c>
      <c r="M901" s="10"/>
      <c r="N901" s="10"/>
      <c r="O901" s="10"/>
      <c r="P901" s="10"/>
    </row>
    <row r="902" spans="1:16" x14ac:dyDescent="0.3">
      <c r="A902">
        <v>252</v>
      </c>
      <c r="B902" s="10" t="s">
        <v>111</v>
      </c>
      <c r="C902">
        <v>9</v>
      </c>
      <c r="D902" s="10" t="s">
        <v>238</v>
      </c>
      <c r="E902">
        <v>1</v>
      </c>
      <c r="F902" s="10" t="s">
        <v>12</v>
      </c>
      <c r="G902">
        <v>4</v>
      </c>
      <c r="H902" s="10"/>
      <c r="I902" s="10"/>
      <c r="K902" s="10" t="s">
        <v>231</v>
      </c>
      <c r="L902" t="s">
        <v>568</v>
      </c>
      <c r="M902" s="10"/>
      <c r="N902" s="10"/>
      <c r="O902" s="10"/>
      <c r="P902" s="10"/>
    </row>
    <row r="903" spans="1:16" x14ac:dyDescent="0.3">
      <c r="A903">
        <v>252</v>
      </c>
      <c r="B903" s="10" t="s">
        <v>111</v>
      </c>
      <c r="C903">
        <v>11</v>
      </c>
      <c r="D903" s="10" t="s">
        <v>239</v>
      </c>
      <c r="E903">
        <v>1</v>
      </c>
      <c r="F903" s="10" t="s">
        <v>13</v>
      </c>
      <c r="G903">
        <v>5</v>
      </c>
      <c r="H903" s="10"/>
      <c r="I903" s="10"/>
      <c r="K903" s="10" t="s">
        <v>231</v>
      </c>
      <c r="L903" t="s">
        <v>568</v>
      </c>
      <c r="M903" s="10"/>
      <c r="N903" s="10"/>
      <c r="O903" s="10"/>
      <c r="P903" s="10"/>
    </row>
    <row r="904" spans="1:16" x14ac:dyDescent="0.3">
      <c r="A904">
        <v>252</v>
      </c>
      <c r="B904" s="10" t="s">
        <v>111</v>
      </c>
      <c r="C904">
        <v>13</v>
      </c>
      <c r="D904" s="10" t="s">
        <v>240</v>
      </c>
      <c r="E904">
        <v>1</v>
      </c>
      <c r="F904" s="10" t="s">
        <v>14</v>
      </c>
      <c r="G904">
        <v>6</v>
      </c>
      <c r="H904" s="10"/>
      <c r="I904" s="10"/>
      <c r="K904" s="10" t="s">
        <v>231</v>
      </c>
      <c r="L904" t="s">
        <v>568</v>
      </c>
      <c r="M904" s="10"/>
      <c r="N904" s="10"/>
      <c r="O904" s="10"/>
      <c r="P904" s="10"/>
    </row>
    <row r="905" spans="1:16" x14ac:dyDescent="0.3">
      <c r="A905">
        <v>252</v>
      </c>
      <c r="B905" s="10" t="s">
        <v>111</v>
      </c>
      <c r="C905">
        <v>17</v>
      </c>
      <c r="D905" s="10" t="s">
        <v>19</v>
      </c>
      <c r="E905">
        <v>1</v>
      </c>
      <c r="F905" s="10" t="s">
        <v>19</v>
      </c>
      <c r="G905">
        <v>2</v>
      </c>
      <c r="H905" s="10"/>
      <c r="I905" s="10"/>
      <c r="K905" s="10" t="s">
        <v>231</v>
      </c>
      <c r="L905" t="s">
        <v>568</v>
      </c>
      <c r="M905" s="10"/>
      <c r="N905" s="10"/>
      <c r="O905" s="10"/>
      <c r="P905" s="10"/>
    </row>
    <row r="906" spans="1:16" x14ac:dyDescent="0.3">
      <c r="A906">
        <v>252</v>
      </c>
      <c r="B906" s="10" t="s">
        <v>111</v>
      </c>
      <c r="C906">
        <v>18</v>
      </c>
      <c r="D906" s="10" t="s">
        <v>27</v>
      </c>
      <c r="E906">
        <v>1</v>
      </c>
      <c r="F906" s="10" t="s">
        <v>27</v>
      </c>
      <c r="G906">
        <v>1</v>
      </c>
      <c r="H906" s="10"/>
      <c r="I906" s="10"/>
      <c r="K906" s="10" t="s">
        <v>231</v>
      </c>
      <c r="L906" t="s">
        <v>568</v>
      </c>
      <c r="M906" s="10"/>
      <c r="N906" s="10"/>
      <c r="O906" s="10"/>
      <c r="P906" s="10"/>
    </row>
    <row r="907" spans="1:16" x14ac:dyDescent="0.3">
      <c r="A907">
        <v>253</v>
      </c>
      <c r="B907" s="10" t="s">
        <v>166</v>
      </c>
      <c r="C907">
        <v>9</v>
      </c>
      <c r="D907" s="10" t="s">
        <v>238</v>
      </c>
      <c r="E907">
        <v>1</v>
      </c>
      <c r="F907" s="10" t="s">
        <v>12</v>
      </c>
      <c r="G907">
        <v>4</v>
      </c>
      <c r="H907" s="10"/>
      <c r="I907" s="10"/>
      <c r="K907" s="10" t="s">
        <v>231</v>
      </c>
      <c r="L907" t="s">
        <v>568</v>
      </c>
      <c r="M907" s="10"/>
      <c r="N907" s="10"/>
      <c r="O907" s="10"/>
      <c r="P907" s="10"/>
    </row>
    <row r="908" spans="1:16" x14ac:dyDescent="0.3">
      <c r="A908">
        <v>253</v>
      </c>
      <c r="B908" s="10" t="s">
        <v>166</v>
      </c>
      <c r="C908">
        <v>11</v>
      </c>
      <c r="D908" s="10" t="s">
        <v>239</v>
      </c>
      <c r="E908">
        <v>1</v>
      </c>
      <c r="F908" s="10" t="s">
        <v>13</v>
      </c>
      <c r="G908">
        <v>5</v>
      </c>
      <c r="H908" s="10"/>
      <c r="I908" s="10"/>
      <c r="K908" s="10" t="s">
        <v>231</v>
      </c>
      <c r="L908" t="s">
        <v>568</v>
      </c>
      <c r="M908" s="10"/>
      <c r="N908" s="10"/>
      <c r="O908" s="10"/>
      <c r="P908" s="10"/>
    </row>
    <row r="909" spans="1:16" x14ac:dyDescent="0.3">
      <c r="A909">
        <v>253</v>
      </c>
      <c r="B909" s="10" t="s">
        <v>166</v>
      </c>
      <c r="C909">
        <v>13</v>
      </c>
      <c r="D909" s="10" t="s">
        <v>240</v>
      </c>
      <c r="E909">
        <v>1</v>
      </c>
      <c r="F909" s="10" t="s">
        <v>14</v>
      </c>
      <c r="G909">
        <v>6</v>
      </c>
      <c r="H909" s="10"/>
      <c r="I909" s="10"/>
      <c r="K909" s="10" t="s">
        <v>231</v>
      </c>
      <c r="L909" t="s">
        <v>568</v>
      </c>
      <c r="M909" s="10"/>
      <c r="N909" s="10"/>
      <c r="O909" s="10"/>
      <c r="P909" s="10"/>
    </row>
    <row r="910" spans="1:16" x14ac:dyDescent="0.3">
      <c r="A910">
        <v>253</v>
      </c>
      <c r="B910" s="10" t="s">
        <v>166</v>
      </c>
      <c r="C910">
        <v>17</v>
      </c>
      <c r="D910" s="10" t="s">
        <v>19</v>
      </c>
      <c r="E910">
        <v>1</v>
      </c>
      <c r="F910" s="10" t="s">
        <v>19</v>
      </c>
      <c r="G910">
        <v>2</v>
      </c>
      <c r="H910" s="10"/>
      <c r="I910" s="10"/>
      <c r="K910" s="10" t="s">
        <v>231</v>
      </c>
      <c r="L910" t="s">
        <v>568</v>
      </c>
      <c r="M910" s="10"/>
      <c r="N910" s="10"/>
      <c r="O910" s="10"/>
      <c r="P910" s="10"/>
    </row>
    <row r="911" spans="1:16" x14ac:dyDescent="0.3">
      <c r="A911">
        <v>253</v>
      </c>
      <c r="B911" s="10" t="s">
        <v>166</v>
      </c>
      <c r="C911">
        <v>18</v>
      </c>
      <c r="D911" s="10" t="s">
        <v>27</v>
      </c>
      <c r="E911">
        <v>1</v>
      </c>
      <c r="F911" s="10" t="s">
        <v>27</v>
      </c>
      <c r="G911">
        <v>1</v>
      </c>
      <c r="H911" s="10"/>
      <c r="I911" s="10"/>
      <c r="K911" s="10" t="s">
        <v>231</v>
      </c>
      <c r="L911" t="s">
        <v>568</v>
      </c>
      <c r="M911" s="10"/>
      <c r="N911" s="10"/>
      <c r="O911" s="10"/>
      <c r="P911" s="10"/>
    </row>
    <row r="912" spans="1:16" x14ac:dyDescent="0.3">
      <c r="A912">
        <v>254</v>
      </c>
      <c r="B912" s="10" t="s">
        <v>149</v>
      </c>
      <c r="C912">
        <v>9</v>
      </c>
      <c r="D912" s="10" t="s">
        <v>238</v>
      </c>
      <c r="E912">
        <v>1</v>
      </c>
      <c r="F912" s="10" t="s">
        <v>12</v>
      </c>
      <c r="G912">
        <v>4</v>
      </c>
      <c r="H912" s="10"/>
      <c r="I912" s="10"/>
      <c r="K912" s="10" t="s">
        <v>231</v>
      </c>
      <c r="L912" t="s">
        <v>568</v>
      </c>
      <c r="M912" s="10"/>
      <c r="N912" s="10"/>
      <c r="O912" s="10"/>
      <c r="P912" s="10"/>
    </row>
    <row r="913" spans="1:16" x14ac:dyDescent="0.3">
      <c r="A913">
        <v>254</v>
      </c>
      <c r="B913" s="10" t="s">
        <v>149</v>
      </c>
      <c r="C913">
        <v>11</v>
      </c>
      <c r="D913" s="10" t="s">
        <v>239</v>
      </c>
      <c r="E913">
        <v>1</v>
      </c>
      <c r="F913" s="10" t="s">
        <v>13</v>
      </c>
      <c r="G913">
        <v>5</v>
      </c>
      <c r="H913" s="10"/>
      <c r="I913" s="10"/>
      <c r="K913" s="10" t="s">
        <v>231</v>
      </c>
      <c r="L913" t="s">
        <v>568</v>
      </c>
      <c r="M913" s="10"/>
      <c r="N913" s="10"/>
      <c r="O913" s="10"/>
      <c r="P913" s="10"/>
    </row>
    <row r="914" spans="1:16" x14ac:dyDescent="0.3">
      <c r="A914">
        <v>254</v>
      </c>
      <c r="B914" s="10" t="s">
        <v>149</v>
      </c>
      <c r="C914">
        <v>13</v>
      </c>
      <c r="D914" s="10" t="s">
        <v>240</v>
      </c>
      <c r="E914">
        <v>1</v>
      </c>
      <c r="F914" s="10" t="s">
        <v>14</v>
      </c>
      <c r="G914">
        <v>6</v>
      </c>
      <c r="H914" s="10"/>
      <c r="I914" s="10"/>
      <c r="K914" s="10" t="s">
        <v>231</v>
      </c>
      <c r="L914" t="s">
        <v>568</v>
      </c>
      <c r="M914" s="10"/>
      <c r="N914" s="10"/>
      <c r="O914" s="10"/>
      <c r="P914" s="10"/>
    </row>
    <row r="915" spans="1:16" x14ac:dyDescent="0.3">
      <c r="A915">
        <v>254</v>
      </c>
      <c r="B915" s="10" t="s">
        <v>149</v>
      </c>
      <c r="C915">
        <v>17</v>
      </c>
      <c r="D915" s="10" t="s">
        <v>19</v>
      </c>
      <c r="E915">
        <v>1</v>
      </c>
      <c r="F915" s="10" t="s">
        <v>19</v>
      </c>
      <c r="G915">
        <v>2</v>
      </c>
      <c r="H915" s="10"/>
      <c r="I915" s="10"/>
      <c r="K915" s="10" t="s">
        <v>231</v>
      </c>
      <c r="L915" t="s">
        <v>568</v>
      </c>
      <c r="M915" s="10"/>
      <c r="N915" s="10"/>
      <c r="O915" s="10"/>
      <c r="P915" s="10"/>
    </row>
    <row r="916" spans="1:16" x14ac:dyDescent="0.3">
      <c r="A916">
        <v>254</v>
      </c>
      <c r="B916" s="10" t="s">
        <v>149</v>
      </c>
      <c r="C916">
        <v>18</v>
      </c>
      <c r="D916" s="10" t="s">
        <v>27</v>
      </c>
      <c r="E916">
        <v>1</v>
      </c>
      <c r="F916" s="10" t="s">
        <v>27</v>
      </c>
      <c r="G916">
        <v>1</v>
      </c>
      <c r="H916" s="10"/>
      <c r="I916" s="10"/>
      <c r="K916" s="10" t="s">
        <v>231</v>
      </c>
      <c r="L916" t="s">
        <v>568</v>
      </c>
      <c r="M916" s="10"/>
      <c r="N916" s="10"/>
      <c r="O916" s="10"/>
      <c r="P916" s="10"/>
    </row>
    <row r="917" spans="1:16" x14ac:dyDescent="0.3">
      <c r="A917">
        <v>255</v>
      </c>
      <c r="B917" s="10" t="s">
        <v>178</v>
      </c>
      <c r="C917">
        <v>9</v>
      </c>
      <c r="D917" s="10" t="s">
        <v>238</v>
      </c>
      <c r="E917">
        <v>1</v>
      </c>
      <c r="F917" s="10" t="s">
        <v>12</v>
      </c>
      <c r="G917">
        <v>4</v>
      </c>
      <c r="H917" s="10"/>
      <c r="I917" s="10"/>
      <c r="K917" s="10" t="s">
        <v>231</v>
      </c>
      <c r="L917" t="s">
        <v>568</v>
      </c>
      <c r="M917" s="10"/>
      <c r="N917" s="10"/>
      <c r="O917" s="10"/>
      <c r="P917" s="10"/>
    </row>
    <row r="918" spans="1:16" x14ac:dyDescent="0.3">
      <c r="A918">
        <v>255</v>
      </c>
      <c r="B918" s="10" t="s">
        <v>178</v>
      </c>
      <c r="C918">
        <v>11</v>
      </c>
      <c r="D918" s="10" t="s">
        <v>239</v>
      </c>
      <c r="E918">
        <v>1</v>
      </c>
      <c r="F918" s="10" t="s">
        <v>13</v>
      </c>
      <c r="G918">
        <v>5</v>
      </c>
      <c r="H918" s="10"/>
      <c r="I918" s="10"/>
      <c r="K918" s="10" t="s">
        <v>231</v>
      </c>
      <c r="L918" t="s">
        <v>568</v>
      </c>
      <c r="M918" s="10"/>
      <c r="N918" s="10"/>
      <c r="O918" s="10"/>
      <c r="P918" s="10"/>
    </row>
    <row r="919" spans="1:16" x14ac:dyDescent="0.3">
      <c r="A919">
        <v>255</v>
      </c>
      <c r="B919" s="10" t="s">
        <v>178</v>
      </c>
      <c r="C919">
        <v>13</v>
      </c>
      <c r="D919" s="10" t="s">
        <v>240</v>
      </c>
      <c r="E919">
        <v>1</v>
      </c>
      <c r="F919" s="10" t="s">
        <v>14</v>
      </c>
      <c r="G919">
        <v>6</v>
      </c>
      <c r="H919" s="10"/>
      <c r="I919" s="10"/>
      <c r="K919" s="10" t="s">
        <v>231</v>
      </c>
      <c r="L919" t="s">
        <v>568</v>
      </c>
      <c r="M919" s="10"/>
      <c r="N919" s="10"/>
      <c r="O919" s="10"/>
      <c r="P919" s="10"/>
    </row>
    <row r="920" spans="1:16" x14ac:dyDescent="0.3">
      <c r="A920">
        <v>255</v>
      </c>
      <c r="B920" s="10" t="s">
        <v>178</v>
      </c>
      <c r="C920">
        <v>17</v>
      </c>
      <c r="D920" s="10" t="s">
        <v>19</v>
      </c>
      <c r="E920">
        <v>1</v>
      </c>
      <c r="F920" s="10" t="s">
        <v>19</v>
      </c>
      <c r="G920">
        <v>2</v>
      </c>
      <c r="H920" s="10"/>
      <c r="I920" s="10"/>
      <c r="K920" s="10" t="s">
        <v>231</v>
      </c>
      <c r="L920" t="s">
        <v>568</v>
      </c>
      <c r="M920" s="10"/>
      <c r="N920" s="10"/>
      <c r="O920" s="10"/>
      <c r="P920" s="10"/>
    </row>
    <row r="921" spans="1:16" x14ac:dyDescent="0.3">
      <c r="A921">
        <v>255</v>
      </c>
      <c r="B921" s="10" t="s">
        <v>178</v>
      </c>
      <c r="C921">
        <v>18</v>
      </c>
      <c r="D921" s="10" t="s">
        <v>27</v>
      </c>
      <c r="E921">
        <v>1</v>
      </c>
      <c r="F921" s="10" t="s">
        <v>27</v>
      </c>
      <c r="G921">
        <v>1</v>
      </c>
      <c r="H921" s="10"/>
      <c r="I921" s="10"/>
      <c r="K921" s="10" t="s">
        <v>231</v>
      </c>
      <c r="L921" t="s">
        <v>568</v>
      </c>
      <c r="M921" s="10"/>
      <c r="N921" s="10"/>
      <c r="O921" s="10"/>
      <c r="P921" s="10"/>
    </row>
    <row r="922" spans="1:16" x14ac:dyDescent="0.3">
      <c r="A922">
        <v>256</v>
      </c>
      <c r="B922" s="10" t="s">
        <v>139</v>
      </c>
      <c r="C922">
        <v>9</v>
      </c>
      <c r="D922" s="10" t="s">
        <v>238</v>
      </c>
      <c r="E922">
        <v>1</v>
      </c>
      <c r="F922" s="10" t="s">
        <v>12</v>
      </c>
      <c r="G922">
        <v>4</v>
      </c>
      <c r="H922" s="10"/>
      <c r="I922" s="10"/>
      <c r="K922" s="10" t="s">
        <v>231</v>
      </c>
      <c r="L922" t="s">
        <v>568</v>
      </c>
      <c r="M922" s="10"/>
      <c r="N922" s="10"/>
      <c r="O922" s="10"/>
      <c r="P922" s="10"/>
    </row>
    <row r="923" spans="1:16" x14ac:dyDescent="0.3">
      <c r="A923">
        <v>256</v>
      </c>
      <c r="B923" s="10" t="s">
        <v>139</v>
      </c>
      <c r="C923">
        <v>11</v>
      </c>
      <c r="D923" s="10" t="s">
        <v>239</v>
      </c>
      <c r="E923">
        <v>1</v>
      </c>
      <c r="F923" s="10" t="s">
        <v>13</v>
      </c>
      <c r="G923">
        <v>5</v>
      </c>
      <c r="H923" s="10"/>
      <c r="I923" s="10"/>
      <c r="K923" s="10" t="s">
        <v>231</v>
      </c>
      <c r="L923" t="s">
        <v>568</v>
      </c>
      <c r="M923" s="10"/>
      <c r="N923" s="10"/>
      <c r="O923" s="10"/>
      <c r="P923" s="10"/>
    </row>
    <row r="924" spans="1:16" x14ac:dyDescent="0.3">
      <c r="A924">
        <v>256</v>
      </c>
      <c r="B924" s="10" t="s">
        <v>139</v>
      </c>
      <c r="C924">
        <v>13</v>
      </c>
      <c r="D924" s="10" t="s">
        <v>240</v>
      </c>
      <c r="E924">
        <v>1</v>
      </c>
      <c r="F924" s="10" t="s">
        <v>14</v>
      </c>
      <c r="G924">
        <v>6</v>
      </c>
      <c r="H924" s="10"/>
      <c r="I924" s="10"/>
      <c r="K924" s="10" t="s">
        <v>231</v>
      </c>
      <c r="L924" t="s">
        <v>568</v>
      </c>
      <c r="M924" s="10"/>
      <c r="N924" s="10"/>
      <c r="O924" s="10"/>
      <c r="P924" s="10"/>
    </row>
    <row r="925" spans="1:16" x14ac:dyDescent="0.3">
      <c r="A925">
        <v>256</v>
      </c>
      <c r="B925" s="10" t="s">
        <v>139</v>
      </c>
      <c r="C925">
        <v>17</v>
      </c>
      <c r="D925" s="10" t="s">
        <v>19</v>
      </c>
      <c r="E925">
        <v>1</v>
      </c>
      <c r="F925" s="10" t="s">
        <v>19</v>
      </c>
      <c r="G925">
        <v>2</v>
      </c>
      <c r="H925" s="10"/>
      <c r="I925" s="10"/>
      <c r="K925" s="10" t="s">
        <v>231</v>
      </c>
      <c r="L925" t="s">
        <v>568</v>
      </c>
      <c r="M925" s="10"/>
      <c r="N925" s="10"/>
      <c r="O925" s="10"/>
      <c r="P925" s="10"/>
    </row>
    <row r="926" spans="1:16" x14ac:dyDescent="0.3">
      <c r="A926">
        <v>256</v>
      </c>
      <c r="B926" s="10" t="s">
        <v>139</v>
      </c>
      <c r="C926">
        <v>18</v>
      </c>
      <c r="D926" s="10" t="s">
        <v>27</v>
      </c>
      <c r="E926">
        <v>1</v>
      </c>
      <c r="F926" s="10" t="s">
        <v>27</v>
      </c>
      <c r="G926">
        <v>1</v>
      </c>
      <c r="H926" s="10"/>
      <c r="I926" s="10"/>
      <c r="K926" s="10" t="s">
        <v>231</v>
      </c>
      <c r="L926" t="s">
        <v>568</v>
      </c>
      <c r="M926" s="10"/>
      <c r="N926" s="10"/>
      <c r="O926" s="10"/>
      <c r="P926" s="10"/>
    </row>
    <row r="927" spans="1:16" x14ac:dyDescent="0.3">
      <c r="A927">
        <v>257</v>
      </c>
      <c r="B927" s="10" t="s">
        <v>147</v>
      </c>
      <c r="C927">
        <v>9</v>
      </c>
      <c r="D927" s="10" t="s">
        <v>238</v>
      </c>
      <c r="E927">
        <v>1</v>
      </c>
      <c r="F927" s="10" t="s">
        <v>12</v>
      </c>
      <c r="G927">
        <v>4</v>
      </c>
      <c r="H927" s="10"/>
      <c r="I927" s="10"/>
      <c r="K927" s="10" t="s">
        <v>231</v>
      </c>
      <c r="L927" t="s">
        <v>568</v>
      </c>
      <c r="M927" s="10"/>
      <c r="N927" s="10"/>
      <c r="O927" s="10"/>
      <c r="P927" s="10"/>
    </row>
    <row r="928" spans="1:16" x14ac:dyDescent="0.3">
      <c r="A928">
        <v>257</v>
      </c>
      <c r="B928" s="10" t="s">
        <v>147</v>
      </c>
      <c r="C928">
        <v>11</v>
      </c>
      <c r="D928" s="10" t="s">
        <v>239</v>
      </c>
      <c r="E928">
        <v>1</v>
      </c>
      <c r="F928" s="10" t="s">
        <v>13</v>
      </c>
      <c r="G928">
        <v>5</v>
      </c>
      <c r="H928" s="10"/>
      <c r="I928" s="10"/>
      <c r="K928" s="10" t="s">
        <v>231</v>
      </c>
      <c r="L928" t="s">
        <v>568</v>
      </c>
      <c r="M928" s="10"/>
      <c r="N928" s="10"/>
      <c r="O928" s="10"/>
      <c r="P928" s="10"/>
    </row>
    <row r="929" spans="1:16" x14ac:dyDescent="0.3">
      <c r="A929">
        <v>257</v>
      </c>
      <c r="B929" s="10" t="s">
        <v>147</v>
      </c>
      <c r="C929">
        <v>13</v>
      </c>
      <c r="D929" s="10" t="s">
        <v>240</v>
      </c>
      <c r="E929">
        <v>1</v>
      </c>
      <c r="F929" s="10" t="s">
        <v>14</v>
      </c>
      <c r="G929">
        <v>6</v>
      </c>
      <c r="H929" s="10"/>
      <c r="I929" s="10"/>
      <c r="K929" s="10" t="s">
        <v>231</v>
      </c>
      <c r="L929" t="s">
        <v>568</v>
      </c>
      <c r="M929" s="10"/>
      <c r="N929" s="10"/>
      <c r="O929" s="10"/>
      <c r="P929" s="10"/>
    </row>
    <row r="930" spans="1:16" x14ac:dyDescent="0.3">
      <c r="A930">
        <v>257</v>
      </c>
      <c r="B930" s="10" t="s">
        <v>147</v>
      </c>
      <c r="C930">
        <v>17</v>
      </c>
      <c r="D930" s="10" t="s">
        <v>19</v>
      </c>
      <c r="E930">
        <v>1</v>
      </c>
      <c r="F930" s="10" t="s">
        <v>19</v>
      </c>
      <c r="G930">
        <v>2</v>
      </c>
      <c r="H930" s="10"/>
      <c r="I930" s="10"/>
      <c r="K930" s="10" t="s">
        <v>231</v>
      </c>
      <c r="L930" t="s">
        <v>568</v>
      </c>
      <c r="M930" s="10"/>
      <c r="N930" s="10"/>
      <c r="O930" s="10"/>
      <c r="P930" s="10"/>
    </row>
    <row r="931" spans="1:16" x14ac:dyDescent="0.3">
      <c r="A931">
        <v>257</v>
      </c>
      <c r="B931" s="10" t="s">
        <v>147</v>
      </c>
      <c r="C931">
        <v>18</v>
      </c>
      <c r="D931" s="10" t="s">
        <v>27</v>
      </c>
      <c r="E931">
        <v>1</v>
      </c>
      <c r="F931" s="10" t="s">
        <v>27</v>
      </c>
      <c r="G931">
        <v>1</v>
      </c>
      <c r="H931" s="10"/>
      <c r="I931" s="10"/>
      <c r="K931" s="10" t="s">
        <v>231</v>
      </c>
      <c r="L931" t="s">
        <v>568</v>
      </c>
      <c r="M931" s="10"/>
      <c r="N931" s="10"/>
      <c r="O931" s="10"/>
      <c r="P931" s="10"/>
    </row>
    <row r="932" spans="1:16" x14ac:dyDescent="0.3">
      <c r="A932">
        <v>258</v>
      </c>
      <c r="B932" s="10" t="s">
        <v>174</v>
      </c>
      <c r="C932">
        <v>9</v>
      </c>
      <c r="D932" s="10" t="s">
        <v>238</v>
      </c>
      <c r="E932">
        <v>1</v>
      </c>
      <c r="F932" s="10" t="s">
        <v>12</v>
      </c>
      <c r="G932">
        <v>4</v>
      </c>
      <c r="H932" s="10"/>
      <c r="I932" s="10"/>
      <c r="K932" s="10" t="s">
        <v>231</v>
      </c>
      <c r="L932" t="s">
        <v>568</v>
      </c>
      <c r="M932" s="10"/>
      <c r="N932" s="10"/>
      <c r="O932" s="10"/>
      <c r="P932" s="10"/>
    </row>
    <row r="933" spans="1:16" x14ac:dyDescent="0.3">
      <c r="A933">
        <v>258</v>
      </c>
      <c r="B933" s="10" t="s">
        <v>174</v>
      </c>
      <c r="C933">
        <v>11</v>
      </c>
      <c r="D933" s="10" t="s">
        <v>239</v>
      </c>
      <c r="E933">
        <v>1</v>
      </c>
      <c r="F933" s="10" t="s">
        <v>13</v>
      </c>
      <c r="G933">
        <v>5</v>
      </c>
      <c r="H933" s="10"/>
      <c r="I933" s="10"/>
      <c r="K933" s="10" t="s">
        <v>231</v>
      </c>
      <c r="L933" t="s">
        <v>568</v>
      </c>
      <c r="M933" s="10"/>
      <c r="N933" s="10"/>
      <c r="O933" s="10"/>
      <c r="P933" s="10"/>
    </row>
    <row r="934" spans="1:16" x14ac:dyDescent="0.3">
      <c r="A934">
        <v>258</v>
      </c>
      <c r="B934" s="10" t="s">
        <v>174</v>
      </c>
      <c r="C934">
        <v>13</v>
      </c>
      <c r="D934" s="10" t="s">
        <v>240</v>
      </c>
      <c r="E934">
        <v>1</v>
      </c>
      <c r="F934" s="10" t="s">
        <v>14</v>
      </c>
      <c r="G934">
        <v>6</v>
      </c>
      <c r="H934" s="10"/>
      <c r="I934" s="10"/>
      <c r="K934" s="10" t="s">
        <v>231</v>
      </c>
      <c r="L934" t="s">
        <v>568</v>
      </c>
      <c r="M934" s="10"/>
      <c r="N934" s="10"/>
      <c r="O934" s="10"/>
      <c r="P934" s="10"/>
    </row>
    <row r="935" spans="1:16" x14ac:dyDescent="0.3">
      <c r="A935">
        <v>258</v>
      </c>
      <c r="B935" s="10" t="s">
        <v>174</v>
      </c>
      <c r="C935">
        <v>17</v>
      </c>
      <c r="D935" s="10" t="s">
        <v>19</v>
      </c>
      <c r="E935">
        <v>1</v>
      </c>
      <c r="F935" s="10" t="s">
        <v>19</v>
      </c>
      <c r="G935">
        <v>2</v>
      </c>
      <c r="H935" s="10"/>
      <c r="I935" s="10"/>
      <c r="K935" s="10" t="s">
        <v>231</v>
      </c>
      <c r="L935" t="s">
        <v>568</v>
      </c>
      <c r="M935" s="10"/>
      <c r="N935" s="10"/>
      <c r="O935" s="10"/>
      <c r="P935" s="10"/>
    </row>
    <row r="936" spans="1:16" x14ac:dyDescent="0.3">
      <c r="A936">
        <v>258</v>
      </c>
      <c r="B936" s="10" t="s">
        <v>174</v>
      </c>
      <c r="C936">
        <v>18</v>
      </c>
      <c r="D936" s="10" t="s">
        <v>27</v>
      </c>
      <c r="E936">
        <v>1</v>
      </c>
      <c r="F936" s="10" t="s">
        <v>27</v>
      </c>
      <c r="G936">
        <v>1</v>
      </c>
      <c r="H936" s="10"/>
      <c r="I936" s="10"/>
      <c r="K936" s="10" t="s">
        <v>231</v>
      </c>
      <c r="L936" t="s">
        <v>568</v>
      </c>
      <c r="M936" s="10"/>
      <c r="N936" s="10"/>
      <c r="O936" s="10"/>
      <c r="P936" s="10"/>
    </row>
    <row r="937" spans="1:16" x14ac:dyDescent="0.3">
      <c r="A937">
        <v>259</v>
      </c>
      <c r="B937" s="10" t="s">
        <v>137</v>
      </c>
      <c r="C937">
        <v>9</v>
      </c>
      <c r="D937" s="10" t="s">
        <v>238</v>
      </c>
      <c r="E937">
        <v>1</v>
      </c>
      <c r="F937" s="10" t="s">
        <v>12</v>
      </c>
      <c r="G937">
        <v>4</v>
      </c>
      <c r="H937" s="10"/>
      <c r="I937" s="10"/>
      <c r="K937" s="10" t="s">
        <v>231</v>
      </c>
      <c r="L937" t="s">
        <v>568</v>
      </c>
      <c r="M937" s="10"/>
      <c r="N937" s="10"/>
      <c r="O937" s="10"/>
      <c r="P937" s="10"/>
    </row>
    <row r="938" spans="1:16" x14ac:dyDescent="0.3">
      <c r="A938">
        <v>259</v>
      </c>
      <c r="B938" s="10" t="s">
        <v>137</v>
      </c>
      <c r="C938">
        <v>11</v>
      </c>
      <c r="D938" s="10" t="s">
        <v>239</v>
      </c>
      <c r="E938">
        <v>1</v>
      </c>
      <c r="F938" s="10" t="s">
        <v>13</v>
      </c>
      <c r="G938">
        <v>5</v>
      </c>
      <c r="H938" s="10"/>
      <c r="I938" s="10"/>
      <c r="K938" s="10" t="s">
        <v>231</v>
      </c>
      <c r="L938" t="s">
        <v>568</v>
      </c>
      <c r="M938" s="10"/>
      <c r="N938" s="10"/>
      <c r="O938" s="10"/>
      <c r="P938" s="10"/>
    </row>
    <row r="939" spans="1:16" x14ac:dyDescent="0.3">
      <c r="A939">
        <v>259</v>
      </c>
      <c r="B939" s="10" t="s">
        <v>137</v>
      </c>
      <c r="C939">
        <v>13</v>
      </c>
      <c r="D939" s="10" t="s">
        <v>240</v>
      </c>
      <c r="E939">
        <v>1</v>
      </c>
      <c r="F939" s="10" t="s">
        <v>14</v>
      </c>
      <c r="G939">
        <v>6</v>
      </c>
      <c r="H939" s="10"/>
      <c r="I939" s="10"/>
      <c r="K939" s="10" t="s">
        <v>231</v>
      </c>
      <c r="L939" t="s">
        <v>568</v>
      </c>
      <c r="M939" s="10"/>
      <c r="N939" s="10"/>
      <c r="O939" s="10"/>
      <c r="P939" s="10"/>
    </row>
    <row r="940" spans="1:16" x14ac:dyDescent="0.3">
      <c r="A940">
        <v>259</v>
      </c>
      <c r="B940" s="10" t="s">
        <v>137</v>
      </c>
      <c r="C940">
        <v>17</v>
      </c>
      <c r="D940" s="10" t="s">
        <v>19</v>
      </c>
      <c r="E940">
        <v>1</v>
      </c>
      <c r="F940" s="10" t="s">
        <v>19</v>
      </c>
      <c r="G940">
        <v>2</v>
      </c>
      <c r="H940" s="10"/>
      <c r="I940" s="10"/>
      <c r="K940" s="10" t="s">
        <v>231</v>
      </c>
      <c r="L940" t="s">
        <v>568</v>
      </c>
      <c r="M940" s="10"/>
      <c r="N940" s="10"/>
      <c r="O940" s="10"/>
      <c r="P940" s="10"/>
    </row>
    <row r="941" spans="1:16" x14ac:dyDescent="0.3">
      <c r="A941">
        <v>259</v>
      </c>
      <c r="B941" s="10" t="s">
        <v>137</v>
      </c>
      <c r="C941">
        <v>18</v>
      </c>
      <c r="D941" s="10" t="s">
        <v>27</v>
      </c>
      <c r="E941">
        <v>1</v>
      </c>
      <c r="F941" s="10" t="s">
        <v>27</v>
      </c>
      <c r="G941">
        <v>1</v>
      </c>
      <c r="H941" s="10"/>
      <c r="I941" s="10"/>
      <c r="K941" s="10" t="s">
        <v>231</v>
      </c>
      <c r="L941" t="s">
        <v>568</v>
      </c>
      <c r="M941" s="10"/>
      <c r="N941" s="10"/>
      <c r="O941" s="10"/>
      <c r="P941" s="10"/>
    </row>
    <row r="942" spans="1:16" x14ac:dyDescent="0.3">
      <c r="A942">
        <v>260</v>
      </c>
      <c r="B942" s="10" t="s">
        <v>69</v>
      </c>
      <c r="C942">
        <v>9</v>
      </c>
      <c r="D942" s="10" t="s">
        <v>238</v>
      </c>
      <c r="E942">
        <v>1</v>
      </c>
      <c r="F942" s="10" t="s">
        <v>12</v>
      </c>
      <c r="G942">
        <v>4</v>
      </c>
      <c r="H942" s="10"/>
      <c r="I942" s="10"/>
      <c r="K942" s="10" t="s">
        <v>231</v>
      </c>
      <c r="L942" t="s">
        <v>568</v>
      </c>
      <c r="M942" s="10"/>
      <c r="N942" s="10"/>
      <c r="O942" s="10"/>
      <c r="P942" s="10"/>
    </row>
    <row r="943" spans="1:16" x14ac:dyDescent="0.3">
      <c r="A943">
        <v>260</v>
      </c>
      <c r="B943" s="10" t="s">
        <v>69</v>
      </c>
      <c r="C943">
        <v>11</v>
      </c>
      <c r="D943" s="10" t="s">
        <v>239</v>
      </c>
      <c r="E943">
        <v>1</v>
      </c>
      <c r="F943" s="10" t="s">
        <v>13</v>
      </c>
      <c r="G943">
        <v>5</v>
      </c>
      <c r="H943" s="10"/>
      <c r="I943" s="10"/>
      <c r="K943" s="10" t="s">
        <v>231</v>
      </c>
      <c r="L943" t="s">
        <v>568</v>
      </c>
      <c r="M943" s="10"/>
      <c r="N943" s="10"/>
      <c r="O943" s="10"/>
      <c r="P943" s="10"/>
    </row>
    <row r="944" spans="1:16" x14ac:dyDescent="0.3">
      <c r="A944">
        <v>260</v>
      </c>
      <c r="B944" s="10" t="s">
        <v>69</v>
      </c>
      <c r="C944">
        <v>13</v>
      </c>
      <c r="D944" s="10" t="s">
        <v>240</v>
      </c>
      <c r="E944">
        <v>1</v>
      </c>
      <c r="F944" s="10" t="s">
        <v>14</v>
      </c>
      <c r="G944">
        <v>6</v>
      </c>
      <c r="H944" s="10"/>
      <c r="I944" s="10"/>
      <c r="K944" s="10" t="s">
        <v>231</v>
      </c>
      <c r="L944" t="s">
        <v>568</v>
      </c>
      <c r="M944" s="10"/>
      <c r="N944" s="10"/>
      <c r="O944" s="10"/>
      <c r="P944" s="10"/>
    </row>
    <row r="945" spans="1:16" x14ac:dyDescent="0.3">
      <c r="A945">
        <v>260</v>
      </c>
      <c r="B945" s="10" t="s">
        <v>69</v>
      </c>
      <c r="C945">
        <v>17</v>
      </c>
      <c r="D945" s="10" t="s">
        <v>19</v>
      </c>
      <c r="E945">
        <v>1</v>
      </c>
      <c r="F945" s="10" t="s">
        <v>19</v>
      </c>
      <c r="G945">
        <v>2</v>
      </c>
      <c r="H945" s="10"/>
      <c r="I945" s="10"/>
      <c r="K945" s="10" t="s">
        <v>231</v>
      </c>
      <c r="L945" t="s">
        <v>568</v>
      </c>
      <c r="M945" s="10"/>
      <c r="N945" s="10"/>
      <c r="O945" s="10"/>
      <c r="P945" s="10"/>
    </row>
    <row r="946" spans="1:16" x14ac:dyDescent="0.3">
      <c r="A946">
        <v>260</v>
      </c>
      <c r="B946" s="10" t="s">
        <v>69</v>
      </c>
      <c r="C946">
        <v>18</v>
      </c>
      <c r="D946" s="10" t="s">
        <v>27</v>
      </c>
      <c r="E946">
        <v>1</v>
      </c>
      <c r="F946" s="10" t="s">
        <v>27</v>
      </c>
      <c r="G946">
        <v>1</v>
      </c>
      <c r="H946" s="10"/>
      <c r="I946" s="10"/>
      <c r="K946" s="10" t="s">
        <v>231</v>
      </c>
      <c r="L946" t="s">
        <v>568</v>
      </c>
      <c r="M946" s="10"/>
      <c r="N946" s="10"/>
      <c r="O946" s="10"/>
      <c r="P946" s="10"/>
    </row>
    <row r="947" spans="1:16" x14ac:dyDescent="0.3">
      <c r="A947">
        <v>261</v>
      </c>
      <c r="B947" s="10" t="s">
        <v>73</v>
      </c>
      <c r="C947">
        <v>9</v>
      </c>
      <c r="D947" s="10" t="s">
        <v>238</v>
      </c>
      <c r="E947">
        <v>1</v>
      </c>
      <c r="F947" s="10" t="s">
        <v>12</v>
      </c>
      <c r="G947">
        <v>4</v>
      </c>
      <c r="H947" s="10"/>
      <c r="I947" s="10"/>
      <c r="K947" s="10" t="s">
        <v>231</v>
      </c>
      <c r="L947" t="s">
        <v>568</v>
      </c>
      <c r="M947" s="10"/>
      <c r="N947" s="10"/>
      <c r="O947" s="10"/>
      <c r="P947" s="10"/>
    </row>
    <row r="948" spans="1:16" x14ac:dyDescent="0.3">
      <c r="A948">
        <v>261</v>
      </c>
      <c r="B948" s="10" t="s">
        <v>73</v>
      </c>
      <c r="C948">
        <v>11</v>
      </c>
      <c r="D948" s="10" t="s">
        <v>239</v>
      </c>
      <c r="E948">
        <v>1</v>
      </c>
      <c r="F948" s="10" t="s">
        <v>13</v>
      </c>
      <c r="G948">
        <v>5</v>
      </c>
      <c r="H948" s="10"/>
      <c r="I948" s="10"/>
      <c r="K948" s="10" t="s">
        <v>231</v>
      </c>
      <c r="L948" t="s">
        <v>568</v>
      </c>
      <c r="M948" s="10"/>
      <c r="N948" s="10"/>
      <c r="O948" s="10"/>
      <c r="P948" s="10"/>
    </row>
    <row r="949" spans="1:16" x14ac:dyDescent="0.3">
      <c r="A949">
        <v>261</v>
      </c>
      <c r="B949" s="10" t="s">
        <v>73</v>
      </c>
      <c r="C949">
        <v>13</v>
      </c>
      <c r="D949" s="10" t="s">
        <v>240</v>
      </c>
      <c r="E949">
        <v>1</v>
      </c>
      <c r="F949" s="10" t="s">
        <v>14</v>
      </c>
      <c r="G949">
        <v>6</v>
      </c>
      <c r="H949" s="10"/>
      <c r="I949" s="10"/>
      <c r="K949" s="10" t="s">
        <v>231</v>
      </c>
      <c r="L949" t="s">
        <v>568</v>
      </c>
      <c r="M949" s="10"/>
      <c r="N949" s="10"/>
      <c r="O949" s="10"/>
      <c r="P949" s="10"/>
    </row>
    <row r="950" spans="1:16" x14ac:dyDescent="0.3">
      <c r="A950">
        <v>261</v>
      </c>
      <c r="B950" s="10" t="s">
        <v>73</v>
      </c>
      <c r="C950">
        <v>17</v>
      </c>
      <c r="D950" s="10" t="s">
        <v>19</v>
      </c>
      <c r="E950">
        <v>1</v>
      </c>
      <c r="F950" s="10" t="s">
        <v>19</v>
      </c>
      <c r="G950">
        <v>2</v>
      </c>
      <c r="H950" s="10"/>
      <c r="I950" s="10"/>
      <c r="K950" s="10" t="s">
        <v>231</v>
      </c>
      <c r="L950" t="s">
        <v>568</v>
      </c>
      <c r="M950" s="10"/>
      <c r="N950" s="10"/>
      <c r="O950" s="10"/>
      <c r="P950" s="10"/>
    </row>
    <row r="951" spans="1:16" x14ac:dyDescent="0.3">
      <c r="A951">
        <v>261</v>
      </c>
      <c r="B951" s="10" t="s">
        <v>73</v>
      </c>
      <c r="C951">
        <v>18</v>
      </c>
      <c r="D951" s="10" t="s">
        <v>27</v>
      </c>
      <c r="E951">
        <v>1</v>
      </c>
      <c r="F951" s="10" t="s">
        <v>27</v>
      </c>
      <c r="G951">
        <v>1</v>
      </c>
      <c r="H951" s="10"/>
      <c r="I951" s="10"/>
      <c r="K951" s="10" t="s">
        <v>231</v>
      </c>
      <c r="L951" t="s">
        <v>568</v>
      </c>
      <c r="M951" s="10"/>
      <c r="N951" s="10"/>
      <c r="O951" s="10"/>
      <c r="P951" s="10"/>
    </row>
    <row r="952" spans="1:16" x14ac:dyDescent="0.3">
      <c r="A952">
        <v>262</v>
      </c>
      <c r="B952" s="10" t="s">
        <v>75</v>
      </c>
      <c r="C952">
        <v>9</v>
      </c>
      <c r="D952" s="10" t="s">
        <v>238</v>
      </c>
      <c r="E952">
        <v>1</v>
      </c>
      <c r="F952" s="10" t="s">
        <v>12</v>
      </c>
      <c r="G952">
        <v>4</v>
      </c>
      <c r="H952" s="10"/>
      <c r="I952" s="10"/>
      <c r="K952" s="10" t="s">
        <v>231</v>
      </c>
      <c r="L952" t="s">
        <v>568</v>
      </c>
      <c r="M952" s="10"/>
      <c r="N952" s="10"/>
      <c r="O952" s="10"/>
      <c r="P952" s="10"/>
    </row>
    <row r="953" spans="1:16" x14ac:dyDescent="0.3">
      <c r="A953">
        <v>262</v>
      </c>
      <c r="B953" s="10" t="s">
        <v>75</v>
      </c>
      <c r="C953">
        <v>11</v>
      </c>
      <c r="D953" s="10" t="s">
        <v>239</v>
      </c>
      <c r="E953">
        <v>1</v>
      </c>
      <c r="F953" s="10" t="s">
        <v>13</v>
      </c>
      <c r="G953">
        <v>5</v>
      </c>
      <c r="H953" s="10"/>
      <c r="I953" s="10"/>
      <c r="K953" s="10" t="s">
        <v>231</v>
      </c>
      <c r="L953" t="s">
        <v>568</v>
      </c>
      <c r="M953" s="10"/>
      <c r="N953" s="10"/>
      <c r="O953" s="10"/>
      <c r="P953" s="10"/>
    </row>
    <row r="954" spans="1:16" x14ac:dyDescent="0.3">
      <c r="A954">
        <v>262</v>
      </c>
      <c r="B954" s="10" t="s">
        <v>75</v>
      </c>
      <c r="C954">
        <v>13</v>
      </c>
      <c r="D954" s="10" t="s">
        <v>240</v>
      </c>
      <c r="E954">
        <v>1</v>
      </c>
      <c r="F954" s="10" t="s">
        <v>14</v>
      </c>
      <c r="G954">
        <v>6</v>
      </c>
      <c r="H954" s="10"/>
      <c r="I954" s="10"/>
      <c r="K954" s="10" t="s">
        <v>231</v>
      </c>
      <c r="L954" t="s">
        <v>568</v>
      </c>
      <c r="M954" s="10"/>
      <c r="N954" s="10"/>
      <c r="O954" s="10"/>
      <c r="P954" s="10"/>
    </row>
    <row r="955" spans="1:16" x14ac:dyDescent="0.3">
      <c r="A955">
        <v>262</v>
      </c>
      <c r="B955" s="10" t="s">
        <v>75</v>
      </c>
      <c r="C955">
        <v>17</v>
      </c>
      <c r="D955" s="10" t="s">
        <v>19</v>
      </c>
      <c r="E955">
        <v>1</v>
      </c>
      <c r="F955" s="10" t="s">
        <v>19</v>
      </c>
      <c r="G955">
        <v>2</v>
      </c>
      <c r="H955" s="10"/>
      <c r="I955" s="10"/>
      <c r="K955" s="10" t="s">
        <v>231</v>
      </c>
      <c r="L955" t="s">
        <v>568</v>
      </c>
      <c r="M955" s="10"/>
      <c r="N955" s="10"/>
      <c r="O955" s="10"/>
      <c r="P955" s="10"/>
    </row>
    <row r="956" spans="1:16" x14ac:dyDescent="0.3">
      <c r="A956">
        <v>262</v>
      </c>
      <c r="B956" s="10" t="s">
        <v>75</v>
      </c>
      <c r="C956">
        <v>18</v>
      </c>
      <c r="D956" s="10" t="s">
        <v>27</v>
      </c>
      <c r="E956">
        <v>1</v>
      </c>
      <c r="F956" s="10" t="s">
        <v>27</v>
      </c>
      <c r="G956">
        <v>1</v>
      </c>
      <c r="H956" s="10"/>
      <c r="I956" s="10"/>
      <c r="K956" s="10" t="s">
        <v>231</v>
      </c>
      <c r="L956" t="s">
        <v>568</v>
      </c>
      <c r="M956" s="10"/>
      <c r="N956" s="10"/>
      <c r="O956" s="10"/>
      <c r="P956" s="10"/>
    </row>
    <row r="957" spans="1:16" x14ac:dyDescent="0.3">
      <c r="A957">
        <v>263</v>
      </c>
      <c r="B957" s="10" t="s">
        <v>194</v>
      </c>
      <c r="C957">
        <v>9</v>
      </c>
      <c r="D957" s="10" t="s">
        <v>238</v>
      </c>
      <c r="E957">
        <v>1</v>
      </c>
      <c r="F957" s="10" t="s">
        <v>12</v>
      </c>
      <c r="G957">
        <v>4</v>
      </c>
      <c r="H957" s="10"/>
      <c r="I957" s="10"/>
      <c r="K957" s="10" t="s">
        <v>231</v>
      </c>
      <c r="L957" t="s">
        <v>568</v>
      </c>
      <c r="M957" s="10"/>
      <c r="N957" s="10"/>
      <c r="O957" s="10"/>
      <c r="P957" s="10"/>
    </row>
    <row r="958" spans="1:16" x14ac:dyDescent="0.3">
      <c r="A958">
        <v>263</v>
      </c>
      <c r="B958" s="10" t="s">
        <v>194</v>
      </c>
      <c r="C958">
        <v>11</v>
      </c>
      <c r="D958" s="10" t="s">
        <v>239</v>
      </c>
      <c r="E958">
        <v>1</v>
      </c>
      <c r="F958" s="10" t="s">
        <v>13</v>
      </c>
      <c r="G958">
        <v>5</v>
      </c>
      <c r="H958" s="10"/>
      <c r="I958" s="10"/>
      <c r="K958" s="10" t="s">
        <v>231</v>
      </c>
      <c r="L958" t="s">
        <v>568</v>
      </c>
      <c r="M958" s="10"/>
      <c r="N958" s="10"/>
      <c r="O958" s="10"/>
      <c r="P958" s="10"/>
    </row>
    <row r="959" spans="1:16" x14ac:dyDescent="0.3">
      <c r="A959">
        <v>263</v>
      </c>
      <c r="B959" s="10" t="s">
        <v>194</v>
      </c>
      <c r="C959">
        <v>13</v>
      </c>
      <c r="D959" s="10" t="s">
        <v>240</v>
      </c>
      <c r="E959">
        <v>1</v>
      </c>
      <c r="F959" s="10" t="s">
        <v>14</v>
      </c>
      <c r="G959">
        <v>6</v>
      </c>
      <c r="H959" s="10"/>
      <c r="I959" s="10"/>
      <c r="K959" s="10" t="s">
        <v>231</v>
      </c>
      <c r="L959" t="s">
        <v>568</v>
      </c>
      <c r="M959" s="10"/>
      <c r="N959" s="10"/>
      <c r="O959" s="10"/>
      <c r="P959" s="10"/>
    </row>
    <row r="960" spans="1:16" x14ac:dyDescent="0.3">
      <c r="A960">
        <v>263</v>
      </c>
      <c r="B960" s="10" t="s">
        <v>194</v>
      </c>
      <c r="C960">
        <v>17</v>
      </c>
      <c r="D960" s="10" t="s">
        <v>19</v>
      </c>
      <c r="E960">
        <v>1</v>
      </c>
      <c r="F960" s="10" t="s">
        <v>19</v>
      </c>
      <c r="G960">
        <v>2</v>
      </c>
      <c r="H960" s="10"/>
      <c r="I960" s="10"/>
      <c r="K960" s="10" t="s">
        <v>231</v>
      </c>
      <c r="L960" t="s">
        <v>568</v>
      </c>
      <c r="M960" s="10"/>
      <c r="N960" s="10"/>
      <c r="O960" s="10"/>
      <c r="P960" s="10"/>
    </row>
    <row r="961" spans="1:16" x14ac:dyDescent="0.3">
      <c r="A961">
        <v>263</v>
      </c>
      <c r="B961" s="10" t="s">
        <v>194</v>
      </c>
      <c r="C961">
        <v>18</v>
      </c>
      <c r="D961" s="10" t="s">
        <v>27</v>
      </c>
      <c r="E961">
        <v>1</v>
      </c>
      <c r="F961" s="10" t="s">
        <v>27</v>
      </c>
      <c r="G961">
        <v>1</v>
      </c>
      <c r="H961" s="10"/>
      <c r="I961" s="10"/>
      <c r="K961" s="10" t="s">
        <v>231</v>
      </c>
      <c r="L961" t="s">
        <v>568</v>
      </c>
      <c r="M961" s="10"/>
      <c r="N961" s="10"/>
      <c r="O961" s="10"/>
      <c r="P961" s="10"/>
    </row>
    <row r="962" spans="1:16" x14ac:dyDescent="0.3">
      <c r="A962">
        <v>264</v>
      </c>
      <c r="B962" s="10" t="s">
        <v>77</v>
      </c>
      <c r="C962">
        <v>9</v>
      </c>
      <c r="D962" s="10" t="s">
        <v>238</v>
      </c>
      <c r="E962">
        <v>1</v>
      </c>
      <c r="F962" s="10" t="s">
        <v>12</v>
      </c>
      <c r="G962">
        <v>4</v>
      </c>
      <c r="H962" s="10"/>
      <c r="I962" s="10"/>
      <c r="K962" s="10" t="s">
        <v>231</v>
      </c>
      <c r="L962" t="s">
        <v>568</v>
      </c>
      <c r="M962" s="10"/>
      <c r="N962" s="10"/>
      <c r="O962" s="10"/>
      <c r="P962" s="10"/>
    </row>
    <row r="963" spans="1:16" x14ac:dyDescent="0.3">
      <c r="A963">
        <v>264</v>
      </c>
      <c r="B963" s="10" t="s">
        <v>77</v>
      </c>
      <c r="C963">
        <v>11</v>
      </c>
      <c r="D963" s="10" t="s">
        <v>239</v>
      </c>
      <c r="E963">
        <v>1</v>
      </c>
      <c r="F963" s="10" t="s">
        <v>13</v>
      </c>
      <c r="G963">
        <v>5</v>
      </c>
      <c r="H963" s="10"/>
      <c r="I963" s="10"/>
      <c r="K963" s="10" t="s">
        <v>231</v>
      </c>
      <c r="L963" t="s">
        <v>568</v>
      </c>
      <c r="M963" s="10"/>
      <c r="N963" s="10"/>
      <c r="O963" s="10"/>
      <c r="P963" s="10"/>
    </row>
    <row r="964" spans="1:16" x14ac:dyDescent="0.3">
      <c r="A964">
        <v>264</v>
      </c>
      <c r="B964" s="10" t="s">
        <v>77</v>
      </c>
      <c r="C964">
        <v>13</v>
      </c>
      <c r="D964" s="10" t="s">
        <v>240</v>
      </c>
      <c r="E964">
        <v>1</v>
      </c>
      <c r="F964" s="10" t="s">
        <v>14</v>
      </c>
      <c r="G964">
        <v>6</v>
      </c>
      <c r="H964" s="10"/>
      <c r="I964" s="10"/>
      <c r="K964" s="10" t="s">
        <v>231</v>
      </c>
      <c r="L964" t="s">
        <v>568</v>
      </c>
      <c r="M964" s="10"/>
      <c r="N964" s="10"/>
      <c r="O964" s="10"/>
      <c r="P964" s="10"/>
    </row>
    <row r="965" spans="1:16" x14ac:dyDescent="0.3">
      <c r="A965">
        <v>264</v>
      </c>
      <c r="B965" s="10" t="s">
        <v>77</v>
      </c>
      <c r="C965">
        <v>17</v>
      </c>
      <c r="D965" s="10" t="s">
        <v>19</v>
      </c>
      <c r="E965">
        <v>1</v>
      </c>
      <c r="F965" s="10" t="s">
        <v>19</v>
      </c>
      <c r="G965">
        <v>2</v>
      </c>
      <c r="H965" s="10"/>
      <c r="I965" s="10"/>
      <c r="K965" s="10" t="s">
        <v>231</v>
      </c>
      <c r="L965" t="s">
        <v>568</v>
      </c>
      <c r="M965" s="10"/>
      <c r="N965" s="10"/>
      <c r="O965" s="10"/>
      <c r="P965" s="10"/>
    </row>
    <row r="966" spans="1:16" x14ac:dyDescent="0.3">
      <c r="A966">
        <v>264</v>
      </c>
      <c r="B966" s="10" t="s">
        <v>77</v>
      </c>
      <c r="C966">
        <v>18</v>
      </c>
      <c r="D966" s="10" t="s">
        <v>27</v>
      </c>
      <c r="E966">
        <v>1</v>
      </c>
      <c r="F966" s="10" t="s">
        <v>27</v>
      </c>
      <c r="G966">
        <v>1</v>
      </c>
      <c r="H966" s="10"/>
      <c r="I966" s="10"/>
      <c r="K966" s="10" t="s">
        <v>231</v>
      </c>
      <c r="L966" t="s">
        <v>568</v>
      </c>
      <c r="M966" s="10"/>
      <c r="N966" s="10"/>
      <c r="O966" s="10"/>
      <c r="P966" s="10"/>
    </row>
    <row r="967" spans="1:16" x14ac:dyDescent="0.3">
      <c r="A967">
        <v>265</v>
      </c>
      <c r="B967" s="10" t="s">
        <v>176</v>
      </c>
      <c r="C967">
        <v>9</v>
      </c>
      <c r="D967" s="10" t="s">
        <v>238</v>
      </c>
      <c r="E967">
        <v>1</v>
      </c>
      <c r="F967" s="10" t="s">
        <v>12</v>
      </c>
      <c r="G967">
        <v>4</v>
      </c>
      <c r="H967" s="10"/>
      <c r="I967" s="10"/>
      <c r="K967" s="10" t="s">
        <v>231</v>
      </c>
      <c r="L967" t="s">
        <v>568</v>
      </c>
      <c r="M967" s="10"/>
      <c r="N967" s="10"/>
      <c r="O967" s="10"/>
      <c r="P967" s="10"/>
    </row>
    <row r="968" spans="1:16" x14ac:dyDescent="0.3">
      <c r="A968">
        <v>265</v>
      </c>
      <c r="B968" s="10" t="s">
        <v>176</v>
      </c>
      <c r="C968">
        <v>11</v>
      </c>
      <c r="D968" s="10" t="s">
        <v>239</v>
      </c>
      <c r="E968">
        <v>1</v>
      </c>
      <c r="F968" s="10" t="s">
        <v>13</v>
      </c>
      <c r="G968">
        <v>5</v>
      </c>
      <c r="H968" s="10"/>
      <c r="I968" s="10"/>
      <c r="K968" s="10" t="s">
        <v>231</v>
      </c>
      <c r="L968" t="s">
        <v>568</v>
      </c>
      <c r="M968" s="10"/>
      <c r="N968" s="10"/>
      <c r="O968" s="10"/>
      <c r="P968" s="10"/>
    </row>
    <row r="969" spans="1:16" x14ac:dyDescent="0.3">
      <c r="A969">
        <v>265</v>
      </c>
      <c r="B969" s="10" t="s">
        <v>176</v>
      </c>
      <c r="C969">
        <v>13</v>
      </c>
      <c r="D969" s="10" t="s">
        <v>240</v>
      </c>
      <c r="E969">
        <v>1</v>
      </c>
      <c r="F969" s="10" t="s">
        <v>14</v>
      </c>
      <c r="G969">
        <v>6</v>
      </c>
      <c r="H969" s="10"/>
      <c r="I969" s="10"/>
      <c r="K969" s="10" t="s">
        <v>231</v>
      </c>
      <c r="L969" t="s">
        <v>568</v>
      </c>
      <c r="M969" s="10"/>
      <c r="N969" s="10"/>
      <c r="O969" s="10"/>
      <c r="P969" s="10"/>
    </row>
    <row r="970" spans="1:16" x14ac:dyDescent="0.3">
      <c r="A970">
        <v>265</v>
      </c>
      <c r="B970" s="10" t="s">
        <v>176</v>
      </c>
      <c r="C970">
        <v>17</v>
      </c>
      <c r="D970" s="10" t="s">
        <v>19</v>
      </c>
      <c r="E970">
        <v>1</v>
      </c>
      <c r="F970" s="10" t="s">
        <v>19</v>
      </c>
      <c r="G970">
        <v>2</v>
      </c>
      <c r="H970" s="10"/>
      <c r="I970" s="10"/>
      <c r="K970" s="10" t="s">
        <v>231</v>
      </c>
      <c r="L970" t="s">
        <v>568</v>
      </c>
      <c r="M970" s="10"/>
      <c r="N970" s="10"/>
      <c r="O970" s="10"/>
      <c r="P970" s="10"/>
    </row>
    <row r="971" spans="1:16" x14ac:dyDescent="0.3">
      <c r="A971">
        <v>265</v>
      </c>
      <c r="B971" s="10" t="s">
        <v>176</v>
      </c>
      <c r="C971">
        <v>18</v>
      </c>
      <c r="D971" s="10" t="s">
        <v>27</v>
      </c>
      <c r="E971">
        <v>1</v>
      </c>
      <c r="F971" s="10" t="s">
        <v>27</v>
      </c>
      <c r="G971">
        <v>1</v>
      </c>
      <c r="H971" s="10"/>
      <c r="I971" s="10"/>
      <c r="K971" s="10" t="s">
        <v>231</v>
      </c>
      <c r="L971" t="s">
        <v>568</v>
      </c>
      <c r="M971" s="10"/>
      <c r="N971" s="10"/>
      <c r="O971" s="10"/>
      <c r="P971" s="10"/>
    </row>
    <row r="972" spans="1:16" x14ac:dyDescent="0.3">
      <c r="A972">
        <v>266</v>
      </c>
      <c r="B972" s="10" t="s">
        <v>161</v>
      </c>
      <c r="C972">
        <v>9</v>
      </c>
      <c r="D972" s="10" t="s">
        <v>238</v>
      </c>
      <c r="E972">
        <v>1</v>
      </c>
      <c r="F972" s="10" t="s">
        <v>12</v>
      </c>
      <c r="G972">
        <v>4</v>
      </c>
      <c r="H972" s="10"/>
      <c r="I972" s="10"/>
      <c r="K972" s="10" t="s">
        <v>231</v>
      </c>
      <c r="L972" t="s">
        <v>568</v>
      </c>
      <c r="M972" s="10"/>
      <c r="N972" s="10"/>
      <c r="O972" s="10"/>
      <c r="P972" s="10"/>
    </row>
    <row r="973" spans="1:16" x14ac:dyDescent="0.3">
      <c r="A973">
        <v>266</v>
      </c>
      <c r="B973" s="10" t="s">
        <v>161</v>
      </c>
      <c r="C973">
        <v>11</v>
      </c>
      <c r="D973" s="10" t="s">
        <v>239</v>
      </c>
      <c r="E973">
        <v>1</v>
      </c>
      <c r="F973" s="10" t="s">
        <v>13</v>
      </c>
      <c r="G973">
        <v>5</v>
      </c>
      <c r="H973" s="10"/>
      <c r="I973" s="10"/>
      <c r="K973" s="10" t="s">
        <v>231</v>
      </c>
      <c r="L973" t="s">
        <v>568</v>
      </c>
      <c r="M973" s="10"/>
      <c r="N973" s="10"/>
      <c r="O973" s="10"/>
      <c r="P973" s="10"/>
    </row>
    <row r="974" spans="1:16" x14ac:dyDescent="0.3">
      <c r="A974">
        <v>266</v>
      </c>
      <c r="B974" s="10" t="s">
        <v>161</v>
      </c>
      <c r="C974">
        <v>13</v>
      </c>
      <c r="D974" s="10" t="s">
        <v>240</v>
      </c>
      <c r="E974">
        <v>1</v>
      </c>
      <c r="F974" s="10" t="s">
        <v>14</v>
      </c>
      <c r="G974">
        <v>6</v>
      </c>
      <c r="H974" s="10"/>
      <c r="I974" s="10"/>
      <c r="K974" s="10" t="s">
        <v>231</v>
      </c>
      <c r="L974" t="s">
        <v>568</v>
      </c>
      <c r="M974" s="10"/>
      <c r="N974" s="10"/>
      <c r="O974" s="10"/>
      <c r="P974" s="10"/>
    </row>
    <row r="975" spans="1:16" x14ac:dyDescent="0.3">
      <c r="A975">
        <v>266</v>
      </c>
      <c r="B975" s="10" t="s">
        <v>161</v>
      </c>
      <c r="C975">
        <v>17</v>
      </c>
      <c r="D975" s="10" t="s">
        <v>19</v>
      </c>
      <c r="E975">
        <v>1</v>
      </c>
      <c r="F975" s="10" t="s">
        <v>19</v>
      </c>
      <c r="G975">
        <v>2</v>
      </c>
      <c r="H975" s="10"/>
      <c r="I975" s="10"/>
      <c r="K975" s="10" t="s">
        <v>231</v>
      </c>
      <c r="L975" t="s">
        <v>568</v>
      </c>
      <c r="M975" s="10"/>
      <c r="N975" s="10"/>
      <c r="O975" s="10"/>
      <c r="P975" s="10"/>
    </row>
    <row r="976" spans="1:16" x14ac:dyDescent="0.3">
      <c r="A976">
        <v>266</v>
      </c>
      <c r="B976" s="10" t="s">
        <v>161</v>
      </c>
      <c r="C976">
        <v>18</v>
      </c>
      <c r="D976" s="10" t="s">
        <v>27</v>
      </c>
      <c r="E976">
        <v>1</v>
      </c>
      <c r="F976" s="10" t="s">
        <v>27</v>
      </c>
      <c r="G976">
        <v>1</v>
      </c>
      <c r="H976" s="10"/>
      <c r="I976" s="10"/>
      <c r="K976" s="10" t="s">
        <v>231</v>
      </c>
      <c r="L976" t="s">
        <v>568</v>
      </c>
      <c r="M976" s="10"/>
      <c r="N976" s="10"/>
      <c r="O976" s="10"/>
      <c r="P976" s="10"/>
    </row>
    <row r="977" spans="1:16" x14ac:dyDescent="0.3">
      <c r="A977">
        <v>267</v>
      </c>
      <c r="B977" s="10" t="s">
        <v>195</v>
      </c>
      <c r="C977">
        <v>9</v>
      </c>
      <c r="D977" s="10" t="s">
        <v>238</v>
      </c>
      <c r="E977">
        <v>1</v>
      </c>
      <c r="F977" s="10" t="s">
        <v>12</v>
      </c>
      <c r="G977">
        <v>4</v>
      </c>
      <c r="H977" s="10"/>
      <c r="I977" s="10"/>
      <c r="K977" s="10" t="s">
        <v>231</v>
      </c>
      <c r="L977" t="s">
        <v>568</v>
      </c>
      <c r="M977" s="10"/>
      <c r="N977" s="10"/>
      <c r="O977" s="10"/>
      <c r="P977" s="10"/>
    </row>
    <row r="978" spans="1:16" x14ac:dyDescent="0.3">
      <c r="A978">
        <v>267</v>
      </c>
      <c r="B978" s="10" t="s">
        <v>195</v>
      </c>
      <c r="C978">
        <v>11</v>
      </c>
      <c r="D978" s="10" t="s">
        <v>239</v>
      </c>
      <c r="E978">
        <v>1</v>
      </c>
      <c r="F978" s="10" t="s">
        <v>13</v>
      </c>
      <c r="G978">
        <v>5</v>
      </c>
      <c r="H978" s="10"/>
      <c r="I978" s="10"/>
      <c r="K978" s="10" t="s">
        <v>231</v>
      </c>
      <c r="L978" t="s">
        <v>568</v>
      </c>
      <c r="M978" s="10"/>
      <c r="N978" s="10"/>
      <c r="O978" s="10"/>
      <c r="P978" s="10"/>
    </row>
    <row r="979" spans="1:16" x14ac:dyDescent="0.3">
      <c r="A979">
        <v>267</v>
      </c>
      <c r="B979" s="10" t="s">
        <v>195</v>
      </c>
      <c r="C979">
        <v>13</v>
      </c>
      <c r="D979" s="10" t="s">
        <v>240</v>
      </c>
      <c r="E979">
        <v>1</v>
      </c>
      <c r="F979" s="10" t="s">
        <v>14</v>
      </c>
      <c r="G979">
        <v>6</v>
      </c>
      <c r="H979" s="10"/>
      <c r="I979" s="10"/>
      <c r="K979" s="10" t="s">
        <v>231</v>
      </c>
      <c r="L979" t="s">
        <v>568</v>
      </c>
      <c r="M979" s="10"/>
      <c r="N979" s="10"/>
      <c r="O979" s="10"/>
      <c r="P979" s="10"/>
    </row>
    <row r="980" spans="1:16" x14ac:dyDescent="0.3">
      <c r="A980">
        <v>267</v>
      </c>
      <c r="B980" s="10" t="s">
        <v>195</v>
      </c>
      <c r="C980">
        <v>17</v>
      </c>
      <c r="D980" s="10" t="s">
        <v>19</v>
      </c>
      <c r="E980">
        <v>1</v>
      </c>
      <c r="F980" s="10" t="s">
        <v>19</v>
      </c>
      <c r="G980">
        <v>2</v>
      </c>
      <c r="H980" s="10"/>
      <c r="I980" s="10"/>
      <c r="K980" s="10" t="s">
        <v>231</v>
      </c>
      <c r="L980" t="s">
        <v>568</v>
      </c>
      <c r="M980" s="10"/>
      <c r="N980" s="10"/>
      <c r="O980" s="10"/>
      <c r="P980" s="10"/>
    </row>
    <row r="981" spans="1:16" x14ac:dyDescent="0.3">
      <c r="A981">
        <v>267</v>
      </c>
      <c r="B981" s="10" t="s">
        <v>195</v>
      </c>
      <c r="C981">
        <v>18</v>
      </c>
      <c r="D981" s="10" t="s">
        <v>27</v>
      </c>
      <c r="E981">
        <v>1</v>
      </c>
      <c r="F981" s="10" t="s">
        <v>27</v>
      </c>
      <c r="G981">
        <v>1</v>
      </c>
      <c r="H981" s="10"/>
      <c r="I981" s="10"/>
      <c r="K981" s="10" t="s">
        <v>231</v>
      </c>
      <c r="L981" t="s">
        <v>568</v>
      </c>
      <c r="M981" s="10"/>
      <c r="N981" s="10"/>
      <c r="O981" s="10"/>
      <c r="P981" s="10"/>
    </row>
    <row r="982" spans="1:16" x14ac:dyDescent="0.3">
      <c r="A982">
        <v>268</v>
      </c>
      <c r="B982" s="10" t="s">
        <v>177</v>
      </c>
      <c r="C982">
        <v>9</v>
      </c>
      <c r="D982" s="10" t="s">
        <v>238</v>
      </c>
      <c r="E982">
        <v>1</v>
      </c>
      <c r="F982" s="10" t="s">
        <v>12</v>
      </c>
      <c r="G982">
        <v>4</v>
      </c>
      <c r="H982" s="10"/>
      <c r="I982" s="10"/>
      <c r="K982" s="10" t="s">
        <v>231</v>
      </c>
      <c r="L982" t="s">
        <v>568</v>
      </c>
      <c r="M982" s="10"/>
      <c r="N982" s="10"/>
      <c r="O982" s="10"/>
      <c r="P982" s="10"/>
    </row>
    <row r="983" spans="1:16" x14ac:dyDescent="0.3">
      <c r="A983">
        <v>268</v>
      </c>
      <c r="B983" s="10" t="s">
        <v>177</v>
      </c>
      <c r="C983">
        <v>11</v>
      </c>
      <c r="D983" s="10" t="s">
        <v>239</v>
      </c>
      <c r="E983">
        <v>1</v>
      </c>
      <c r="F983" s="10" t="s">
        <v>13</v>
      </c>
      <c r="G983">
        <v>5</v>
      </c>
      <c r="H983" s="10"/>
      <c r="I983" s="10"/>
      <c r="K983" s="10" t="s">
        <v>231</v>
      </c>
      <c r="L983" t="s">
        <v>568</v>
      </c>
      <c r="M983" s="10"/>
      <c r="N983" s="10"/>
      <c r="O983" s="10"/>
      <c r="P983" s="10"/>
    </row>
    <row r="984" spans="1:16" x14ac:dyDescent="0.3">
      <c r="A984">
        <v>268</v>
      </c>
      <c r="B984" s="10" t="s">
        <v>177</v>
      </c>
      <c r="C984">
        <v>13</v>
      </c>
      <c r="D984" s="10" t="s">
        <v>240</v>
      </c>
      <c r="E984">
        <v>1</v>
      </c>
      <c r="F984" s="10" t="s">
        <v>14</v>
      </c>
      <c r="G984">
        <v>6</v>
      </c>
      <c r="H984" s="10"/>
      <c r="I984" s="10"/>
      <c r="K984" s="10" t="s">
        <v>231</v>
      </c>
      <c r="L984" t="s">
        <v>568</v>
      </c>
      <c r="M984" s="10"/>
      <c r="N984" s="10"/>
      <c r="O984" s="10"/>
      <c r="P984" s="10"/>
    </row>
    <row r="985" spans="1:16" x14ac:dyDescent="0.3">
      <c r="A985">
        <v>268</v>
      </c>
      <c r="B985" s="10" t="s">
        <v>177</v>
      </c>
      <c r="C985">
        <v>17</v>
      </c>
      <c r="D985" s="10" t="s">
        <v>19</v>
      </c>
      <c r="E985">
        <v>1</v>
      </c>
      <c r="F985" s="10" t="s">
        <v>19</v>
      </c>
      <c r="G985">
        <v>2</v>
      </c>
      <c r="H985" s="10"/>
      <c r="I985" s="10"/>
      <c r="K985" s="10" t="s">
        <v>231</v>
      </c>
      <c r="L985" t="s">
        <v>568</v>
      </c>
      <c r="M985" s="10"/>
      <c r="N985" s="10"/>
      <c r="O985" s="10"/>
      <c r="P985" s="10"/>
    </row>
    <row r="986" spans="1:16" x14ac:dyDescent="0.3">
      <c r="A986">
        <v>268</v>
      </c>
      <c r="B986" s="10" t="s">
        <v>177</v>
      </c>
      <c r="C986">
        <v>18</v>
      </c>
      <c r="D986" s="10" t="s">
        <v>27</v>
      </c>
      <c r="E986">
        <v>1</v>
      </c>
      <c r="F986" s="10" t="s">
        <v>27</v>
      </c>
      <c r="G986">
        <v>1</v>
      </c>
      <c r="H986" s="10"/>
      <c r="I986" s="10"/>
      <c r="K986" s="10" t="s">
        <v>231</v>
      </c>
      <c r="L986" t="s">
        <v>568</v>
      </c>
      <c r="M986" s="10"/>
      <c r="N986" s="10"/>
      <c r="O986" s="10"/>
      <c r="P986" s="10"/>
    </row>
    <row r="987" spans="1:16" x14ac:dyDescent="0.3">
      <c r="A987">
        <v>269</v>
      </c>
      <c r="B987" s="10" t="s">
        <v>191</v>
      </c>
      <c r="C987">
        <v>9</v>
      </c>
      <c r="D987" s="10" t="s">
        <v>238</v>
      </c>
      <c r="E987">
        <v>1</v>
      </c>
      <c r="F987" s="10" t="s">
        <v>12</v>
      </c>
      <c r="G987">
        <v>4</v>
      </c>
      <c r="H987" s="10"/>
      <c r="I987" s="10"/>
      <c r="K987" s="10" t="s">
        <v>231</v>
      </c>
      <c r="L987" t="s">
        <v>568</v>
      </c>
      <c r="M987" s="10"/>
      <c r="N987" s="10"/>
      <c r="O987" s="10"/>
      <c r="P987" s="10"/>
    </row>
    <row r="988" spans="1:16" x14ac:dyDescent="0.3">
      <c r="A988">
        <v>269</v>
      </c>
      <c r="B988" s="10" t="s">
        <v>191</v>
      </c>
      <c r="C988">
        <v>11</v>
      </c>
      <c r="D988" s="10" t="s">
        <v>239</v>
      </c>
      <c r="E988">
        <v>1</v>
      </c>
      <c r="F988" s="10" t="s">
        <v>13</v>
      </c>
      <c r="G988">
        <v>5</v>
      </c>
      <c r="H988" s="10"/>
      <c r="I988" s="10"/>
      <c r="K988" s="10" t="s">
        <v>231</v>
      </c>
      <c r="L988" t="s">
        <v>568</v>
      </c>
      <c r="M988" s="10"/>
      <c r="N988" s="10"/>
      <c r="O988" s="10"/>
      <c r="P988" s="10"/>
    </row>
    <row r="989" spans="1:16" x14ac:dyDescent="0.3">
      <c r="A989">
        <v>269</v>
      </c>
      <c r="B989" s="10" t="s">
        <v>191</v>
      </c>
      <c r="C989">
        <v>13</v>
      </c>
      <c r="D989" s="10" t="s">
        <v>240</v>
      </c>
      <c r="E989">
        <v>1</v>
      </c>
      <c r="F989" s="10" t="s">
        <v>14</v>
      </c>
      <c r="G989">
        <v>6</v>
      </c>
      <c r="H989" s="10"/>
      <c r="I989" s="10"/>
      <c r="K989" s="10" t="s">
        <v>231</v>
      </c>
      <c r="L989" t="s">
        <v>568</v>
      </c>
      <c r="M989" s="10"/>
      <c r="N989" s="10"/>
      <c r="O989" s="10"/>
      <c r="P989" s="10"/>
    </row>
    <row r="990" spans="1:16" x14ac:dyDescent="0.3">
      <c r="A990">
        <v>269</v>
      </c>
      <c r="B990" s="10" t="s">
        <v>191</v>
      </c>
      <c r="C990">
        <v>17</v>
      </c>
      <c r="D990" s="10" t="s">
        <v>19</v>
      </c>
      <c r="E990">
        <v>1</v>
      </c>
      <c r="F990" s="10" t="s">
        <v>19</v>
      </c>
      <c r="G990">
        <v>2</v>
      </c>
      <c r="H990" s="10"/>
      <c r="I990" s="10"/>
      <c r="K990" s="10" t="s">
        <v>231</v>
      </c>
      <c r="L990" t="s">
        <v>568</v>
      </c>
      <c r="M990" s="10"/>
      <c r="N990" s="10"/>
      <c r="O990" s="10"/>
      <c r="P990" s="10"/>
    </row>
    <row r="991" spans="1:16" x14ac:dyDescent="0.3">
      <c r="A991">
        <v>269</v>
      </c>
      <c r="B991" s="10" t="s">
        <v>191</v>
      </c>
      <c r="C991">
        <v>18</v>
      </c>
      <c r="D991" s="10" t="s">
        <v>27</v>
      </c>
      <c r="E991">
        <v>1</v>
      </c>
      <c r="F991" s="10" t="s">
        <v>27</v>
      </c>
      <c r="G991">
        <v>1</v>
      </c>
      <c r="H991" s="10"/>
      <c r="I991" s="10"/>
      <c r="K991" s="10" t="s">
        <v>231</v>
      </c>
      <c r="L991" t="s">
        <v>568</v>
      </c>
      <c r="M991" s="10"/>
      <c r="N991" s="10"/>
      <c r="O991" s="10"/>
      <c r="P991" s="10"/>
    </row>
    <row r="992" spans="1:16" x14ac:dyDescent="0.3">
      <c r="A992">
        <v>270</v>
      </c>
      <c r="B992" s="10" t="s">
        <v>143</v>
      </c>
      <c r="C992">
        <v>9</v>
      </c>
      <c r="D992" s="10" t="s">
        <v>238</v>
      </c>
      <c r="E992">
        <v>1</v>
      </c>
      <c r="F992" s="10" t="s">
        <v>12</v>
      </c>
      <c r="G992">
        <v>4</v>
      </c>
      <c r="H992" s="10"/>
      <c r="I992" s="10"/>
      <c r="K992" s="10" t="s">
        <v>231</v>
      </c>
      <c r="L992" t="s">
        <v>568</v>
      </c>
      <c r="M992" s="10"/>
      <c r="N992" s="10"/>
      <c r="O992" s="10"/>
      <c r="P992" s="10"/>
    </row>
    <row r="993" spans="1:16" x14ac:dyDescent="0.3">
      <c r="A993">
        <v>270</v>
      </c>
      <c r="B993" s="10" t="s">
        <v>143</v>
      </c>
      <c r="C993">
        <v>11</v>
      </c>
      <c r="D993" s="10" t="s">
        <v>239</v>
      </c>
      <c r="E993">
        <v>1</v>
      </c>
      <c r="F993" s="10" t="s">
        <v>13</v>
      </c>
      <c r="G993">
        <v>5</v>
      </c>
      <c r="H993" s="10"/>
      <c r="I993" s="10"/>
      <c r="K993" s="10" t="s">
        <v>231</v>
      </c>
      <c r="L993" t="s">
        <v>568</v>
      </c>
      <c r="M993" s="10"/>
      <c r="N993" s="10"/>
      <c r="O993" s="10"/>
      <c r="P993" s="10"/>
    </row>
    <row r="994" spans="1:16" x14ac:dyDescent="0.3">
      <c r="A994">
        <v>270</v>
      </c>
      <c r="B994" s="10" t="s">
        <v>143</v>
      </c>
      <c r="C994">
        <v>13</v>
      </c>
      <c r="D994" s="10" t="s">
        <v>240</v>
      </c>
      <c r="E994">
        <v>1</v>
      </c>
      <c r="F994" s="10" t="s">
        <v>14</v>
      </c>
      <c r="G994">
        <v>6</v>
      </c>
      <c r="H994" s="10"/>
      <c r="I994" s="10"/>
      <c r="K994" s="10" t="s">
        <v>231</v>
      </c>
      <c r="L994" t="s">
        <v>568</v>
      </c>
      <c r="M994" s="10"/>
      <c r="N994" s="10"/>
      <c r="O994" s="10"/>
      <c r="P994" s="10"/>
    </row>
    <row r="995" spans="1:16" x14ac:dyDescent="0.3">
      <c r="A995">
        <v>270</v>
      </c>
      <c r="B995" s="10" t="s">
        <v>143</v>
      </c>
      <c r="C995">
        <v>17</v>
      </c>
      <c r="D995" s="10" t="s">
        <v>19</v>
      </c>
      <c r="E995">
        <v>1</v>
      </c>
      <c r="F995" s="10" t="s">
        <v>19</v>
      </c>
      <c r="G995">
        <v>2</v>
      </c>
      <c r="H995" s="10"/>
      <c r="I995" s="10"/>
      <c r="K995" s="10" t="s">
        <v>231</v>
      </c>
      <c r="L995" t="s">
        <v>568</v>
      </c>
      <c r="M995" s="10"/>
      <c r="N995" s="10"/>
      <c r="O995" s="10"/>
      <c r="P995" s="10"/>
    </row>
    <row r="996" spans="1:16" x14ac:dyDescent="0.3">
      <c r="A996">
        <v>270</v>
      </c>
      <c r="B996" s="10" t="s">
        <v>143</v>
      </c>
      <c r="C996">
        <v>18</v>
      </c>
      <c r="D996" s="10" t="s">
        <v>27</v>
      </c>
      <c r="E996">
        <v>1</v>
      </c>
      <c r="F996" s="10" t="s">
        <v>27</v>
      </c>
      <c r="G996">
        <v>1</v>
      </c>
      <c r="H996" s="10"/>
      <c r="I996" s="10"/>
      <c r="K996" s="10" t="s">
        <v>231</v>
      </c>
      <c r="L996" t="s">
        <v>568</v>
      </c>
      <c r="M996" s="10"/>
      <c r="N996" s="10"/>
      <c r="O996" s="10"/>
      <c r="P996" s="10"/>
    </row>
    <row r="997" spans="1:16" x14ac:dyDescent="0.3">
      <c r="A997">
        <v>271</v>
      </c>
      <c r="B997" s="10" t="s">
        <v>100</v>
      </c>
      <c r="C997">
        <v>9</v>
      </c>
      <c r="D997" s="10" t="s">
        <v>238</v>
      </c>
      <c r="E997">
        <v>1</v>
      </c>
      <c r="F997" s="10" t="s">
        <v>12</v>
      </c>
      <c r="G997">
        <v>4</v>
      </c>
      <c r="H997" s="10"/>
      <c r="I997" s="10"/>
      <c r="K997" s="10" t="s">
        <v>231</v>
      </c>
      <c r="L997" t="s">
        <v>568</v>
      </c>
      <c r="M997" s="10"/>
      <c r="N997" s="10"/>
      <c r="O997" s="10"/>
      <c r="P997" s="10"/>
    </row>
    <row r="998" spans="1:16" x14ac:dyDescent="0.3">
      <c r="A998">
        <v>271</v>
      </c>
      <c r="B998" s="10" t="s">
        <v>100</v>
      </c>
      <c r="C998">
        <v>11</v>
      </c>
      <c r="D998" s="10" t="s">
        <v>239</v>
      </c>
      <c r="E998">
        <v>1</v>
      </c>
      <c r="F998" s="10" t="s">
        <v>13</v>
      </c>
      <c r="G998">
        <v>5</v>
      </c>
      <c r="H998" s="10"/>
      <c r="I998" s="10"/>
      <c r="K998" s="10" t="s">
        <v>231</v>
      </c>
      <c r="L998" t="s">
        <v>568</v>
      </c>
      <c r="M998" s="10"/>
      <c r="N998" s="10"/>
      <c r="O998" s="10"/>
      <c r="P998" s="10"/>
    </row>
    <row r="999" spans="1:16" x14ac:dyDescent="0.3">
      <c r="A999">
        <v>271</v>
      </c>
      <c r="B999" s="10" t="s">
        <v>100</v>
      </c>
      <c r="C999">
        <v>13</v>
      </c>
      <c r="D999" s="10" t="s">
        <v>240</v>
      </c>
      <c r="E999">
        <v>1</v>
      </c>
      <c r="F999" s="10" t="s">
        <v>14</v>
      </c>
      <c r="G999">
        <v>6</v>
      </c>
      <c r="H999" s="10"/>
      <c r="I999" s="10"/>
      <c r="K999" s="10" t="s">
        <v>231</v>
      </c>
      <c r="L999" t="s">
        <v>568</v>
      </c>
      <c r="M999" s="10"/>
      <c r="N999" s="10"/>
      <c r="O999" s="10"/>
      <c r="P999" s="10"/>
    </row>
    <row r="1000" spans="1:16" x14ac:dyDescent="0.3">
      <c r="A1000">
        <v>271</v>
      </c>
      <c r="B1000" s="10" t="s">
        <v>100</v>
      </c>
      <c r="C1000">
        <v>17</v>
      </c>
      <c r="D1000" s="10" t="s">
        <v>19</v>
      </c>
      <c r="E1000">
        <v>1</v>
      </c>
      <c r="F1000" s="10" t="s">
        <v>19</v>
      </c>
      <c r="G1000">
        <v>2</v>
      </c>
      <c r="H1000" s="10"/>
      <c r="I1000" s="10"/>
      <c r="K1000" s="10" t="s">
        <v>231</v>
      </c>
      <c r="L1000" t="s">
        <v>568</v>
      </c>
      <c r="M1000" s="10"/>
      <c r="N1000" s="10"/>
      <c r="O1000" s="10"/>
      <c r="P1000" s="10"/>
    </row>
    <row r="1001" spans="1:16" x14ac:dyDescent="0.3">
      <c r="A1001">
        <v>271</v>
      </c>
      <c r="B1001" s="10" t="s">
        <v>100</v>
      </c>
      <c r="C1001">
        <v>18</v>
      </c>
      <c r="D1001" s="10" t="s">
        <v>27</v>
      </c>
      <c r="E1001">
        <v>1</v>
      </c>
      <c r="F1001" s="10" t="s">
        <v>27</v>
      </c>
      <c r="G1001">
        <v>1</v>
      </c>
      <c r="H1001" s="10"/>
      <c r="I1001" s="10"/>
      <c r="K1001" s="10" t="s">
        <v>231</v>
      </c>
      <c r="L1001" t="s">
        <v>568</v>
      </c>
      <c r="M1001" s="10"/>
      <c r="N1001" s="10"/>
      <c r="O1001" s="10"/>
      <c r="P1001" s="10"/>
    </row>
    <row r="1002" spans="1:16" x14ac:dyDescent="0.3">
      <c r="A1002">
        <v>272</v>
      </c>
      <c r="B1002" s="10" t="s">
        <v>196</v>
      </c>
      <c r="C1002">
        <v>9</v>
      </c>
      <c r="D1002" s="10" t="s">
        <v>238</v>
      </c>
      <c r="E1002">
        <v>1</v>
      </c>
      <c r="F1002" s="10" t="s">
        <v>12</v>
      </c>
      <c r="G1002">
        <v>4</v>
      </c>
      <c r="H1002" s="10"/>
      <c r="I1002" s="10"/>
      <c r="K1002" s="10" t="s">
        <v>231</v>
      </c>
      <c r="L1002" t="s">
        <v>568</v>
      </c>
      <c r="M1002" s="10"/>
      <c r="N1002" s="10"/>
      <c r="O1002" s="10"/>
      <c r="P1002" s="10"/>
    </row>
    <row r="1003" spans="1:16" x14ac:dyDescent="0.3">
      <c r="A1003">
        <v>272</v>
      </c>
      <c r="B1003" s="10" t="s">
        <v>196</v>
      </c>
      <c r="C1003">
        <v>11</v>
      </c>
      <c r="D1003" s="10" t="s">
        <v>239</v>
      </c>
      <c r="E1003">
        <v>1</v>
      </c>
      <c r="F1003" s="10" t="s">
        <v>13</v>
      </c>
      <c r="G1003">
        <v>5</v>
      </c>
      <c r="H1003" s="10"/>
      <c r="I1003" s="10"/>
      <c r="K1003" s="10" t="s">
        <v>231</v>
      </c>
      <c r="L1003" t="s">
        <v>568</v>
      </c>
      <c r="M1003" s="10"/>
      <c r="N1003" s="10"/>
      <c r="O1003" s="10"/>
      <c r="P1003" s="10"/>
    </row>
    <row r="1004" spans="1:16" x14ac:dyDescent="0.3">
      <c r="A1004">
        <v>272</v>
      </c>
      <c r="B1004" s="10" t="s">
        <v>196</v>
      </c>
      <c r="C1004">
        <v>13</v>
      </c>
      <c r="D1004" s="10" t="s">
        <v>240</v>
      </c>
      <c r="E1004">
        <v>1</v>
      </c>
      <c r="F1004" s="10" t="s">
        <v>14</v>
      </c>
      <c r="G1004">
        <v>6</v>
      </c>
      <c r="H1004" s="10"/>
      <c r="I1004" s="10"/>
      <c r="K1004" s="10" t="s">
        <v>231</v>
      </c>
      <c r="L1004" t="s">
        <v>568</v>
      </c>
      <c r="M1004" s="10"/>
      <c r="N1004" s="10"/>
      <c r="O1004" s="10"/>
      <c r="P1004" s="10"/>
    </row>
    <row r="1005" spans="1:16" x14ac:dyDescent="0.3">
      <c r="A1005">
        <v>272</v>
      </c>
      <c r="B1005" s="10" t="s">
        <v>196</v>
      </c>
      <c r="C1005">
        <v>17</v>
      </c>
      <c r="D1005" s="10" t="s">
        <v>19</v>
      </c>
      <c r="E1005">
        <v>1</v>
      </c>
      <c r="F1005" s="10" t="s">
        <v>19</v>
      </c>
      <c r="G1005">
        <v>2</v>
      </c>
      <c r="H1005" s="10"/>
      <c r="I1005" s="10"/>
      <c r="K1005" s="10" t="s">
        <v>231</v>
      </c>
      <c r="L1005" t="s">
        <v>568</v>
      </c>
      <c r="M1005" s="10"/>
      <c r="N1005" s="10"/>
      <c r="O1005" s="10"/>
      <c r="P1005" s="10"/>
    </row>
    <row r="1006" spans="1:16" x14ac:dyDescent="0.3">
      <c r="A1006">
        <v>272</v>
      </c>
      <c r="B1006" s="10" t="s">
        <v>196</v>
      </c>
      <c r="C1006">
        <v>18</v>
      </c>
      <c r="D1006" s="10" t="s">
        <v>27</v>
      </c>
      <c r="E1006">
        <v>1</v>
      </c>
      <c r="F1006" s="10" t="s">
        <v>27</v>
      </c>
      <c r="G1006">
        <v>1</v>
      </c>
      <c r="H1006" s="10"/>
      <c r="I1006" s="10"/>
      <c r="K1006" s="10" t="s">
        <v>231</v>
      </c>
      <c r="L1006" t="s">
        <v>568</v>
      </c>
      <c r="M1006" s="10"/>
      <c r="N1006" s="10"/>
      <c r="O1006" s="10"/>
      <c r="P1006" s="10"/>
    </row>
    <row r="1007" spans="1:16" x14ac:dyDescent="0.3">
      <c r="A1007">
        <v>273</v>
      </c>
      <c r="B1007" s="10" t="s">
        <v>107</v>
      </c>
      <c r="C1007">
        <v>9</v>
      </c>
      <c r="D1007" s="10" t="s">
        <v>238</v>
      </c>
      <c r="E1007">
        <v>1</v>
      </c>
      <c r="F1007" s="10" t="s">
        <v>12</v>
      </c>
      <c r="G1007">
        <v>4</v>
      </c>
      <c r="H1007" s="10"/>
      <c r="I1007" s="10"/>
      <c r="K1007" s="10" t="s">
        <v>231</v>
      </c>
      <c r="L1007" t="s">
        <v>568</v>
      </c>
      <c r="M1007" s="10"/>
      <c r="N1007" s="10"/>
      <c r="O1007" s="10"/>
      <c r="P1007" s="10"/>
    </row>
    <row r="1008" spans="1:16" x14ac:dyDescent="0.3">
      <c r="A1008">
        <v>273</v>
      </c>
      <c r="B1008" s="10" t="s">
        <v>107</v>
      </c>
      <c r="C1008">
        <v>11</v>
      </c>
      <c r="D1008" s="10" t="s">
        <v>239</v>
      </c>
      <c r="E1008">
        <v>1</v>
      </c>
      <c r="F1008" s="10" t="s">
        <v>13</v>
      </c>
      <c r="G1008">
        <v>5</v>
      </c>
      <c r="H1008" s="10"/>
      <c r="I1008" s="10"/>
      <c r="K1008" s="10" t="s">
        <v>231</v>
      </c>
      <c r="L1008" t="s">
        <v>568</v>
      </c>
      <c r="M1008" s="10"/>
      <c r="N1008" s="10"/>
      <c r="O1008" s="10"/>
      <c r="P1008" s="10"/>
    </row>
    <row r="1009" spans="1:16" x14ac:dyDescent="0.3">
      <c r="A1009">
        <v>273</v>
      </c>
      <c r="B1009" s="10" t="s">
        <v>107</v>
      </c>
      <c r="C1009">
        <v>13</v>
      </c>
      <c r="D1009" s="10" t="s">
        <v>240</v>
      </c>
      <c r="E1009">
        <v>1</v>
      </c>
      <c r="F1009" s="10" t="s">
        <v>14</v>
      </c>
      <c r="G1009">
        <v>6</v>
      </c>
      <c r="H1009" s="10"/>
      <c r="I1009" s="10"/>
      <c r="K1009" s="10" t="s">
        <v>231</v>
      </c>
      <c r="L1009" t="s">
        <v>568</v>
      </c>
      <c r="M1009" s="10"/>
      <c r="N1009" s="10"/>
      <c r="O1009" s="10"/>
      <c r="P1009" s="10"/>
    </row>
    <row r="1010" spans="1:16" x14ac:dyDescent="0.3">
      <c r="A1010">
        <v>273</v>
      </c>
      <c r="B1010" s="10" t="s">
        <v>107</v>
      </c>
      <c r="C1010">
        <v>17</v>
      </c>
      <c r="D1010" s="10" t="s">
        <v>19</v>
      </c>
      <c r="E1010">
        <v>1</v>
      </c>
      <c r="F1010" s="10" t="s">
        <v>19</v>
      </c>
      <c r="G1010">
        <v>2</v>
      </c>
      <c r="H1010" s="10"/>
      <c r="I1010" s="10"/>
      <c r="K1010" s="10" t="s">
        <v>231</v>
      </c>
      <c r="L1010" t="s">
        <v>568</v>
      </c>
      <c r="M1010" s="10"/>
      <c r="N1010" s="10"/>
      <c r="O1010" s="10"/>
      <c r="P1010" s="10"/>
    </row>
    <row r="1011" spans="1:16" x14ac:dyDescent="0.3">
      <c r="A1011">
        <v>273</v>
      </c>
      <c r="B1011" s="10" t="s">
        <v>107</v>
      </c>
      <c r="C1011">
        <v>18</v>
      </c>
      <c r="D1011" s="10" t="s">
        <v>27</v>
      </c>
      <c r="E1011">
        <v>1</v>
      </c>
      <c r="F1011" s="10" t="s">
        <v>27</v>
      </c>
      <c r="G1011">
        <v>1</v>
      </c>
      <c r="H1011" s="10"/>
      <c r="I1011" s="10"/>
      <c r="K1011" s="10" t="s">
        <v>231</v>
      </c>
      <c r="L1011" t="s">
        <v>568</v>
      </c>
      <c r="M1011" s="10"/>
      <c r="N1011" s="10"/>
      <c r="O1011" s="10"/>
      <c r="P1011" s="10"/>
    </row>
    <row r="1012" spans="1:16" x14ac:dyDescent="0.3">
      <c r="A1012">
        <v>274</v>
      </c>
      <c r="B1012" s="10" t="s">
        <v>121</v>
      </c>
      <c r="C1012">
        <v>9</v>
      </c>
      <c r="D1012" s="10" t="s">
        <v>238</v>
      </c>
      <c r="E1012">
        <v>1</v>
      </c>
      <c r="F1012" s="10" t="s">
        <v>12</v>
      </c>
      <c r="G1012">
        <v>4</v>
      </c>
      <c r="H1012" s="10"/>
      <c r="I1012" s="10"/>
      <c r="K1012" s="10" t="s">
        <v>231</v>
      </c>
      <c r="L1012" t="s">
        <v>568</v>
      </c>
      <c r="M1012" s="10"/>
      <c r="N1012" s="10"/>
      <c r="O1012" s="10"/>
      <c r="P1012" s="10"/>
    </row>
    <row r="1013" spans="1:16" x14ac:dyDescent="0.3">
      <c r="A1013">
        <v>274</v>
      </c>
      <c r="B1013" s="10" t="s">
        <v>121</v>
      </c>
      <c r="C1013">
        <v>11</v>
      </c>
      <c r="D1013" s="10" t="s">
        <v>239</v>
      </c>
      <c r="E1013">
        <v>1</v>
      </c>
      <c r="F1013" s="10" t="s">
        <v>13</v>
      </c>
      <c r="G1013">
        <v>5</v>
      </c>
      <c r="H1013" s="10"/>
      <c r="I1013" s="10"/>
      <c r="K1013" s="10" t="s">
        <v>231</v>
      </c>
      <c r="L1013" t="s">
        <v>568</v>
      </c>
      <c r="M1013" s="10"/>
      <c r="N1013" s="10"/>
      <c r="O1013" s="10"/>
      <c r="P1013" s="10"/>
    </row>
    <row r="1014" spans="1:16" x14ac:dyDescent="0.3">
      <c r="A1014">
        <v>274</v>
      </c>
      <c r="B1014" s="10" t="s">
        <v>121</v>
      </c>
      <c r="C1014">
        <v>13</v>
      </c>
      <c r="D1014" s="10" t="s">
        <v>240</v>
      </c>
      <c r="E1014">
        <v>1</v>
      </c>
      <c r="F1014" s="10" t="s">
        <v>14</v>
      </c>
      <c r="G1014">
        <v>6</v>
      </c>
      <c r="H1014" s="10"/>
      <c r="I1014" s="10"/>
      <c r="K1014" s="10" t="s">
        <v>231</v>
      </c>
      <c r="L1014" t="s">
        <v>568</v>
      </c>
      <c r="M1014" s="10"/>
      <c r="N1014" s="10"/>
      <c r="O1014" s="10"/>
      <c r="P1014" s="10"/>
    </row>
    <row r="1015" spans="1:16" x14ac:dyDescent="0.3">
      <c r="A1015">
        <v>274</v>
      </c>
      <c r="B1015" s="10" t="s">
        <v>121</v>
      </c>
      <c r="C1015">
        <v>17</v>
      </c>
      <c r="D1015" s="10" t="s">
        <v>19</v>
      </c>
      <c r="E1015">
        <v>1</v>
      </c>
      <c r="F1015" s="10" t="s">
        <v>19</v>
      </c>
      <c r="G1015">
        <v>2</v>
      </c>
      <c r="H1015" s="10"/>
      <c r="I1015" s="10"/>
      <c r="K1015" s="10" t="s">
        <v>231</v>
      </c>
      <c r="L1015" t="s">
        <v>568</v>
      </c>
      <c r="M1015" s="10"/>
      <c r="N1015" s="10"/>
      <c r="O1015" s="10"/>
      <c r="P1015" s="10"/>
    </row>
    <row r="1016" spans="1:16" x14ac:dyDescent="0.3">
      <c r="A1016">
        <v>274</v>
      </c>
      <c r="B1016" s="10" t="s">
        <v>121</v>
      </c>
      <c r="C1016">
        <v>18</v>
      </c>
      <c r="D1016" s="10" t="s">
        <v>27</v>
      </c>
      <c r="E1016">
        <v>1</v>
      </c>
      <c r="F1016" s="10" t="s">
        <v>27</v>
      </c>
      <c r="G1016">
        <v>1</v>
      </c>
      <c r="H1016" s="10"/>
      <c r="I1016" s="10"/>
      <c r="K1016" s="10" t="s">
        <v>231</v>
      </c>
      <c r="L1016" t="s">
        <v>568</v>
      </c>
      <c r="M1016" s="10"/>
      <c r="N1016" s="10"/>
      <c r="O1016" s="10"/>
      <c r="P1016" s="10"/>
    </row>
    <row r="1017" spans="1:16" x14ac:dyDescent="0.3">
      <c r="A1017">
        <v>275</v>
      </c>
      <c r="B1017" s="10" t="s">
        <v>183</v>
      </c>
      <c r="C1017">
        <v>9</v>
      </c>
      <c r="D1017" s="10" t="s">
        <v>238</v>
      </c>
      <c r="E1017">
        <v>1</v>
      </c>
      <c r="F1017" s="10" t="s">
        <v>12</v>
      </c>
      <c r="G1017">
        <v>4</v>
      </c>
      <c r="H1017" s="10"/>
      <c r="I1017" s="10"/>
      <c r="K1017" s="10" t="s">
        <v>231</v>
      </c>
      <c r="L1017" t="s">
        <v>568</v>
      </c>
      <c r="M1017" s="10"/>
      <c r="N1017" s="10"/>
      <c r="O1017" s="10"/>
      <c r="P1017" s="10"/>
    </row>
    <row r="1018" spans="1:16" x14ac:dyDescent="0.3">
      <c r="A1018">
        <v>275</v>
      </c>
      <c r="B1018" s="10" t="s">
        <v>183</v>
      </c>
      <c r="C1018">
        <v>11</v>
      </c>
      <c r="D1018" s="10" t="s">
        <v>239</v>
      </c>
      <c r="E1018">
        <v>1</v>
      </c>
      <c r="F1018" s="10" t="s">
        <v>13</v>
      </c>
      <c r="G1018">
        <v>5</v>
      </c>
      <c r="H1018" s="10"/>
      <c r="I1018" s="10"/>
      <c r="K1018" s="10" t="s">
        <v>231</v>
      </c>
      <c r="L1018" t="s">
        <v>568</v>
      </c>
      <c r="M1018" s="10"/>
      <c r="N1018" s="10"/>
      <c r="O1018" s="10"/>
      <c r="P1018" s="10"/>
    </row>
    <row r="1019" spans="1:16" x14ac:dyDescent="0.3">
      <c r="A1019">
        <v>275</v>
      </c>
      <c r="B1019" s="10" t="s">
        <v>183</v>
      </c>
      <c r="C1019">
        <v>13</v>
      </c>
      <c r="D1019" s="10" t="s">
        <v>240</v>
      </c>
      <c r="E1019">
        <v>1</v>
      </c>
      <c r="F1019" s="10" t="s">
        <v>14</v>
      </c>
      <c r="G1019">
        <v>6</v>
      </c>
      <c r="H1019" s="10"/>
      <c r="I1019" s="10"/>
      <c r="K1019" s="10" t="s">
        <v>231</v>
      </c>
      <c r="L1019" t="s">
        <v>568</v>
      </c>
      <c r="M1019" s="10"/>
      <c r="N1019" s="10"/>
      <c r="O1019" s="10"/>
      <c r="P1019" s="10"/>
    </row>
    <row r="1020" spans="1:16" x14ac:dyDescent="0.3">
      <c r="A1020">
        <v>275</v>
      </c>
      <c r="B1020" s="10" t="s">
        <v>183</v>
      </c>
      <c r="C1020">
        <v>17</v>
      </c>
      <c r="D1020" s="10" t="s">
        <v>19</v>
      </c>
      <c r="E1020">
        <v>1</v>
      </c>
      <c r="F1020" s="10" t="s">
        <v>19</v>
      </c>
      <c r="G1020">
        <v>2</v>
      </c>
      <c r="H1020" s="10"/>
      <c r="I1020" s="10"/>
      <c r="K1020" s="10" t="s">
        <v>231</v>
      </c>
      <c r="L1020" t="s">
        <v>568</v>
      </c>
      <c r="M1020" s="10"/>
      <c r="N1020" s="10"/>
      <c r="O1020" s="10"/>
      <c r="P1020" s="10"/>
    </row>
    <row r="1021" spans="1:16" x14ac:dyDescent="0.3">
      <c r="A1021">
        <v>275</v>
      </c>
      <c r="B1021" s="10" t="s">
        <v>183</v>
      </c>
      <c r="C1021">
        <v>18</v>
      </c>
      <c r="D1021" s="10" t="s">
        <v>27</v>
      </c>
      <c r="E1021">
        <v>1</v>
      </c>
      <c r="F1021" s="10" t="s">
        <v>27</v>
      </c>
      <c r="G1021">
        <v>1</v>
      </c>
      <c r="H1021" s="10"/>
      <c r="I1021" s="10"/>
      <c r="K1021" s="10" t="s">
        <v>231</v>
      </c>
      <c r="L1021" t="s">
        <v>568</v>
      </c>
      <c r="M1021" s="10"/>
      <c r="N1021" s="10"/>
      <c r="O1021" s="10"/>
      <c r="P1021" s="10"/>
    </row>
    <row r="1022" spans="1:16" x14ac:dyDescent="0.3">
      <c r="A1022">
        <v>276</v>
      </c>
      <c r="B1022" s="10" t="s">
        <v>152</v>
      </c>
      <c r="C1022">
        <v>9</v>
      </c>
      <c r="D1022" s="10" t="s">
        <v>238</v>
      </c>
      <c r="E1022">
        <v>1</v>
      </c>
      <c r="F1022" s="10" t="s">
        <v>12</v>
      </c>
      <c r="G1022">
        <v>4</v>
      </c>
      <c r="H1022" s="10"/>
      <c r="I1022" s="10"/>
      <c r="K1022" s="10" t="s">
        <v>231</v>
      </c>
      <c r="L1022" t="s">
        <v>568</v>
      </c>
      <c r="M1022" s="10"/>
      <c r="N1022" s="10"/>
      <c r="O1022" s="10"/>
      <c r="P1022" s="10"/>
    </row>
    <row r="1023" spans="1:16" x14ac:dyDescent="0.3">
      <c r="A1023">
        <v>276</v>
      </c>
      <c r="B1023" s="10" t="s">
        <v>152</v>
      </c>
      <c r="C1023">
        <v>11</v>
      </c>
      <c r="D1023" s="10" t="s">
        <v>239</v>
      </c>
      <c r="E1023">
        <v>1</v>
      </c>
      <c r="F1023" s="10" t="s">
        <v>13</v>
      </c>
      <c r="G1023">
        <v>5</v>
      </c>
      <c r="H1023" s="10"/>
      <c r="I1023" s="10"/>
      <c r="K1023" s="10" t="s">
        <v>231</v>
      </c>
      <c r="L1023" t="s">
        <v>568</v>
      </c>
      <c r="M1023" s="10"/>
      <c r="N1023" s="10"/>
      <c r="O1023" s="10"/>
      <c r="P1023" s="10"/>
    </row>
    <row r="1024" spans="1:16" x14ac:dyDescent="0.3">
      <c r="A1024">
        <v>276</v>
      </c>
      <c r="B1024" s="10" t="s">
        <v>152</v>
      </c>
      <c r="C1024">
        <v>13</v>
      </c>
      <c r="D1024" s="10" t="s">
        <v>240</v>
      </c>
      <c r="E1024">
        <v>1</v>
      </c>
      <c r="F1024" s="10" t="s">
        <v>14</v>
      </c>
      <c r="G1024">
        <v>6</v>
      </c>
      <c r="H1024" s="10"/>
      <c r="I1024" s="10"/>
      <c r="K1024" s="10" t="s">
        <v>231</v>
      </c>
      <c r="L1024" t="s">
        <v>568</v>
      </c>
      <c r="M1024" s="10"/>
      <c r="N1024" s="10"/>
      <c r="O1024" s="10"/>
      <c r="P1024" s="10"/>
    </row>
    <row r="1025" spans="1:16" x14ac:dyDescent="0.3">
      <c r="A1025">
        <v>276</v>
      </c>
      <c r="B1025" s="10" t="s">
        <v>152</v>
      </c>
      <c r="C1025">
        <v>17</v>
      </c>
      <c r="D1025" s="10" t="s">
        <v>19</v>
      </c>
      <c r="E1025">
        <v>1</v>
      </c>
      <c r="F1025" s="10" t="s">
        <v>19</v>
      </c>
      <c r="G1025">
        <v>2</v>
      </c>
      <c r="H1025" s="10"/>
      <c r="I1025" s="10"/>
      <c r="K1025" s="10" t="s">
        <v>231</v>
      </c>
      <c r="L1025" t="s">
        <v>568</v>
      </c>
      <c r="M1025" s="10"/>
      <c r="N1025" s="10"/>
      <c r="O1025" s="10"/>
      <c r="P1025" s="10"/>
    </row>
    <row r="1026" spans="1:16" x14ac:dyDescent="0.3">
      <c r="A1026">
        <v>276</v>
      </c>
      <c r="B1026" s="10" t="s">
        <v>152</v>
      </c>
      <c r="C1026">
        <v>18</v>
      </c>
      <c r="D1026" s="10" t="s">
        <v>27</v>
      </c>
      <c r="E1026">
        <v>1</v>
      </c>
      <c r="F1026" s="10" t="s">
        <v>27</v>
      </c>
      <c r="G1026">
        <v>1</v>
      </c>
      <c r="H1026" s="10"/>
      <c r="I1026" s="10"/>
      <c r="K1026" s="10" t="s">
        <v>231</v>
      </c>
      <c r="L1026" t="s">
        <v>568</v>
      </c>
      <c r="M1026" s="10"/>
      <c r="N1026" s="10"/>
      <c r="O1026" s="10"/>
      <c r="P1026" s="10"/>
    </row>
    <row r="1027" spans="1:16" x14ac:dyDescent="0.3">
      <c r="A1027">
        <v>277</v>
      </c>
      <c r="B1027" s="10" t="s">
        <v>158</v>
      </c>
      <c r="C1027">
        <v>9</v>
      </c>
      <c r="D1027" s="10" t="s">
        <v>238</v>
      </c>
      <c r="E1027">
        <v>1</v>
      </c>
      <c r="F1027" s="10" t="s">
        <v>12</v>
      </c>
      <c r="G1027">
        <v>4</v>
      </c>
      <c r="H1027" s="10"/>
      <c r="I1027" s="10"/>
      <c r="K1027" s="10" t="s">
        <v>231</v>
      </c>
      <c r="L1027" t="s">
        <v>568</v>
      </c>
      <c r="M1027" s="10"/>
      <c r="N1027" s="10"/>
      <c r="O1027" s="10"/>
      <c r="P1027" s="10"/>
    </row>
    <row r="1028" spans="1:16" x14ac:dyDescent="0.3">
      <c r="A1028">
        <v>277</v>
      </c>
      <c r="B1028" s="10" t="s">
        <v>158</v>
      </c>
      <c r="C1028">
        <v>11</v>
      </c>
      <c r="D1028" s="10" t="s">
        <v>239</v>
      </c>
      <c r="E1028">
        <v>1</v>
      </c>
      <c r="F1028" s="10" t="s">
        <v>13</v>
      </c>
      <c r="G1028">
        <v>5</v>
      </c>
      <c r="H1028" s="10"/>
      <c r="I1028" s="10"/>
      <c r="K1028" s="10" t="s">
        <v>231</v>
      </c>
      <c r="L1028" t="s">
        <v>568</v>
      </c>
      <c r="M1028" s="10"/>
      <c r="N1028" s="10"/>
      <c r="O1028" s="10"/>
      <c r="P1028" s="10"/>
    </row>
    <row r="1029" spans="1:16" x14ac:dyDescent="0.3">
      <c r="A1029">
        <v>277</v>
      </c>
      <c r="B1029" s="10" t="s">
        <v>158</v>
      </c>
      <c r="C1029">
        <v>13</v>
      </c>
      <c r="D1029" s="10" t="s">
        <v>240</v>
      </c>
      <c r="E1029">
        <v>1</v>
      </c>
      <c r="F1029" s="10" t="s">
        <v>14</v>
      </c>
      <c r="G1029">
        <v>6</v>
      </c>
      <c r="H1029" s="10"/>
      <c r="I1029" s="10"/>
      <c r="K1029" s="10" t="s">
        <v>231</v>
      </c>
      <c r="L1029" t="s">
        <v>568</v>
      </c>
      <c r="M1029" s="10"/>
      <c r="N1029" s="10"/>
      <c r="O1029" s="10"/>
      <c r="P1029" s="10"/>
    </row>
    <row r="1030" spans="1:16" x14ac:dyDescent="0.3">
      <c r="A1030">
        <v>277</v>
      </c>
      <c r="B1030" s="10" t="s">
        <v>158</v>
      </c>
      <c r="C1030">
        <v>17</v>
      </c>
      <c r="D1030" s="10" t="s">
        <v>19</v>
      </c>
      <c r="E1030">
        <v>1</v>
      </c>
      <c r="F1030" s="10" t="s">
        <v>19</v>
      </c>
      <c r="G1030">
        <v>2</v>
      </c>
      <c r="H1030" s="10"/>
      <c r="I1030" s="10"/>
      <c r="K1030" s="10" t="s">
        <v>231</v>
      </c>
      <c r="L1030" t="s">
        <v>568</v>
      </c>
      <c r="M1030" s="10"/>
      <c r="N1030" s="10"/>
      <c r="O1030" s="10"/>
      <c r="P1030" s="10"/>
    </row>
    <row r="1031" spans="1:16" x14ac:dyDescent="0.3">
      <c r="A1031">
        <v>277</v>
      </c>
      <c r="B1031" s="10" t="s">
        <v>158</v>
      </c>
      <c r="C1031">
        <v>18</v>
      </c>
      <c r="D1031" s="10" t="s">
        <v>27</v>
      </c>
      <c r="E1031">
        <v>1</v>
      </c>
      <c r="F1031" s="10" t="s">
        <v>27</v>
      </c>
      <c r="G1031">
        <v>1</v>
      </c>
      <c r="H1031" s="10"/>
      <c r="I1031" s="10"/>
      <c r="K1031" s="10" t="s">
        <v>231</v>
      </c>
      <c r="L1031" t="s">
        <v>568</v>
      </c>
      <c r="M1031" s="10"/>
      <c r="N1031" s="10"/>
      <c r="O1031" s="10"/>
      <c r="P1031" s="10"/>
    </row>
    <row r="1032" spans="1:16" x14ac:dyDescent="0.3">
      <c r="A1032">
        <v>278</v>
      </c>
      <c r="B1032" s="10" t="s">
        <v>180</v>
      </c>
      <c r="C1032">
        <v>9</v>
      </c>
      <c r="D1032" s="10" t="s">
        <v>238</v>
      </c>
      <c r="E1032">
        <v>1</v>
      </c>
      <c r="F1032" s="10" t="s">
        <v>12</v>
      </c>
      <c r="G1032">
        <v>4</v>
      </c>
      <c r="H1032" s="10"/>
      <c r="I1032" s="10"/>
      <c r="K1032" s="10" t="s">
        <v>231</v>
      </c>
      <c r="L1032" t="s">
        <v>568</v>
      </c>
      <c r="M1032" s="10"/>
      <c r="N1032" s="10"/>
      <c r="O1032" s="10"/>
      <c r="P1032" s="10"/>
    </row>
    <row r="1033" spans="1:16" x14ac:dyDescent="0.3">
      <c r="A1033">
        <v>278</v>
      </c>
      <c r="B1033" s="10" t="s">
        <v>180</v>
      </c>
      <c r="C1033">
        <v>11</v>
      </c>
      <c r="D1033" s="10" t="s">
        <v>239</v>
      </c>
      <c r="E1033">
        <v>1</v>
      </c>
      <c r="F1033" s="10" t="s">
        <v>13</v>
      </c>
      <c r="G1033">
        <v>5</v>
      </c>
      <c r="H1033" s="10"/>
      <c r="I1033" s="10"/>
      <c r="K1033" s="10" t="s">
        <v>231</v>
      </c>
      <c r="L1033" t="s">
        <v>568</v>
      </c>
      <c r="M1033" s="10"/>
      <c r="N1033" s="10"/>
      <c r="O1033" s="10"/>
      <c r="P1033" s="10"/>
    </row>
    <row r="1034" spans="1:16" x14ac:dyDescent="0.3">
      <c r="A1034">
        <v>278</v>
      </c>
      <c r="B1034" s="10" t="s">
        <v>180</v>
      </c>
      <c r="C1034">
        <v>13</v>
      </c>
      <c r="D1034" s="10" t="s">
        <v>240</v>
      </c>
      <c r="E1034">
        <v>1</v>
      </c>
      <c r="F1034" s="10" t="s">
        <v>14</v>
      </c>
      <c r="G1034">
        <v>6</v>
      </c>
      <c r="H1034" s="10"/>
      <c r="I1034" s="10"/>
      <c r="K1034" s="10" t="s">
        <v>231</v>
      </c>
      <c r="L1034" t="s">
        <v>568</v>
      </c>
      <c r="M1034" s="10"/>
      <c r="N1034" s="10"/>
      <c r="O1034" s="10"/>
      <c r="P1034" s="10"/>
    </row>
    <row r="1035" spans="1:16" x14ac:dyDescent="0.3">
      <c r="A1035">
        <v>278</v>
      </c>
      <c r="B1035" s="10" t="s">
        <v>180</v>
      </c>
      <c r="C1035">
        <v>17</v>
      </c>
      <c r="D1035" s="10" t="s">
        <v>19</v>
      </c>
      <c r="E1035">
        <v>1</v>
      </c>
      <c r="F1035" s="10" t="s">
        <v>19</v>
      </c>
      <c r="G1035">
        <v>2</v>
      </c>
      <c r="H1035" s="10"/>
      <c r="I1035" s="10"/>
      <c r="K1035" s="10" t="s">
        <v>231</v>
      </c>
      <c r="L1035" t="s">
        <v>568</v>
      </c>
      <c r="M1035" s="10"/>
      <c r="N1035" s="10"/>
      <c r="O1035" s="10"/>
      <c r="P1035" s="10"/>
    </row>
    <row r="1036" spans="1:16" x14ac:dyDescent="0.3">
      <c r="A1036">
        <v>278</v>
      </c>
      <c r="B1036" s="10" t="s">
        <v>180</v>
      </c>
      <c r="C1036">
        <v>18</v>
      </c>
      <c r="D1036" s="10" t="s">
        <v>27</v>
      </c>
      <c r="E1036">
        <v>1</v>
      </c>
      <c r="F1036" s="10" t="s">
        <v>27</v>
      </c>
      <c r="G1036">
        <v>1</v>
      </c>
      <c r="H1036" s="10"/>
      <c r="I1036" s="10"/>
      <c r="K1036" s="10" t="s">
        <v>231</v>
      </c>
      <c r="L1036" t="s">
        <v>568</v>
      </c>
      <c r="M1036" s="10"/>
      <c r="N1036" s="10"/>
      <c r="O1036" s="10"/>
      <c r="P1036" s="10"/>
    </row>
    <row r="1037" spans="1:16" x14ac:dyDescent="0.3">
      <c r="A1037">
        <v>279</v>
      </c>
      <c r="B1037" s="10" t="s">
        <v>106</v>
      </c>
      <c r="C1037">
        <v>9</v>
      </c>
      <c r="D1037" s="10" t="s">
        <v>238</v>
      </c>
      <c r="E1037">
        <v>1</v>
      </c>
      <c r="F1037" s="10" t="s">
        <v>12</v>
      </c>
      <c r="G1037">
        <v>4</v>
      </c>
      <c r="H1037" s="10"/>
      <c r="I1037" s="10"/>
      <c r="K1037" s="10" t="s">
        <v>231</v>
      </c>
      <c r="L1037" t="s">
        <v>568</v>
      </c>
      <c r="M1037" s="10"/>
      <c r="N1037" s="10"/>
      <c r="O1037" s="10"/>
      <c r="P1037" s="10"/>
    </row>
    <row r="1038" spans="1:16" x14ac:dyDescent="0.3">
      <c r="A1038">
        <v>279</v>
      </c>
      <c r="B1038" s="10" t="s">
        <v>106</v>
      </c>
      <c r="C1038">
        <v>11</v>
      </c>
      <c r="D1038" s="10" t="s">
        <v>239</v>
      </c>
      <c r="E1038">
        <v>1</v>
      </c>
      <c r="F1038" s="10" t="s">
        <v>13</v>
      </c>
      <c r="G1038">
        <v>5</v>
      </c>
      <c r="H1038" s="10"/>
      <c r="I1038" s="10"/>
      <c r="K1038" s="10" t="s">
        <v>231</v>
      </c>
      <c r="L1038" t="s">
        <v>568</v>
      </c>
      <c r="M1038" s="10"/>
      <c r="N1038" s="10"/>
      <c r="O1038" s="10"/>
      <c r="P1038" s="10"/>
    </row>
    <row r="1039" spans="1:16" x14ac:dyDescent="0.3">
      <c r="A1039">
        <v>279</v>
      </c>
      <c r="B1039" s="10" t="s">
        <v>106</v>
      </c>
      <c r="C1039">
        <v>13</v>
      </c>
      <c r="D1039" s="10" t="s">
        <v>240</v>
      </c>
      <c r="E1039">
        <v>1</v>
      </c>
      <c r="F1039" s="10" t="s">
        <v>14</v>
      </c>
      <c r="G1039">
        <v>6</v>
      </c>
      <c r="H1039" s="10"/>
      <c r="I1039" s="10"/>
      <c r="K1039" s="10" t="s">
        <v>231</v>
      </c>
      <c r="L1039" t="s">
        <v>568</v>
      </c>
      <c r="M1039" s="10"/>
      <c r="N1039" s="10"/>
      <c r="O1039" s="10"/>
      <c r="P1039" s="10"/>
    </row>
    <row r="1040" spans="1:16" x14ac:dyDescent="0.3">
      <c r="A1040">
        <v>279</v>
      </c>
      <c r="B1040" s="10" t="s">
        <v>106</v>
      </c>
      <c r="C1040">
        <v>17</v>
      </c>
      <c r="D1040" s="10" t="s">
        <v>19</v>
      </c>
      <c r="E1040">
        <v>1</v>
      </c>
      <c r="F1040" s="10" t="s">
        <v>19</v>
      </c>
      <c r="G1040">
        <v>2</v>
      </c>
      <c r="H1040" s="10"/>
      <c r="I1040" s="10"/>
      <c r="K1040" s="10" t="s">
        <v>231</v>
      </c>
      <c r="L1040" t="s">
        <v>568</v>
      </c>
      <c r="M1040" s="10"/>
      <c r="N1040" s="10"/>
      <c r="O1040" s="10"/>
      <c r="P1040" s="10"/>
    </row>
    <row r="1041" spans="1:16" x14ac:dyDescent="0.3">
      <c r="A1041">
        <v>279</v>
      </c>
      <c r="B1041" s="10" t="s">
        <v>106</v>
      </c>
      <c r="C1041">
        <v>18</v>
      </c>
      <c r="D1041" s="10" t="s">
        <v>27</v>
      </c>
      <c r="E1041">
        <v>1</v>
      </c>
      <c r="F1041" s="10" t="s">
        <v>27</v>
      </c>
      <c r="G1041">
        <v>1</v>
      </c>
      <c r="H1041" s="10"/>
      <c r="I1041" s="10"/>
      <c r="K1041" s="10" t="s">
        <v>231</v>
      </c>
      <c r="L1041" t="s">
        <v>568</v>
      </c>
      <c r="M1041" s="10"/>
      <c r="N1041" s="10"/>
      <c r="O1041" s="10"/>
      <c r="P1041" s="10"/>
    </row>
    <row r="1042" spans="1:16" x14ac:dyDescent="0.3">
      <c r="A1042">
        <v>280</v>
      </c>
      <c r="B1042" s="10" t="s">
        <v>167</v>
      </c>
      <c r="C1042">
        <v>9</v>
      </c>
      <c r="D1042" s="10" t="s">
        <v>238</v>
      </c>
      <c r="E1042">
        <v>1</v>
      </c>
      <c r="F1042" s="10" t="s">
        <v>12</v>
      </c>
      <c r="G1042">
        <v>4</v>
      </c>
      <c r="H1042" s="10"/>
      <c r="I1042" s="10"/>
      <c r="K1042" s="10" t="s">
        <v>231</v>
      </c>
      <c r="L1042" t="s">
        <v>568</v>
      </c>
      <c r="M1042" s="10"/>
      <c r="N1042" s="10"/>
      <c r="O1042" s="10"/>
      <c r="P1042" s="10"/>
    </row>
    <row r="1043" spans="1:16" x14ac:dyDescent="0.3">
      <c r="A1043">
        <v>280</v>
      </c>
      <c r="B1043" s="10" t="s">
        <v>167</v>
      </c>
      <c r="C1043">
        <v>11</v>
      </c>
      <c r="D1043" s="10" t="s">
        <v>239</v>
      </c>
      <c r="E1043">
        <v>1</v>
      </c>
      <c r="F1043" s="10" t="s">
        <v>13</v>
      </c>
      <c r="G1043">
        <v>5</v>
      </c>
      <c r="H1043" s="10"/>
      <c r="I1043" s="10"/>
      <c r="K1043" s="10" t="s">
        <v>231</v>
      </c>
      <c r="L1043" t="s">
        <v>568</v>
      </c>
      <c r="M1043" s="10"/>
      <c r="N1043" s="10"/>
      <c r="O1043" s="10"/>
      <c r="P1043" s="10"/>
    </row>
    <row r="1044" spans="1:16" x14ac:dyDescent="0.3">
      <c r="A1044">
        <v>280</v>
      </c>
      <c r="B1044" s="10" t="s">
        <v>167</v>
      </c>
      <c r="C1044">
        <v>13</v>
      </c>
      <c r="D1044" s="10" t="s">
        <v>240</v>
      </c>
      <c r="E1044">
        <v>1</v>
      </c>
      <c r="F1044" s="10" t="s">
        <v>14</v>
      </c>
      <c r="G1044">
        <v>6</v>
      </c>
      <c r="H1044" s="10"/>
      <c r="I1044" s="10"/>
      <c r="K1044" s="10" t="s">
        <v>231</v>
      </c>
      <c r="L1044" t="s">
        <v>568</v>
      </c>
      <c r="M1044" s="10"/>
      <c r="N1044" s="10"/>
      <c r="O1044" s="10"/>
      <c r="P1044" s="10"/>
    </row>
    <row r="1045" spans="1:16" x14ac:dyDescent="0.3">
      <c r="A1045">
        <v>280</v>
      </c>
      <c r="B1045" s="10" t="s">
        <v>167</v>
      </c>
      <c r="C1045">
        <v>17</v>
      </c>
      <c r="D1045" s="10" t="s">
        <v>19</v>
      </c>
      <c r="E1045">
        <v>1</v>
      </c>
      <c r="F1045" s="10" t="s">
        <v>19</v>
      </c>
      <c r="G1045">
        <v>2</v>
      </c>
      <c r="H1045" s="10"/>
      <c r="I1045" s="10"/>
      <c r="K1045" s="10" t="s">
        <v>231</v>
      </c>
      <c r="L1045" t="s">
        <v>568</v>
      </c>
      <c r="M1045" s="10"/>
      <c r="N1045" s="10"/>
      <c r="O1045" s="10"/>
      <c r="P1045" s="10"/>
    </row>
    <row r="1046" spans="1:16" x14ac:dyDescent="0.3">
      <c r="A1046">
        <v>280</v>
      </c>
      <c r="B1046" s="10" t="s">
        <v>167</v>
      </c>
      <c r="C1046">
        <v>18</v>
      </c>
      <c r="D1046" s="10" t="s">
        <v>27</v>
      </c>
      <c r="E1046">
        <v>1</v>
      </c>
      <c r="F1046" s="10" t="s">
        <v>27</v>
      </c>
      <c r="G1046">
        <v>1</v>
      </c>
      <c r="H1046" s="10"/>
      <c r="I1046" s="10"/>
      <c r="K1046" s="10" t="s">
        <v>231</v>
      </c>
      <c r="L1046" t="s">
        <v>568</v>
      </c>
      <c r="M1046" s="10"/>
      <c r="N1046" s="10"/>
      <c r="O1046" s="10"/>
      <c r="P1046" s="10"/>
    </row>
    <row r="1047" spans="1:16" x14ac:dyDescent="0.3">
      <c r="A1047">
        <v>281</v>
      </c>
      <c r="B1047" s="10" t="s">
        <v>134</v>
      </c>
      <c r="C1047">
        <v>9</v>
      </c>
      <c r="D1047" s="10" t="s">
        <v>238</v>
      </c>
      <c r="E1047">
        <v>1</v>
      </c>
      <c r="F1047" s="10" t="s">
        <v>12</v>
      </c>
      <c r="G1047">
        <v>4</v>
      </c>
      <c r="H1047" s="10"/>
      <c r="I1047" s="10"/>
      <c r="K1047" s="10" t="s">
        <v>231</v>
      </c>
      <c r="L1047" t="s">
        <v>568</v>
      </c>
      <c r="M1047" s="10"/>
      <c r="N1047" s="10"/>
      <c r="O1047" s="10"/>
      <c r="P1047" s="10"/>
    </row>
    <row r="1048" spans="1:16" x14ac:dyDescent="0.3">
      <c r="A1048">
        <v>281</v>
      </c>
      <c r="B1048" s="10" t="s">
        <v>134</v>
      </c>
      <c r="C1048">
        <v>11</v>
      </c>
      <c r="D1048" s="10" t="s">
        <v>239</v>
      </c>
      <c r="E1048">
        <v>1</v>
      </c>
      <c r="F1048" s="10" t="s">
        <v>13</v>
      </c>
      <c r="G1048">
        <v>5</v>
      </c>
      <c r="H1048" s="10"/>
      <c r="I1048" s="10"/>
      <c r="K1048" s="10" t="s">
        <v>231</v>
      </c>
      <c r="L1048" t="s">
        <v>568</v>
      </c>
      <c r="M1048" s="10"/>
      <c r="N1048" s="10"/>
      <c r="O1048" s="10"/>
      <c r="P1048" s="10"/>
    </row>
    <row r="1049" spans="1:16" x14ac:dyDescent="0.3">
      <c r="A1049">
        <v>281</v>
      </c>
      <c r="B1049" s="10" t="s">
        <v>134</v>
      </c>
      <c r="C1049">
        <v>13</v>
      </c>
      <c r="D1049" s="10" t="s">
        <v>240</v>
      </c>
      <c r="E1049">
        <v>1</v>
      </c>
      <c r="F1049" s="10" t="s">
        <v>14</v>
      </c>
      <c r="G1049">
        <v>6</v>
      </c>
      <c r="H1049" s="10"/>
      <c r="I1049" s="10"/>
      <c r="K1049" s="10" t="s">
        <v>231</v>
      </c>
      <c r="L1049" t="s">
        <v>568</v>
      </c>
      <c r="M1049" s="10"/>
      <c r="N1049" s="10"/>
      <c r="O1049" s="10"/>
      <c r="P1049" s="10"/>
    </row>
    <row r="1050" spans="1:16" x14ac:dyDescent="0.3">
      <c r="A1050">
        <v>281</v>
      </c>
      <c r="B1050" s="10" t="s">
        <v>134</v>
      </c>
      <c r="C1050">
        <v>17</v>
      </c>
      <c r="D1050" s="10" t="s">
        <v>19</v>
      </c>
      <c r="E1050">
        <v>1</v>
      </c>
      <c r="F1050" s="10" t="s">
        <v>19</v>
      </c>
      <c r="G1050">
        <v>2</v>
      </c>
      <c r="H1050" s="10"/>
      <c r="I1050" s="10"/>
      <c r="K1050" s="10" t="s">
        <v>231</v>
      </c>
      <c r="L1050" t="s">
        <v>568</v>
      </c>
      <c r="M1050" s="10"/>
      <c r="N1050" s="10"/>
      <c r="O1050" s="10"/>
      <c r="P1050" s="10"/>
    </row>
    <row r="1051" spans="1:16" x14ac:dyDescent="0.3">
      <c r="A1051">
        <v>281</v>
      </c>
      <c r="B1051" s="10" t="s">
        <v>134</v>
      </c>
      <c r="C1051">
        <v>18</v>
      </c>
      <c r="D1051" s="10" t="s">
        <v>27</v>
      </c>
      <c r="E1051">
        <v>1</v>
      </c>
      <c r="F1051" s="10" t="s">
        <v>27</v>
      </c>
      <c r="G1051">
        <v>1</v>
      </c>
      <c r="H1051" s="10"/>
      <c r="I1051" s="10"/>
      <c r="K1051" s="10" t="s">
        <v>231</v>
      </c>
      <c r="L1051" t="s">
        <v>568</v>
      </c>
      <c r="M1051" s="10"/>
      <c r="N1051" s="10"/>
      <c r="O1051" s="10"/>
      <c r="P1051" s="10"/>
    </row>
    <row r="1052" spans="1:16" x14ac:dyDescent="0.3">
      <c r="A1052">
        <v>282</v>
      </c>
      <c r="B1052" s="10" t="s">
        <v>170</v>
      </c>
      <c r="C1052">
        <v>9</v>
      </c>
      <c r="D1052" s="10" t="s">
        <v>238</v>
      </c>
      <c r="E1052">
        <v>1</v>
      </c>
      <c r="F1052" s="10" t="s">
        <v>12</v>
      </c>
      <c r="G1052">
        <v>4</v>
      </c>
      <c r="H1052" s="10"/>
      <c r="I1052" s="10"/>
      <c r="K1052" s="10" t="s">
        <v>231</v>
      </c>
      <c r="L1052" t="s">
        <v>568</v>
      </c>
      <c r="M1052" s="10"/>
      <c r="N1052" s="10"/>
      <c r="O1052" s="10"/>
      <c r="P1052" s="10"/>
    </row>
    <row r="1053" spans="1:16" x14ac:dyDescent="0.3">
      <c r="A1053">
        <v>282</v>
      </c>
      <c r="B1053" s="10" t="s">
        <v>170</v>
      </c>
      <c r="C1053">
        <v>11</v>
      </c>
      <c r="D1053" s="10" t="s">
        <v>239</v>
      </c>
      <c r="E1053">
        <v>1</v>
      </c>
      <c r="F1053" s="10" t="s">
        <v>13</v>
      </c>
      <c r="G1053">
        <v>5</v>
      </c>
      <c r="H1053" s="10"/>
      <c r="I1053" s="10"/>
      <c r="K1053" s="10" t="s">
        <v>231</v>
      </c>
      <c r="L1053" t="s">
        <v>568</v>
      </c>
      <c r="M1053" s="10"/>
      <c r="N1053" s="10"/>
      <c r="O1053" s="10"/>
      <c r="P1053" s="10"/>
    </row>
    <row r="1054" spans="1:16" x14ac:dyDescent="0.3">
      <c r="A1054">
        <v>282</v>
      </c>
      <c r="B1054" s="10" t="s">
        <v>170</v>
      </c>
      <c r="C1054">
        <v>13</v>
      </c>
      <c r="D1054" s="10" t="s">
        <v>240</v>
      </c>
      <c r="E1054">
        <v>1</v>
      </c>
      <c r="F1054" s="10" t="s">
        <v>14</v>
      </c>
      <c r="G1054">
        <v>6</v>
      </c>
      <c r="H1054" s="10"/>
      <c r="I1054" s="10"/>
      <c r="K1054" s="10" t="s">
        <v>231</v>
      </c>
      <c r="L1054" t="s">
        <v>568</v>
      </c>
      <c r="M1054" s="10"/>
      <c r="N1054" s="10"/>
      <c r="O1054" s="10"/>
      <c r="P1054" s="10"/>
    </row>
    <row r="1055" spans="1:16" x14ac:dyDescent="0.3">
      <c r="A1055">
        <v>282</v>
      </c>
      <c r="B1055" s="10" t="s">
        <v>170</v>
      </c>
      <c r="C1055">
        <v>17</v>
      </c>
      <c r="D1055" s="10" t="s">
        <v>19</v>
      </c>
      <c r="E1055">
        <v>1</v>
      </c>
      <c r="F1055" s="10" t="s">
        <v>19</v>
      </c>
      <c r="G1055">
        <v>2</v>
      </c>
      <c r="H1055" s="10"/>
      <c r="I1055" s="10"/>
      <c r="K1055" s="10" t="s">
        <v>231</v>
      </c>
      <c r="L1055" t="s">
        <v>568</v>
      </c>
      <c r="M1055" s="10"/>
      <c r="N1055" s="10"/>
      <c r="O1055" s="10"/>
      <c r="P1055" s="10"/>
    </row>
    <row r="1056" spans="1:16" x14ac:dyDescent="0.3">
      <c r="A1056">
        <v>282</v>
      </c>
      <c r="B1056" s="10" t="s">
        <v>170</v>
      </c>
      <c r="C1056">
        <v>18</v>
      </c>
      <c r="D1056" s="10" t="s">
        <v>27</v>
      </c>
      <c r="E1056">
        <v>1</v>
      </c>
      <c r="F1056" s="10" t="s">
        <v>27</v>
      </c>
      <c r="G1056">
        <v>1</v>
      </c>
      <c r="H1056" s="10"/>
      <c r="I1056" s="10"/>
      <c r="K1056" s="10" t="s">
        <v>231</v>
      </c>
      <c r="L1056" t="s">
        <v>568</v>
      </c>
      <c r="M1056" s="10"/>
      <c r="N1056" s="10"/>
      <c r="O1056" s="10"/>
      <c r="P1056" s="10"/>
    </row>
    <row r="1057" spans="1:16" x14ac:dyDescent="0.3">
      <c r="A1057">
        <v>283</v>
      </c>
      <c r="B1057" s="10" t="s">
        <v>160</v>
      </c>
      <c r="C1057">
        <v>9</v>
      </c>
      <c r="D1057" s="10" t="s">
        <v>238</v>
      </c>
      <c r="E1057">
        <v>1</v>
      </c>
      <c r="F1057" s="10" t="s">
        <v>12</v>
      </c>
      <c r="G1057">
        <v>4</v>
      </c>
      <c r="H1057" s="10"/>
      <c r="I1057" s="10"/>
      <c r="K1057" s="10" t="s">
        <v>231</v>
      </c>
      <c r="L1057" t="s">
        <v>568</v>
      </c>
      <c r="M1057" s="10"/>
      <c r="N1057" s="10"/>
      <c r="O1057" s="10"/>
      <c r="P1057" s="10"/>
    </row>
    <row r="1058" spans="1:16" x14ac:dyDescent="0.3">
      <c r="A1058">
        <v>283</v>
      </c>
      <c r="B1058" s="10" t="s">
        <v>160</v>
      </c>
      <c r="C1058">
        <v>11</v>
      </c>
      <c r="D1058" s="10" t="s">
        <v>239</v>
      </c>
      <c r="E1058">
        <v>1</v>
      </c>
      <c r="F1058" s="10" t="s">
        <v>13</v>
      </c>
      <c r="G1058">
        <v>5</v>
      </c>
      <c r="H1058" s="10"/>
      <c r="I1058" s="10"/>
      <c r="K1058" s="10" t="s">
        <v>231</v>
      </c>
      <c r="L1058" t="s">
        <v>568</v>
      </c>
      <c r="M1058" s="10"/>
      <c r="N1058" s="10"/>
      <c r="O1058" s="10"/>
      <c r="P1058" s="10"/>
    </row>
    <row r="1059" spans="1:16" x14ac:dyDescent="0.3">
      <c r="A1059">
        <v>283</v>
      </c>
      <c r="B1059" s="10" t="s">
        <v>160</v>
      </c>
      <c r="C1059">
        <v>13</v>
      </c>
      <c r="D1059" s="10" t="s">
        <v>240</v>
      </c>
      <c r="E1059">
        <v>1</v>
      </c>
      <c r="F1059" s="10" t="s">
        <v>14</v>
      </c>
      <c r="G1059">
        <v>6</v>
      </c>
      <c r="H1059" s="10"/>
      <c r="I1059" s="10"/>
      <c r="K1059" s="10" t="s">
        <v>231</v>
      </c>
      <c r="L1059" t="s">
        <v>568</v>
      </c>
      <c r="M1059" s="10"/>
      <c r="N1059" s="10"/>
      <c r="O1059" s="10"/>
      <c r="P1059" s="10"/>
    </row>
    <row r="1060" spans="1:16" x14ac:dyDescent="0.3">
      <c r="A1060">
        <v>283</v>
      </c>
      <c r="B1060" s="10" t="s">
        <v>160</v>
      </c>
      <c r="C1060">
        <v>17</v>
      </c>
      <c r="D1060" s="10" t="s">
        <v>19</v>
      </c>
      <c r="E1060">
        <v>1</v>
      </c>
      <c r="F1060" s="10" t="s">
        <v>19</v>
      </c>
      <c r="G1060">
        <v>2</v>
      </c>
      <c r="H1060" s="10"/>
      <c r="I1060" s="10"/>
      <c r="K1060" s="10" t="s">
        <v>231</v>
      </c>
      <c r="L1060" t="s">
        <v>568</v>
      </c>
      <c r="M1060" s="10"/>
      <c r="N1060" s="10"/>
      <c r="O1060" s="10"/>
      <c r="P1060" s="10"/>
    </row>
    <row r="1061" spans="1:16" x14ac:dyDescent="0.3">
      <c r="A1061">
        <v>283</v>
      </c>
      <c r="B1061" s="10" t="s">
        <v>160</v>
      </c>
      <c r="C1061">
        <v>18</v>
      </c>
      <c r="D1061" s="10" t="s">
        <v>27</v>
      </c>
      <c r="E1061">
        <v>1</v>
      </c>
      <c r="F1061" s="10" t="s">
        <v>27</v>
      </c>
      <c r="G1061">
        <v>1</v>
      </c>
      <c r="H1061" s="10"/>
      <c r="I1061" s="10"/>
      <c r="K1061" s="10" t="s">
        <v>231</v>
      </c>
      <c r="L1061" t="s">
        <v>568</v>
      </c>
      <c r="M1061" s="10"/>
      <c r="N1061" s="10"/>
      <c r="O1061" s="10"/>
      <c r="P1061" s="10"/>
    </row>
    <row r="1062" spans="1:16" x14ac:dyDescent="0.3">
      <c r="A1062">
        <v>284</v>
      </c>
      <c r="B1062" s="10" t="s">
        <v>154</v>
      </c>
      <c r="C1062">
        <v>9</v>
      </c>
      <c r="D1062" s="10" t="s">
        <v>238</v>
      </c>
      <c r="E1062">
        <v>1</v>
      </c>
      <c r="F1062" s="10" t="s">
        <v>12</v>
      </c>
      <c r="G1062">
        <v>4</v>
      </c>
      <c r="H1062" s="10"/>
      <c r="I1062" s="10"/>
      <c r="K1062" s="10" t="s">
        <v>231</v>
      </c>
      <c r="L1062" t="s">
        <v>568</v>
      </c>
      <c r="M1062" s="10"/>
      <c r="N1062" s="10"/>
      <c r="O1062" s="10"/>
      <c r="P1062" s="10"/>
    </row>
    <row r="1063" spans="1:16" x14ac:dyDescent="0.3">
      <c r="A1063">
        <v>284</v>
      </c>
      <c r="B1063" s="10" t="s">
        <v>154</v>
      </c>
      <c r="C1063">
        <v>11</v>
      </c>
      <c r="D1063" s="10" t="s">
        <v>239</v>
      </c>
      <c r="E1063">
        <v>1</v>
      </c>
      <c r="F1063" s="10" t="s">
        <v>13</v>
      </c>
      <c r="G1063">
        <v>5</v>
      </c>
      <c r="H1063" s="10"/>
      <c r="I1063" s="10"/>
      <c r="K1063" s="10" t="s">
        <v>231</v>
      </c>
      <c r="L1063" t="s">
        <v>568</v>
      </c>
      <c r="M1063" s="10"/>
      <c r="N1063" s="10"/>
      <c r="O1063" s="10"/>
      <c r="P1063" s="10"/>
    </row>
    <row r="1064" spans="1:16" x14ac:dyDescent="0.3">
      <c r="A1064">
        <v>284</v>
      </c>
      <c r="B1064" s="10" t="s">
        <v>154</v>
      </c>
      <c r="C1064">
        <v>13</v>
      </c>
      <c r="D1064" s="10" t="s">
        <v>240</v>
      </c>
      <c r="E1064">
        <v>1</v>
      </c>
      <c r="F1064" s="10" t="s">
        <v>14</v>
      </c>
      <c r="G1064">
        <v>6</v>
      </c>
      <c r="H1064" s="10"/>
      <c r="I1064" s="10"/>
      <c r="K1064" s="10" t="s">
        <v>231</v>
      </c>
      <c r="L1064" t="s">
        <v>568</v>
      </c>
      <c r="M1064" s="10"/>
      <c r="N1064" s="10"/>
      <c r="O1064" s="10"/>
      <c r="P1064" s="10"/>
    </row>
    <row r="1065" spans="1:16" x14ac:dyDescent="0.3">
      <c r="A1065">
        <v>284</v>
      </c>
      <c r="B1065" s="10" t="s">
        <v>154</v>
      </c>
      <c r="C1065">
        <v>17</v>
      </c>
      <c r="D1065" s="10" t="s">
        <v>19</v>
      </c>
      <c r="E1065">
        <v>1</v>
      </c>
      <c r="F1065" s="10" t="s">
        <v>19</v>
      </c>
      <c r="G1065">
        <v>2</v>
      </c>
      <c r="H1065" s="10"/>
      <c r="I1065" s="10"/>
      <c r="K1065" s="10" t="s">
        <v>231</v>
      </c>
      <c r="L1065" t="s">
        <v>568</v>
      </c>
      <c r="M1065" s="10"/>
      <c r="N1065" s="10"/>
      <c r="O1065" s="10"/>
      <c r="P1065" s="10"/>
    </row>
    <row r="1066" spans="1:16" x14ac:dyDescent="0.3">
      <c r="A1066">
        <v>284</v>
      </c>
      <c r="B1066" s="10" t="s">
        <v>154</v>
      </c>
      <c r="C1066">
        <v>18</v>
      </c>
      <c r="D1066" s="10" t="s">
        <v>27</v>
      </c>
      <c r="E1066">
        <v>1</v>
      </c>
      <c r="F1066" s="10" t="s">
        <v>27</v>
      </c>
      <c r="G1066">
        <v>1</v>
      </c>
      <c r="H1066" s="10"/>
      <c r="I1066" s="10"/>
      <c r="K1066" s="10" t="s">
        <v>231</v>
      </c>
      <c r="L1066" t="s">
        <v>568</v>
      </c>
      <c r="M1066" s="10"/>
      <c r="N1066" s="10"/>
      <c r="O1066" s="10"/>
      <c r="P1066" s="10"/>
    </row>
    <row r="1067" spans="1:16" x14ac:dyDescent="0.3">
      <c r="A1067">
        <v>285</v>
      </c>
      <c r="B1067" s="10" t="s">
        <v>131</v>
      </c>
      <c r="C1067">
        <v>9</v>
      </c>
      <c r="D1067" s="10" t="s">
        <v>238</v>
      </c>
      <c r="E1067">
        <v>1</v>
      </c>
      <c r="F1067" s="10" t="s">
        <v>12</v>
      </c>
      <c r="G1067">
        <v>4</v>
      </c>
      <c r="H1067" s="10"/>
      <c r="I1067" s="10"/>
      <c r="K1067" s="10" t="s">
        <v>231</v>
      </c>
      <c r="L1067" t="s">
        <v>568</v>
      </c>
      <c r="M1067" s="10"/>
      <c r="N1067" s="10"/>
      <c r="O1067" s="10"/>
      <c r="P1067" s="10"/>
    </row>
    <row r="1068" spans="1:16" x14ac:dyDescent="0.3">
      <c r="A1068">
        <v>285</v>
      </c>
      <c r="B1068" s="10" t="s">
        <v>131</v>
      </c>
      <c r="C1068">
        <v>11</v>
      </c>
      <c r="D1068" s="10" t="s">
        <v>239</v>
      </c>
      <c r="E1068">
        <v>1</v>
      </c>
      <c r="F1068" s="10" t="s">
        <v>13</v>
      </c>
      <c r="G1068">
        <v>5</v>
      </c>
      <c r="H1068" s="10"/>
      <c r="I1068" s="10"/>
      <c r="K1068" s="10" t="s">
        <v>231</v>
      </c>
      <c r="L1068" t="s">
        <v>568</v>
      </c>
      <c r="M1068" s="10"/>
      <c r="N1068" s="10"/>
      <c r="O1068" s="10"/>
      <c r="P1068" s="10"/>
    </row>
    <row r="1069" spans="1:16" x14ac:dyDescent="0.3">
      <c r="A1069">
        <v>285</v>
      </c>
      <c r="B1069" s="10" t="s">
        <v>131</v>
      </c>
      <c r="C1069">
        <v>13</v>
      </c>
      <c r="D1069" s="10" t="s">
        <v>240</v>
      </c>
      <c r="E1069">
        <v>1</v>
      </c>
      <c r="F1069" s="10" t="s">
        <v>14</v>
      </c>
      <c r="G1069">
        <v>6</v>
      </c>
      <c r="H1069" s="10"/>
      <c r="I1069" s="10"/>
      <c r="K1069" s="10" t="s">
        <v>231</v>
      </c>
      <c r="L1069" t="s">
        <v>568</v>
      </c>
      <c r="M1069" s="10"/>
      <c r="N1069" s="10"/>
      <c r="O1069" s="10"/>
      <c r="P1069" s="10"/>
    </row>
    <row r="1070" spans="1:16" x14ac:dyDescent="0.3">
      <c r="A1070">
        <v>285</v>
      </c>
      <c r="B1070" s="10" t="s">
        <v>131</v>
      </c>
      <c r="C1070">
        <v>17</v>
      </c>
      <c r="D1070" s="10" t="s">
        <v>19</v>
      </c>
      <c r="E1070">
        <v>1</v>
      </c>
      <c r="F1070" s="10" t="s">
        <v>19</v>
      </c>
      <c r="G1070">
        <v>2</v>
      </c>
      <c r="H1070" s="10"/>
      <c r="I1070" s="10"/>
      <c r="K1070" s="10" t="s">
        <v>231</v>
      </c>
      <c r="L1070" t="s">
        <v>568</v>
      </c>
      <c r="M1070" s="10"/>
      <c r="N1070" s="10"/>
      <c r="O1070" s="10"/>
      <c r="P1070" s="10"/>
    </row>
    <row r="1071" spans="1:16" x14ac:dyDescent="0.3">
      <c r="A1071">
        <v>285</v>
      </c>
      <c r="B1071" s="10" t="s">
        <v>131</v>
      </c>
      <c r="C1071">
        <v>18</v>
      </c>
      <c r="D1071" s="10" t="s">
        <v>27</v>
      </c>
      <c r="E1071">
        <v>1</v>
      </c>
      <c r="F1071" s="10" t="s">
        <v>27</v>
      </c>
      <c r="G1071">
        <v>1</v>
      </c>
      <c r="H1071" s="10"/>
      <c r="I1071" s="10"/>
      <c r="K1071" s="10" t="s">
        <v>231</v>
      </c>
      <c r="L1071" t="s">
        <v>568</v>
      </c>
      <c r="M1071" s="10"/>
      <c r="N1071" s="10"/>
      <c r="O1071" s="10"/>
      <c r="P1071" s="10"/>
    </row>
    <row r="1072" spans="1:16" x14ac:dyDescent="0.3">
      <c r="A1072">
        <v>286</v>
      </c>
      <c r="B1072" s="10" t="s">
        <v>119</v>
      </c>
      <c r="C1072">
        <v>9</v>
      </c>
      <c r="D1072" s="10" t="s">
        <v>238</v>
      </c>
      <c r="E1072">
        <v>1</v>
      </c>
      <c r="F1072" s="10" t="s">
        <v>12</v>
      </c>
      <c r="G1072">
        <v>4</v>
      </c>
      <c r="H1072" s="10"/>
      <c r="I1072" s="10"/>
      <c r="K1072" s="10" t="s">
        <v>231</v>
      </c>
      <c r="L1072" t="s">
        <v>568</v>
      </c>
      <c r="M1072" s="10"/>
      <c r="N1072" s="10"/>
      <c r="O1072" s="10"/>
      <c r="P1072" s="10"/>
    </row>
    <row r="1073" spans="1:16" x14ac:dyDescent="0.3">
      <c r="A1073">
        <v>286</v>
      </c>
      <c r="B1073" s="10" t="s">
        <v>119</v>
      </c>
      <c r="C1073">
        <v>11</v>
      </c>
      <c r="D1073" s="10" t="s">
        <v>239</v>
      </c>
      <c r="E1073">
        <v>1</v>
      </c>
      <c r="F1073" s="10" t="s">
        <v>13</v>
      </c>
      <c r="G1073">
        <v>5</v>
      </c>
      <c r="H1073" s="10"/>
      <c r="I1073" s="10"/>
      <c r="K1073" s="10" t="s">
        <v>231</v>
      </c>
      <c r="L1073" t="s">
        <v>568</v>
      </c>
      <c r="M1073" s="10"/>
      <c r="N1073" s="10"/>
      <c r="O1073" s="10"/>
      <c r="P1073" s="10"/>
    </row>
    <row r="1074" spans="1:16" x14ac:dyDescent="0.3">
      <c r="A1074">
        <v>286</v>
      </c>
      <c r="B1074" s="10" t="s">
        <v>119</v>
      </c>
      <c r="C1074">
        <v>13</v>
      </c>
      <c r="D1074" s="10" t="s">
        <v>240</v>
      </c>
      <c r="E1074">
        <v>1</v>
      </c>
      <c r="F1074" s="10" t="s">
        <v>14</v>
      </c>
      <c r="G1074">
        <v>6</v>
      </c>
      <c r="H1074" s="10"/>
      <c r="I1074" s="10"/>
      <c r="K1074" s="10" t="s">
        <v>231</v>
      </c>
      <c r="L1074" t="s">
        <v>568</v>
      </c>
      <c r="M1074" s="10"/>
      <c r="N1074" s="10"/>
      <c r="O1074" s="10"/>
      <c r="P1074" s="10"/>
    </row>
    <row r="1075" spans="1:16" x14ac:dyDescent="0.3">
      <c r="A1075">
        <v>286</v>
      </c>
      <c r="B1075" s="10" t="s">
        <v>119</v>
      </c>
      <c r="C1075">
        <v>17</v>
      </c>
      <c r="D1075" s="10" t="s">
        <v>19</v>
      </c>
      <c r="E1075">
        <v>1</v>
      </c>
      <c r="F1075" s="10" t="s">
        <v>19</v>
      </c>
      <c r="G1075">
        <v>2</v>
      </c>
      <c r="H1075" s="10"/>
      <c r="I1075" s="10"/>
      <c r="K1075" s="10" t="s">
        <v>231</v>
      </c>
      <c r="L1075" t="s">
        <v>568</v>
      </c>
      <c r="M1075" s="10"/>
      <c r="N1075" s="10"/>
      <c r="O1075" s="10"/>
      <c r="P1075" s="10"/>
    </row>
    <row r="1076" spans="1:16" x14ac:dyDescent="0.3">
      <c r="A1076">
        <v>286</v>
      </c>
      <c r="B1076" s="10" t="s">
        <v>119</v>
      </c>
      <c r="C1076">
        <v>18</v>
      </c>
      <c r="D1076" s="10" t="s">
        <v>27</v>
      </c>
      <c r="E1076">
        <v>1</v>
      </c>
      <c r="F1076" s="10" t="s">
        <v>27</v>
      </c>
      <c r="G1076">
        <v>1</v>
      </c>
      <c r="H1076" s="10"/>
      <c r="I1076" s="10"/>
      <c r="K1076" s="10" t="s">
        <v>231</v>
      </c>
      <c r="L1076" t="s">
        <v>568</v>
      </c>
      <c r="M1076" s="10"/>
      <c r="N1076" s="10"/>
      <c r="O1076" s="10"/>
      <c r="P1076" s="10"/>
    </row>
    <row r="1077" spans="1:16" x14ac:dyDescent="0.3">
      <c r="A1077">
        <v>287</v>
      </c>
      <c r="B1077" s="10" t="s">
        <v>117</v>
      </c>
      <c r="C1077">
        <v>9</v>
      </c>
      <c r="D1077" s="10" t="s">
        <v>238</v>
      </c>
      <c r="E1077">
        <v>1</v>
      </c>
      <c r="F1077" s="10" t="s">
        <v>12</v>
      </c>
      <c r="G1077">
        <v>4</v>
      </c>
      <c r="H1077" s="10"/>
      <c r="I1077" s="10"/>
      <c r="K1077" s="10" t="s">
        <v>231</v>
      </c>
      <c r="L1077" t="s">
        <v>568</v>
      </c>
      <c r="M1077" s="10"/>
      <c r="N1077" s="10"/>
      <c r="O1077" s="10"/>
      <c r="P1077" s="10"/>
    </row>
    <row r="1078" spans="1:16" x14ac:dyDescent="0.3">
      <c r="A1078">
        <v>287</v>
      </c>
      <c r="B1078" s="10" t="s">
        <v>117</v>
      </c>
      <c r="C1078">
        <v>11</v>
      </c>
      <c r="D1078" s="10" t="s">
        <v>239</v>
      </c>
      <c r="E1078">
        <v>1</v>
      </c>
      <c r="F1078" s="10" t="s">
        <v>13</v>
      </c>
      <c r="G1078">
        <v>5</v>
      </c>
      <c r="H1078" s="10"/>
      <c r="I1078" s="10"/>
      <c r="K1078" s="10" t="s">
        <v>231</v>
      </c>
      <c r="L1078" t="s">
        <v>568</v>
      </c>
      <c r="M1078" s="10"/>
      <c r="N1078" s="10"/>
      <c r="O1078" s="10"/>
      <c r="P1078" s="10"/>
    </row>
    <row r="1079" spans="1:16" x14ac:dyDescent="0.3">
      <c r="A1079">
        <v>287</v>
      </c>
      <c r="B1079" s="10" t="s">
        <v>117</v>
      </c>
      <c r="C1079">
        <v>13</v>
      </c>
      <c r="D1079" s="10" t="s">
        <v>240</v>
      </c>
      <c r="E1079">
        <v>1</v>
      </c>
      <c r="F1079" s="10" t="s">
        <v>14</v>
      </c>
      <c r="G1079">
        <v>6</v>
      </c>
      <c r="H1079" s="10"/>
      <c r="I1079" s="10"/>
      <c r="K1079" s="10" t="s">
        <v>231</v>
      </c>
      <c r="L1079" t="s">
        <v>568</v>
      </c>
      <c r="M1079" s="10"/>
      <c r="N1079" s="10"/>
      <c r="O1079" s="10"/>
      <c r="P1079" s="10"/>
    </row>
    <row r="1080" spans="1:16" x14ac:dyDescent="0.3">
      <c r="A1080">
        <v>287</v>
      </c>
      <c r="B1080" s="10" t="s">
        <v>117</v>
      </c>
      <c r="C1080">
        <v>17</v>
      </c>
      <c r="D1080" s="10" t="s">
        <v>19</v>
      </c>
      <c r="E1080">
        <v>1</v>
      </c>
      <c r="F1080" s="10" t="s">
        <v>19</v>
      </c>
      <c r="G1080">
        <v>2</v>
      </c>
      <c r="H1080" s="10"/>
      <c r="I1080" s="10"/>
      <c r="K1080" s="10" t="s">
        <v>231</v>
      </c>
      <c r="L1080" t="s">
        <v>568</v>
      </c>
      <c r="M1080" s="10"/>
      <c r="N1080" s="10"/>
      <c r="O1080" s="10"/>
      <c r="P1080" s="10"/>
    </row>
    <row r="1081" spans="1:16" x14ac:dyDescent="0.3">
      <c r="A1081">
        <v>287</v>
      </c>
      <c r="B1081" s="10" t="s">
        <v>117</v>
      </c>
      <c r="C1081">
        <v>18</v>
      </c>
      <c r="D1081" s="10" t="s">
        <v>27</v>
      </c>
      <c r="E1081">
        <v>1</v>
      </c>
      <c r="F1081" s="10" t="s">
        <v>27</v>
      </c>
      <c r="G1081">
        <v>1</v>
      </c>
      <c r="H1081" s="10"/>
      <c r="I1081" s="10"/>
      <c r="K1081" s="10" t="s">
        <v>231</v>
      </c>
      <c r="L1081" t="s">
        <v>568</v>
      </c>
      <c r="M1081" s="10"/>
      <c r="N1081" s="10"/>
      <c r="O1081" s="10"/>
      <c r="P1081" s="10"/>
    </row>
    <row r="1082" spans="1:16" x14ac:dyDescent="0.3">
      <c r="A1082">
        <v>288</v>
      </c>
      <c r="B1082" s="10" t="s">
        <v>155</v>
      </c>
      <c r="C1082">
        <v>9</v>
      </c>
      <c r="D1082" s="10" t="s">
        <v>238</v>
      </c>
      <c r="E1082">
        <v>1</v>
      </c>
      <c r="F1082" s="10" t="s">
        <v>12</v>
      </c>
      <c r="G1082">
        <v>4</v>
      </c>
      <c r="H1082" s="10"/>
      <c r="I1082" s="10"/>
      <c r="K1082" s="10" t="s">
        <v>231</v>
      </c>
      <c r="L1082" t="s">
        <v>568</v>
      </c>
      <c r="M1082" s="10"/>
      <c r="N1082" s="10"/>
      <c r="O1082" s="10"/>
      <c r="P1082" s="10"/>
    </row>
    <row r="1083" spans="1:16" x14ac:dyDescent="0.3">
      <c r="A1083">
        <v>288</v>
      </c>
      <c r="B1083" s="10" t="s">
        <v>155</v>
      </c>
      <c r="C1083">
        <v>11</v>
      </c>
      <c r="D1083" s="10" t="s">
        <v>239</v>
      </c>
      <c r="E1083">
        <v>1</v>
      </c>
      <c r="F1083" s="10" t="s">
        <v>13</v>
      </c>
      <c r="G1083">
        <v>5</v>
      </c>
      <c r="H1083" s="10"/>
      <c r="I1083" s="10"/>
      <c r="K1083" s="10" t="s">
        <v>231</v>
      </c>
      <c r="L1083" t="s">
        <v>568</v>
      </c>
      <c r="M1083" s="10"/>
      <c r="N1083" s="10"/>
      <c r="O1083" s="10"/>
      <c r="P1083" s="10"/>
    </row>
    <row r="1084" spans="1:16" x14ac:dyDescent="0.3">
      <c r="A1084">
        <v>288</v>
      </c>
      <c r="B1084" s="10" t="s">
        <v>155</v>
      </c>
      <c r="C1084">
        <v>13</v>
      </c>
      <c r="D1084" s="10" t="s">
        <v>240</v>
      </c>
      <c r="E1084">
        <v>1</v>
      </c>
      <c r="F1084" s="10" t="s">
        <v>14</v>
      </c>
      <c r="G1084">
        <v>6</v>
      </c>
      <c r="H1084" s="10"/>
      <c r="I1084" s="10"/>
      <c r="K1084" s="10" t="s">
        <v>231</v>
      </c>
      <c r="L1084" t="s">
        <v>568</v>
      </c>
      <c r="M1084" s="10"/>
      <c r="N1084" s="10"/>
      <c r="O1084" s="10"/>
      <c r="P1084" s="10"/>
    </row>
    <row r="1085" spans="1:16" x14ac:dyDescent="0.3">
      <c r="A1085">
        <v>288</v>
      </c>
      <c r="B1085" s="10" t="s">
        <v>155</v>
      </c>
      <c r="C1085">
        <v>17</v>
      </c>
      <c r="D1085" s="10" t="s">
        <v>19</v>
      </c>
      <c r="E1085">
        <v>1</v>
      </c>
      <c r="F1085" s="10" t="s">
        <v>19</v>
      </c>
      <c r="G1085">
        <v>2</v>
      </c>
      <c r="H1085" s="10"/>
      <c r="I1085" s="10"/>
      <c r="K1085" s="10" t="s">
        <v>231</v>
      </c>
      <c r="L1085" t="s">
        <v>568</v>
      </c>
      <c r="M1085" s="10"/>
      <c r="N1085" s="10"/>
      <c r="O1085" s="10"/>
      <c r="P1085" s="10"/>
    </row>
    <row r="1086" spans="1:16" x14ac:dyDescent="0.3">
      <c r="A1086">
        <v>288</v>
      </c>
      <c r="B1086" s="10" t="s">
        <v>155</v>
      </c>
      <c r="C1086">
        <v>18</v>
      </c>
      <c r="D1086" s="10" t="s">
        <v>27</v>
      </c>
      <c r="E1086">
        <v>1</v>
      </c>
      <c r="F1086" s="10" t="s">
        <v>27</v>
      </c>
      <c r="G1086">
        <v>1</v>
      </c>
      <c r="H1086" s="10"/>
      <c r="I1086" s="10"/>
      <c r="K1086" s="10" t="s">
        <v>231</v>
      </c>
      <c r="L1086" t="s">
        <v>568</v>
      </c>
      <c r="M1086" s="10"/>
      <c r="N1086" s="10"/>
      <c r="O1086" s="10"/>
      <c r="P1086" s="10"/>
    </row>
    <row r="1087" spans="1:16" x14ac:dyDescent="0.3">
      <c r="A1087">
        <v>289</v>
      </c>
      <c r="B1087" s="10" t="s">
        <v>168</v>
      </c>
      <c r="C1087">
        <v>9</v>
      </c>
      <c r="D1087" s="10" t="s">
        <v>238</v>
      </c>
      <c r="E1087">
        <v>1</v>
      </c>
      <c r="F1087" s="10" t="s">
        <v>12</v>
      </c>
      <c r="G1087">
        <v>4</v>
      </c>
      <c r="H1087" s="10"/>
      <c r="I1087" s="10"/>
      <c r="K1087" s="10" t="s">
        <v>231</v>
      </c>
      <c r="L1087" t="s">
        <v>568</v>
      </c>
      <c r="M1087" s="10"/>
      <c r="N1087" s="10"/>
      <c r="O1087" s="10"/>
      <c r="P1087" s="10"/>
    </row>
    <row r="1088" spans="1:16" x14ac:dyDescent="0.3">
      <c r="A1088">
        <v>289</v>
      </c>
      <c r="B1088" s="10" t="s">
        <v>168</v>
      </c>
      <c r="C1088">
        <v>11</v>
      </c>
      <c r="D1088" s="10" t="s">
        <v>239</v>
      </c>
      <c r="E1088">
        <v>1</v>
      </c>
      <c r="F1088" s="10" t="s">
        <v>13</v>
      </c>
      <c r="G1088">
        <v>5</v>
      </c>
      <c r="H1088" s="10"/>
      <c r="I1088" s="10"/>
      <c r="K1088" s="10" t="s">
        <v>231</v>
      </c>
      <c r="L1088" t="s">
        <v>568</v>
      </c>
      <c r="M1088" s="10"/>
      <c r="N1088" s="10"/>
      <c r="O1088" s="10"/>
      <c r="P1088" s="10"/>
    </row>
    <row r="1089" spans="1:16" x14ac:dyDescent="0.3">
      <c r="A1089">
        <v>289</v>
      </c>
      <c r="B1089" s="10" t="s">
        <v>168</v>
      </c>
      <c r="C1089">
        <v>13</v>
      </c>
      <c r="D1089" s="10" t="s">
        <v>240</v>
      </c>
      <c r="E1089">
        <v>1</v>
      </c>
      <c r="F1089" s="10" t="s">
        <v>14</v>
      </c>
      <c r="G1089">
        <v>6</v>
      </c>
      <c r="H1089" s="10"/>
      <c r="I1089" s="10"/>
      <c r="K1089" s="10" t="s">
        <v>231</v>
      </c>
      <c r="L1089" t="s">
        <v>568</v>
      </c>
      <c r="M1089" s="10"/>
      <c r="N1089" s="10"/>
      <c r="O1089" s="10"/>
      <c r="P1089" s="10"/>
    </row>
    <row r="1090" spans="1:16" x14ac:dyDescent="0.3">
      <c r="A1090">
        <v>289</v>
      </c>
      <c r="B1090" s="10" t="s">
        <v>168</v>
      </c>
      <c r="C1090">
        <v>17</v>
      </c>
      <c r="D1090" s="10" t="s">
        <v>19</v>
      </c>
      <c r="E1090">
        <v>1</v>
      </c>
      <c r="F1090" s="10" t="s">
        <v>19</v>
      </c>
      <c r="G1090">
        <v>2</v>
      </c>
      <c r="H1090" s="10"/>
      <c r="I1090" s="10"/>
      <c r="K1090" s="10" t="s">
        <v>231</v>
      </c>
      <c r="L1090" t="s">
        <v>568</v>
      </c>
      <c r="M1090" s="10"/>
      <c r="N1090" s="10"/>
      <c r="O1090" s="10"/>
      <c r="P1090" s="10"/>
    </row>
    <row r="1091" spans="1:16" x14ac:dyDescent="0.3">
      <c r="A1091">
        <v>289</v>
      </c>
      <c r="B1091" s="10" t="s">
        <v>168</v>
      </c>
      <c r="C1091">
        <v>18</v>
      </c>
      <c r="D1091" s="10" t="s">
        <v>27</v>
      </c>
      <c r="E1091">
        <v>1</v>
      </c>
      <c r="F1091" s="10" t="s">
        <v>27</v>
      </c>
      <c r="G1091">
        <v>1</v>
      </c>
      <c r="H1091" s="10"/>
      <c r="I1091" s="10"/>
      <c r="K1091" s="10" t="s">
        <v>231</v>
      </c>
      <c r="L1091" t="s">
        <v>568</v>
      </c>
      <c r="M1091" s="10"/>
      <c r="N1091" s="10"/>
      <c r="O1091" s="10"/>
      <c r="P1091" s="10"/>
    </row>
    <row r="1092" spans="1:16" x14ac:dyDescent="0.3">
      <c r="A1092">
        <v>290</v>
      </c>
      <c r="B1092" s="10" t="s">
        <v>162</v>
      </c>
      <c r="C1092">
        <v>9</v>
      </c>
      <c r="D1092" s="10" t="s">
        <v>238</v>
      </c>
      <c r="E1092">
        <v>1</v>
      </c>
      <c r="F1092" s="10" t="s">
        <v>12</v>
      </c>
      <c r="G1092">
        <v>4</v>
      </c>
      <c r="H1092" s="10"/>
      <c r="I1092" s="10"/>
      <c r="K1092" s="10" t="s">
        <v>231</v>
      </c>
      <c r="L1092" t="s">
        <v>568</v>
      </c>
      <c r="M1092" s="10"/>
      <c r="N1092" s="10"/>
      <c r="O1092" s="10"/>
      <c r="P1092" s="10"/>
    </row>
    <row r="1093" spans="1:16" x14ac:dyDescent="0.3">
      <c r="A1093">
        <v>290</v>
      </c>
      <c r="B1093" s="10" t="s">
        <v>162</v>
      </c>
      <c r="C1093">
        <v>11</v>
      </c>
      <c r="D1093" s="10" t="s">
        <v>239</v>
      </c>
      <c r="E1093">
        <v>1</v>
      </c>
      <c r="F1093" s="10" t="s">
        <v>13</v>
      </c>
      <c r="G1093">
        <v>5</v>
      </c>
      <c r="H1093" s="10"/>
      <c r="I1093" s="10"/>
      <c r="K1093" s="10" t="s">
        <v>231</v>
      </c>
      <c r="L1093" t="s">
        <v>568</v>
      </c>
      <c r="M1093" s="10"/>
      <c r="N1093" s="10"/>
      <c r="O1093" s="10"/>
      <c r="P1093" s="10"/>
    </row>
    <row r="1094" spans="1:16" x14ac:dyDescent="0.3">
      <c r="A1094">
        <v>290</v>
      </c>
      <c r="B1094" s="10" t="s">
        <v>162</v>
      </c>
      <c r="C1094">
        <v>13</v>
      </c>
      <c r="D1094" s="10" t="s">
        <v>240</v>
      </c>
      <c r="E1094">
        <v>1</v>
      </c>
      <c r="F1094" s="10" t="s">
        <v>14</v>
      </c>
      <c r="G1094">
        <v>6</v>
      </c>
      <c r="H1094" s="10"/>
      <c r="I1094" s="10"/>
      <c r="K1094" s="10" t="s">
        <v>231</v>
      </c>
      <c r="L1094" t="s">
        <v>568</v>
      </c>
      <c r="M1094" s="10"/>
      <c r="N1094" s="10"/>
      <c r="O1094" s="10"/>
      <c r="P1094" s="10"/>
    </row>
    <row r="1095" spans="1:16" x14ac:dyDescent="0.3">
      <c r="A1095">
        <v>290</v>
      </c>
      <c r="B1095" s="10" t="s">
        <v>162</v>
      </c>
      <c r="C1095">
        <v>17</v>
      </c>
      <c r="D1095" s="10" t="s">
        <v>19</v>
      </c>
      <c r="E1095">
        <v>1</v>
      </c>
      <c r="F1095" s="10" t="s">
        <v>19</v>
      </c>
      <c r="G1095">
        <v>2</v>
      </c>
      <c r="H1095" s="10"/>
      <c r="I1095" s="10"/>
      <c r="K1095" s="10" t="s">
        <v>231</v>
      </c>
      <c r="L1095" t="s">
        <v>568</v>
      </c>
      <c r="M1095" s="10"/>
      <c r="N1095" s="10"/>
      <c r="O1095" s="10"/>
      <c r="P1095" s="10"/>
    </row>
    <row r="1096" spans="1:16" x14ac:dyDescent="0.3">
      <c r="A1096">
        <v>290</v>
      </c>
      <c r="B1096" s="10" t="s">
        <v>162</v>
      </c>
      <c r="C1096">
        <v>18</v>
      </c>
      <c r="D1096" s="10" t="s">
        <v>27</v>
      </c>
      <c r="E1096">
        <v>1</v>
      </c>
      <c r="F1096" s="10" t="s">
        <v>27</v>
      </c>
      <c r="G1096">
        <v>1</v>
      </c>
      <c r="H1096" s="10"/>
      <c r="I1096" s="10"/>
      <c r="K1096" s="10" t="s">
        <v>231</v>
      </c>
      <c r="L1096" t="s">
        <v>568</v>
      </c>
      <c r="M1096" s="10"/>
      <c r="N1096" s="10"/>
      <c r="O1096" s="10"/>
      <c r="P1096" s="10"/>
    </row>
    <row r="1097" spans="1:16" x14ac:dyDescent="0.3">
      <c r="A1097">
        <v>291</v>
      </c>
      <c r="B1097" s="10" t="s">
        <v>128</v>
      </c>
      <c r="C1097">
        <v>9</v>
      </c>
      <c r="D1097" s="10" t="s">
        <v>238</v>
      </c>
      <c r="E1097">
        <v>1</v>
      </c>
      <c r="F1097" s="10" t="s">
        <v>12</v>
      </c>
      <c r="G1097">
        <v>4</v>
      </c>
      <c r="H1097" s="10"/>
      <c r="I1097" s="10"/>
      <c r="K1097" s="10" t="s">
        <v>231</v>
      </c>
      <c r="L1097" t="s">
        <v>568</v>
      </c>
      <c r="M1097" s="10"/>
      <c r="N1097" s="10"/>
      <c r="O1097" s="10"/>
      <c r="P1097" s="10"/>
    </row>
    <row r="1098" spans="1:16" x14ac:dyDescent="0.3">
      <c r="A1098">
        <v>291</v>
      </c>
      <c r="B1098" s="10" t="s">
        <v>128</v>
      </c>
      <c r="C1098">
        <v>11</v>
      </c>
      <c r="D1098" s="10" t="s">
        <v>239</v>
      </c>
      <c r="E1098">
        <v>1</v>
      </c>
      <c r="F1098" s="10" t="s">
        <v>13</v>
      </c>
      <c r="G1098">
        <v>5</v>
      </c>
      <c r="H1098" s="10"/>
      <c r="I1098" s="10"/>
      <c r="K1098" s="10" t="s">
        <v>231</v>
      </c>
      <c r="L1098" t="s">
        <v>568</v>
      </c>
      <c r="M1098" s="10"/>
      <c r="N1098" s="10"/>
      <c r="O1098" s="10"/>
      <c r="P1098" s="10"/>
    </row>
    <row r="1099" spans="1:16" x14ac:dyDescent="0.3">
      <c r="A1099">
        <v>291</v>
      </c>
      <c r="B1099" s="10" t="s">
        <v>128</v>
      </c>
      <c r="C1099">
        <v>13</v>
      </c>
      <c r="D1099" s="10" t="s">
        <v>240</v>
      </c>
      <c r="E1099">
        <v>1</v>
      </c>
      <c r="F1099" s="10" t="s">
        <v>14</v>
      </c>
      <c r="G1099">
        <v>6</v>
      </c>
      <c r="H1099" s="10"/>
      <c r="I1099" s="10"/>
      <c r="K1099" s="10" t="s">
        <v>231</v>
      </c>
      <c r="L1099" t="s">
        <v>568</v>
      </c>
      <c r="M1099" s="10"/>
      <c r="N1099" s="10"/>
      <c r="O1099" s="10"/>
      <c r="P1099" s="10"/>
    </row>
    <row r="1100" spans="1:16" x14ac:dyDescent="0.3">
      <c r="A1100">
        <v>291</v>
      </c>
      <c r="B1100" s="10" t="s">
        <v>128</v>
      </c>
      <c r="C1100">
        <v>17</v>
      </c>
      <c r="D1100" s="10" t="s">
        <v>19</v>
      </c>
      <c r="E1100">
        <v>1</v>
      </c>
      <c r="F1100" s="10" t="s">
        <v>19</v>
      </c>
      <c r="G1100">
        <v>2</v>
      </c>
      <c r="H1100" s="10"/>
      <c r="I1100" s="10"/>
      <c r="K1100" s="10" t="s">
        <v>231</v>
      </c>
      <c r="L1100" t="s">
        <v>568</v>
      </c>
      <c r="M1100" s="10"/>
      <c r="N1100" s="10"/>
      <c r="O1100" s="10"/>
      <c r="P1100" s="10"/>
    </row>
    <row r="1101" spans="1:16" x14ac:dyDescent="0.3">
      <c r="A1101">
        <v>291</v>
      </c>
      <c r="B1101" s="10" t="s">
        <v>128</v>
      </c>
      <c r="C1101">
        <v>18</v>
      </c>
      <c r="D1101" s="10" t="s">
        <v>27</v>
      </c>
      <c r="E1101">
        <v>1</v>
      </c>
      <c r="F1101" s="10" t="s">
        <v>27</v>
      </c>
      <c r="G1101">
        <v>1</v>
      </c>
      <c r="H1101" s="10"/>
      <c r="I1101" s="10"/>
      <c r="K1101" s="10" t="s">
        <v>231</v>
      </c>
      <c r="L1101" t="s">
        <v>568</v>
      </c>
      <c r="M1101" s="10"/>
      <c r="N1101" s="10"/>
      <c r="O1101" s="10"/>
      <c r="P1101" s="10"/>
    </row>
    <row r="1102" spans="1:16" x14ac:dyDescent="0.3">
      <c r="A1102">
        <v>292</v>
      </c>
      <c r="B1102" s="10" t="s">
        <v>159</v>
      </c>
      <c r="C1102">
        <v>9</v>
      </c>
      <c r="D1102" s="10" t="s">
        <v>238</v>
      </c>
      <c r="E1102">
        <v>1</v>
      </c>
      <c r="F1102" s="10" t="s">
        <v>12</v>
      </c>
      <c r="G1102">
        <v>4</v>
      </c>
      <c r="H1102" s="10"/>
      <c r="I1102" s="10"/>
      <c r="K1102" s="10" t="s">
        <v>231</v>
      </c>
      <c r="L1102" t="s">
        <v>568</v>
      </c>
      <c r="M1102" s="10"/>
      <c r="N1102" s="10"/>
      <c r="O1102" s="10"/>
      <c r="P1102" s="10"/>
    </row>
    <row r="1103" spans="1:16" x14ac:dyDescent="0.3">
      <c r="A1103">
        <v>292</v>
      </c>
      <c r="B1103" s="10" t="s">
        <v>159</v>
      </c>
      <c r="C1103">
        <v>11</v>
      </c>
      <c r="D1103" s="10" t="s">
        <v>239</v>
      </c>
      <c r="E1103">
        <v>1</v>
      </c>
      <c r="F1103" s="10" t="s">
        <v>13</v>
      </c>
      <c r="G1103">
        <v>5</v>
      </c>
      <c r="H1103" s="10"/>
      <c r="I1103" s="10"/>
      <c r="K1103" s="10" t="s">
        <v>231</v>
      </c>
      <c r="L1103" t="s">
        <v>568</v>
      </c>
      <c r="M1103" s="10"/>
      <c r="N1103" s="10"/>
      <c r="O1103" s="10"/>
      <c r="P1103" s="10"/>
    </row>
    <row r="1104" spans="1:16" x14ac:dyDescent="0.3">
      <c r="A1104">
        <v>292</v>
      </c>
      <c r="B1104" s="10" t="s">
        <v>159</v>
      </c>
      <c r="C1104">
        <v>13</v>
      </c>
      <c r="D1104" s="10" t="s">
        <v>240</v>
      </c>
      <c r="E1104">
        <v>1</v>
      </c>
      <c r="F1104" s="10" t="s">
        <v>14</v>
      </c>
      <c r="G1104">
        <v>6</v>
      </c>
      <c r="H1104" s="10"/>
      <c r="I1104" s="10"/>
      <c r="K1104" s="10" t="s">
        <v>231</v>
      </c>
      <c r="L1104" t="s">
        <v>568</v>
      </c>
      <c r="M1104" s="10"/>
      <c r="N1104" s="10"/>
      <c r="O1104" s="10"/>
      <c r="P1104" s="10"/>
    </row>
    <row r="1105" spans="1:16" x14ac:dyDescent="0.3">
      <c r="A1105">
        <v>292</v>
      </c>
      <c r="B1105" s="10" t="s">
        <v>159</v>
      </c>
      <c r="C1105">
        <v>17</v>
      </c>
      <c r="D1105" s="10" t="s">
        <v>19</v>
      </c>
      <c r="E1105">
        <v>1</v>
      </c>
      <c r="F1105" s="10" t="s">
        <v>19</v>
      </c>
      <c r="G1105">
        <v>2</v>
      </c>
      <c r="H1105" s="10"/>
      <c r="I1105" s="10"/>
      <c r="K1105" s="10" t="s">
        <v>231</v>
      </c>
      <c r="L1105" t="s">
        <v>568</v>
      </c>
      <c r="M1105" s="10"/>
      <c r="N1105" s="10"/>
      <c r="O1105" s="10"/>
      <c r="P1105" s="10"/>
    </row>
    <row r="1106" spans="1:16" x14ac:dyDescent="0.3">
      <c r="A1106">
        <v>292</v>
      </c>
      <c r="B1106" s="10" t="s">
        <v>159</v>
      </c>
      <c r="C1106">
        <v>18</v>
      </c>
      <c r="D1106" s="10" t="s">
        <v>27</v>
      </c>
      <c r="E1106">
        <v>1</v>
      </c>
      <c r="F1106" s="10" t="s">
        <v>27</v>
      </c>
      <c r="G1106">
        <v>1</v>
      </c>
      <c r="H1106" s="10"/>
      <c r="I1106" s="10"/>
      <c r="K1106" s="10" t="s">
        <v>231</v>
      </c>
      <c r="L1106" t="s">
        <v>568</v>
      </c>
      <c r="M1106" s="10"/>
      <c r="N1106" s="10"/>
      <c r="O1106" s="10"/>
      <c r="P1106" s="10"/>
    </row>
    <row r="1107" spans="1:16" x14ac:dyDescent="0.3">
      <c r="A1107">
        <v>293</v>
      </c>
      <c r="B1107" s="10" t="s">
        <v>144</v>
      </c>
      <c r="C1107">
        <v>9</v>
      </c>
      <c r="D1107" s="10" t="s">
        <v>238</v>
      </c>
      <c r="E1107">
        <v>1</v>
      </c>
      <c r="F1107" s="10" t="s">
        <v>12</v>
      </c>
      <c r="G1107">
        <v>4</v>
      </c>
      <c r="H1107" s="10"/>
      <c r="I1107" s="10"/>
      <c r="K1107" s="10" t="s">
        <v>231</v>
      </c>
      <c r="L1107" t="s">
        <v>568</v>
      </c>
      <c r="M1107" s="10"/>
      <c r="N1107" s="10"/>
      <c r="O1107" s="10"/>
      <c r="P1107" s="10"/>
    </row>
    <row r="1108" spans="1:16" x14ac:dyDescent="0.3">
      <c r="A1108">
        <v>293</v>
      </c>
      <c r="B1108" s="10" t="s">
        <v>144</v>
      </c>
      <c r="C1108">
        <v>11</v>
      </c>
      <c r="D1108" s="10" t="s">
        <v>239</v>
      </c>
      <c r="E1108">
        <v>1</v>
      </c>
      <c r="F1108" s="10" t="s">
        <v>13</v>
      </c>
      <c r="G1108">
        <v>5</v>
      </c>
      <c r="H1108" s="10"/>
      <c r="I1108" s="10"/>
      <c r="K1108" s="10" t="s">
        <v>231</v>
      </c>
      <c r="L1108" t="s">
        <v>568</v>
      </c>
      <c r="M1108" s="10"/>
      <c r="N1108" s="10"/>
      <c r="O1108" s="10"/>
      <c r="P1108" s="10"/>
    </row>
    <row r="1109" spans="1:16" x14ac:dyDescent="0.3">
      <c r="A1109">
        <v>293</v>
      </c>
      <c r="B1109" s="10" t="s">
        <v>144</v>
      </c>
      <c r="C1109">
        <v>13</v>
      </c>
      <c r="D1109" s="10" t="s">
        <v>240</v>
      </c>
      <c r="E1109">
        <v>1</v>
      </c>
      <c r="F1109" s="10" t="s">
        <v>14</v>
      </c>
      <c r="G1109">
        <v>6</v>
      </c>
      <c r="H1109" s="10"/>
      <c r="I1109" s="10"/>
      <c r="K1109" s="10" t="s">
        <v>231</v>
      </c>
      <c r="L1109" t="s">
        <v>568</v>
      </c>
      <c r="M1109" s="10"/>
      <c r="N1109" s="10"/>
      <c r="O1109" s="10"/>
      <c r="P1109" s="10"/>
    </row>
    <row r="1110" spans="1:16" x14ac:dyDescent="0.3">
      <c r="A1110">
        <v>293</v>
      </c>
      <c r="B1110" s="10" t="s">
        <v>144</v>
      </c>
      <c r="C1110">
        <v>17</v>
      </c>
      <c r="D1110" s="10" t="s">
        <v>19</v>
      </c>
      <c r="E1110">
        <v>1</v>
      </c>
      <c r="F1110" s="10" t="s">
        <v>19</v>
      </c>
      <c r="G1110">
        <v>2</v>
      </c>
      <c r="H1110" s="10"/>
      <c r="I1110" s="10"/>
      <c r="K1110" s="10" t="s">
        <v>231</v>
      </c>
      <c r="L1110" t="s">
        <v>568</v>
      </c>
      <c r="M1110" s="10"/>
      <c r="N1110" s="10"/>
      <c r="O1110" s="10"/>
      <c r="P1110" s="10"/>
    </row>
    <row r="1111" spans="1:16" x14ac:dyDescent="0.3">
      <c r="A1111">
        <v>293</v>
      </c>
      <c r="B1111" s="10" t="s">
        <v>144</v>
      </c>
      <c r="C1111">
        <v>18</v>
      </c>
      <c r="D1111" s="10" t="s">
        <v>27</v>
      </c>
      <c r="E1111">
        <v>1</v>
      </c>
      <c r="F1111" s="10" t="s">
        <v>27</v>
      </c>
      <c r="G1111">
        <v>1</v>
      </c>
      <c r="H1111" s="10"/>
      <c r="I1111" s="10"/>
      <c r="K1111" s="10" t="s">
        <v>231</v>
      </c>
      <c r="L1111" t="s">
        <v>568</v>
      </c>
      <c r="M1111" s="10"/>
      <c r="N1111" s="10"/>
      <c r="O1111" s="10"/>
      <c r="P1111" s="10"/>
    </row>
    <row r="1112" spans="1:16" x14ac:dyDescent="0.3">
      <c r="A1112">
        <v>294</v>
      </c>
      <c r="B1112" s="10" t="s">
        <v>115</v>
      </c>
      <c r="C1112">
        <v>9</v>
      </c>
      <c r="D1112" s="10" t="s">
        <v>238</v>
      </c>
      <c r="E1112">
        <v>1</v>
      </c>
      <c r="F1112" s="10" t="s">
        <v>12</v>
      </c>
      <c r="G1112">
        <v>4</v>
      </c>
      <c r="H1112" s="10"/>
      <c r="I1112" s="10"/>
      <c r="K1112" s="10" t="s">
        <v>231</v>
      </c>
      <c r="L1112" t="s">
        <v>568</v>
      </c>
      <c r="M1112" s="10"/>
      <c r="N1112" s="10"/>
      <c r="O1112" s="10"/>
      <c r="P1112" s="10"/>
    </row>
    <row r="1113" spans="1:16" x14ac:dyDescent="0.3">
      <c r="A1113">
        <v>294</v>
      </c>
      <c r="B1113" s="10" t="s">
        <v>115</v>
      </c>
      <c r="C1113">
        <v>11</v>
      </c>
      <c r="D1113" s="10" t="s">
        <v>239</v>
      </c>
      <c r="E1113">
        <v>1</v>
      </c>
      <c r="F1113" s="10" t="s">
        <v>13</v>
      </c>
      <c r="G1113">
        <v>5</v>
      </c>
      <c r="H1113" s="10"/>
      <c r="I1113" s="10"/>
      <c r="K1113" s="10" t="s">
        <v>231</v>
      </c>
      <c r="L1113" t="s">
        <v>568</v>
      </c>
      <c r="M1113" s="10"/>
      <c r="N1113" s="10"/>
      <c r="O1113" s="10"/>
      <c r="P1113" s="10"/>
    </row>
    <row r="1114" spans="1:16" x14ac:dyDescent="0.3">
      <c r="A1114">
        <v>294</v>
      </c>
      <c r="B1114" s="10" t="s">
        <v>115</v>
      </c>
      <c r="C1114">
        <v>13</v>
      </c>
      <c r="D1114" s="10" t="s">
        <v>240</v>
      </c>
      <c r="E1114">
        <v>1</v>
      </c>
      <c r="F1114" s="10" t="s">
        <v>14</v>
      </c>
      <c r="G1114">
        <v>6</v>
      </c>
      <c r="H1114" s="10"/>
      <c r="I1114" s="10"/>
      <c r="K1114" s="10" t="s">
        <v>231</v>
      </c>
      <c r="L1114" t="s">
        <v>568</v>
      </c>
      <c r="M1114" s="10"/>
      <c r="N1114" s="10"/>
      <c r="O1114" s="10"/>
      <c r="P1114" s="10"/>
    </row>
    <row r="1115" spans="1:16" x14ac:dyDescent="0.3">
      <c r="A1115">
        <v>294</v>
      </c>
      <c r="B1115" s="10" t="s">
        <v>115</v>
      </c>
      <c r="C1115">
        <v>17</v>
      </c>
      <c r="D1115" s="10" t="s">
        <v>19</v>
      </c>
      <c r="E1115">
        <v>1</v>
      </c>
      <c r="F1115" s="10" t="s">
        <v>19</v>
      </c>
      <c r="G1115">
        <v>2</v>
      </c>
      <c r="H1115" s="10"/>
      <c r="I1115" s="10"/>
      <c r="K1115" s="10" t="s">
        <v>231</v>
      </c>
      <c r="L1115" t="s">
        <v>568</v>
      </c>
      <c r="M1115" s="10"/>
      <c r="N1115" s="10"/>
      <c r="O1115" s="10"/>
      <c r="P1115" s="10"/>
    </row>
    <row r="1116" spans="1:16" x14ac:dyDescent="0.3">
      <c r="A1116">
        <v>294</v>
      </c>
      <c r="B1116" s="10" t="s">
        <v>115</v>
      </c>
      <c r="C1116">
        <v>18</v>
      </c>
      <c r="D1116" s="10" t="s">
        <v>27</v>
      </c>
      <c r="E1116">
        <v>1</v>
      </c>
      <c r="F1116" s="10" t="s">
        <v>27</v>
      </c>
      <c r="G1116">
        <v>1</v>
      </c>
      <c r="H1116" s="10"/>
      <c r="I1116" s="10"/>
      <c r="K1116" s="10" t="s">
        <v>231</v>
      </c>
      <c r="L1116" t="s">
        <v>568</v>
      </c>
      <c r="M1116" s="10"/>
      <c r="N1116" s="10"/>
      <c r="O1116" s="10"/>
      <c r="P1116" s="10"/>
    </row>
    <row r="1117" spans="1:16" x14ac:dyDescent="0.3">
      <c r="A1117">
        <v>295</v>
      </c>
      <c r="B1117" s="10" t="s">
        <v>153</v>
      </c>
      <c r="C1117">
        <v>9</v>
      </c>
      <c r="D1117" s="10" t="s">
        <v>238</v>
      </c>
      <c r="E1117">
        <v>1</v>
      </c>
      <c r="F1117" s="10" t="s">
        <v>12</v>
      </c>
      <c r="G1117">
        <v>4</v>
      </c>
      <c r="H1117" s="10"/>
      <c r="I1117" s="10"/>
      <c r="K1117" s="10" t="s">
        <v>231</v>
      </c>
      <c r="L1117" t="s">
        <v>568</v>
      </c>
      <c r="M1117" s="10"/>
      <c r="N1117" s="10"/>
      <c r="O1117" s="10"/>
      <c r="P1117" s="10"/>
    </row>
    <row r="1118" spans="1:16" x14ac:dyDescent="0.3">
      <c r="A1118">
        <v>295</v>
      </c>
      <c r="B1118" s="10" t="s">
        <v>153</v>
      </c>
      <c r="C1118">
        <v>11</v>
      </c>
      <c r="D1118" s="10" t="s">
        <v>239</v>
      </c>
      <c r="E1118">
        <v>1</v>
      </c>
      <c r="F1118" s="10" t="s">
        <v>13</v>
      </c>
      <c r="G1118">
        <v>5</v>
      </c>
      <c r="H1118" s="10"/>
      <c r="I1118" s="10"/>
      <c r="K1118" s="10" t="s">
        <v>231</v>
      </c>
      <c r="L1118" t="s">
        <v>568</v>
      </c>
      <c r="M1118" s="10"/>
      <c r="N1118" s="10"/>
      <c r="O1118" s="10"/>
      <c r="P1118" s="10"/>
    </row>
    <row r="1119" spans="1:16" x14ac:dyDescent="0.3">
      <c r="A1119">
        <v>295</v>
      </c>
      <c r="B1119" s="10" t="s">
        <v>153</v>
      </c>
      <c r="C1119">
        <v>13</v>
      </c>
      <c r="D1119" s="10" t="s">
        <v>240</v>
      </c>
      <c r="E1119">
        <v>1</v>
      </c>
      <c r="F1119" s="10" t="s">
        <v>14</v>
      </c>
      <c r="G1119">
        <v>6</v>
      </c>
      <c r="H1119" s="10"/>
      <c r="I1119" s="10"/>
      <c r="K1119" s="10" t="s">
        <v>231</v>
      </c>
      <c r="L1119" t="s">
        <v>568</v>
      </c>
      <c r="M1119" s="10"/>
      <c r="N1119" s="10"/>
      <c r="O1119" s="10"/>
      <c r="P1119" s="10"/>
    </row>
    <row r="1120" spans="1:16" x14ac:dyDescent="0.3">
      <c r="A1120">
        <v>295</v>
      </c>
      <c r="B1120" s="10" t="s">
        <v>153</v>
      </c>
      <c r="C1120">
        <v>17</v>
      </c>
      <c r="D1120" s="10" t="s">
        <v>19</v>
      </c>
      <c r="E1120">
        <v>1</v>
      </c>
      <c r="F1120" s="10" t="s">
        <v>19</v>
      </c>
      <c r="G1120">
        <v>2</v>
      </c>
      <c r="H1120" s="10"/>
      <c r="I1120" s="10"/>
      <c r="K1120" s="10" t="s">
        <v>231</v>
      </c>
      <c r="L1120" t="s">
        <v>568</v>
      </c>
      <c r="M1120" s="10"/>
      <c r="N1120" s="10"/>
      <c r="O1120" s="10"/>
      <c r="P1120" s="10"/>
    </row>
    <row r="1121" spans="1:16" x14ac:dyDescent="0.3">
      <c r="A1121">
        <v>295</v>
      </c>
      <c r="B1121" s="10" t="s">
        <v>153</v>
      </c>
      <c r="C1121">
        <v>18</v>
      </c>
      <c r="D1121" s="10" t="s">
        <v>27</v>
      </c>
      <c r="E1121">
        <v>1</v>
      </c>
      <c r="F1121" s="10" t="s">
        <v>27</v>
      </c>
      <c r="G1121">
        <v>1</v>
      </c>
      <c r="H1121" s="10"/>
      <c r="I1121" s="10"/>
      <c r="K1121" s="10" t="s">
        <v>231</v>
      </c>
      <c r="L1121" t="s">
        <v>568</v>
      </c>
      <c r="M1121" s="10"/>
      <c r="N1121" s="10"/>
      <c r="O1121" s="10"/>
      <c r="P1121" s="10"/>
    </row>
    <row r="1122" spans="1:16" x14ac:dyDescent="0.3">
      <c r="A1122">
        <v>296</v>
      </c>
      <c r="B1122" s="10" t="s">
        <v>76</v>
      </c>
      <c r="C1122">
        <v>9</v>
      </c>
      <c r="D1122" s="10" t="s">
        <v>238</v>
      </c>
      <c r="E1122">
        <v>1</v>
      </c>
      <c r="F1122" s="10" t="s">
        <v>12</v>
      </c>
      <c r="G1122">
        <v>4</v>
      </c>
      <c r="H1122" s="10"/>
      <c r="I1122" s="10"/>
      <c r="K1122" s="10" t="s">
        <v>231</v>
      </c>
      <c r="L1122" t="s">
        <v>568</v>
      </c>
      <c r="M1122" s="10"/>
      <c r="N1122" s="10"/>
      <c r="O1122" s="10"/>
      <c r="P1122" s="10"/>
    </row>
    <row r="1123" spans="1:16" x14ac:dyDescent="0.3">
      <c r="A1123">
        <v>296</v>
      </c>
      <c r="B1123" s="10" t="s">
        <v>76</v>
      </c>
      <c r="C1123">
        <v>11</v>
      </c>
      <c r="D1123" s="10" t="s">
        <v>239</v>
      </c>
      <c r="E1123">
        <v>1</v>
      </c>
      <c r="F1123" s="10" t="s">
        <v>13</v>
      </c>
      <c r="G1123">
        <v>5</v>
      </c>
      <c r="H1123" s="10"/>
      <c r="I1123" s="10"/>
      <c r="K1123" s="10" t="s">
        <v>231</v>
      </c>
      <c r="L1123" t="s">
        <v>568</v>
      </c>
      <c r="M1123" s="10"/>
      <c r="N1123" s="10"/>
      <c r="O1123" s="10"/>
      <c r="P1123" s="10"/>
    </row>
    <row r="1124" spans="1:16" x14ac:dyDescent="0.3">
      <c r="A1124">
        <v>296</v>
      </c>
      <c r="B1124" s="10" t="s">
        <v>76</v>
      </c>
      <c r="C1124">
        <v>13</v>
      </c>
      <c r="D1124" s="10" t="s">
        <v>240</v>
      </c>
      <c r="E1124">
        <v>1</v>
      </c>
      <c r="F1124" s="10" t="s">
        <v>14</v>
      </c>
      <c r="G1124">
        <v>6</v>
      </c>
      <c r="H1124" s="10"/>
      <c r="I1124" s="10"/>
      <c r="K1124" s="10" t="s">
        <v>231</v>
      </c>
      <c r="L1124" t="s">
        <v>568</v>
      </c>
      <c r="M1124" s="10"/>
      <c r="N1124" s="10"/>
      <c r="O1124" s="10"/>
      <c r="P1124" s="10"/>
    </row>
    <row r="1125" spans="1:16" x14ac:dyDescent="0.3">
      <c r="A1125">
        <v>296</v>
      </c>
      <c r="B1125" s="10" t="s">
        <v>76</v>
      </c>
      <c r="C1125">
        <v>17</v>
      </c>
      <c r="D1125" s="10" t="s">
        <v>19</v>
      </c>
      <c r="E1125">
        <v>1</v>
      </c>
      <c r="F1125" s="10" t="s">
        <v>19</v>
      </c>
      <c r="G1125">
        <v>2</v>
      </c>
      <c r="H1125" s="10"/>
      <c r="I1125" s="10"/>
      <c r="K1125" s="10" t="s">
        <v>231</v>
      </c>
      <c r="L1125" t="s">
        <v>568</v>
      </c>
      <c r="M1125" s="10"/>
      <c r="N1125" s="10"/>
      <c r="O1125" s="10"/>
      <c r="P1125" s="10"/>
    </row>
    <row r="1126" spans="1:16" x14ac:dyDescent="0.3">
      <c r="A1126">
        <v>296</v>
      </c>
      <c r="B1126" s="10" t="s">
        <v>76</v>
      </c>
      <c r="C1126">
        <v>18</v>
      </c>
      <c r="D1126" s="10" t="s">
        <v>27</v>
      </c>
      <c r="E1126">
        <v>1</v>
      </c>
      <c r="F1126" s="10" t="s">
        <v>27</v>
      </c>
      <c r="G1126">
        <v>1</v>
      </c>
      <c r="H1126" s="10"/>
      <c r="I1126" s="10"/>
      <c r="K1126" s="10" t="s">
        <v>231</v>
      </c>
      <c r="L1126" t="s">
        <v>568</v>
      </c>
      <c r="M1126" s="10"/>
      <c r="N1126" s="10"/>
      <c r="O1126" s="10"/>
      <c r="P1126" s="10"/>
    </row>
    <row r="1127" spans="1:16" x14ac:dyDescent="0.3">
      <c r="A1127">
        <v>297</v>
      </c>
      <c r="B1127" s="10" t="s">
        <v>197</v>
      </c>
      <c r="C1127">
        <v>9</v>
      </c>
      <c r="D1127" s="10" t="s">
        <v>238</v>
      </c>
      <c r="E1127">
        <v>1</v>
      </c>
      <c r="F1127" s="10" t="s">
        <v>12</v>
      </c>
      <c r="G1127">
        <v>4</v>
      </c>
      <c r="H1127" s="10"/>
      <c r="I1127" s="10"/>
      <c r="K1127" s="10" t="s">
        <v>231</v>
      </c>
      <c r="L1127" t="s">
        <v>568</v>
      </c>
      <c r="M1127" s="10"/>
      <c r="N1127" s="10"/>
      <c r="O1127" s="10"/>
      <c r="P1127" s="10"/>
    </row>
    <row r="1128" spans="1:16" x14ac:dyDescent="0.3">
      <c r="A1128">
        <v>297</v>
      </c>
      <c r="B1128" s="10" t="s">
        <v>197</v>
      </c>
      <c r="C1128">
        <v>11</v>
      </c>
      <c r="D1128" s="10" t="s">
        <v>239</v>
      </c>
      <c r="E1128">
        <v>1</v>
      </c>
      <c r="F1128" s="10" t="s">
        <v>13</v>
      </c>
      <c r="G1128">
        <v>5</v>
      </c>
      <c r="H1128" s="10"/>
      <c r="I1128" s="10"/>
      <c r="K1128" s="10" t="s">
        <v>231</v>
      </c>
      <c r="L1128" t="s">
        <v>568</v>
      </c>
      <c r="M1128" s="10"/>
      <c r="N1128" s="10"/>
      <c r="O1128" s="10"/>
      <c r="P1128" s="10"/>
    </row>
    <row r="1129" spans="1:16" x14ac:dyDescent="0.3">
      <c r="A1129">
        <v>297</v>
      </c>
      <c r="B1129" s="10" t="s">
        <v>197</v>
      </c>
      <c r="C1129">
        <v>13</v>
      </c>
      <c r="D1129" s="10" t="s">
        <v>240</v>
      </c>
      <c r="E1129">
        <v>1</v>
      </c>
      <c r="F1129" s="10" t="s">
        <v>14</v>
      </c>
      <c r="G1129">
        <v>6</v>
      </c>
      <c r="H1129" s="10"/>
      <c r="I1129" s="10"/>
      <c r="K1129" s="10" t="s">
        <v>231</v>
      </c>
      <c r="L1129" t="s">
        <v>568</v>
      </c>
      <c r="M1129" s="10"/>
      <c r="N1129" s="10"/>
      <c r="O1129" s="10"/>
      <c r="P1129" s="10"/>
    </row>
    <row r="1130" spans="1:16" x14ac:dyDescent="0.3">
      <c r="A1130">
        <v>297</v>
      </c>
      <c r="B1130" s="10" t="s">
        <v>197</v>
      </c>
      <c r="C1130">
        <v>17</v>
      </c>
      <c r="D1130" s="10" t="s">
        <v>19</v>
      </c>
      <c r="E1130">
        <v>1</v>
      </c>
      <c r="F1130" s="10" t="s">
        <v>19</v>
      </c>
      <c r="G1130">
        <v>2</v>
      </c>
      <c r="H1130" s="10"/>
      <c r="I1130" s="10"/>
      <c r="K1130" s="10" t="s">
        <v>231</v>
      </c>
      <c r="L1130" t="s">
        <v>568</v>
      </c>
      <c r="M1130" s="10"/>
      <c r="N1130" s="10"/>
      <c r="O1130" s="10"/>
      <c r="P1130" s="10"/>
    </row>
    <row r="1131" spans="1:16" x14ac:dyDescent="0.3">
      <c r="A1131">
        <v>297</v>
      </c>
      <c r="B1131" s="10" t="s">
        <v>197</v>
      </c>
      <c r="C1131">
        <v>18</v>
      </c>
      <c r="D1131" s="10" t="s">
        <v>27</v>
      </c>
      <c r="E1131">
        <v>1</v>
      </c>
      <c r="F1131" s="10" t="s">
        <v>27</v>
      </c>
      <c r="G1131">
        <v>1</v>
      </c>
      <c r="H1131" s="10"/>
      <c r="I1131" s="10"/>
      <c r="K1131" s="10" t="s">
        <v>231</v>
      </c>
      <c r="L1131" t="s">
        <v>568</v>
      </c>
      <c r="M1131" s="10"/>
      <c r="N1131" s="10"/>
      <c r="O1131" s="10"/>
      <c r="P1131" s="10"/>
    </row>
    <row r="1132" spans="1:16" x14ac:dyDescent="0.3">
      <c r="A1132">
        <v>298</v>
      </c>
      <c r="B1132" s="10" t="s">
        <v>116</v>
      </c>
      <c r="C1132">
        <v>9</v>
      </c>
      <c r="D1132" s="10" t="s">
        <v>238</v>
      </c>
      <c r="E1132">
        <v>1</v>
      </c>
      <c r="F1132" s="10" t="s">
        <v>12</v>
      </c>
      <c r="G1132">
        <v>4</v>
      </c>
      <c r="H1132" s="10"/>
      <c r="I1132" s="10"/>
      <c r="K1132" s="10" t="s">
        <v>231</v>
      </c>
      <c r="L1132" t="s">
        <v>568</v>
      </c>
      <c r="M1132" s="10"/>
      <c r="N1132" s="10"/>
      <c r="O1132" s="10"/>
      <c r="P1132" s="10"/>
    </row>
    <row r="1133" spans="1:16" x14ac:dyDescent="0.3">
      <c r="A1133">
        <v>298</v>
      </c>
      <c r="B1133" s="10" t="s">
        <v>116</v>
      </c>
      <c r="C1133">
        <v>11</v>
      </c>
      <c r="D1133" s="10" t="s">
        <v>239</v>
      </c>
      <c r="E1133">
        <v>1</v>
      </c>
      <c r="F1133" s="10" t="s">
        <v>13</v>
      </c>
      <c r="G1133">
        <v>5</v>
      </c>
      <c r="H1133" s="10"/>
      <c r="I1133" s="10"/>
      <c r="K1133" s="10" t="s">
        <v>231</v>
      </c>
      <c r="L1133" t="s">
        <v>568</v>
      </c>
      <c r="M1133" s="10"/>
      <c r="N1133" s="10"/>
      <c r="O1133" s="10"/>
      <c r="P1133" s="10"/>
    </row>
    <row r="1134" spans="1:16" x14ac:dyDescent="0.3">
      <c r="A1134">
        <v>298</v>
      </c>
      <c r="B1134" s="10" t="s">
        <v>116</v>
      </c>
      <c r="C1134">
        <v>13</v>
      </c>
      <c r="D1134" s="10" t="s">
        <v>240</v>
      </c>
      <c r="E1134">
        <v>1</v>
      </c>
      <c r="F1134" s="10" t="s">
        <v>14</v>
      </c>
      <c r="G1134">
        <v>6</v>
      </c>
      <c r="H1134" s="10"/>
      <c r="I1134" s="10"/>
      <c r="K1134" s="10" t="s">
        <v>231</v>
      </c>
      <c r="L1134" t="s">
        <v>568</v>
      </c>
      <c r="M1134" s="10"/>
      <c r="N1134" s="10"/>
      <c r="O1134" s="10"/>
      <c r="P1134" s="10"/>
    </row>
    <row r="1135" spans="1:16" x14ac:dyDescent="0.3">
      <c r="A1135">
        <v>298</v>
      </c>
      <c r="B1135" s="10" t="s">
        <v>116</v>
      </c>
      <c r="C1135">
        <v>17</v>
      </c>
      <c r="D1135" s="10" t="s">
        <v>19</v>
      </c>
      <c r="E1135">
        <v>1</v>
      </c>
      <c r="F1135" s="10" t="s">
        <v>19</v>
      </c>
      <c r="G1135">
        <v>2</v>
      </c>
      <c r="H1135" s="10"/>
      <c r="I1135" s="10"/>
      <c r="K1135" s="10" t="s">
        <v>231</v>
      </c>
      <c r="L1135" t="s">
        <v>568</v>
      </c>
      <c r="M1135" s="10"/>
      <c r="N1135" s="10"/>
      <c r="O1135" s="10"/>
      <c r="P1135" s="10"/>
    </row>
    <row r="1136" spans="1:16" x14ac:dyDescent="0.3">
      <c r="A1136">
        <v>298</v>
      </c>
      <c r="B1136" s="10" t="s">
        <v>116</v>
      </c>
      <c r="C1136">
        <v>18</v>
      </c>
      <c r="D1136" s="10" t="s">
        <v>27</v>
      </c>
      <c r="E1136">
        <v>1</v>
      </c>
      <c r="F1136" s="10" t="s">
        <v>27</v>
      </c>
      <c r="G1136">
        <v>1</v>
      </c>
      <c r="H1136" s="10"/>
      <c r="I1136" s="10"/>
      <c r="K1136" s="10" t="s">
        <v>231</v>
      </c>
      <c r="L1136" t="s">
        <v>568</v>
      </c>
      <c r="M1136" s="10"/>
      <c r="N1136" s="10"/>
      <c r="O1136" s="10"/>
      <c r="P1136" s="10"/>
    </row>
    <row r="1137" spans="1:16" x14ac:dyDescent="0.3">
      <c r="A1137">
        <v>299</v>
      </c>
      <c r="B1137" s="10" t="s">
        <v>95</v>
      </c>
      <c r="C1137">
        <v>9</v>
      </c>
      <c r="D1137" s="10" t="s">
        <v>238</v>
      </c>
      <c r="E1137">
        <v>1</v>
      </c>
      <c r="F1137" s="10" t="s">
        <v>12</v>
      </c>
      <c r="G1137">
        <v>4</v>
      </c>
      <c r="H1137" s="10"/>
      <c r="I1137" s="10"/>
      <c r="K1137" s="10" t="s">
        <v>231</v>
      </c>
      <c r="L1137" t="s">
        <v>568</v>
      </c>
      <c r="M1137" s="10"/>
      <c r="N1137" s="10"/>
      <c r="O1137" s="10"/>
      <c r="P1137" s="10"/>
    </row>
    <row r="1138" spans="1:16" x14ac:dyDescent="0.3">
      <c r="A1138">
        <v>299</v>
      </c>
      <c r="B1138" s="10" t="s">
        <v>95</v>
      </c>
      <c r="C1138">
        <v>11</v>
      </c>
      <c r="D1138" s="10" t="s">
        <v>239</v>
      </c>
      <c r="E1138">
        <v>1</v>
      </c>
      <c r="F1138" s="10" t="s">
        <v>13</v>
      </c>
      <c r="G1138">
        <v>5</v>
      </c>
      <c r="H1138" s="10"/>
      <c r="I1138" s="10"/>
      <c r="K1138" s="10" t="s">
        <v>231</v>
      </c>
      <c r="L1138" t="s">
        <v>568</v>
      </c>
      <c r="M1138" s="10"/>
      <c r="N1138" s="10"/>
      <c r="O1138" s="10"/>
      <c r="P1138" s="10"/>
    </row>
    <row r="1139" spans="1:16" x14ac:dyDescent="0.3">
      <c r="A1139">
        <v>299</v>
      </c>
      <c r="B1139" s="10" t="s">
        <v>95</v>
      </c>
      <c r="C1139">
        <v>13</v>
      </c>
      <c r="D1139" s="10" t="s">
        <v>240</v>
      </c>
      <c r="E1139">
        <v>1</v>
      </c>
      <c r="F1139" s="10" t="s">
        <v>14</v>
      </c>
      <c r="G1139">
        <v>6</v>
      </c>
      <c r="H1139" s="10"/>
      <c r="I1139" s="10"/>
      <c r="K1139" s="10" t="s">
        <v>231</v>
      </c>
      <c r="L1139" t="s">
        <v>568</v>
      </c>
      <c r="M1139" s="10"/>
      <c r="N1139" s="10"/>
      <c r="O1139" s="10"/>
      <c r="P1139" s="10"/>
    </row>
    <row r="1140" spans="1:16" x14ac:dyDescent="0.3">
      <c r="A1140">
        <v>299</v>
      </c>
      <c r="B1140" s="10" t="s">
        <v>95</v>
      </c>
      <c r="C1140">
        <v>17</v>
      </c>
      <c r="D1140" s="10" t="s">
        <v>19</v>
      </c>
      <c r="E1140">
        <v>1</v>
      </c>
      <c r="F1140" s="10" t="s">
        <v>19</v>
      </c>
      <c r="G1140">
        <v>2</v>
      </c>
      <c r="H1140" s="10"/>
      <c r="I1140" s="10"/>
      <c r="K1140" s="10" t="s">
        <v>231</v>
      </c>
      <c r="L1140" t="s">
        <v>568</v>
      </c>
      <c r="M1140" s="10"/>
      <c r="N1140" s="10"/>
      <c r="O1140" s="10"/>
      <c r="P1140" s="10"/>
    </row>
    <row r="1141" spans="1:16" x14ac:dyDescent="0.3">
      <c r="A1141">
        <v>299</v>
      </c>
      <c r="B1141" s="10" t="s">
        <v>95</v>
      </c>
      <c r="C1141">
        <v>18</v>
      </c>
      <c r="D1141" s="10" t="s">
        <v>27</v>
      </c>
      <c r="E1141">
        <v>1</v>
      </c>
      <c r="F1141" s="10" t="s">
        <v>27</v>
      </c>
      <c r="G1141">
        <v>1</v>
      </c>
      <c r="H1141" s="10"/>
      <c r="I1141" s="10"/>
      <c r="K1141" s="10" t="s">
        <v>231</v>
      </c>
      <c r="L1141" t="s">
        <v>568</v>
      </c>
      <c r="M1141" s="10"/>
      <c r="N1141" s="10"/>
      <c r="O1141" s="10"/>
      <c r="P1141" s="10"/>
    </row>
    <row r="1142" spans="1:16" x14ac:dyDescent="0.3">
      <c r="A1142">
        <v>300</v>
      </c>
      <c r="B1142" s="10" t="s">
        <v>141</v>
      </c>
      <c r="C1142">
        <v>9</v>
      </c>
      <c r="D1142" s="10" t="s">
        <v>238</v>
      </c>
      <c r="E1142">
        <v>1</v>
      </c>
      <c r="F1142" s="10" t="s">
        <v>12</v>
      </c>
      <c r="G1142">
        <v>4</v>
      </c>
      <c r="H1142" s="10"/>
      <c r="I1142" s="10"/>
      <c r="K1142" s="10" t="s">
        <v>231</v>
      </c>
      <c r="L1142" t="s">
        <v>568</v>
      </c>
      <c r="M1142" s="10"/>
      <c r="N1142" s="10"/>
      <c r="O1142" s="10"/>
      <c r="P1142" s="10"/>
    </row>
    <row r="1143" spans="1:16" x14ac:dyDescent="0.3">
      <c r="A1143">
        <v>300</v>
      </c>
      <c r="B1143" s="10" t="s">
        <v>141</v>
      </c>
      <c r="C1143">
        <v>11</v>
      </c>
      <c r="D1143" s="10" t="s">
        <v>239</v>
      </c>
      <c r="E1143">
        <v>1</v>
      </c>
      <c r="F1143" s="10" t="s">
        <v>13</v>
      </c>
      <c r="G1143">
        <v>5</v>
      </c>
      <c r="H1143" s="10"/>
      <c r="I1143" s="10"/>
      <c r="K1143" s="10" t="s">
        <v>231</v>
      </c>
      <c r="L1143" t="s">
        <v>568</v>
      </c>
      <c r="M1143" s="10"/>
      <c r="N1143" s="10"/>
      <c r="O1143" s="10"/>
      <c r="P1143" s="10"/>
    </row>
    <row r="1144" spans="1:16" x14ac:dyDescent="0.3">
      <c r="A1144">
        <v>300</v>
      </c>
      <c r="B1144" s="10" t="s">
        <v>141</v>
      </c>
      <c r="C1144">
        <v>13</v>
      </c>
      <c r="D1144" s="10" t="s">
        <v>240</v>
      </c>
      <c r="E1144">
        <v>1</v>
      </c>
      <c r="F1144" s="10" t="s">
        <v>14</v>
      </c>
      <c r="G1144">
        <v>6</v>
      </c>
      <c r="H1144" s="10"/>
      <c r="I1144" s="10"/>
      <c r="K1144" s="10" t="s">
        <v>231</v>
      </c>
      <c r="L1144" t="s">
        <v>568</v>
      </c>
      <c r="M1144" s="10"/>
      <c r="N1144" s="10"/>
      <c r="O1144" s="10"/>
      <c r="P1144" s="10"/>
    </row>
    <row r="1145" spans="1:16" x14ac:dyDescent="0.3">
      <c r="A1145">
        <v>300</v>
      </c>
      <c r="B1145" s="10" t="s">
        <v>141</v>
      </c>
      <c r="C1145">
        <v>17</v>
      </c>
      <c r="D1145" s="10" t="s">
        <v>19</v>
      </c>
      <c r="E1145">
        <v>1</v>
      </c>
      <c r="F1145" s="10" t="s">
        <v>19</v>
      </c>
      <c r="G1145">
        <v>2</v>
      </c>
      <c r="H1145" s="10"/>
      <c r="I1145" s="10"/>
      <c r="K1145" s="10" t="s">
        <v>231</v>
      </c>
      <c r="L1145" t="s">
        <v>568</v>
      </c>
      <c r="M1145" s="10"/>
      <c r="N1145" s="10"/>
      <c r="O1145" s="10"/>
      <c r="P1145" s="10"/>
    </row>
    <row r="1146" spans="1:16" x14ac:dyDescent="0.3">
      <c r="A1146">
        <v>300</v>
      </c>
      <c r="B1146" s="10" t="s">
        <v>141</v>
      </c>
      <c r="C1146">
        <v>18</v>
      </c>
      <c r="D1146" s="10" t="s">
        <v>27</v>
      </c>
      <c r="E1146">
        <v>1</v>
      </c>
      <c r="F1146" s="10" t="s">
        <v>27</v>
      </c>
      <c r="G1146">
        <v>1</v>
      </c>
      <c r="H1146" s="10"/>
      <c r="I1146" s="10"/>
      <c r="K1146" s="10" t="s">
        <v>231</v>
      </c>
      <c r="L1146" t="s">
        <v>568</v>
      </c>
      <c r="M1146" s="10"/>
      <c r="N1146" s="10"/>
      <c r="O1146" s="10"/>
      <c r="P1146" s="10"/>
    </row>
    <row r="1147" spans="1:16" x14ac:dyDescent="0.3">
      <c r="A1147">
        <v>301</v>
      </c>
      <c r="B1147" s="10" t="s">
        <v>184</v>
      </c>
      <c r="C1147">
        <v>9</v>
      </c>
      <c r="D1147" s="10" t="s">
        <v>238</v>
      </c>
      <c r="E1147">
        <v>1</v>
      </c>
      <c r="F1147" s="10" t="s">
        <v>12</v>
      </c>
      <c r="G1147">
        <v>4</v>
      </c>
      <c r="H1147" s="10"/>
      <c r="I1147" s="10"/>
      <c r="K1147" s="10" t="s">
        <v>231</v>
      </c>
      <c r="L1147" t="s">
        <v>568</v>
      </c>
      <c r="M1147" s="10"/>
      <c r="N1147" s="10"/>
      <c r="O1147" s="10"/>
      <c r="P1147" s="10"/>
    </row>
    <row r="1148" spans="1:16" x14ac:dyDescent="0.3">
      <c r="A1148">
        <v>301</v>
      </c>
      <c r="B1148" s="10" t="s">
        <v>184</v>
      </c>
      <c r="C1148">
        <v>11</v>
      </c>
      <c r="D1148" s="10" t="s">
        <v>239</v>
      </c>
      <c r="E1148">
        <v>1</v>
      </c>
      <c r="F1148" s="10" t="s">
        <v>13</v>
      </c>
      <c r="G1148">
        <v>5</v>
      </c>
      <c r="H1148" s="10"/>
      <c r="I1148" s="10"/>
      <c r="K1148" s="10" t="s">
        <v>231</v>
      </c>
      <c r="L1148" t="s">
        <v>568</v>
      </c>
      <c r="M1148" s="10"/>
      <c r="N1148" s="10"/>
      <c r="O1148" s="10"/>
      <c r="P1148" s="10"/>
    </row>
    <row r="1149" spans="1:16" x14ac:dyDescent="0.3">
      <c r="A1149">
        <v>301</v>
      </c>
      <c r="B1149" s="10" t="s">
        <v>184</v>
      </c>
      <c r="C1149">
        <v>13</v>
      </c>
      <c r="D1149" s="10" t="s">
        <v>240</v>
      </c>
      <c r="E1149">
        <v>1</v>
      </c>
      <c r="F1149" s="10" t="s">
        <v>14</v>
      </c>
      <c r="G1149">
        <v>6</v>
      </c>
      <c r="H1149" s="10"/>
      <c r="I1149" s="10"/>
      <c r="K1149" s="10" t="s">
        <v>231</v>
      </c>
      <c r="L1149" t="s">
        <v>568</v>
      </c>
      <c r="M1149" s="10"/>
      <c r="N1149" s="10"/>
      <c r="O1149" s="10"/>
      <c r="P1149" s="10"/>
    </row>
    <row r="1150" spans="1:16" x14ac:dyDescent="0.3">
      <c r="A1150">
        <v>301</v>
      </c>
      <c r="B1150" s="10" t="s">
        <v>184</v>
      </c>
      <c r="C1150">
        <v>17</v>
      </c>
      <c r="D1150" s="10" t="s">
        <v>19</v>
      </c>
      <c r="E1150">
        <v>1</v>
      </c>
      <c r="F1150" s="10" t="s">
        <v>19</v>
      </c>
      <c r="G1150">
        <v>2</v>
      </c>
      <c r="H1150" s="10"/>
      <c r="I1150" s="10"/>
      <c r="K1150" s="10" t="s">
        <v>231</v>
      </c>
      <c r="L1150" t="s">
        <v>568</v>
      </c>
      <c r="M1150" s="10"/>
      <c r="N1150" s="10"/>
      <c r="O1150" s="10"/>
      <c r="P1150" s="10"/>
    </row>
    <row r="1151" spans="1:16" x14ac:dyDescent="0.3">
      <c r="A1151">
        <v>301</v>
      </c>
      <c r="B1151" s="10" t="s">
        <v>184</v>
      </c>
      <c r="C1151">
        <v>18</v>
      </c>
      <c r="D1151" s="10" t="s">
        <v>27</v>
      </c>
      <c r="E1151">
        <v>1</v>
      </c>
      <c r="F1151" s="10" t="s">
        <v>27</v>
      </c>
      <c r="G1151">
        <v>1</v>
      </c>
      <c r="H1151" s="10"/>
      <c r="I1151" s="10"/>
      <c r="K1151" s="10" t="s">
        <v>231</v>
      </c>
      <c r="L1151" t="s">
        <v>568</v>
      </c>
      <c r="M1151" s="10"/>
      <c r="N1151" s="10"/>
      <c r="O1151" s="10"/>
      <c r="P1151" s="10"/>
    </row>
    <row r="1152" spans="1:16" x14ac:dyDescent="0.3">
      <c r="A1152">
        <v>302</v>
      </c>
      <c r="B1152" s="10" t="s">
        <v>146</v>
      </c>
      <c r="C1152">
        <v>9</v>
      </c>
      <c r="D1152" s="10" t="s">
        <v>238</v>
      </c>
      <c r="E1152">
        <v>1</v>
      </c>
      <c r="F1152" s="10" t="s">
        <v>12</v>
      </c>
      <c r="G1152">
        <v>4</v>
      </c>
      <c r="H1152" s="10"/>
      <c r="I1152" s="10"/>
      <c r="K1152" s="10" t="s">
        <v>231</v>
      </c>
      <c r="L1152" t="s">
        <v>568</v>
      </c>
      <c r="M1152" s="10"/>
      <c r="N1152" s="10"/>
      <c r="O1152" s="10"/>
      <c r="P1152" s="10"/>
    </row>
    <row r="1153" spans="1:16" x14ac:dyDescent="0.3">
      <c r="A1153">
        <v>302</v>
      </c>
      <c r="B1153" s="10" t="s">
        <v>146</v>
      </c>
      <c r="C1153">
        <v>11</v>
      </c>
      <c r="D1153" s="10" t="s">
        <v>239</v>
      </c>
      <c r="E1153">
        <v>1</v>
      </c>
      <c r="F1153" s="10" t="s">
        <v>13</v>
      </c>
      <c r="G1153">
        <v>5</v>
      </c>
      <c r="H1153" s="10"/>
      <c r="I1153" s="10"/>
      <c r="K1153" s="10" t="s">
        <v>231</v>
      </c>
      <c r="L1153" t="s">
        <v>568</v>
      </c>
      <c r="M1153" s="10"/>
      <c r="N1153" s="10"/>
      <c r="O1153" s="10"/>
      <c r="P1153" s="10"/>
    </row>
    <row r="1154" spans="1:16" x14ac:dyDescent="0.3">
      <c r="A1154">
        <v>302</v>
      </c>
      <c r="B1154" s="10" t="s">
        <v>146</v>
      </c>
      <c r="C1154">
        <v>13</v>
      </c>
      <c r="D1154" s="10" t="s">
        <v>240</v>
      </c>
      <c r="E1154">
        <v>1</v>
      </c>
      <c r="F1154" s="10" t="s">
        <v>14</v>
      </c>
      <c r="G1154">
        <v>6</v>
      </c>
      <c r="H1154" s="10"/>
      <c r="I1154" s="10"/>
      <c r="K1154" s="10" t="s">
        <v>231</v>
      </c>
      <c r="L1154" t="s">
        <v>568</v>
      </c>
      <c r="M1154" s="10"/>
      <c r="N1154" s="10"/>
      <c r="O1154" s="10"/>
      <c r="P1154" s="10"/>
    </row>
    <row r="1155" spans="1:16" x14ac:dyDescent="0.3">
      <c r="A1155">
        <v>302</v>
      </c>
      <c r="B1155" s="10" t="s">
        <v>146</v>
      </c>
      <c r="C1155">
        <v>17</v>
      </c>
      <c r="D1155" s="10" t="s">
        <v>19</v>
      </c>
      <c r="E1155">
        <v>1</v>
      </c>
      <c r="F1155" s="10" t="s">
        <v>19</v>
      </c>
      <c r="G1155">
        <v>2</v>
      </c>
      <c r="H1155" s="10"/>
      <c r="I1155" s="10"/>
      <c r="K1155" s="10" t="s">
        <v>231</v>
      </c>
      <c r="L1155" t="s">
        <v>568</v>
      </c>
      <c r="M1155" s="10"/>
      <c r="N1155" s="10"/>
      <c r="O1155" s="10"/>
      <c r="P1155" s="10"/>
    </row>
    <row r="1156" spans="1:16" x14ac:dyDescent="0.3">
      <c r="A1156">
        <v>302</v>
      </c>
      <c r="B1156" s="10" t="s">
        <v>146</v>
      </c>
      <c r="C1156">
        <v>18</v>
      </c>
      <c r="D1156" s="10" t="s">
        <v>27</v>
      </c>
      <c r="E1156">
        <v>1</v>
      </c>
      <c r="F1156" s="10" t="s">
        <v>27</v>
      </c>
      <c r="G1156">
        <v>1</v>
      </c>
      <c r="H1156" s="10"/>
      <c r="I1156" s="10"/>
      <c r="K1156" s="10" t="s">
        <v>231</v>
      </c>
      <c r="L1156" t="s">
        <v>568</v>
      </c>
      <c r="M1156" s="10"/>
      <c r="N1156" s="10"/>
      <c r="O1156" s="10"/>
      <c r="P1156" s="10"/>
    </row>
    <row r="1157" spans="1:16" x14ac:dyDescent="0.3">
      <c r="A1157">
        <v>303</v>
      </c>
      <c r="B1157" s="10" t="s">
        <v>157</v>
      </c>
      <c r="C1157">
        <v>9</v>
      </c>
      <c r="D1157" s="10" t="s">
        <v>238</v>
      </c>
      <c r="E1157">
        <v>1</v>
      </c>
      <c r="F1157" s="10" t="s">
        <v>12</v>
      </c>
      <c r="G1157">
        <v>4</v>
      </c>
      <c r="H1157" s="10"/>
      <c r="I1157" s="10"/>
      <c r="K1157" s="10" t="s">
        <v>231</v>
      </c>
      <c r="L1157" t="s">
        <v>568</v>
      </c>
      <c r="M1157" s="10"/>
      <c r="N1157" s="10"/>
      <c r="O1157" s="10"/>
      <c r="P1157" s="10"/>
    </row>
    <row r="1158" spans="1:16" x14ac:dyDescent="0.3">
      <c r="A1158">
        <v>303</v>
      </c>
      <c r="B1158" s="10" t="s">
        <v>157</v>
      </c>
      <c r="C1158">
        <v>11</v>
      </c>
      <c r="D1158" s="10" t="s">
        <v>239</v>
      </c>
      <c r="E1158">
        <v>1</v>
      </c>
      <c r="F1158" s="10" t="s">
        <v>13</v>
      </c>
      <c r="G1158">
        <v>5</v>
      </c>
      <c r="H1158" s="10"/>
      <c r="I1158" s="10"/>
      <c r="K1158" s="10" t="s">
        <v>231</v>
      </c>
      <c r="L1158" t="s">
        <v>568</v>
      </c>
      <c r="M1158" s="10"/>
      <c r="N1158" s="10"/>
      <c r="O1158" s="10"/>
      <c r="P1158" s="10"/>
    </row>
    <row r="1159" spans="1:16" x14ac:dyDescent="0.3">
      <c r="A1159">
        <v>303</v>
      </c>
      <c r="B1159" s="10" t="s">
        <v>157</v>
      </c>
      <c r="C1159">
        <v>13</v>
      </c>
      <c r="D1159" s="10" t="s">
        <v>240</v>
      </c>
      <c r="E1159">
        <v>1</v>
      </c>
      <c r="F1159" s="10" t="s">
        <v>14</v>
      </c>
      <c r="G1159">
        <v>6</v>
      </c>
      <c r="H1159" s="10"/>
      <c r="I1159" s="10"/>
      <c r="K1159" s="10" t="s">
        <v>231</v>
      </c>
      <c r="L1159" t="s">
        <v>568</v>
      </c>
      <c r="M1159" s="10"/>
      <c r="N1159" s="10"/>
      <c r="O1159" s="10"/>
      <c r="P1159" s="10"/>
    </row>
    <row r="1160" spans="1:16" x14ac:dyDescent="0.3">
      <c r="A1160">
        <v>303</v>
      </c>
      <c r="B1160" s="10" t="s">
        <v>157</v>
      </c>
      <c r="C1160">
        <v>17</v>
      </c>
      <c r="D1160" s="10" t="s">
        <v>19</v>
      </c>
      <c r="E1160">
        <v>1</v>
      </c>
      <c r="F1160" s="10" t="s">
        <v>19</v>
      </c>
      <c r="G1160">
        <v>2</v>
      </c>
      <c r="H1160" s="10"/>
      <c r="I1160" s="10"/>
      <c r="K1160" s="10" t="s">
        <v>231</v>
      </c>
      <c r="L1160" t="s">
        <v>568</v>
      </c>
      <c r="M1160" s="10"/>
      <c r="N1160" s="10"/>
      <c r="O1160" s="10"/>
      <c r="P1160" s="10"/>
    </row>
    <row r="1161" spans="1:16" x14ac:dyDescent="0.3">
      <c r="A1161">
        <v>303</v>
      </c>
      <c r="B1161" s="10" t="s">
        <v>157</v>
      </c>
      <c r="C1161">
        <v>18</v>
      </c>
      <c r="D1161" s="10" t="s">
        <v>27</v>
      </c>
      <c r="E1161">
        <v>1</v>
      </c>
      <c r="F1161" s="10" t="s">
        <v>27</v>
      </c>
      <c r="G1161">
        <v>1</v>
      </c>
      <c r="H1161" s="10"/>
      <c r="I1161" s="10"/>
      <c r="K1161" s="10" t="s">
        <v>231</v>
      </c>
      <c r="L1161" t="s">
        <v>568</v>
      </c>
      <c r="M1161" s="10"/>
      <c r="N1161" s="10"/>
      <c r="O1161" s="10"/>
      <c r="P1161" s="10"/>
    </row>
    <row r="1162" spans="1:16" x14ac:dyDescent="0.3">
      <c r="A1162">
        <v>304</v>
      </c>
      <c r="B1162" s="10" t="s">
        <v>187</v>
      </c>
      <c r="C1162">
        <v>9</v>
      </c>
      <c r="D1162" s="10" t="s">
        <v>238</v>
      </c>
      <c r="E1162">
        <v>1</v>
      </c>
      <c r="F1162" s="10" t="s">
        <v>12</v>
      </c>
      <c r="G1162">
        <v>4</v>
      </c>
      <c r="H1162" s="10"/>
      <c r="I1162" s="10"/>
      <c r="K1162" s="10" t="s">
        <v>231</v>
      </c>
      <c r="L1162" t="s">
        <v>568</v>
      </c>
      <c r="M1162" s="10"/>
      <c r="N1162" s="10"/>
      <c r="O1162" s="10"/>
      <c r="P1162" s="10"/>
    </row>
    <row r="1163" spans="1:16" x14ac:dyDescent="0.3">
      <c r="A1163">
        <v>304</v>
      </c>
      <c r="B1163" s="10" t="s">
        <v>187</v>
      </c>
      <c r="C1163">
        <v>11</v>
      </c>
      <c r="D1163" s="10" t="s">
        <v>239</v>
      </c>
      <c r="E1163">
        <v>1</v>
      </c>
      <c r="F1163" s="10" t="s">
        <v>13</v>
      </c>
      <c r="G1163">
        <v>5</v>
      </c>
      <c r="H1163" s="10"/>
      <c r="I1163" s="10"/>
      <c r="K1163" s="10" t="s">
        <v>231</v>
      </c>
      <c r="L1163" t="s">
        <v>568</v>
      </c>
      <c r="M1163" s="10"/>
      <c r="N1163" s="10"/>
      <c r="O1163" s="10"/>
      <c r="P1163" s="10"/>
    </row>
    <row r="1164" spans="1:16" x14ac:dyDescent="0.3">
      <c r="A1164">
        <v>304</v>
      </c>
      <c r="B1164" s="10" t="s">
        <v>187</v>
      </c>
      <c r="C1164">
        <v>13</v>
      </c>
      <c r="D1164" s="10" t="s">
        <v>240</v>
      </c>
      <c r="E1164">
        <v>1</v>
      </c>
      <c r="F1164" s="10" t="s">
        <v>14</v>
      </c>
      <c r="G1164">
        <v>6</v>
      </c>
      <c r="H1164" s="10"/>
      <c r="I1164" s="10"/>
      <c r="K1164" s="10" t="s">
        <v>231</v>
      </c>
      <c r="L1164" t="s">
        <v>568</v>
      </c>
      <c r="M1164" s="10"/>
      <c r="N1164" s="10"/>
      <c r="O1164" s="10"/>
      <c r="P1164" s="10"/>
    </row>
    <row r="1165" spans="1:16" x14ac:dyDescent="0.3">
      <c r="A1165">
        <v>304</v>
      </c>
      <c r="B1165" s="10" t="s">
        <v>187</v>
      </c>
      <c r="C1165">
        <v>17</v>
      </c>
      <c r="D1165" s="10" t="s">
        <v>19</v>
      </c>
      <c r="E1165">
        <v>1</v>
      </c>
      <c r="F1165" s="10" t="s">
        <v>19</v>
      </c>
      <c r="G1165">
        <v>2</v>
      </c>
      <c r="H1165" s="10"/>
      <c r="I1165" s="10"/>
      <c r="K1165" s="10" t="s">
        <v>231</v>
      </c>
      <c r="L1165" t="s">
        <v>568</v>
      </c>
      <c r="M1165" s="10"/>
      <c r="N1165" s="10"/>
      <c r="O1165" s="10"/>
      <c r="P1165" s="10"/>
    </row>
    <row r="1166" spans="1:16" x14ac:dyDescent="0.3">
      <c r="A1166">
        <v>304</v>
      </c>
      <c r="B1166" s="10" t="s">
        <v>187</v>
      </c>
      <c r="C1166">
        <v>18</v>
      </c>
      <c r="D1166" s="10" t="s">
        <v>27</v>
      </c>
      <c r="E1166">
        <v>1</v>
      </c>
      <c r="F1166" s="10" t="s">
        <v>27</v>
      </c>
      <c r="G1166">
        <v>1</v>
      </c>
      <c r="H1166" s="10"/>
      <c r="I1166" s="10"/>
      <c r="K1166" s="10" t="s">
        <v>231</v>
      </c>
      <c r="L1166" t="s">
        <v>568</v>
      </c>
      <c r="M1166" s="10"/>
      <c r="N1166" s="10"/>
      <c r="O1166" s="10"/>
      <c r="P1166" s="10"/>
    </row>
    <row r="1167" spans="1:16" x14ac:dyDescent="0.3">
      <c r="A1167">
        <v>305</v>
      </c>
      <c r="B1167" s="10" t="s">
        <v>198</v>
      </c>
      <c r="C1167">
        <v>9</v>
      </c>
      <c r="D1167" s="10" t="s">
        <v>238</v>
      </c>
      <c r="E1167">
        <v>1</v>
      </c>
      <c r="F1167" s="10" t="s">
        <v>12</v>
      </c>
      <c r="G1167">
        <v>4</v>
      </c>
      <c r="H1167" s="10"/>
      <c r="I1167" s="10"/>
      <c r="K1167" s="10" t="s">
        <v>231</v>
      </c>
      <c r="L1167" t="s">
        <v>568</v>
      </c>
      <c r="M1167" s="10"/>
      <c r="N1167" s="10"/>
      <c r="O1167" s="10"/>
      <c r="P1167" s="10"/>
    </row>
    <row r="1168" spans="1:16" x14ac:dyDescent="0.3">
      <c r="A1168">
        <v>305</v>
      </c>
      <c r="B1168" s="10" t="s">
        <v>198</v>
      </c>
      <c r="C1168">
        <v>11</v>
      </c>
      <c r="D1168" s="10" t="s">
        <v>239</v>
      </c>
      <c r="E1168">
        <v>1</v>
      </c>
      <c r="F1168" s="10" t="s">
        <v>13</v>
      </c>
      <c r="G1168">
        <v>5</v>
      </c>
      <c r="H1168" s="10"/>
      <c r="I1168" s="10"/>
      <c r="K1168" s="10" t="s">
        <v>231</v>
      </c>
      <c r="L1168" t="s">
        <v>568</v>
      </c>
      <c r="M1168" s="10"/>
      <c r="N1168" s="10"/>
      <c r="O1168" s="10"/>
      <c r="P1168" s="10"/>
    </row>
    <row r="1169" spans="1:16" x14ac:dyDescent="0.3">
      <c r="A1169">
        <v>305</v>
      </c>
      <c r="B1169" s="10" t="s">
        <v>198</v>
      </c>
      <c r="C1169">
        <v>13</v>
      </c>
      <c r="D1169" s="10" t="s">
        <v>240</v>
      </c>
      <c r="E1169">
        <v>1</v>
      </c>
      <c r="F1169" s="10" t="s">
        <v>14</v>
      </c>
      <c r="G1169">
        <v>6</v>
      </c>
      <c r="H1169" s="10"/>
      <c r="I1169" s="10"/>
      <c r="K1169" s="10" t="s">
        <v>231</v>
      </c>
      <c r="L1169" t="s">
        <v>568</v>
      </c>
      <c r="M1169" s="10"/>
      <c r="N1169" s="10"/>
      <c r="O1169" s="10"/>
      <c r="P1169" s="10"/>
    </row>
    <row r="1170" spans="1:16" x14ac:dyDescent="0.3">
      <c r="A1170">
        <v>305</v>
      </c>
      <c r="B1170" s="10" t="s">
        <v>198</v>
      </c>
      <c r="C1170">
        <v>17</v>
      </c>
      <c r="D1170" s="10" t="s">
        <v>19</v>
      </c>
      <c r="E1170">
        <v>1</v>
      </c>
      <c r="F1170" s="10" t="s">
        <v>19</v>
      </c>
      <c r="G1170">
        <v>2</v>
      </c>
      <c r="H1170" s="10"/>
      <c r="I1170" s="10"/>
      <c r="K1170" s="10" t="s">
        <v>231</v>
      </c>
      <c r="L1170" t="s">
        <v>568</v>
      </c>
      <c r="M1170" s="10"/>
      <c r="N1170" s="10"/>
      <c r="O1170" s="10"/>
      <c r="P1170" s="10"/>
    </row>
    <row r="1171" spans="1:16" x14ac:dyDescent="0.3">
      <c r="A1171">
        <v>305</v>
      </c>
      <c r="B1171" s="10" t="s">
        <v>198</v>
      </c>
      <c r="C1171">
        <v>18</v>
      </c>
      <c r="D1171" s="10" t="s">
        <v>27</v>
      </c>
      <c r="E1171">
        <v>1</v>
      </c>
      <c r="F1171" s="10" t="s">
        <v>27</v>
      </c>
      <c r="G1171">
        <v>1</v>
      </c>
      <c r="H1171" s="10"/>
      <c r="I1171" s="10"/>
      <c r="K1171" s="10" t="s">
        <v>231</v>
      </c>
      <c r="L1171" t="s">
        <v>568</v>
      </c>
      <c r="M1171" s="10"/>
      <c r="N1171" s="10"/>
      <c r="O1171" s="10"/>
      <c r="P1171" s="10"/>
    </row>
    <row r="1172" spans="1:16" x14ac:dyDescent="0.3">
      <c r="A1172">
        <v>306</v>
      </c>
      <c r="B1172" s="10" t="s">
        <v>169</v>
      </c>
      <c r="C1172">
        <v>9</v>
      </c>
      <c r="D1172" s="10" t="s">
        <v>238</v>
      </c>
      <c r="E1172">
        <v>1</v>
      </c>
      <c r="F1172" s="10" t="s">
        <v>12</v>
      </c>
      <c r="G1172">
        <v>4</v>
      </c>
      <c r="H1172" s="10"/>
      <c r="I1172" s="10"/>
      <c r="K1172" s="10" t="s">
        <v>231</v>
      </c>
      <c r="L1172" t="s">
        <v>568</v>
      </c>
      <c r="M1172" s="10"/>
      <c r="N1172" s="10"/>
      <c r="O1172" s="10"/>
      <c r="P1172" s="10"/>
    </row>
    <row r="1173" spans="1:16" x14ac:dyDescent="0.3">
      <c r="A1173">
        <v>306</v>
      </c>
      <c r="B1173" s="10" t="s">
        <v>169</v>
      </c>
      <c r="C1173">
        <v>11</v>
      </c>
      <c r="D1173" s="10" t="s">
        <v>239</v>
      </c>
      <c r="E1173">
        <v>1</v>
      </c>
      <c r="F1173" s="10" t="s">
        <v>13</v>
      </c>
      <c r="G1173">
        <v>5</v>
      </c>
      <c r="H1173" s="10"/>
      <c r="I1173" s="10"/>
      <c r="K1173" s="10" t="s">
        <v>231</v>
      </c>
      <c r="L1173" t="s">
        <v>568</v>
      </c>
      <c r="M1173" s="10"/>
      <c r="N1173" s="10"/>
      <c r="O1173" s="10"/>
      <c r="P1173" s="10"/>
    </row>
    <row r="1174" spans="1:16" x14ac:dyDescent="0.3">
      <c r="A1174">
        <v>306</v>
      </c>
      <c r="B1174" s="10" t="s">
        <v>169</v>
      </c>
      <c r="C1174">
        <v>13</v>
      </c>
      <c r="D1174" s="10" t="s">
        <v>240</v>
      </c>
      <c r="E1174">
        <v>1</v>
      </c>
      <c r="F1174" s="10" t="s">
        <v>14</v>
      </c>
      <c r="G1174">
        <v>6</v>
      </c>
      <c r="H1174" s="10"/>
      <c r="I1174" s="10"/>
      <c r="K1174" s="10" t="s">
        <v>231</v>
      </c>
      <c r="L1174" t="s">
        <v>568</v>
      </c>
      <c r="M1174" s="10"/>
      <c r="N1174" s="10"/>
      <c r="O1174" s="10"/>
      <c r="P1174" s="10"/>
    </row>
    <row r="1175" spans="1:16" x14ac:dyDescent="0.3">
      <c r="A1175">
        <v>306</v>
      </c>
      <c r="B1175" s="10" t="s">
        <v>169</v>
      </c>
      <c r="C1175">
        <v>17</v>
      </c>
      <c r="D1175" s="10" t="s">
        <v>19</v>
      </c>
      <c r="E1175">
        <v>1</v>
      </c>
      <c r="F1175" s="10" t="s">
        <v>19</v>
      </c>
      <c r="G1175">
        <v>2</v>
      </c>
      <c r="H1175" s="10"/>
      <c r="I1175" s="10"/>
      <c r="K1175" s="10" t="s">
        <v>231</v>
      </c>
      <c r="L1175" t="s">
        <v>568</v>
      </c>
      <c r="M1175" s="10"/>
      <c r="N1175" s="10"/>
      <c r="O1175" s="10"/>
      <c r="P1175" s="10"/>
    </row>
    <row r="1176" spans="1:16" x14ac:dyDescent="0.3">
      <c r="A1176">
        <v>306</v>
      </c>
      <c r="B1176" s="10" t="s">
        <v>169</v>
      </c>
      <c r="C1176">
        <v>18</v>
      </c>
      <c r="D1176" s="10" t="s">
        <v>27</v>
      </c>
      <c r="E1176">
        <v>1</v>
      </c>
      <c r="F1176" s="10" t="s">
        <v>27</v>
      </c>
      <c r="G1176">
        <v>1</v>
      </c>
      <c r="H1176" s="10"/>
      <c r="I1176" s="10"/>
      <c r="K1176" s="10" t="s">
        <v>231</v>
      </c>
      <c r="L1176" t="s">
        <v>568</v>
      </c>
      <c r="M1176" s="10"/>
      <c r="N1176" s="10"/>
      <c r="O1176" s="10"/>
      <c r="P1176" s="10"/>
    </row>
    <row r="1177" spans="1:16" x14ac:dyDescent="0.3">
      <c r="A1177">
        <v>307</v>
      </c>
      <c r="B1177" s="10" t="s">
        <v>199</v>
      </c>
      <c r="C1177">
        <v>9</v>
      </c>
      <c r="D1177" s="10" t="s">
        <v>238</v>
      </c>
      <c r="E1177">
        <v>1</v>
      </c>
      <c r="F1177" s="10" t="s">
        <v>12</v>
      </c>
      <c r="G1177">
        <v>4</v>
      </c>
      <c r="H1177" s="10"/>
      <c r="I1177" s="10"/>
      <c r="K1177" s="10" t="s">
        <v>231</v>
      </c>
      <c r="L1177" t="s">
        <v>568</v>
      </c>
      <c r="M1177" s="10"/>
      <c r="N1177" s="10"/>
      <c r="O1177" s="10"/>
      <c r="P1177" s="10"/>
    </row>
    <row r="1178" spans="1:16" x14ac:dyDescent="0.3">
      <c r="A1178">
        <v>307</v>
      </c>
      <c r="B1178" s="10" t="s">
        <v>199</v>
      </c>
      <c r="C1178">
        <v>11</v>
      </c>
      <c r="D1178" s="10" t="s">
        <v>239</v>
      </c>
      <c r="E1178">
        <v>1</v>
      </c>
      <c r="F1178" s="10" t="s">
        <v>13</v>
      </c>
      <c r="G1178">
        <v>5</v>
      </c>
      <c r="H1178" s="10"/>
      <c r="I1178" s="10"/>
      <c r="K1178" s="10" t="s">
        <v>231</v>
      </c>
      <c r="L1178" t="s">
        <v>568</v>
      </c>
      <c r="M1178" s="10"/>
      <c r="N1178" s="10"/>
      <c r="O1178" s="10"/>
      <c r="P1178" s="10"/>
    </row>
    <row r="1179" spans="1:16" x14ac:dyDescent="0.3">
      <c r="A1179">
        <v>307</v>
      </c>
      <c r="B1179" s="10" t="s">
        <v>199</v>
      </c>
      <c r="C1179">
        <v>13</v>
      </c>
      <c r="D1179" s="10" t="s">
        <v>240</v>
      </c>
      <c r="E1179">
        <v>1</v>
      </c>
      <c r="F1179" s="10" t="s">
        <v>14</v>
      </c>
      <c r="G1179">
        <v>6</v>
      </c>
      <c r="H1179" s="10"/>
      <c r="I1179" s="10"/>
      <c r="K1179" s="10" t="s">
        <v>231</v>
      </c>
      <c r="L1179" t="s">
        <v>568</v>
      </c>
      <c r="M1179" s="10"/>
      <c r="N1179" s="10"/>
      <c r="O1179" s="10"/>
      <c r="P1179" s="10"/>
    </row>
    <row r="1180" spans="1:16" x14ac:dyDescent="0.3">
      <c r="A1180">
        <v>307</v>
      </c>
      <c r="B1180" s="10" t="s">
        <v>199</v>
      </c>
      <c r="C1180">
        <v>17</v>
      </c>
      <c r="D1180" s="10" t="s">
        <v>19</v>
      </c>
      <c r="E1180">
        <v>1</v>
      </c>
      <c r="F1180" s="10" t="s">
        <v>19</v>
      </c>
      <c r="G1180">
        <v>2</v>
      </c>
      <c r="H1180" s="10"/>
      <c r="I1180" s="10"/>
      <c r="K1180" s="10" t="s">
        <v>231</v>
      </c>
      <c r="L1180" t="s">
        <v>568</v>
      </c>
      <c r="M1180" s="10"/>
      <c r="N1180" s="10"/>
      <c r="O1180" s="10"/>
      <c r="P1180" s="10"/>
    </row>
    <row r="1181" spans="1:16" x14ac:dyDescent="0.3">
      <c r="A1181">
        <v>307</v>
      </c>
      <c r="B1181" s="10" t="s">
        <v>199</v>
      </c>
      <c r="C1181">
        <v>18</v>
      </c>
      <c r="D1181" s="10" t="s">
        <v>27</v>
      </c>
      <c r="E1181">
        <v>1</v>
      </c>
      <c r="F1181" s="10" t="s">
        <v>27</v>
      </c>
      <c r="G1181">
        <v>1</v>
      </c>
      <c r="H1181" s="10"/>
      <c r="I1181" s="10"/>
      <c r="K1181" s="10" t="s">
        <v>231</v>
      </c>
      <c r="L1181" t="s">
        <v>568</v>
      </c>
      <c r="M1181" s="10"/>
      <c r="N1181" s="10"/>
      <c r="O1181" s="10"/>
      <c r="P1181" s="10"/>
    </row>
    <row r="1182" spans="1:16" x14ac:dyDescent="0.3">
      <c r="A1182">
        <v>308</v>
      </c>
      <c r="B1182" s="10" t="s">
        <v>200</v>
      </c>
      <c r="C1182">
        <v>9</v>
      </c>
      <c r="D1182" s="10" t="s">
        <v>238</v>
      </c>
      <c r="E1182">
        <v>1</v>
      </c>
      <c r="F1182" s="10" t="s">
        <v>12</v>
      </c>
      <c r="G1182">
        <v>4</v>
      </c>
      <c r="H1182" s="10"/>
      <c r="I1182" s="10"/>
      <c r="K1182" s="10" t="s">
        <v>231</v>
      </c>
      <c r="L1182" t="s">
        <v>568</v>
      </c>
      <c r="M1182" s="10"/>
      <c r="N1182" s="10"/>
      <c r="O1182" s="10"/>
      <c r="P1182" s="10"/>
    </row>
    <row r="1183" spans="1:16" x14ac:dyDescent="0.3">
      <c r="A1183">
        <v>308</v>
      </c>
      <c r="B1183" s="10" t="s">
        <v>200</v>
      </c>
      <c r="C1183">
        <v>11</v>
      </c>
      <c r="D1183" s="10" t="s">
        <v>239</v>
      </c>
      <c r="E1183">
        <v>1</v>
      </c>
      <c r="F1183" s="10" t="s">
        <v>13</v>
      </c>
      <c r="G1183">
        <v>5</v>
      </c>
      <c r="H1183" s="10"/>
      <c r="I1183" s="10"/>
      <c r="K1183" s="10" t="s">
        <v>231</v>
      </c>
      <c r="L1183" t="s">
        <v>568</v>
      </c>
      <c r="M1183" s="10"/>
      <c r="N1183" s="10"/>
      <c r="O1183" s="10"/>
      <c r="P1183" s="10"/>
    </row>
    <row r="1184" spans="1:16" x14ac:dyDescent="0.3">
      <c r="A1184">
        <v>308</v>
      </c>
      <c r="B1184" s="10" t="s">
        <v>200</v>
      </c>
      <c r="C1184">
        <v>13</v>
      </c>
      <c r="D1184" s="10" t="s">
        <v>240</v>
      </c>
      <c r="E1184">
        <v>1</v>
      </c>
      <c r="F1184" s="10" t="s">
        <v>14</v>
      </c>
      <c r="G1184">
        <v>6</v>
      </c>
      <c r="H1184" s="10"/>
      <c r="I1184" s="10"/>
      <c r="K1184" s="10" t="s">
        <v>231</v>
      </c>
      <c r="L1184" t="s">
        <v>568</v>
      </c>
      <c r="M1184" s="10"/>
      <c r="N1184" s="10"/>
      <c r="O1184" s="10"/>
      <c r="P1184" s="10"/>
    </row>
    <row r="1185" spans="1:16" x14ac:dyDescent="0.3">
      <c r="A1185">
        <v>308</v>
      </c>
      <c r="B1185" s="10" t="s">
        <v>200</v>
      </c>
      <c r="C1185">
        <v>17</v>
      </c>
      <c r="D1185" s="10" t="s">
        <v>19</v>
      </c>
      <c r="E1185">
        <v>1</v>
      </c>
      <c r="F1185" s="10" t="s">
        <v>19</v>
      </c>
      <c r="G1185">
        <v>2</v>
      </c>
      <c r="H1185" s="10"/>
      <c r="I1185" s="10"/>
      <c r="K1185" s="10" t="s">
        <v>231</v>
      </c>
      <c r="L1185" t="s">
        <v>568</v>
      </c>
      <c r="M1185" s="10"/>
      <c r="N1185" s="10"/>
      <c r="O1185" s="10"/>
      <c r="P1185" s="10"/>
    </row>
    <row r="1186" spans="1:16" x14ac:dyDescent="0.3">
      <c r="A1186">
        <v>308</v>
      </c>
      <c r="B1186" s="10" t="s">
        <v>200</v>
      </c>
      <c r="C1186">
        <v>18</v>
      </c>
      <c r="D1186" s="10" t="s">
        <v>27</v>
      </c>
      <c r="E1186">
        <v>1</v>
      </c>
      <c r="F1186" s="10" t="s">
        <v>27</v>
      </c>
      <c r="G1186">
        <v>1</v>
      </c>
      <c r="H1186" s="10"/>
      <c r="I1186" s="10"/>
      <c r="K1186" s="10" t="s">
        <v>231</v>
      </c>
      <c r="L1186" t="s">
        <v>568</v>
      </c>
      <c r="M1186" s="10"/>
      <c r="N1186" s="10"/>
      <c r="O1186" s="10"/>
      <c r="P1186" s="10"/>
    </row>
    <row r="1187" spans="1:16" x14ac:dyDescent="0.3">
      <c r="A1187">
        <v>309</v>
      </c>
      <c r="B1187" s="10" t="s">
        <v>453</v>
      </c>
      <c r="C1187">
        <v>9</v>
      </c>
      <c r="D1187" s="10" t="s">
        <v>238</v>
      </c>
      <c r="E1187">
        <v>1</v>
      </c>
      <c r="F1187" s="10" t="s">
        <v>12</v>
      </c>
      <c r="G1187">
        <v>4</v>
      </c>
      <c r="H1187" s="10"/>
      <c r="I1187" s="10"/>
      <c r="K1187" s="10" t="s">
        <v>231</v>
      </c>
      <c r="L1187" t="s">
        <v>568</v>
      </c>
      <c r="M1187" s="10"/>
      <c r="N1187" s="10"/>
      <c r="O1187" s="10"/>
      <c r="P1187" s="10"/>
    </row>
    <row r="1188" spans="1:16" x14ac:dyDescent="0.3">
      <c r="A1188">
        <v>309</v>
      </c>
      <c r="B1188" s="10" t="s">
        <v>453</v>
      </c>
      <c r="C1188">
        <v>11</v>
      </c>
      <c r="D1188" s="10" t="s">
        <v>239</v>
      </c>
      <c r="E1188">
        <v>1</v>
      </c>
      <c r="F1188" s="10" t="s">
        <v>13</v>
      </c>
      <c r="G1188">
        <v>5</v>
      </c>
      <c r="H1188" s="10"/>
      <c r="I1188" s="10"/>
      <c r="K1188" s="10" t="s">
        <v>231</v>
      </c>
      <c r="L1188" t="s">
        <v>568</v>
      </c>
      <c r="M1188" s="10"/>
      <c r="N1188" s="10"/>
      <c r="O1188" s="10"/>
      <c r="P1188" s="10"/>
    </row>
    <row r="1189" spans="1:16" x14ac:dyDescent="0.3">
      <c r="A1189">
        <v>309</v>
      </c>
      <c r="B1189" s="10" t="s">
        <v>453</v>
      </c>
      <c r="C1189">
        <v>13</v>
      </c>
      <c r="D1189" s="10" t="s">
        <v>240</v>
      </c>
      <c r="E1189">
        <v>1</v>
      </c>
      <c r="F1189" s="10" t="s">
        <v>14</v>
      </c>
      <c r="G1189">
        <v>6</v>
      </c>
      <c r="H1189" s="10"/>
      <c r="I1189" s="10"/>
      <c r="K1189" s="10" t="s">
        <v>231</v>
      </c>
      <c r="L1189" t="s">
        <v>568</v>
      </c>
      <c r="M1189" s="10"/>
      <c r="N1189" s="10"/>
      <c r="O1189" s="10"/>
      <c r="P1189" s="10"/>
    </row>
    <row r="1190" spans="1:16" x14ac:dyDescent="0.3">
      <c r="A1190">
        <v>309</v>
      </c>
      <c r="B1190" s="10" t="s">
        <v>453</v>
      </c>
      <c r="C1190">
        <v>17</v>
      </c>
      <c r="D1190" s="10" t="s">
        <v>19</v>
      </c>
      <c r="E1190">
        <v>1</v>
      </c>
      <c r="F1190" s="10" t="s">
        <v>19</v>
      </c>
      <c r="G1190">
        <v>2</v>
      </c>
      <c r="H1190" s="10"/>
      <c r="I1190" s="10"/>
      <c r="K1190" s="10" t="s">
        <v>231</v>
      </c>
      <c r="L1190" t="s">
        <v>568</v>
      </c>
      <c r="M1190" s="10"/>
      <c r="N1190" s="10"/>
      <c r="O1190" s="10"/>
      <c r="P1190" s="10"/>
    </row>
    <row r="1191" spans="1:16" x14ac:dyDescent="0.3">
      <c r="A1191">
        <v>309</v>
      </c>
      <c r="B1191" s="10" t="s">
        <v>453</v>
      </c>
      <c r="C1191">
        <v>18</v>
      </c>
      <c r="D1191" s="10" t="s">
        <v>27</v>
      </c>
      <c r="E1191">
        <v>1</v>
      </c>
      <c r="F1191" s="10" t="s">
        <v>27</v>
      </c>
      <c r="G1191">
        <v>1</v>
      </c>
      <c r="H1191" s="10"/>
      <c r="I1191" s="10"/>
      <c r="K1191" s="10" t="s">
        <v>231</v>
      </c>
      <c r="L1191" t="s">
        <v>568</v>
      </c>
      <c r="M1191" s="10"/>
      <c r="N1191" s="10"/>
      <c r="O1191" s="10"/>
      <c r="P1191" s="10"/>
    </row>
    <row r="1192" spans="1:16" x14ac:dyDescent="0.3">
      <c r="A1192">
        <v>310</v>
      </c>
      <c r="B1192" s="10" t="s">
        <v>182</v>
      </c>
      <c r="C1192">
        <v>9</v>
      </c>
      <c r="D1192" s="10" t="s">
        <v>238</v>
      </c>
      <c r="E1192">
        <v>1</v>
      </c>
      <c r="F1192" s="10" t="s">
        <v>12</v>
      </c>
      <c r="G1192">
        <v>4</v>
      </c>
      <c r="H1192" s="10"/>
      <c r="I1192" s="10"/>
      <c r="K1192" s="10" t="s">
        <v>231</v>
      </c>
      <c r="L1192" t="s">
        <v>568</v>
      </c>
      <c r="M1192" s="10"/>
      <c r="N1192" s="10"/>
      <c r="O1192" s="10"/>
      <c r="P1192" s="10"/>
    </row>
    <row r="1193" spans="1:16" x14ac:dyDescent="0.3">
      <c r="A1193">
        <v>310</v>
      </c>
      <c r="B1193" s="10" t="s">
        <v>182</v>
      </c>
      <c r="C1193">
        <v>11</v>
      </c>
      <c r="D1193" s="10" t="s">
        <v>239</v>
      </c>
      <c r="E1193">
        <v>1</v>
      </c>
      <c r="F1193" s="10" t="s">
        <v>13</v>
      </c>
      <c r="G1193">
        <v>5</v>
      </c>
      <c r="H1193" s="10"/>
      <c r="I1193" s="10"/>
      <c r="K1193" s="10" t="s">
        <v>231</v>
      </c>
      <c r="L1193" t="s">
        <v>568</v>
      </c>
      <c r="M1193" s="10"/>
      <c r="N1193" s="10"/>
      <c r="O1193" s="10"/>
      <c r="P1193" s="10"/>
    </row>
    <row r="1194" spans="1:16" x14ac:dyDescent="0.3">
      <c r="A1194">
        <v>310</v>
      </c>
      <c r="B1194" s="10" t="s">
        <v>182</v>
      </c>
      <c r="C1194">
        <v>13</v>
      </c>
      <c r="D1194" s="10" t="s">
        <v>240</v>
      </c>
      <c r="E1194">
        <v>1</v>
      </c>
      <c r="F1194" s="10" t="s">
        <v>14</v>
      </c>
      <c r="G1194">
        <v>6</v>
      </c>
      <c r="H1194" s="10"/>
      <c r="I1194" s="10"/>
      <c r="K1194" s="10" t="s">
        <v>231</v>
      </c>
      <c r="L1194" t="s">
        <v>568</v>
      </c>
      <c r="M1194" s="10"/>
      <c r="N1194" s="10"/>
      <c r="O1194" s="10"/>
      <c r="P1194" s="10"/>
    </row>
    <row r="1195" spans="1:16" x14ac:dyDescent="0.3">
      <c r="A1195">
        <v>310</v>
      </c>
      <c r="B1195" s="10" t="s">
        <v>182</v>
      </c>
      <c r="C1195">
        <v>17</v>
      </c>
      <c r="D1195" s="10" t="s">
        <v>19</v>
      </c>
      <c r="E1195">
        <v>1</v>
      </c>
      <c r="F1195" s="10" t="s">
        <v>19</v>
      </c>
      <c r="G1195">
        <v>2</v>
      </c>
      <c r="H1195" s="10"/>
      <c r="I1195" s="10"/>
      <c r="K1195" s="10" t="s">
        <v>231</v>
      </c>
      <c r="L1195" t="s">
        <v>568</v>
      </c>
      <c r="M1195" s="10"/>
      <c r="N1195" s="10"/>
      <c r="O1195" s="10"/>
      <c r="P1195" s="10"/>
    </row>
    <row r="1196" spans="1:16" x14ac:dyDescent="0.3">
      <c r="A1196">
        <v>310</v>
      </c>
      <c r="B1196" s="10" t="s">
        <v>182</v>
      </c>
      <c r="C1196">
        <v>18</v>
      </c>
      <c r="D1196" s="10" t="s">
        <v>27</v>
      </c>
      <c r="E1196">
        <v>1</v>
      </c>
      <c r="F1196" s="10" t="s">
        <v>27</v>
      </c>
      <c r="G1196">
        <v>1</v>
      </c>
      <c r="H1196" s="10"/>
      <c r="I1196" s="10"/>
      <c r="K1196" s="10" t="s">
        <v>231</v>
      </c>
      <c r="L1196" t="s">
        <v>568</v>
      </c>
      <c r="M1196" s="10"/>
      <c r="N1196" s="10"/>
      <c r="O1196" s="10"/>
      <c r="P1196" s="10"/>
    </row>
    <row r="1197" spans="1:16" x14ac:dyDescent="0.3">
      <c r="A1197">
        <v>311</v>
      </c>
      <c r="B1197" s="10" t="s">
        <v>188</v>
      </c>
      <c r="C1197">
        <v>9</v>
      </c>
      <c r="D1197" s="10" t="s">
        <v>238</v>
      </c>
      <c r="E1197">
        <v>1</v>
      </c>
      <c r="F1197" s="10" t="s">
        <v>12</v>
      </c>
      <c r="G1197">
        <v>4</v>
      </c>
      <c r="H1197" s="10"/>
      <c r="I1197" s="10"/>
      <c r="K1197" s="10" t="s">
        <v>231</v>
      </c>
      <c r="L1197" t="s">
        <v>568</v>
      </c>
      <c r="M1197" s="10"/>
      <c r="N1197" s="10"/>
      <c r="O1197" s="10"/>
      <c r="P1197" s="10"/>
    </row>
    <row r="1198" spans="1:16" x14ac:dyDescent="0.3">
      <c r="A1198">
        <v>311</v>
      </c>
      <c r="B1198" s="10" t="s">
        <v>188</v>
      </c>
      <c r="C1198">
        <v>11</v>
      </c>
      <c r="D1198" s="10" t="s">
        <v>239</v>
      </c>
      <c r="E1198">
        <v>1</v>
      </c>
      <c r="F1198" s="10" t="s">
        <v>13</v>
      </c>
      <c r="G1198">
        <v>5</v>
      </c>
      <c r="H1198" s="10"/>
      <c r="I1198" s="10"/>
      <c r="K1198" s="10" t="s">
        <v>231</v>
      </c>
      <c r="L1198" t="s">
        <v>568</v>
      </c>
      <c r="M1198" s="10"/>
      <c r="N1198" s="10"/>
      <c r="O1198" s="10"/>
      <c r="P1198" s="10"/>
    </row>
    <row r="1199" spans="1:16" x14ac:dyDescent="0.3">
      <c r="A1199">
        <v>311</v>
      </c>
      <c r="B1199" s="10" t="s">
        <v>188</v>
      </c>
      <c r="C1199">
        <v>13</v>
      </c>
      <c r="D1199" s="10" t="s">
        <v>240</v>
      </c>
      <c r="E1199">
        <v>1</v>
      </c>
      <c r="F1199" s="10" t="s">
        <v>14</v>
      </c>
      <c r="G1199">
        <v>6</v>
      </c>
      <c r="H1199" s="10"/>
      <c r="I1199" s="10"/>
      <c r="K1199" s="10" t="s">
        <v>231</v>
      </c>
      <c r="L1199" t="s">
        <v>568</v>
      </c>
      <c r="M1199" s="10"/>
      <c r="N1199" s="10"/>
      <c r="O1199" s="10"/>
      <c r="P1199" s="10"/>
    </row>
    <row r="1200" spans="1:16" x14ac:dyDescent="0.3">
      <c r="A1200">
        <v>311</v>
      </c>
      <c r="B1200" s="10" t="s">
        <v>188</v>
      </c>
      <c r="C1200">
        <v>17</v>
      </c>
      <c r="D1200" s="10" t="s">
        <v>19</v>
      </c>
      <c r="E1200">
        <v>1</v>
      </c>
      <c r="F1200" s="10" t="s">
        <v>19</v>
      </c>
      <c r="G1200">
        <v>2</v>
      </c>
      <c r="H1200" s="10"/>
      <c r="I1200" s="10"/>
      <c r="K1200" s="10" t="s">
        <v>231</v>
      </c>
      <c r="L1200" t="s">
        <v>568</v>
      </c>
      <c r="M1200" s="10"/>
      <c r="N1200" s="10"/>
      <c r="O1200" s="10"/>
      <c r="P1200" s="10"/>
    </row>
    <row r="1201" spans="1:16" x14ac:dyDescent="0.3">
      <c r="A1201">
        <v>311</v>
      </c>
      <c r="B1201" s="10" t="s">
        <v>188</v>
      </c>
      <c r="C1201">
        <v>18</v>
      </c>
      <c r="D1201" s="10" t="s">
        <v>27</v>
      </c>
      <c r="E1201">
        <v>1</v>
      </c>
      <c r="F1201" s="10" t="s">
        <v>27</v>
      </c>
      <c r="G1201">
        <v>1</v>
      </c>
      <c r="H1201" s="10"/>
      <c r="I1201" s="10"/>
      <c r="K1201" s="10" t="s">
        <v>231</v>
      </c>
      <c r="L1201" t="s">
        <v>568</v>
      </c>
      <c r="M1201" s="10"/>
      <c r="N1201" s="10"/>
      <c r="O1201" s="10"/>
      <c r="P1201" s="10"/>
    </row>
    <row r="1202" spans="1:16" x14ac:dyDescent="0.3">
      <c r="A1202">
        <v>312</v>
      </c>
      <c r="B1202" s="10" t="s">
        <v>185</v>
      </c>
      <c r="C1202">
        <v>9</v>
      </c>
      <c r="D1202" s="10" t="s">
        <v>238</v>
      </c>
      <c r="E1202">
        <v>1</v>
      </c>
      <c r="F1202" s="10" t="s">
        <v>12</v>
      </c>
      <c r="G1202">
        <v>4</v>
      </c>
      <c r="H1202" s="10"/>
      <c r="I1202" s="10"/>
      <c r="K1202" s="10" t="s">
        <v>231</v>
      </c>
      <c r="L1202" t="s">
        <v>568</v>
      </c>
      <c r="M1202" s="10"/>
      <c r="N1202" s="10"/>
      <c r="O1202" s="10"/>
      <c r="P1202" s="10"/>
    </row>
    <row r="1203" spans="1:16" x14ac:dyDescent="0.3">
      <c r="A1203">
        <v>312</v>
      </c>
      <c r="B1203" s="10" t="s">
        <v>185</v>
      </c>
      <c r="C1203">
        <v>11</v>
      </c>
      <c r="D1203" s="10" t="s">
        <v>239</v>
      </c>
      <c r="E1203">
        <v>1</v>
      </c>
      <c r="F1203" s="10" t="s">
        <v>13</v>
      </c>
      <c r="G1203">
        <v>5</v>
      </c>
      <c r="H1203" s="10"/>
      <c r="I1203" s="10"/>
      <c r="K1203" s="10" t="s">
        <v>231</v>
      </c>
      <c r="L1203" t="s">
        <v>568</v>
      </c>
      <c r="M1203" s="10"/>
      <c r="N1203" s="10"/>
      <c r="O1203" s="10"/>
      <c r="P1203" s="10"/>
    </row>
    <row r="1204" spans="1:16" x14ac:dyDescent="0.3">
      <c r="A1204">
        <v>312</v>
      </c>
      <c r="B1204" s="10" t="s">
        <v>185</v>
      </c>
      <c r="C1204">
        <v>13</v>
      </c>
      <c r="D1204" s="10" t="s">
        <v>240</v>
      </c>
      <c r="E1204">
        <v>1</v>
      </c>
      <c r="F1204" s="10" t="s">
        <v>14</v>
      </c>
      <c r="G1204">
        <v>6</v>
      </c>
      <c r="H1204" s="10"/>
      <c r="I1204" s="10"/>
      <c r="K1204" s="10" t="s">
        <v>231</v>
      </c>
      <c r="L1204" t="s">
        <v>568</v>
      </c>
      <c r="M1204" s="10"/>
      <c r="N1204" s="10"/>
      <c r="O1204" s="10"/>
      <c r="P1204" s="10"/>
    </row>
    <row r="1205" spans="1:16" x14ac:dyDescent="0.3">
      <c r="A1205">
        <v>312</v>
      </c>
      <c r="B1205" s="10" t="s">
        <v>185</v>
      </c>
      <c r="C1205">
        <v>17</v>
      </c>
      <c r="D1205" s="10" t="s">
        <v>19</v>
      </c>
      <c r="E1205">
        <v>1</v>
      </c>
      <c r="F1205" s="10" t="s">
        <v>19</v>
      </c>
      <c r="G1205">
        <v>2</v>
      </c>
      <c r="H1205" s="10"/>
      <c r="I1205" s="10"/>
      <c r="K1205" s="10" t="s">
        <v>231</v>
      </c>
      <c r="L1205" t="s">
        <v>568</v>
      </c>
      <c r="M1205" s="10"/>
      <c r="N1205" s="10"/>
      <c r="O1205" s="10"/>
      <c r="P1205" s="10"/>
    </row>
    <row r="1206" spans="1:16" x14ac:dyDescent="0.3">
      <c r="A1206">
        <v>312</v>
      </c>
      <c r="B1206" s="10" t="s">
        <v>185</v>
      </c>
      <c r="C1206">
        <v>18</v>
      </c>
      <c r="D1206" s="10" t="s">
        <v>27</v>
      </c>
      <c r="E1206">
        <v>1</v>
      </c>
      <c r="F1206" s="10" t="s">
        <v>27</v>
      </c>
      <c r="G1206">
        <v>1</v>
      </c>
      <c r="H1206" s="10"/>
      <c r="I1206" s="10"/>
      <c r="K1206" s="10" t="s">
        <v>231</v>
      </c>
      <c r="L1206" t="s">
        <v>568</v>
      </c>
      <c r="M1206" s="10"/>
      <c r="N1206" s="10"/>
      <c r="O1206" s="10"/>
      <c r="P1206" s="10"/>
    </row>
    <row r="1207" spans="1:16" x14ac:dyDescent="0.3">
      <c r="A1207">
        <v>313</v>
      </c>
      <c r="B1207" s="10" t="s">
        <v>201</v>
      </c>
      <c r="C1207">
        <v>9</v>
      </c>
      <c r="D1207" s="10" t="s">
        <v>238</v>
      </c>
      <c r="E1207">
        <v>1</v>
      </c>
      <c r="F1207" s="10" t="s">
        <v>12</v>
      </c>
      <c r="G1207">
        <v>4</v>
      </c>
      <c r="H1207" s="10"/>
      <c r="I1207" s="10"/>
      <c r="K1207" s="10" t="s">
        <v>231</v>
      </c>
      <c r="L1207" t="s">
        <v>568</v>
      </c>
      <c r="M1207" s="10"/>
      <c r="N1207" s="10"/>
      <c r="O1207" s="10"/>
      <c r="P1207" s="10"/>
    </row>
    <row r="1208" spans="1:16" x14ac:dyDescent="0.3">
      <c r="A1208">
        <v>313</v>
      </c>
      <c r="B1208" s="10" t="s">
        <v>201</v>
      </c>
      <c r="C1208">
        <v>11</v>
      </c>
      <c r="D1208" s="10" t="s">
        <v>239</v>
      </c>
      <c r="E1208">
        <v>1</v>
      </c>
      <c r="F1208" s="10" t="s">
        <v>13</v>
      </c>
      <c r="G1208">
        <v>5</v>
      </c>
      <c r="H1208" s="10"/>
      <c r="I1208" s="10"/>
      <c r="K1208" s="10" t="s">
        <v>231</v>
      </c>
      <c r="L1208" t="s">
        <v>568</v>
      </c>
      <c r="M1208" s="10"/>
      <c r="N1208" s="10"/>
      <c r="O1208" s="10"/>
      <c r="P1208" s="10"/>
    </row>
    <row r="1209" spans="1:16" x14ac:dyDescent="0.3">
      <c r="A1209">
        <v>313</v>
      </c>
      <c r="B1209" s="10" t="s">
        <v>201</v>
      </c>
      <c r="C1209">
        <v>13</v>
      </c>
      <c r="D1209" s="10" t="s">
        <v>240</v>
      </c>
      <c r="E1209">
        <v>1</v>
      </c>
      <c r="F1209" s="10" t="s">
        <v>14</v>
      </c>
      <c r="G1209">
        <v>6</v>
      </c>
      <c r="H1209" s="10"/>
      <c r="I1209" s="10"/>
      <c r="K1209" s="10" t="s">
        <v>231</v>
      </c>
      <c r="L1209" t="s">
        <v>568</v>
      </c>
      <c r="M1209" s="10"/>
      <c r="N1209" s="10"/>
      <c r="O1209" s="10"/>
      <c r="P1209" s="10"/>
    </row>
    <row r="1210" spans="1:16" x14ac:dyDescent="0.3">
      <c r="A1210">
        <v>313</v>
      </c>
      <c r="B1210" s="10" t="s">
        <v>201</v>
      </c>
      <c r="C1210">
        <v>17</v>
      </c>
      <c r="D1210" s="10" t="s">
        <v>19</v>
      </c>
      <c r="E1210">
        <v>1</v>
      </c>
      <c r="F1210" s="10" t="s">
        <v>19</v>
      </c>
      <c r="G1210">
        <v>2</v>
      </c>
      <c r="H1210" s="10"/>
      <c r="I1210" s="10"/>
      <c r="K1210" s="10" t="s">
        <v>231</v>
      </c>
      <c r="L1210" t="s">
        <v>568</v>
      </c>
      <c r="M1210" s="10"/>
      <c r="N1210" s="10"/>
      <c r="O1210" s="10"/>
      <c r="P1210" s="10"/>
    </row>
    <row r="1211" spans="1:16" x14ac:dyDescent="0.3">
      <c r="A1211">
        <v>313</v>
      </c>
      <c r="B1211" s="10" t="s">
        <v>201</v>
      </c>
      <c r="C1211">
        <v>18</v>
      </c>
      <c r="D1211" s="10" t="s">
        <v>27</v>
      </c>
      <c r="E1211">
        <v>1</v>
      </c>
      <c r="F1211" s="10" t="s">
        <v>27</v>
      </c>
      <c r="G1211">
        <v>1</v>
      </c>
      <c r="H1211" s="10"/>
      <c r="I1211" s="10"/>
      <c r="K1211" s="10" t="s">
        <v>231</v>
      </c>
      <c r="L1211" t="s">
        <v>568</v>
      </c>
      <c r="M1211" s="10"/>
      <c r="N1211" s="10"/>
      <c r="O1211" s="10"/>
      <c r="P1211" s="10"/>
    </row>
    <row r="1212" spans="1:16" x14ac:dyDescent="0.3">
      <c r="A1212">
        <v>314</v>
      </c>
      <c r="B1212" s="10" t="s">
        <v>130</v>
      </c>
      <c r="C1212">
        <v>9</v>
      </c>
      <c r="D1212" s="10" t="s">
        <v>238</v>
      </c>
      <c r="E1212">
        <v>1</v>
      </c>
      <c r="F1212" s="10" t="s">
        <v>12</v>
      </c>
      <c r="G1212">
        <v>4</v>
      </c>
      <c r="H1212" s="10"/>
      <c r="I1212" s="10"/>
      <c r="K1212" s="10" t="s">
        <v>231</v>
      </c>
      <c r="L1212" t="s">
        <v>568</v>
      </c>
      <c r="M1212" s="10"/>
      <c r="N1212" s="10"/>
      <c r="O1212" s="10"/>
      <c r="P1212" s="10"/>
    </row>
    <row r="1213" spans="1:16" x14ac:dyDescent="0.3">
      <c r="A1213">
        <v>314</v>
      </c>
      <c r="B1213" s="10" t="s">
        <v>130</v>
      </c>
      <c r="C1213">
        <v>11</v>
      </c>
      <c r="D1213" s="10" t="s">
        <v>239</v>
      </c>
      <c r="E1213">
        <v>1</v>
      </c>
      <c r="F1213" s="10" t="s">
        <v>13</v>
      </c>
      <c r="G1213">
        <v>5</v>
      </c>
      <c r="H1213" s="10"/>
      <c r="I1213" s="10"/>
      <c r="K1213" s="10" t="s">
        <v>231</v>
      </c>
      <c r="L1213" t="s">
        <v>568</v>
      </c>
      <c r="M1213" s="10"/>
      <c r="N1213" s="10"/>
      <c r="O1213" s="10"/>
      <c r="P1213" s="10"/>
    </row>
    <row r="1214" spans="1:16" x14ac:dyDescent="0.3">
      <c r="A1214">
        <v>314</v>
      </c>
      <c r="B1214" s="10" t="s">
        <v>130</v>
      </c>
      <c r="C1214">
        <v>13</v>
      </c>
      <c r="D1214" s="10" t="s">
        <v>240</v>
      </c>
      <c r="E1214">
        <v>1</v>
      </c>
      <c r="F1214" s="10" t="s">
        <v>14</v>
      </c>
      <c r="G1214">
        <v>6</v>
      </c>
      <c r="H1214" s="10"/>
      <c r="I1214" s="10"/>
      <c r="K1214" s="10" t="s">
        <v>231</v>
      </c>
      <c r="L1214" t="s">
        <v>568</v>
      </c>
      <c r="M1214" s="10"/>
      <c r="N1214" s="10"/>
      <c r="O1214" s="10"/>
      <c r="P1214" s="10"/>
    </row>
    <row r="1215" spans="1:16" x14ac:dyDescent="0.3">
      <c r="A1215">
        <v>314</v>
      </c>
      <c r="B1215" s="10" t="s">
        <v>130</v>
      </c>
      <c r="C1215">
        <v>17</v>
      </c>
      <c r="D1215" s="10" t="s">
        <v>19</v>
      </c>
      <c r="E1215">
        <v>1</v>
      </c>
      <c r="F1215" s="10" t="s">
        <v>19</v>
      </c>
      <c r="G1215">
        <v>2</v>
      </c>
      <c r="H1215" s="10"/>
      <c r="I1215" s="10"/>
      <c r="K1215" s="10" t="s">
        <v>231</v>
      </c>
      <c r="L1215" t="s">
        <v>568</v>
      </c>
      <c r="M1215" s="10"/>
      <c r="N1215" s="10"/>
      <c r="O1215" s="10"/>
      <c r="P1215" s="10"/>
    </row>
    <row r="1216" spans="1:16" x14ac:dyDescent="0.3">
      <c r="A1216">
        <v>314</v>
      </c>
      <c r="B1216" s="10" t="s">
        <v>130</v>
      </c>
      <c r="C1216">
        <v>18</v>
      </c>
      <c r="D1216" s="10" t="s">
        <v>27</v>
      </c>
      <c r="E1216">
        <v>1</v>
      </c>
      <c r="F1216" s="10" t="s">
        <v>27</v>
      </c>
      <c r="G1216">
        <v>1</v>
      </c>
      <c r="H1216" s="10"/>
      <c r="I1216" s="10"/>
      <c r="K1216" s="10" t="s">
        <v>231</v>
      </c>
      <c r="L1216" t="s">
        <v>568</v>
      </c>
      <c r="M1216" s="10"/>
      <c r="N1216" s="10"/>
      <c r="O1216" s="10"/>
      <c r="P1216" s="10"/>
    </row>
    <row r="1217" spans="1:16" x14ac:dyDescent="0.3">
      <c r="A1217">
        <v>362</v>
      </c>
      <c r="B1217" s="10" t="s">
        <v>207</v>
      </c>
      <c r="C1217">
        <v>9</v>
      </c>
      <c r="D1217" s="10" t="s">
        <v>238</v>
      </c>
      <c r="E1217">
        <v>1</v>
      </c>
      <c r="F1217" s="10" t="s">
        <v>12</v>
      </c>
      <c r="G1217">
        <v>4</v>
      </c>
      <c r="H1217" s="10"/>
      <c r="I1217" s="10"/>
      <c r="K1217" s="10" t="s">
        <v>231</v>
      </c>
      <c r="L1217" t="s">
        <v>568</v>
      </c>
      <c r="M1217" s="10"/>
      <c r="N1217" s="10"/>
      <c r="O1217" s="10"/>
      <c r="P1217" s="10"/>
    </row>
    <row r="1218" spans="1:16" x14ac:dyDescent="0.3">
      <c r="A1218">
        <v>362</v>
      </c>
      <c r="B1218" s="10" t="s">
        <v>207</v>
      </c>
      <c r="C1218">
        <v>11</v>
      </c>
      <c r="D1218" s="10" t="s">
        <v>239</v>
      </c>
      <c r="E1218">
        <v>1</v>
      </c>
      <c r="F1218" s="10" t="s">
        <v>13</v>
      </c>
      <c r="G1218">
        <v>5</v>
      </c>
      <c r="H1218" s="10"/>
      <c r="I1218" s="10"/>
      <c r="K1218" s="10" t="s">
        <v>231</v>
      </c>
      <c r="L1218" t="s">
        <v>568</v>
      </c>
      <c r="M1218" s="10"/>
      <c r="N1218" s="10"/>
      <c r="O1218" s="10"/>
      <c r="P1218" s="10"/>
    </row>
    <row r="1219" spans="1:16" x14ac:dyDescent="0.3">
      <c r="A1219">
        <v>362</v>
      </c>
      <c r="B1219" s="10" t="s">
        <v>207</v>
      </c>
      <c r="C1219">
        <v>13</v>
      </c>
      <c r="D1219" s="10" t="s">
        <v>240</v>
      </c>
      <c r="E1219">
        <v>1</v>
      </c>
      <c r="F1219" s="10" t="s">
        <v>14</v>
      </c>
      <c r="G1219">
        <v>6</v>
      </c>
      <c r="H1219" s="10"/>
      <c r="I1219" s="10"/>
      <c r="K1219" s="10" t="s">
        <v>231</v>
      </c>
      <c r="L1219" t="s">
        <v>568</v>
      </c>
      <c r="M1219" s="10"/>
      <c r="N1219" s="10"/>
      <c r="O1219" s="10"/>
      <c r="P1219" s="10"/>
    </row>
    <row r="1220" spans="1:16" x14ac:dyDescent="0.3">
      <c r="A1220">
        <v>362</v>
      </c>
      <c r="B1220" s="10" t="s">
        <v>207</v>
      </c>
      <c r="C1220">
        <v>17</v>
      </c>
      <c r="D1220" s="10" t="s">
        <v>19</v>
      </c>
      <c r="E1220">
        <v>1</v>
      </c>
      <c r="F1220" s="10" t="s">
        <v>19</v>
      </c>
      <c r="G1220">
        <v>2</v>
      </c>
      <c r="H1220" s="10"/>
      <c r="I1220" s="10"/>
      <c r="K1220" s="10" t="s">
        <v>231</v>
      </c>
      <c r="L1220" t="s">
        <v>568</v>
      </c>
      <c r="M1220" s="10"/>
      <c r="N1220" s="10"/>
      <c r="O1220" s="10"/>
      <c r="P1220" s="10"/>
    </row>
    <row r="1221" spans="1:16" x14ac:dyDescent="0.3">
      <c r="A1221">
        <v>362</v>
      </c>
      <c r="B1221" s="10" t="s">
        <v>207</v>
      </c>
      <c r="C1221">
        <v>18</v>
      </c>
      <c r="D1221" s="10" t="s">
        <v>27</v>
      </c>
      <c r="E1221">
        <v>1</v>
      </c>
      <c r="F1221" s="10" t="s">
        <v>27</v>
      </c>
      <c r="G1221">
        <v>1</v>
      </c>
      <c r="H1221" s="10"/>
      <c r="I1221" s="10"/>
      <c r="K1221" s="10" t="s">
        <v>231</v>
      </c>
      <c r="L1221" t="s">
        <v>568</v>
      </c>
      <c r="M1221" s="10"/>
      <c r="N1221" s="10"/>
      <c r="O1221" s="10"/>
      <c r="P1221" s="10"/>
    </row>
    <row r="1222" spans="1:16" x14ac:dyDescent="0.3">
      <c r="A1222">
        <v>363</v>
      </c>
      <c r="B1222" s="10" t="s">
        <v>212</v>
      </c>
      <c r="C1222">
        <v>9</v>
      </c>
      <c r="D1222" s="10" t="s">
        <v>238</v>
      </c>
      <c r="E1222">
        <v>1</v>
      </c>
      <c r="F1222" s="10" t="s">
        <v>12</v>
      </c>
      <c r="G1222">
        <v>4</v>
      </c>
      <c r="H1222" s="10"/>
      <c r="I1222" s="10"/>
      <c r="K1222" s="10" t="s">
        <v>231</v>
      </c>
      <c r="L1222" t="s">
        <v>568</v>
      </c>
      <c r="M1222" s="10"/>
      <c r="N1222" s="10"/>
      <c r="O1222" s="10"/>
      <c r="P1222" s="10"/>
    </row>
    <row r="1223" spans="1:16" x14ac:dyDescent="0.3">
      <c r="A1223">
        <v>363</v>
      </c>
      <c r="B1223" s="10" t="s">
        <v>212</v>
      </c>
      <c r="C1223">
        <v>11</v>
      </c>
      <c r="D1223" s="10" t="s">
        <v>239</v>
      </c>
      <c r="E1223">
        <v>1</v>
      </c>
      <c r="F1223" s="10" t="s">
        <v>13</v>
      </c>
      <c r="G1223">
        <v>5</v>
      </c>
      <c r="H1223" s="10"/>
      <c r="I1223" s="10"/>
      <c r="K1223" s="10" t="s">
        <v>231</v>
      </c>
      <c r="L1223" t="s">
        <v>568</v>
      </c>
      <c r="M1223" s="10"/>
      <c r="N1223" s="10"/>
      <c r="O1223" s="10"/>
      <c r="P1223" s="10"/>
    </row>
    <row r="1224" spans="1:16" x14ac:dyDescent="0.3">
      <c r="A1224">
        <v>363</v>
      </c>
      <c r="B1224" s="10" t="s">
        <v>212</v>
      </c>
      <c r="C1224">
        <v>13</v>
      </c>
      <c r="D1224" s="10" t="s">
        <v>240</v>
      </c>
      <c r="E1224">
        <v>1</v>
      </c>
      <c r="F1224" s="10" t="s">
        <v>14</v>
      </c>
      <c r="G1224">
        <v>6</v>
      </c>
      <c r="H1224" s="10"/>
      <c r="I1224" s="10"/>
      <c r="K1224" s="10" t="s">
        <v>231</v>
      </c>
      <c r="L1224" t="s">
        <v>568</v>
      </c>
      <c r="M1224" s="10"/>
      <c r="N1224" s="10"/>
      <c r="O1224" s="10"/>
      <c r="P1224" s="10"/>
    </row>
    <row r="1225" spans="1:16" x14ac:dyDescent="0.3">
      <c r="A1225">
        <v>363</v>
      </c>
      <c r="B1225" s="10" t="s">
        <v>212</v>
      </c>
      <c r="C1225">
        <v>17</v>
      </c>
      <c r="D1225" s="10" t="s">
        <v>19</v>
      </c>
      <c r="E1225">
        <v>1</v>
      </c>
      <c r="F1225" s="10" t="s">
        <v>19</v>
      </c>
      <c r="G1225">
        <v>2</v>
      </c>
      <c r="H1225" s="10"/>
      <c r="I1225" s="10"/>
      <c r="K1225" s="10" t="s">
        <v>231</v>
      </c>
      <c r="L1225" t="s">
        <v>568</v>
      </c>
      <c r="M1225" s="10"/>
      <c r="N1225" s="10"/>
      <c r="O1225" s="10"/>
      <c r="P1225" s="10"/>
    </row>
    <row r="1226" spans="1:16" x14ac:dyDescent="0.3">
      <c r="A1226">
        <v>363</v>
      </c>
      <c r="B1226" s="10" t="s">
        <v>212</v>
      </c>
      <c r="C1226">
        <v>18</v>
      </c>
      <c r="D1226" s="10" t="s">
        <v>27</v>
      </c>
      <c r="E1226">
        <v>1</v>
      </c>
      <c r="F1226" s="10" t="s">
        <v>27</v>
      </c>
      <c r="G1226">
        <v>1</v>
      </c>
      <c r="H1226" s="10"/>
      <c r="I1226" s="10"/>
      <c r="K1226" s="10" t="s">
        <v>231</v>
      </c>
      <c r="L1226" t="s">
        <v>568</v>
      </c>
      <c r="M1226" s="10"/>
      <c r="N1226" s="10"/>
      <c r="O1226" s="10"/>
      <c r="P1226" s="10"/>
    </row>
    <row r="1227" spans="1:16" x14ac:dyDescent="0.3">
      <c r="A1227">
        <v>364</v>
      </c>
      <c r="B1227" s="10" t="s">
        <v>203</v>
      </c>
      <c r="C1227">
        <v>9</v>
      </c>
      <c r="D1227" s="10" t="s">
        <v>238</v>
      </c>
      <c r="E1227">
        <v>1</v>
      </c>
      <c r="F1227" s="10" t="s">
        <v>12</v>
      </c>
      <c r="G1227">
        <v>4</v>
      </c>
      <c r="H1227" s="10"/>
      <c r="I1227" s="10"/>
      <c r="K1227" s="10" t="s">
        <v>231</v>
      </c>
      <c r="L1227" t="s">
        <v>568</v>
      </c>
      <c r="M1227" s="10"/>
      <c r="N1227" s="10"/>
      <c r="O1227" s="10"/>
      <c r="P1227" s="10"/>
    </row>
    <row r="1228" spans="1:16" x14ac:dyDescent="0.3">
      <c r="A1228">
        <v>364</v>
      </c>
      <c r="B1228" s="10" t="s">
        <v>203</v>
      </c>
      <c r="C1228">
        <v>11</v>
      </c>
      <c r="D1228" s="10" t="s">
        <v>239</v>
      </c>
      <c r="E1228">
        <v>1</v>
      </c>
      <c r="F1228" s="10" t="s">
        <v>13</v>
      </c>
      <c r="G1228">
        <v>5</v>
      </c>
      <c r="H1228" s="10"/>
      <c r="I1228" s="10"/>
      <c r="K1228" s="10" t="s">
        <v>231</v>
      </c>
      <c r="L1228" t="s">
        <v>568</v>
      </c>
      <c r="M1228" s="10"/>
      <c r="N1228" s="10"/>
      <c r="O1228" s="10"/>
      <c r="P1228" s="10"/>
    </row>
    <row r="1229" spans="1:16" x14ac:dyDescent="0.3">
      <c r="A1229">
        <v>364</v>
      </c>
      <c r="B1229" s="10" t="s">
        <v>203</v>
      </c>
      <c r="C1229">
        <v>13</v>
      </c>
      <c r="D1229" s="10" t="s">
        <v>240</v>
      </c>
      <c r="E1229">
        <v>1</v>
      </c>
      <c r="F1229" s="10" t="s">
        <v>14</v>
      </c>
      <c r="G1229">
        <v>6</v>
      </c>
      <c r="H1229" s="10"/>
      <c r="I1229" s="10"/>
      <c r="K1229" s="10" t="s">
        <v>231</v>
      </c>
      <c r="L1229" t="s">
        <v>568</v>
      </c>
      <c r="M1229" s="10"/>
      <c r="N1229" s="10"/>
      <c r="O1229" s="10"/>
      <c r="P1229" s="10"/>
    </row>
    <row r="1230" spans="1:16" x14ac:dyDescent="0.3">
      <c r="A1230">
        <v>364</v>
      </c>
      <c r="B1230" s="10" t="s">
        <v>203</v>
      </c>
      <c r="C1230">
        <v>17</v>
      </c>
      <c r="D1230" s="10" t="s">
        <v>19</v>
      </c>
      <c r="E1230">
        <v>1</v>
      </c>
      <c r="F1230" s="10" t="s">
        <v>19</v>
      </c>
      <c r="G1230">
        <v>2</v>
      </c>
      <c r="H1230" s="10"/>
      <c r="I1230" s="10"/>
      <c r="K1230" s="10" t="s">
        <v>231</v>
      </c>
      <c r="L1230" t="s">
        <v>568</v>
      </c>
      <c r="M1230" s="10"/>
      <c r="N1230" s="10"/>
      <c r="O1230" s="10"/>
      <c r="P1230" s="10"/>
    </row>
    <row r="1231" spans="1:16" x14ac:dyDescent="0.3">
      <c r="A1231">
        <v>364</v>
      </c>
      <c r="B1231" s="10" t="s">
        <v>203</v>
      </c>
      <c r="C1231">
        <v>18</v>
      </c>
      <c r="D1231" s="10" t="s">
        <v>27</v>
      </c>
      <c r="E1231">
        <v>1</v>
      </c>
      <c r="F1231" s="10" t="s">
        <v>27</v>
      </c>
      <c r="G1231">
        <v>1</v>
      </c>
      <c r="H1231" s="10"/>
      <c r="I1231" s="10"/>
      <c r="K1231" s="10" t="s">
        <v>231</v>
      </c>
      <c r="L1231" t="s">
        <v>568</v>
      </c>
      <c r="M1231" s="10"/>
      <c r="N1231" s="10"/>
      <c r="O1231" s="10"/>
      <c r="P1231" s="10"/>
    </row>
    <row r="1232" spans="1:16" x14ac:dyDescent="0.3">
      <c r="A1232">
        <v>365</v>
      </c>
      <c r="B1232" s="10" t="s">
        <v>206</v>
      </c>
      <c r="C1232">
        <v>9</v>
      </c>
      <c r="D1232" s="10" t="s">
        <v>238</v>
      </c>
      <c r="E1232">
        <v>1</v>
      </c>
      <c r="F1232" s="10" t="s">
        <v>12</v>
      </c>
      <c r="G1232">
        <v>4</v>
      </c>
      <c r="H1232" s="10"/>
      <c r="I1232" s="10"/>
      <c r="K1232" s="10" t="s">
        <v>231</v>
      </c>
      <c r="L1232" t="s">
        <v>568</v>
      </c>
      <c r="M1232" s="10"/>
      <c r="N1232" s="10"/>
      <c r="O1232" s="10"/>
      <c r="P1232" s="10"/>
    </row>
    <row r="1233" spans="1:16" x14ac:dyDescent="0.3">
      <c r="A1233">
        <v>365</v>
      </c>
      <c r="B1233" s="10" t="s">
        <v>206</v>
      </c>
      <c r="C1233">
        <v>11</v>
      </c>
      <c r="D1233" s="10" t="s">
        <v>239</v>
      </c>
      <c r="E1233">
        <v>1</v>
      </c>
      <c r="F1233" s="10" t="s">
        <v>13</v>
      </c>
      <c r="G1233">
        <v>5</v>
      </c>
      <c r="H1233" s="10"/>
      <c r="I1233" s="10"/>
      <c r="K1233" s="10" t="s">
        <v>231</v>
      </c>
      <c r="L1233" t="s">
        <v>568</v>
      </c>
      <c r="M1233" s="10"/>
      <c r="N1233" s="10"/>
      <c r="O1233" s="10"/>
      <c r="P1233" s="10"/>
    </row>
    <row r="1234" spans="1:16" x14ac:dyDescent="0.3">
      <c r="A1234">
        <v>365</v>
      </c>
      <c r="B1234" s="10" t="s">
        <v>206</v>
      </c>
      <c r="C1234">
        <v>13</v>
      </c>
      <c r="D1234" s="10" t="s">
        <v>240</v>
      </c>
      <c r="E1234">
        <v>1</v>
      </c>
      <c r="F1234" s="10" t="s">
        <v>14</v>
      </c>
      <c r="G1234">
        <v>6</v>
      </c>
      <c r="H1234" s="10"/>
      <c r="I1234" s="10"/>
      <c r="K1234" s="10" t="s">
        <v>231</v>
      </c>
      <c r="L1234" t="s">
        <v>568</v>
      </c>
      <c r="M1234" s="10"/>
      <c r="N1234" s="10"/>
      <c r="O1234" s="10"/>
      <c r="P1234" s="10"/>
    </row>
    <row r="1235" spans="1:16" x14ac:dyDescent="0.3">
      <c r="A1235">
        <v>365</v>
      </c>
      <c r="B1235" s="10" t="s">
        <v>206</v>
      </c>
      <c r="C1235">
        <v>17</v>
      </c>
      <c r="D1235" s="10" t="s">
        <v>19</v>
      </c>
      <c r="E1235">
        <v>1</v>
      </c>
      <c r="F1235" s="10" t="s">
        <v>19</v>
      </c>
      <c r="G1235">
        <v>2</v>
      </c>
      <c r="H1235" s="10"/>
      <c r="I1235" s="10"/>
      <c r="K1235" s="10" t="s">
        <v>231</v>
      </c>
      <c r="L1235" t="s">
        <v>568</v>
      </c>
      <c r="M1235" s="10"/>
      <c r="N1235" s="10"/>
      <c r="O1235" s="10"/>
      <c r="P1235" s="10"/>
    </row>
    <row r="1236" spans="1:16" x14ac:dyDescent="0.3">
      <c r="A1236">
        <v>365</v>
      </c>
      <c r="B1236" s="10" t="s">
        <v>206</v>
      </c>
      <c r="C1236">
        <v>18</v>
      </c>
      <c r="D1236" s="10" t="s">
        <v>27</v>
      </c>
      <c r="E1236">
        <v>1</v>
      </c>
      <c r="F1236" s="10" t="s">
        <v>27</v>
      </c>
      <c r="G1236">
        <v>1</v>
      </c>
      <c r="H1236" s="10"/>
      <c r="I1236" s="10"/>
      <c r="K1236" s="10" t="s">
        <v>231</v>
      </c>
      <c r="L1236" t="s">
        <v>568</v>
      </c>
      <c r="M1236" s="10"/>
      <c r="N1236" s="10"/>
      <c r="O1236" s="10"/>
      <c r="P1236" s="10"/>
    </row>
    <row r="1237" spans="1:16" x14ac:dyDescent="0.3">
      <c r="A1237">
        <v>366</v>
      </c>
      <c r="B1237" s="10" t="s">
        <v>213</v>
      </c>
      <c r="C1237">
        <v>9</v>
      </c>
      <c r="D1237" s="10" t="s">
        <v>238</v>
      </c>
      <c r="E1237">
        <v>1</v>
      </c>
      <c r="F1237" s="10" t="s">
        <v>12</v>
      </c>
      <c r="G1237">
        <v>4</v>
      </c>
      <c r="H1237" s="10"/>
      <c r="I1237" s="10"/>
      <c r="K1237" s="10" t="s">
        <v>231</v>
      </c>
      <c r="L1237" t="s">
        <v>568</v>
      </c>
      <c r="M1237" s="10"/>
      <c r="N1237" s="10"/>
      <c r="O1237" s="10"/>
      <c r="P1237" s="10"/>
    </row>
    <row r="1238" spans="1:16" x14ac:dyDescent="0.3">
      <c r="A1238">
        <v>366</v>
      </c>
      <c r="B1238" s="10" t="s">
        <v>213</v>
      </c>
      <c r="C1238">
        <v>11</v>
      </c>
      <c r="D1238" s="10" t="s">
        <v>239</v>
      </c>
      <c r="E1238">
        <v>1</v>
      </c>
      <c r="F1238" s="10" t="s">
        <v>13</v>
      </c>
      <c r="G1238">
        <v>5</v>
      </c>
      <c r="H1238" s="10"/>
      <c r="I1238" s="10"/>
      <c r="K1238" s="10" t="s">
        <v>231</v>
      </c>
      <c r="L1238" t="s">
        <v>568</v>
      </c>
      <c r="M1238" s="10"/>
      <c r="N1238" s="10"/>
      <c r="O1238" s="10"/>
      <c r="P1238" s="10"/>
    </row>
    <row r="1239" spans="1:16" x14ac:dyDescent="0.3">
      <c r="A1239">
        <v>366</v>
      </c>
      <c r="B1239" s="10" t="s">
        <v>213</v>
      </c>
      <c r="C1239">
        <v>13</v>
      </c>
      <c r="D1239" s="10" t="s">
        <v>240</v>
      </c>
      <c r="E1239">
        <v>1</v>
      </c>
      <c r="F1239" s="10" t="s">
        <v>14</v>
      </c>
      <c r="G1239">
        <v>6</v>
      </c>
      <c r="H1239" s="10"/>
      <c r="I1239" s="10"/>
      <c r="K1239" s="10" t="s">
        <v>231</v>
      </c>
      <c r="L1239" t="s">
        <v>568</v>
      </c>
      <c r="M1239" s="10"/>
      <c r="N1239" s="10"/>
      <c r="O1239" s="10"/>
      <c r="P1239" s="10"/>
    </row>
    <row r="1240" spans="1:16" x14ac:dyDescent="0.3">
      <c r="A1240">
        <v>366</v>
      </c>
      <c r="B1240" s="10" t="s">
        <v>213</v>
      </c>
      <c r="C1240">
        <v>17</v>
      </c>
      <c r="D1240" s="10" t="s">
        <v>19</v>
      </c>
      <c r="E1240">
        <v>1</v>
      </c>
      <c r="F1240" s="10" t="s">
        <v>19</v>
      </c>
      <c r="G1240">
        <v>2</v>
      </c>
      <c r="H1240" s="10"/>
      <c r="I1240" s="10"/>
      <c r="K1240" s="10" t="s">
        <v>231</v>
      </c>
      <c r="L1240" t="s">
        <v>568</v>
      </c>
      <c r="M1240" s="10"/>
      <c r="N1240" s="10"/>
      <c r="O1240" s="10"/>
      <c r="P1240" s="10"/>
    </row>
    <row r="1241" spans="1:16" x14ac:dyDescent="0.3">
      <c r="A1241">
        <v>366</v>
      </c>
      <c r="B1241" s="10" t="s">
        <v>213</v>
      </c>
      <c r="C1241">
        <v>18</v>
      </c>
      <c r="D1241" s="10" t="s">
        <v>27</v>
      </c>
      <c r="E1241">
        <v>1</v>
      </c>
      <c r="F1241" s="10" t="s">
        <v>27</v>
      </c>
      <c r="G1241">
        <v>1</v>
      </c>
      <c r="H1241" s="10"/>
      <c r="I1241" s="10"/>
      <c r="K1241" s="10" t="s">
        <v>231</v>
      </c>
      <c r="L1241" t="s">
        <v>568</v>
      </c>
      <c r="M1241" s="10"/>
      <c r="N1241" s="10"/>
      <c r="O1241" s="10"/>
      <c r="P1241" s="10"/>
    </row>
    <row r="1242" spans="1:16" x14ac:dyDescent="0.3">
      <c r="A1242">
        <v>367</v>
      </c>
      <c r="B1242" s="10" t="s">
        <v>454</v>
      </c>
      <c r="C1242">
        <v>9</v>
      </c>
      <c r="D1242" s="10" t="s">
        <v>238</v>
      </c>
      <c r="E1242">
        <v>1</v>
      </c>
      <c r="F1242" s="10" t="s">
        <v>12</v>
      </c>
      <c r="G1242">
        <v>4</v>
      </c>
      <c r="H1242" s="10"/>
      <c r="I1242" s="10"/>
      <c r="K1242" s="10" t="s">
        <v>231</v>
      </c>
      <c r="L1242" t="s">
        <v>568</v>
      </c>
      <c r="M1242" s="10"/>
      <c r="N1242" s="10"/>
      <c r="O1242" s="10"/>
      <c r="P1242" s="10"/>
    </row>
    <row r="1243" spans="1:16" x14ac:dyDescent="0.3">
      <c r="A1243">
        <v>367</v>
      </c>
      <c r="B1243" s="10" t="s">
        <v>454</v>
      </c>
      <c r="C1243">
        <v>11</v>
      </c>
      <c r="D1243" s="10" t="s">
        <v>239</v>
      </c>
      <c r="E1243">
        <v>1</v>
      </c>
      <c r="F1243" s="10" t="s">
        <v>13</v>
      </c>
      <c r="G1243">
        <v>5</v>
      </c>
      <c r="H1243" s="10"/>
      <c r="I1243" s="10"/>
      <c r="K1243" s="10" t="s">
        <v>231</v>
      </c>
      <c r="L1243" t="s">
        <v>568</v>
      </c>
      <c r="M1243" s="10"/>
      <c r="N1243" s="10"/>
      <c r="O1243" s="10"/>
      <c r="P1243" s="10"/>
    </row>
    <row r="1244" spans="1:16" x14ac:dyDescent="0.3">
      <c r="A1244">
        <v>367</v>
      </c>
      <c r="B1244" s="10" t="s">
        <v>454</v>
      </c>
      <c r="C1244">
        <v>13</v>
      </c>
      <c r="D1244" s="10" t="s">
        <v>240</v>
      </c>
      <c r="E1244">
        <v>1</v>
      </c>
      <c r="F1244" s="10" t="s">
        <v>14</v>
      </c>
      <c r="G1244">
        <v>6</v>
      </c>
      <c r="H1244" s="10"/>
      <c r="I1244" s="10"/>
      <c r="K1244" s="10" t="s">
        <v>231</v>
      </c>
      <c r="L1244" t="s">
        <v>568</v>
      </c>
      <c r="M1244" s="10"/>
      <c r="N1244" s="10"/>
      <c r="O1244" s="10"/>
      <c r="P1244" s="10"/>
    </row>
    <row r="1245" spans="1:16" x14ac:dyDescent="0.3">
      <c r="A1245">
        <v>367</v>
      </c>
      <c r="B1245" s="10" t="s">
        <v>454</v>
      </c>
      <c r="C1245">
        <v>17</v>
      </c>
      <c r="D1245" s="10" t="s">
        <v>19</v>
      </c>
      <c r="E1245">
        <v>1</v>
      </c>
      <c r="F1245" s="10" t="s">
        <v>19</v>
      </c>
      <c r="G1245">
        <v>2</v>
      </c>
      <c r="H1245" s="10"/>
      <c r="I1245" s="10"/>
      <c r="K1245" s="10" t="s">
        <v>231</v>
      </c>
      <c r="L1245" t="s">
        <v>568</v>
      </c>
      <c r="M1245" s="10"/>
      <c r="N1245" s="10"/>
      <c r="O1245" s="10"/>
      <c r="P1245" s="10"/>
    </row>
    <row r="1246" spans="1:16" x14ac:dyDescent="0.3">
      <c r="A1246">
        <v>367</v>
      </c>
      <c r="B1246" s="10" t="s">
        <v>454</v>
      </c>
      <c r="C1246">
        <v>18</v>
      </c>
      <c r="D1246" s="10" t="s">
        <v>27</v>
      </c>
      <c r="E1246">
        <v>1</v>
      </c>
      <c r="F1246" s="10" t="s">
        <v>27</v>
      </c>
      <c r="G1246">
        <v>1</v>
      </c>
      <c r="H1246" s="10"/>
      <c r="I1246" s="10"/>
      <c r="K1246" s="10" t="s">
        <v>231</v>
      </c>
      <c r="L1246" t="s">
        <v>568</v>
      </c>
      <c r="M1246" s="10"/>
      <c r="N1246" s="10"/>
      <c r="O1246" s="10"/>
      <c r="P1246" s="10"/>
    </row>
    <row r="1247" spans="1:16" x14ac:dyDescent="0.3">
      <c r="A1247">
        <v>368</v>
      </c>
      <c r="B1247" s="10" t="s">
        <v>455</v>
      </c>
      <c r="C1247">
        <v>9</v>
      </c>
      <c r="D1247" s="10" t="s">
        <v>238</v>
      </c>
      <c r="E1247">
        <v>1</v>
      </c>
      <c r="F1247" s="10" t="s">
        <v>12</v>
      </c>
      <c r="G1247">
        <v>4</v>
      </c>
      <c r="H1247" s="10"/>
      <c r="I1247" s="10"/>
      <c r="K1247" s="10" t="s">
        <v>231</v>
      </c>
      <c r="L1247" t="s">
        <v>568</v>
      </c>
      <c r="M1247" s="10"/>
      <c r="N1247" s="10"/>
      <c r="O1247" s="10"/>
      <c r="P1247" s="10"/>
    </row>
    <row r="1248" spans="1:16" x14ac:dyDescent="0.3">
      <c r="A1248">
        <v>368</v>
      </c>
      <c r="B1248" s="10" t="s">
        <v>455</v>
      </c>
      <c r="C1248">
        <v>11</v>
      </c>
      <c r="D1248" s="10" t="s">
        <v>239</v>
      </c>
      <c r="E1248">
        <v>1</v>
      </c>
      <c r="F1248" s="10" t="s">
        <v>13</v>
      </c>
      <c r="G1248">
        <v>5</v>
      </c>
      <c r="H1248" s="10"/>
      <c r="I1248" s="10"/>
      <c r="K1248" s="10" t="s">
        <v>231</v>
      </c>
      <c r="L1248" t="s">
        <v>568</v>
      </c>
      <c r="M1248" s="10"/>
      <c r="N1248" s="10"/>
      <c r="O1248" s="10"/>
      <c r="P1248" s="10"/>
    </row>
    <row r="1249" spans="1:16" x14ac:dyDescent="0.3">
      <c r="A1249">
        <v>368</v>
      </c>
      <c r="B1249" s="10" t="s">
        <v>455</v>
      </c>
      <c r="C1249">
        <v>13</v>
      </c>
      <c r="D1249" s="10" t="s">
        <v>240</v>
      </c>
      <c r="E1249">
        <v>1</v>
      </c>
      <c r="F1249" s="10" t="s">
        <v>14</v>
      </c>
      <c r="G1249">
        <v>6</v>
      </c>
      <c r="H1249" s="10"/>
      <c r="I1249" s="10"/>
      <c r="K1249" s="10" t="s">
        <v>231</v>
      </c>
      <c r="L1249" t="s">
        <v>568</v>
      </c>
      <c r="M1249" s="10"/>
      <c r="N1249" s="10"/>
      <c r="O1249" s="10"/>
      <c r="P1249" s="10"/>
    </row>
    <row r="1250" spans="1:16" x14ac:dyDescent="0.3">
      <c r="A1250">
        <v>368</v>
      </c>
      <c r="B1250" s="10" t="s">
        <v>455</v>
      </c>
      <c r="C1250">
        <v>17</v>
      </c>
      <c r="D1250" s="10" t="s">
        <v>19</v>
      </c>
      <c r="E1250">
        <v>1</v>
      </c>
      <c r="F1250" s="10" t="s">
        <v>19</v>
      </c>
      <c r="G1250">
        <v>2</v>
      </c>
      <c r="H1250" s="10"/>
      <c r="I1250" s="10"/>
      <c r="K1250" s="10" t="s">
        <v>231</v>
      </c>
      <c r="L1250" t="s">
        <v>568</v>
      </c>
      <c r="M1250" s="10"/>
      <c r="N1250" s="10"/>
      <c r="O1250" s="10"/>
      <c r="P1250" s="10"/>
    </row>
    <row r="1251" spans="1:16" x14ac:dyDescent="0.3">
      <c r="A1251">
        <v>368</v>
      </c>
      <c r="B1251" s="10" t="s">
        <v>455</v>
      </c>
      <c r="C1251">
        <v>18</v>
      </c>
      <c r="D1251" s="10" t="s">
        <v>27</v>
      </c>
      <c r="E1251">
        <v>1</v>
      </c>
      <c r="F1251" s="10" t="s">
        <v>27</v>
      </c>
      <c r="G1251">
        <v>1</v>
      </c>
      <c r="H1251" s="10"/>
      <c r="I1251" s="10"/>
      <c r="K1251" s="10" t="s">
        <v>231</v>
      </c>
      <c r="L1251" t="s">
        <v>568</v>
      </c>
      <c r="M1251" s="10"/>
      <c r="N1251" s="10"/>
      <c r="O1251" s="10"/>
      <c r="P1251" s="10"/>
    </row>
    <row r="1252" spans="1:16" x14ac:dyDescent="0.3">
      <c r="A1252">
        <v>369</v>
      </c>
      <c r="B1252" s="10" t="s">
        <v>209</v>
      </c>
      <c r="C1252">
        <v>9</v>
      </c>
      <c r="D1252" s="10" t="s">
        <v>238</v>
      </c>
      <c r="E1252">
        <v>1</v>
      </c>
      <c r="F1252" s="10" t="s">
        <v>12</v>
      </c>
      <c r="G1252">
        <v>4</v>
      </c>
      <c r="H1252" s="10"/>
      <c r="I1252" s="10"/>
      <c r="K1252" s="10" t="s">
        <v>231</v>
      </c>
      <c r="L1252" t="s">
        <v>568</v>
      </c>
      <c r="M1252" s="10"/>
      <c r="N1252" s="10"/>
      <c r="O1252" s="10"/>
      <c r="P1252" s="10"/>
    </row>
    <row r="1253" spans="1:16" x14ac:dyDescent="0.3">
      <c r="A1253">
        <v>369</v>
      </c>
      <c r="B1253" s="10" t="s">
        <v>209</v>
      </c>
      <c r="C1253">
        <v>11</v>
      </c>
      <c r="D1253" s="10" t="s">
        <v>239</v>
      </c>
      <c r="E1253">
        <v>1</v>
      </c>
      <c r="F1253" s="10" t="s">
        <v>13</v>
      </c>
      <c r="G1253">
        <v>5</v>
      </c>
      <c r="H1253" s="10"/>
      <c r="I1253" s="10"/>
      <c r="K1253" s="10" t="s">
        <v>231</v>
      </c>
      <c r="L1253" t="s">
        <v>568</v>
      </c>
      <c r="M1253" s="10"/>
      <c r="N1253" s="10"/>
      <c r="O1253" s="10"/>
      <c r="P1253" s="10"/>
    </row>
    <row r="1254" spans="1:16" x14ac:dyDescent="0.3">
      <c r="A1254">
        <v>369</v>
      </c>
      <c r="B1254" s="10" t="s">
        <v>209</v>
      </c>
      <c r="C1254">
        <v>13</v>
      </c>
      <c r="D1254" s="10" t="s">
        <v>240</v>
      </c>
      <c r="E1254">
        <v>1</v>
      </c>
      <c r="F1254" s="10" t="s">
        <v>14</v>
      </c>
      <c r="G1254">
        <v>6</v>
      </c>
      <c r="H1254" s="10"/>
      <c r="I1254" s="10"/>
      <c r="K1254" s="10" t="s">
        <v>231</v>
      </c>
      <c r="L1254" t="s">
        <v>568</v>
      </c>
      <c r="M1254" s="10"/>
      <c r="N1254" s="10"/>
      <c r="O1254" s="10"/>
      <c r="P1254" s="10"/>
    </row>
    <row r="1255" spans="1:16" x14ac:dyDescent="0.3">
      <c r="A1255">
        <v>369</v>
      </c>
      <c r="B1255" s="10" t="s">
        <v>209</v>
      </c>
      <c r="C1255">
        <v>17</v>
      </c>
      <c r="D1255" s="10" t="s">
        <v>19</v>
      </c>
      <c r="E1255">
        <v>1</v>
      </c>
      <c r="F1255" s="10" t="s">
        <v>19</v>
      </c>
      <c r="G1255">
        <v>2</v>
      </c>
      <c r="H1255" s="10"/>
      <c r="I1255" s="10"/>
      <c r="K1255" s="10" t="s">
        <v>231</v>
      </c>
      <c r="L1255" t="s">
        <v>568</v>
      </c>
      <c r="M1255" s="10"/>
      <c r="N1255" s="10"/>
      <c r="O1255" s="10"/>
      <c r="P1255" s="10"/>
    </row>
    <row r="1256" spans="1:16" x14ac:dyDescent="0.3">
      <c r="A1256">
        <v>369</v>
      </c>
      <c r="B1256" s="10" t="s">
        <v>209</v>
      </c>
      <c r="C1256">
        <v>18</v>
      </c>
      <c r="D1256" s="10" t="s">
        <v>27</v>
      </c>
      <c r="E1256">
        <v>1</v>
      </c>
      <c r="F1256" s="10" t="s">
        <v>27</v>
      </c>
      <c r="G1256">
        <v>1</v>
      </c>
      <c r="H1256" s="10"/>
      <c r="I1256" s="10"/>
      <c r="K1256" s="10" t="s">
        <v>231</v>
      </c>
      <c r="L1256" t="s">
        <v>568</v>
      </c>
      <c r="M1256" s="10"/>
      <c r="N1256" s="10"/>
      <c r="O1256" s="10"/>
      <c r="P1256" s="10"/>
    </row>
    <row r="1257" spans="1:16" x14ac:dyDescent="0.3">
      <c r="A1257">
        <v>370</v>
      </c>
      <c r="B1257" s="10" t="s">
        <v>214</v>
      </c>
      <c r="C1257">
        <v>9</v>
      </c>
      <c r="D1257" s="10" t="s">
        <v>238</v>
      </c>
      <c r="E1257">
        <v>1</v>
      </c>
      <c r="F1257" s="10" t="s">
        <v>12</v>
      </c>
      <c r="G1257">
        <v>4</v>
      </c>
      <c r="H1257" s="10"/>
      <c r="I1257" s="10"/>
      <c r="K1257" s="10" t="s">
        <v>231</v>
      </c>
      <c r="L1257" t="s">
        <v>568</v>
      </c>
      <c r="M1257" s="10"/>
      <c r="N1257" s="10"/>
      <c r="O1257" s="10"/>
      <c r="P1257" s="10"/>
    </row>
    <row r="1258" spans="1:16" x14ac:dyDescent="0.3">
      <c r="A1258">
        <v>370</v>
      </c>
      <c r="B1258" s="10" t="s">
        <v>214</v>
      </c>
      <c r="C1258">
        <v>11</v>
      </c>
      <c r="D1258" s="10" t="s">
        <v>239</v>
      </c>
      <c r="E1258">
        <v>1</v>
      </c>
      <c r="F1258" s="10" t="s">
        <v>13</v>
      </c>
      <c r="G1258">
        <v>5</v>
      </c>
      <c r="H1258" s="10"/>
      <c r="I1258" s="10"/>
      <c r="K1258" s="10" t="s">
        <v>231</v>
      </c>
      <c r="L1258" t="s">
        <v>568</v>
      </c>
      <c r="M1258" s="10"/>
      <c r="N1258" s="10"/>
      <c r="O1258" s="10"/>
      <c r="P1258" s="10"/>
    </row>
    <row r="1259" spans="1:16" x14ac:dyDescent="0.3">
      <c r="A1259">
        <v>370</v>
      </c>
      <c r="B1259" s="10" t="s">
        <v>214</v>
      </c>
      <c r="C1259">
        <v>13</v>
      </c>
      <c r="D1259" s="10" t="s">
        <v>240</v>
      </c>
      <c r="E1259">
        <v>1</v>
      </c>
      <c r="F1259" s="10" t="s">
        <v>14</v>
      </c>
      <c r="G1259">
        <v>6</v>
      </c>
      <c r="H1259" s="10"/>
      <c r="I1259" s="10"/>
      <c r="K1259" s="10" t="s">
        <v>231</v>
      </c>
      <c r="L1259" t="s">
        <v>568</v>
      </c>
      <c r="M1259" s="10"/>
      <c r="N1259" s="10"/>
      <c r="O1259" s="10"/>
      <c r="P1259" s="10"/>
    </row>
    <row r="1260" spans="1:16" x14ac:dyDescent="0.3">
      <c r="A1260">
        <v>370</v>
      </c>
      <c r="B1260" s="10" t="s">
        <v>214</v>
      </c>
      <c r="C1260">
        <v>17</v>
      </c>
      <c r="D1260" s="10" t="s">
        <v>19</v>
      </c>
      <c r="E1260">
        <v>1</v>
      </c>
      <c r="F1260" s="10" t="s">
        <v>19</v>
      </c>
      <c r="G1260">
        <v>2</v>
      </c>
      <c r="H1260" s="10"/>
      <c r="I1260" s="10"/>
      <c r="K1260" s="10" t="s">
        <v>231</v>
      </c>
      <c r="L1260" t="s">
        <v>568</v>
      </c>
      <c r="M1260" s="10"/>
      <c r="N1260" s="10"/>
      <c r="O1260" s="10"/>
      <c r="P1260" s="10"/>
    </row>
    <row r="1261" spans="1:16" x14ac:dyDescent="0.3">
      <c r="A1261">
        <v>370</v>
      </c>
      <c r="B1261" s="10" t="s">
        <v>214</v>
      </c>
      <c r="C1261">
        <v>18</v>
      </c>
      <c r="D1261" s="10" t="s">
        <v>27</v>
      </c>
      <c r="E1261">
        <v>1</v>
      </c>
      <c r="F1261" s="10" t="s">
        <v>27</v>
      </c>
      <c r="G1261">
        <v>1</v>
      </c>
      <c r="H1261" s="10"/>
      <c r="I1261" s="10"/>
      <c r="K1261" s="10" t="s">
        <v>231</v>
      </c>
      <c r="L1261" t="s">
        <v>568</v>
      </c>
      <c r="M1261" s="10"/>
      <c r="N1261" s="10"/>
      <c r="O1261" s="10"/>
      <c r="P1261" s="10"/>
    </row>
    <row r="1262" spans="1:16" x14ac:dyDescent="0.3">
      <c r="A1262">
        <v>371</v>
      </c>
      <c r="B1262" s="10" t="s">
        <v>211</v>
      </c>
      <c r="C1262">
        <v>9</v>
      </c>
      <c r="D1262" s="10" t="s">
        <v>238</v>
      </c>
      <c r="E1262">
        <v>1</v>
      </c>
      <c r="F1262" s="10" t="s">
        <v>12</v>
      </c>
      <c r="G1262">
        <v>4</v>
      </c>
      <c r="H1262" s="10"/>
      <c r="I1262" s="10"/>
      <c r="K1262" s="10" t="s">
        <v>231</v>
      </c>
      <c r="L1262" t="s">
        <v>568</v>
      </c>
      <c r="M1262" s="10"/>
      <c r="N1262" s="10"/>
      <c r="O1262" s="10"/>
      <c r="P1262" s="10"/>
    </row>
    <row r="1263" spans="1:16" x14ac:dyDescent="0.3">
      <c r="A1263">
        <v>371</v>
      </c>
      <c r="B1263" s="10" t="s">
        <v>211</v>
      </c>
      <c r="C1263">
        <v>11</v>
      </c>
      <c r="D1263" s="10" t="s">
        <v>239</v>
      </c>
      <c r="E1263">
        <v>1</v>
      </c>
      <c r="F1263" s="10" t="s">
        <v>13</v>
      </c>
      <c r="G1263">
        <v>5</v>
      </c>
      <c r="H1263" s="10"/>
      <c r="I1263" s="10"/>
      <c r="K1263" s="10" t="s">
        <v>231</v>
      </c>
      <c r="L1263" t="s">
        <v>568</v>
      </c>
      <c r="M1263" s="10"/>
      <c r="N1263" s="10"/>
      <c r="O1263" s="10"/>
      <c r="P1263" s="10"/>
    </row>
    <row r="1264" spans="1:16" x14ac:dyDescent="0.3">
      <c r="A1264">
        <v>371</v>
      </c>
      <c r="B1264" s="10" t="s">
        <v>211</v>
      </c>
      <c r="C1264">
        <v>13</v>
      </c>
      <c r="D1264" s="10" t="s">
        <v>240</v>
      </c>
      <c r="E1264">
        <v>1</v>
      </c>
      <c r="F1264" s="10" t="s">
        <v>14</v>
      </c>
      <c r="G1264">
        <v>6</v>
      </c>
      <c r="H1264" s="10"/>
      <c r="I1264" s="10"/>
      <c r="K1264" s="10" t="s">
        <v>231</v>
      </c>
      <c r="L1264" t="s">
        <v>568</v>
      </c>
      <c r="M1264" s="10"/>
      <c r="N1264" s="10"/>
      <c r="O1264" s="10"/>
      <c r="P1264" s="10"/>
    </row>
    <row r="1265" spans="1:16" x14ac:dyDescent="0.3">
      <c r="A1265">
        <v>371</v>
      </c>
      <c r="B1265" s="10" t="s">
        <v>211</v>
      </c>
      <c r="C1265">
        <v>17</v>
      </c>
      <c r="D1265" s="10" t="s">
        <v>19</v>
      </c>
      <c r="E1265">
        <v>1</v>
      </c>
      <c r="F1265" s="10" t="s">
        <v>19</v>
      </c>
      <c r="G1265">
        <v>2</v>
      </c>
      <c r="H1265" s="10"/>
      <c r="I1265" s="10"/>
      <c r="K1265" s="10" t="s">
        <v>231</v>
      </c>
      <c r="L1265" t="s">
        <v>568</v>
      </c>
      <c r="M1265" s="10"/>
      <c r="N1265" s="10"/>
      <c r="O1265" s="10"/>
      <c r="P1265" s="10"/>
    </row>
    <row r="1266" spans="1:16" x14ac:dyDescent="0.3">
      <c r="A1266">
        <v>371</v>
      </c>
      <c r="B1266" s="10" t="s">
        <v>211</v>
      </c>
      <c r="C1266">
        <v>18</v>
      </c>
      <c r="D1266" s="10" t="s">
        <v>27</v>
      </c>
      <c r="E1266">
        <v>1</v>
      </c>
      <c r="F1266" s="10" t="s">
        <v>27</v>
      </c>
      <c r="G1266">
        <v>1</v>
      </c>
      <c r="H1266" s="10"/>
      <c r="I1266" s="10"/>
      <c r="K1266" s="10" t="s">
        <v>231</v>
      </c>
      <c r="L1266" t="s">
        <v>568</v>
      </c>
      <c r="M1266" s="10"/>
      <c r="N1266" s="10"/>
      <c r="O1266" s="10"/>
      <c r="P1266" s="10"/>
    </row>
    <row r="1267" spans="1:16" x14ac:dyDescent="0.3">
      <c r="A1267">
        <v>372</v>
      </c>
      <c r="B1267" s="10" t="s">
        <v>456</v>
      </c>
      <c r="C1267">
        <v>9</v>
      </c>
      <c r="D1267" s="10" t="s">
        <v>238</v>
      </c>
      <c r="E1267">
        <v>1</v>
      </c>
      <c r="F1267" s="10" t="s">
        <v>12</v>
      </c>
      <c r="G1267">
        <v>4</v>
      </c>
      <c r="H1267" s="10"/>
      <c r="I1267" s="10"/>
      <c r="K1267" s="10" t="s">
        <v>231</v>
      </c>
      <c r="L1267" t="s">
        <v>568</v>
      </c>
      <c r="M1267" s="10"/>
      <c r="N1267" s="10"/>
      <c r="O1267" s="10"/>
      <c r="P1267" s="10"/>
    </row>
    <row r="1268" spans="1:16" x14ac:dyDescent="0.3">
      <c r="A1268">
        <v>372</v>
      </c>
      <c r="B1268" s="10" t="s">
        <v>456</v>
      </c>
      <c r="C1268">
        <v>11</v>
      </c>
      <c r="D1268" s="10" t="s">
        <v>239</v>
      </c>
      <c r="E1268">
        <v>1</v>
      </c>
      <c r="F1268" s="10" t="s">
        <v>13</v>
      </c>
      <c r="G1268">
        <v>5</v>
      </c>
      <c r="H1268" s="10"/>
      <c r="I1268" s="10"/>
      <c r="K1268" s="10" t="s">
        <v>231</v>
      </c>
      <c r="L1268" t="s">
        <v>568</v>
      </c>
      <c r="M1268" s="10"/>
      <c r="N1268" s="10"/>
      <c r="O1268" s="10"/>
      <c r="P1268" s="10"/>
    </row>
    <row r="1269" spans="1:16" x14ac:dyDescent="0.3">
      <c r="A1269">
        <v>372</v>
      </c>
      <c r="B1269" s="10" t="s">
        <v>456</v>
      </c>
      <c r="C1269">
        <v>13</v>
      </c>
      <c r="D1269" s="10" t="s">
        <v>240</v>
      </c>
      <c r="E1269">
        <v>1</v>
      </c>
      <c r="F1269" s="10" t="s">
        <v>14</v>
      </c>
      <c r="G1269">
        <v>6</v>
      </c>
      <c r="H1269" s="10"/>
      <c r="I1269" s="10"/>
      <c r="K1269" s="10" t="s">
        <v>231</v>
      </c>
      <c r="L1269" t="s">
        <v>568</v>
      </c>
      <c r="M1269" s="10"/>
      <c r="N1269" s="10"/>
      <c r="O1269" s="10"/>
      <c r="P1269" s="10"/>
    </row>
    <row r="1270" spans="1:16" x14ac:dyDescent="0.3">
      <c r="A1270">
        <v>372</v>
      </c>
      <c r="B1270" s="10" t="s">
        <v>456</v>
      </c>
      <c r="C1270">
        <v>17</v>
      </c>
      <c r="D1270" s="10" t="s">
        <v>19</v>
      </c>
      <c r="E1270">
        <v>1</v>
      </c>
      <c r="F1270" s="10" t="s">
        <v>19</v>
      </c>
      <c r="G1270">
        <v>2</v>
      </c>
      <c r="H1270" s="10"/>
      <c r="I1270" s="10"/>
      <c r="K1270" s="10" t="s">
        <v>231</v>
      </c>
      <c r="L1270" t="s">
        <v>568</v>
      </c>
      <c r="M1270" s="10"/>
      <c r="N1270" s="10"/>
      <c r="O1270" s="10"/>
      <c r="P1270" s="10"/>
    </row>
    <row r="1271" spans="1:16" x14ac:dyDescent="0.3">
      <c r="A1271">
        <v>372</v>
      </c>
      <c r="B1271" s="10" t="s">
        <v>456</v>
      </c>
      <c r="C1271">
        <v>18</v>
      </c>
      <c r="D1271" s="10" t="s">
        <v>27</v>
      </c>
      <c r="E1271">
        <v>1</v>
      </c>
      <c r="F1271" s="10" t="s">
        <v>27</v>
      </c>
      <c r="G1271">
        <v>1</v>
      </c>
      <c r="H1271" s="10"/>
      <c r="I1271" s="10"/>
      <c r="K1271" s="10" t="s">
        <v>231</v>
      </c>
      <c r="L1271" t="s">
        <v>568</v>
      </c>
      <c r="M1271" s="10"/>
      <c r="N1271" s="10"/>
      <c r="O1271" s="10"/>
      <c r="P1271" s="10"/>
    </row>
    <row r="1272" spans="1:16" x14ac:dyDescent="0.3">
      <c r="A1272">
        <v>373</v>
      </c>
      <c r="B1272" s="10" t="s">
        <v>457</v>
      </c>
      <c r="C1272">
        <v>9</v>
      </c>
      <c r="D1272" s="10" t="s">
        <v>238</v>
      </c>
      <c r="E1272">
        <v>1</v>
      </c>
      <c r="F1272" s="10" t="s">
        <v>12</v>
      </c>
      <c r="G1272">
        <v>4</v>
      </c>
      <c r="H1272" s="10"/>
      <c r="I1272" s="10"/>
      <c r="K1272" s="10" t="s">
        <v>231</v>
      </c>
      <c r="L1272" t="s">
        <v>568</v>
      </c>
      <c r="M1272" s="10"/>
      <c r="N1272" s="10"/>
      <c r="O1272" s="10"/>
      <c r="P1272" s="10"/>
    </row>
    <row r="1273" spans="1:16" x14ac:dyDescent="0.3">
      <c r="A1273">
        <v>373</v>
      </c>
      <c r="B1273" s="10" t="s">
        <v>457</v>
      </c>
      <c r="C1273">
        <v>11</v>
      </c>
      <c r="D1273" s="10" t="s">
        <v>239</v>
      </c>
      <c r="E1273">
        <v>1</v>
      </c>
      <c r="F1273" s="10" t="s">
        <v>13</v>
      </c>
      <c r="G1273">
        <v>5</v>
      </c>
      <c r="H1273" s="10"/>
      <c r="I1273" s="10"/>
      <c r="K1273" s="10" t="s">
        <v>231</v>
      </c>
      <c r="L1273" t="s">
        <v>568</v>
      </c>
      <c r="M1273" s="10"/>
      <c r="N1273" s="10"/>
      <c r="O1273" s="10"/>
      <c r="P1273" s="10"/>
    </row>
    <row r="1274" spans="1:16" x14ac:dyDescent="0.3">
      <c r="A1274">
        <v>373</v>
      </c>
      <c r="B1274" s="10" t="s">
        <v>457</v>
      </c>
      <c r="C1274">
        <v>13</v>
      </c>
      <c r="D1274" s="10" t="s">
        <v>240</v>
      </c>
      <c r="E1274">
        <v>1</v>
      </c>
      <c r="F1274" s="10" t="s">
        <v>14</v>
      </c>
      <c r="G1274">
        <v>6</v>
      </c>
      <c r="H1274" s="10"/>
      <c r="I1274" s="10"/>
      <c r="K1274" s="10" t="s">
        <v>231</v>
      </c>
      <c r="L1274" t="s">
        <v>568</v>
      </c>
      <c r="M1274" s="10"/>
      <c r="N1274" s="10"/>
      <c r="O1274" s="10"/>
      <c r="P1274" s="10"/>
    </row>
    <row r="1275" spans="1:16" x14ac:dyDescent="0.3">
      <c r="A1275">
        <v>373</v>
      </c>
      <c r="B1275" s="10" t="s">
        <v>457</v>
      </c>
      <c r="C1275">
        <v>17</v>
      </c>
      <c r="D1275" s="10" t="s">
        <v>19</v>
      </c>
      <c r="E1275">
        <v>1</v>
      </c>
      <c r="F1275" s="10" t="s">
        <v>19</v>
      </c>
      <c r="G1275">
        <v>2</v>
      </c>
      <c r="H1275" s="10"/>
      <c r="I1275" s="10"/>
      <c r="K1275" s="10" t="s">
        <v>231</v>
      </c>
      <c r="L1275" t="s">
        <v>568</v>
      </c>
      <c r="M1275" s="10"/>
      <c r="N1275" s="10"/>
      <c r="O1275" s="10"/>
      <c r="P1275" s="10"/>
    </row>
    <row r="1276" spans="1:16" x14ac:dyDescent="0.3">
      <c r="A1276">
        <v>373</v>
      </c>
      <c r="B1276" s="10" t="s">
        <v>457</v>
      </c>
      <c r="C1276">
        <v>18</v>
      </c>
      <c r="D1276" s="10" t="s">
        <v>27</v>
      </c>
      <c r="E1276">
        <v>1</v>
      </c>
      <c r="F1276" s="10" t="s">
        <v>27</v>
      </c>
      <c r="G1276">
        <v>1</v>
      </c>
      <c r="H1276" s="10"/>
      <c r="I1276" s="10"/>
      <c r="K1276" s="10" t="s">
        <v>231</v>
      </c>
      <c r="L1276" t="s">
        <v>568</v>
      </c>
      <c r="M1276" s="10"/>
      <c r="N1276" s="10"/>
      <c r="O1276" s="10"/>
      <c r="P1276" s="10"/>
    </row>
    <row r="1277" spans="1:16" x14ac:dyDescent="0.3">
      <c r="A1277">
        <v>374</v>
      </c>
      <c r="B1277" s="10" t="s">
        <v>215</v>
      </c>
      <c r="C1277">
        <v>9</v>
      </c>
      <c r="D1277" s="10" t="s">
        <v>238</v>
      </c>
      <c r="E1277">
        <v>1</v>
      </c>
      <c r="F1277" s="10" t="s">
        <v>12</v>
      </c>
      <c r="G1277">
        <v>4</v>
      </c>
      <c r="H1277" s="10"/>
      <c r="I1277" s="10"/>
      <c r="K1277" s="10" t="s">
        <v>231</v>
      </c>
      <c r="L1277" t="s">
        <v>568</v>
      </c>
      <c r="M1277" s="10"/>
      <c r="N1277" s="10"/>
      <c r="O1277" s="10"/>
      <c r="P1277" s="10"/>
    </row>
    <row r="1278" spans="1:16" x14ac:dyDescent="0.3">
      <c r="A1278">
        <v>374</v>
      </c>
      <c r="B1278" s="10" t="s">
        <v>215</v>
      </c>
      <c r="C1278">
        <v>11</v>
      </c>
      <c r="D1278" s="10" t="s">
        <v>239</v>
      </c>
      <c r="E1278">
        <v>1</v>
      </c>
      <c r="F1278" s="10" t="s">
        <v>13</v>
      </c>
      <c r="G1278">
        <v>5</v>
      </c>
      <c r="H1278" s="10"/>
      <c r="I1278" s="10"/>
      <c r="K1278" s="10" t="s">
        <v>231</v>
      </c>
      <c r="L1278" t="s">
        <v>568</v>
      </c>
      <c r="M1278" s="10"/>
      <c r="N1278" s="10"/>
      <c r="O1278" s="10"/>
      <c r="P1278" s="10"/>
    </row>
    <row r="1279" spans="1:16" x14ac:dyDescent="0.3">
      <c r="A1279">
        <v>374</v>
      </c>
      <c r="B1279" s="10" t="s">
        <v>215</v>
      </c>
      <c r="C1279">
        <v>13</v>
      </c>
      <c r="D1279" s="10" t="s">
        <v>240</v>
      </c>
      <c r="E1279">
        <v>1</v>
      </c>
      <c r="F1279" s="10" t="s">
        <v>14</v>
      </c>
      <c r="G1279">
        <v>6</v>
      </c>
      <c r="H1279" s="10"/>
      <c r="I1279" s="10"/>
      <c r="K1279" s="10" t="s">
        <v>231</v>
      </c>
      <c r="L1279" t="s">
        <v>568</v>
      </c>
      <c r="M1279" s="10"/>
      <c r="N1279" s="10"/>
      <c r="O1279" s="10"/>
      <c r="P1279" s="10"/>
    </row>
    <row r="1280" spans="1:16" x14ac:dyDescent="0.3">
      <c r="A1280">
        <v>374</v>
      </c>
      <c r="B1280" s="10" t="s">
        <v>215</v>
      </c>
      <c r="C1280">
        <v>17</v>
      </c>
      <c r="D1280" s="10" t="s">
        <v>19</v>
      </c>
      <c r="E1280">
        <v>1</v>
      </c>
      <c r="F1280" s="10" t="s">
        <v>19</v>
      </c>
      <c r="G1280">
        <v>2</v>
      </c>
      <c r="H1280" s="10"/>
      <c r="I1280" s="10"/>
      <c r="K1280" s="10" t="s">
        <v>231</v>
      </c>
      <c r="L1280" t="s">
        <v>568</v>
      </c>
      <c r="M1280" s="10"/>
      <c r="N1280" s="10"/>
      <c r="O1280" s="10"/>
      <c r="P1280" s="10"/>
    </row>
    <row r="1281" spans="1:16" x14ac:dyDescent="0.3">
      <c r="A1281">
        <v>374</v>
      </c>
      <c r="B1281" s="10" t="s">
        <v>215</v>
      </c>
      <c r="C1281">
        <v>18</v>
      </c>
      <c r="D1281" s="10" t="s">
        <v>27</v>
      </c>
      <c r="E1281">
        <v>1</v>
      </c>
      <c r="F1281" s="10" t="s">
        <v>27</v>
      </c>
      <c r="G1281">
        <v>1</v>
      </c>
      <c r="H1281" s="10"/>
      <c r="I1281" s="10"/>
      <c r="K1281" s="10" t="s">
        <v>231</v>
      </c>
      <c r="L1281" t="s">
        <v>568</v>
      </c>
      <c r="M1281" s="10"/>
      <c r="N1281" s="10"/>
      <c r="O1281" s="10"/>
      <c r="P1281" s="10"/>
    </row>
    <row r="1282" spans="1:16" x14ac:dyDescent="0.3">
      <c r="A1282">
        <v>375</v>
      </c>
      <c r="B1282" s="10" t="s">
        <v>205</v>
      </c>
      <c r="C1282">
        <v>9</v>
      </c>
      <c r="D1282" s="10" t="s">
        <v>238</v>
      </c>
      <c r="E1282">
        <v>1</v>
      </c>
      <c r="F1282" s="10" t="s">
        <v>12</v>
      </c>
      <c r="G1282">
        <v>4</v>
      </c>
      <c r="H1282" s="10"/>
      <c r="I1282" s="10"/>
      <c r="K1282" s="10" t="s">
        <v>231</v>
      </c>
      <c r="L1282" t="s">
        <v>568</v>
      </c>
      <c r="M1282" s="10"/>
      <c r="N1282" s="10"/>
      <c r="O1282" s="10"/>
      <c r="P1282" s="10"/>
    </row>
    <row r="1283" spans="1:16" x14ac:dyDescent="0.3">
      <c r="A1283">
        <v>375</v>
      </c>
      <c r="B1283" s="10" t="s">
        <v>205</v>
      </c>
      <c r="C1283">
        <v>11</v>
      </c>
      <c r="D1283" s="10" t="s">
        <v>239</v>
      </c>
      <c r="E1283">
        <v>1</v>
      </c>
      <c r="F1283" s="10" t="s">
        <v>13</v>
      </c>
      <c r="G1283">
        <v>5</v>
      </c>
      <c r="H1283" s="10"/>
      <c r="I1283" s="10"/>
      <c r="K1283" s="10" t="s">
        <v>231</v>
      </c>
      <c r="L1283" t="s">
        <v>568</v>
      </c>
      <c r="M1283" s="10"/>
      <c r="N1283" s="10"/>
      <c r="O1283" s="10"/>
      <c r="P1283" s="10"/>
    </row>
    <row r="1284" spans="1:16" x14ac:dyDescent="0.3">
      <c r="A1284">
        <v>375</v>
      </c>
      <c r="B1284" s="10" t="s">
        <v>205</v>
      </c>
      <c r="C1284">
        <v>13</v>
      </c>
      <c r="D1284" s="10" t="s">
        <v>240</v>
      </c>
      <c r="E1284">
        <v>1</v>
      </c>
      <c r="F1284" s="10" t="s">
        <v>14</v>
      </c>
      <c r="G1284">
        <v>6</v>
      </c>
      <c r="H1284" s="10"/>
      <c r="I1284" s="10"/>
      <c r="K1284" s="10" t="s">
        <v>231</v>
      </c>
      <c r="L1284" t="s">
        <v>568</v>
      </c>
      <c r="M1284" s="10"/>
      <c r="N1284" s="10"/>
      <c r="O1284" s="10"/>
      <c r="P1284" s="10"/>
    </row>
    <row r="1285" spans="1:16" x14ac:dyDescent="0.3">
      <c r="A1285">
        <v>375</v>
      </c>
      <c r="B1285" s="10" t="s">
        <v>205</v>
      </c>
      <c r="C1285">
        <v>17</v>
      </c>
      <c r="D1285" s="10" t="s">
        <v>19</v>
      </c>
      <c r="E1285">
        <v>1</v>
      </c>
      <c r="F1285" s="10" t="s">
        <v>19</v>
      </c>
      <c r="G1285">
        <v>2</v>
      </c>
      <c r="H1285" s="10"/>
      <c r="I1285" s="10"/>
      <c r="K1285" s="10" t="s">
        <v>231</v>
      </c>
      <c r="L1285" t="s">
        <v>568</v>
      </c>
      <c r="M1285" s="10"/>
      <c r="N1285" s="10"/>
      <c r="O1285" s="10"/>
      <c r="P1285" s="10"/>
    </row>
    <row r="1286" spans="1:16" x14ac:dyDescent="0.3">
      <c r="A1286">
        <v>375</v>
      </c>
      <c r="B1286" s="10" t="s">
        <v>205</v>
      </c>
      <c r="C1286">
        <v>18</v>
      </c>
      <c r="D1286" s="10" t="s">
        <v>27</v>
      </c>
      <c r="E1286">
        <v>1</v>
      </c>
      <c r="F1286" s="10" t="s">
        <v>27</v>
      </c>
      <c r="G1286">
        <v>1</v>
      </c>
      <c r="H1286" s="10"/>
      <c r="I1286" s="10"/>
      <c r="K1286" s="10" t="s">
        <v>231</v>
      </c>
      <c r="L1286" t="s">
        <v>568</v>
      </c>
      <c r="M1286" s="10"/>
      <c r="N1286" s="10"/>
      <c r="O1286" s="10"/>
      <c r="P1286" s="10"/>
    </row>
    <row r="1287" spans="1:16" x14ac:dyDescent="0.3">
      <c r="A1287">
        <v>376</v>
      </c>
      <c r="B1287" s="10" t="s">
        <v>458</v>
      </c>
      <c r="C1287">
        <v>9</v>
      </c>
      <c r="D1287" s="10" t="s">
        <v>238</v>
      </c>
      <c r="E1287">
        <v>1</v>
      </c>
      <c r="F1287" s="10" t="s">
        <v>12</v>
      </c>
      <c r="G1287">
        <v>4</v>
      </c>
      <c r="H1287" s="10"/>
      <c r="I1287" s="10"/>
      <c r="K1287" s="10" t="s">
        <v>231</v>
      </c>
      <c r="L1287" t="s">
        <v>568</v>
      </c>
      <c r="M1287" s="10"/>
      <c r="N1287" s="10"/>
      <c r="O1287" s="10"/>
      <c r="P1287" s="10"/>
    </row>
    <row r="1288" spans="1:16" x14ac:dyDescent="0.3">
      <c r="A1288">
        <v>376</v>
      </c>
      <c r="B1288" s="10" t="s">
        <v>458</v>
      </c>
      <c r="C1288">
        <v>11</v>
      </c>
      <c r="D1288" s="10" t="s">
        <v>239</v>
      </c>
      <c r="E1288">
        <v>1</v>
      </c>
      <c r="F1288" s="10" t="s">
        <v>13</v>
      </c>
      <c r="G1288">
        <v>5</v>
      </c>
      <c r="H1288" s="10"/>
      <c r="I1288" s="10"/>
      <c r="K1288" s="10" t="s">
        <v>231</v>
      </c>
      <c r="L1288" t="s">
        <v>568</v>
      </c>
      <c r="M1288" s="10"/>
      <c r="N1288" s="10"/>
      <c r="O1288" s="10"/>
      <c r="P1288" s="10"/>
    </row>
    <row r="1289" spans="1:16" x14ac:dyDescent="0.3">
      <c r="A1289">
        <v>376</v>
      </c>
      <c r="B1289" s="10" t="s">
        <v>458</v>
      </c>
      <c r="C1289">
        <v>13</v>
      </c>
      <c r="D1289" s="10" t="s">
        <v>240</v>
      </c>
      <c r="E1289">
        <v>1</v>
      </c>
      <c r="F1289" s="10" t="s">
        <v>14</v>
      </c>
      <c r="G1289">
        <v>6</v>
      </c>
      <c r="H1289" s="10"/>
      <c r="I1289" s="10"/>
      <c r="K1289" s="10" t="s">
        <v>231</v>
      </c>
      <c r="L1289" t="s">
        <v>568</v>
      </c>
      <c r="M1289" s="10"/>
      <c r="N1289" s="10"/>
      <c r="O1289" s="10"/>
      <c r="P1289" s="10"/>
    </row>
    <row r="1290" spans="1:16" x14ac:dyDescent="0.3">
      <c r="A1290">
        <v>376</v>
      </c>
      <c r="B1290" s="10" t="s">
        <v>458</v>
      </c>
      <c r="C1290">
        <v>17</v>
      </c>
      <c r="D1290" s="10" t="s">
        <v>19</v>
      </c>
      <c r="E1290">
        <v>1</v>
      </c>
      <c r="F1290" s="10" t="s">
        <v>19</v>
      </c>
      <c r="G1290">
        <v>2</v>
      </c>
      <c r="H1290" s="10"/>
      <c r="I1290" s="10"/>
      <c r="K1290" s="10" t="s">
        <v>231</v>
      </c>
      <c r="L1290" t="s">
        <v>568</v>
      </c>
      <c r="M1290" s="10"/>
      <c r="N1290" s="10"/>
      <c r="O1290" s="10"/>
      <c r="P1290" s="10"/>
    </row>
    <row r="1291" spans="1:16" x14ac:dyDescent="0.3">
      <c r="A1291">
        <v>376</v>
      </c>
      <c r="B1291" s="10" t="s">
        <v>458</v>
      </c>
      <c r="C1291">
        <v>18</v>
      </c>
      <c r="D1291" s="10" t="s">
        <v>27</v>
      </c>
      <c r="E1291">
        <v>1</v>
      </c>
      <c r="F1291" s="10" t="s">
        <v>27</v>
      </c>
      <c r="G1291">
        <v>1</v>
      </c>
      <c r="H1291" s="10"/>
      <c r="I1291" s="10"/>
      <c r="K1291" s="10" t="s">
        <v>231</v>
      </c>
      <c r="L1291" t="s">
        <v>568</v>
      </c>
      <c r="M1291" s="10"/>
      <c r="N1291" s="10"/>
      <c r="O1291" s="10"/>
      <c r="P1291" s="10"/>
    </row>
    <row r="1292" spans="1:16" x14ac:dyDescent="0.3">
      <c r="A1292">
        <v>377</v>
      </c>
      <c r="B1292" s="10" t="s">
        <v>204</v>
      </c>
      <c r="C1292">
        <v>9</v>
      </c>
      <c r="D1292" s="10" t="s">
        <v>238</v>
      </c>
      <c r="E1292">
        <v>1</v>
      </c>
      <c r="F1292" s="10" t="s">
        <v>12</v>
      </c>
      <c r="G1292">
        <v>4</v>
      </c>
      <c r="H1292" s="10"/>
      <c r="I1292" s="10"/>
      <c r="K1292" s="10" t="s">
        <v>231</v>
      </c>
      <c r="L1292" t="s">
        <v>568</v>
      </c>
      <c r="M1292" s="10"/>
      <c r="N1292" s="10"/>
      <c r="O1292" s="10"/>
      <c r="P1292" s="10"/>
    </row>
    <row r="1293" spans="1:16" x14ac:dyDescent="0.3">
      <c r="A1293">
        <v>377</v>
      </c>
      <c r="B1293" s="10" t="s">
        <v>204</v>
      </c>
      <c r="C1293">
        <v>11</v>
      </c>
      <c r="D1293" s="10" t="s">
        <v>239</v>
      </c>
      <c r="E1293">
        <v>1</v>
      </c>
      <c r="F1293" s="10" t="s">
        <v>13</v>
      </c>
      <c r="G1293">
        <v>5</v>
      </c>
      <c r="H1293" s="10"/>
      <c r="I1293" s="10"/>
      <c r="K1293" s="10" t="s">
        <v>231</v>
      </c>
      <c r="L1293" t="s">
        <v>568</v>
      </c>
      <c r="M1293" s="10"/>
      <c r="N1293" s="10"/>
      <c r="O1293" s="10"/>
      <c r="P1293" s="10"/>
    </row>
    <row r="1294" spans="1:16" x14ac:dyDescent="0.3">
      <c r="A1294">
        <v>377</v>
      </c>
      <c r="B1294" s="10" t="s">
        <v>204</v>
      </c>
      <c r="C1294">
        <v>13</v>
      </c>
      <c r="D1294" s="10" t="s">
        <v>240</v>
      </c>
      <c r="E1294">
        <v>1</v>
      </c>
      <c r="F1294" s="10" t="s">
        <v>14</v>
      </c>
      <c r="G1294">
        <v>6</v>
      </c>
      <c r="H1294" s="10"/>
      <c r="I1294" s="10"/>
      <c r="K1294" s="10" t="s">
        <v>231</v>
      </c>
      <c r="L1294" t="s">
        <v>568</v>
      </c>
      <c r="M1294" s="10"/>
      <c r="N1294" s="10"/>
      <c r="O1294" s="10"/>
      <c r="P1294" s="10"/>
    </row>
    <row r="1295" spans="1:16" x14ac:dyDescent="0.3">
      <c r="A1295">
        <v>377</v>
      </c>
      <c r="B1295" s="10" t="s">
        <v>204</v>
      </c>
      <c r="C1295">
        <v>17</v>
      </c>
      <c r="D1295" s="10" t="s">
        <v>19</v>
      </c>
      <c r="E1295">
        <v>1</v>
      </c>
      <c r="F1295" s="10" t="s">
        <v>19</v>
      </c>
      <c r="G1295">
        <v>2</v>
      </c>
      <c r="H1295" s="10"/>
      <c r="I1295" s="10"/>
      <c r="K1295" s="10" t="s">
        <v>231</v>
      </c>
      <c r="L1295" t="s">
        <v>568</v>
      </c>
      <c r="M1295" s="10"/>
      <c r="N1295" s="10"/>
      <c r="O1295" s="10"/>
      <c r="P1295" s="10"/>
    </row>
    <row r="1296" spans="1:16" x14ac:dyDescent="0.3">
      <c r="A1296">
        <v>377</v>
      </c>
      <c r="B1296" s="10" t="s">
        <v>204</v>
      </c>
      <c r="C1296">
        <v>18</v>
      </c>
      <c r="D1296" s="10" t="s">
        <v>27</v>
      </c>
      <c r="E1296">
        <v>1</v>
      </c>
      <c r="F1296" s="10" t="s">
        <v>27</v>
      </c>
      <c r="G1296">
        <v>1</v>
      </c>
      <c r="H1296" s="10"/>
      <c r="I1296" s="10"/>
      <c r="K1296" s="10" t="s">
        <v>231</v>
      </c>
      <c r="L1296" t="s">
        <v>568</v>
      </c>
      <c r="M1296" s="10"/>
      <c r="N1296" s="10"/>
      <c r="O1296" s="10"/>
      <c r="P1296" s="10"/>
    </row>
    <row r="1297" spans="1:16" x14ac:dyDescent="0.3">
      <c r="A1297">
        <v>378</v>
      </c>
      <c r="B1297" s="10" t="s">
        <v>202</v>
      </c>
      <c r="C1297">
        <v>9</v>
      </c>
      <c r="D1297" s="10" t="s">
        <v>238</v>
      </c>
      <c r="E1297">
        <v>1</v>
      </c>
      <c r="F1297" s="10" t="s">
        <v>12</v>
      </c>
      <c r="G1297">
        <v>4</v>
      </c>
      <c r="H1297" s="10"/>
      <c r="I1297" s="10"/>
      <c r="K1297" s="10" t="s">
        <v>231</v>
      </c>
      <c r="L1297" t="s">
        <v>568</v>
      </c>
      <c r="M1297" s="10"/>
      <c r="N1297" s="10"/>
      <c r="O1297" s="10"/>
      <c r="P1297" s="10"/>
    </row>
    <row r="1298" spans="1:16" x14ac:dyDescent="0.3">
      <c r="A1298">
        <v>378</v>
      </c>
      <c r="B1298" s="10" t="s">
        <v>202</v>
      </c>
      <c r="C1298">
        <v>11</v>
      </c>
      <c r="D1298" s="10" t="s">
        <v>239</v>
      </c>
      <c r="E1298">
        <v>1</v>
      </c>
      <c r="F1298" s="10" t="s">
        <v>13</v>
      </c>
      <c r="G1298">
        <v>5</v>
      </c>
      <c r="H1298" s="10"/>
      <c r="I1298" s="10"/>
      <c r="K1298" s="10" t="s">
        <v>231</v>
      </c>
      <c r="L1298" t="s">
        <v>568</v>
      </c>
      <c r="M1298" s="10"/>
      <c r="N1298" s="10"/>
      <c r="O1298" s="10"/>
      <c r="P1298" s="10"/>
    </row>
    <row r="1299" spans="1:16" x14ac:dyDescent="0.3">
      <c r="A1299">
        <v>378</v>
      </c>
      <c r="B1299" s="10" t="s">
        <v>202</v>
      </c>
      <c r="C1299">
        <v>13</v>
      </c>
      <c r="D1299" s="10" t="s">
        <v>240</v>
      </c>
      <c r="E1299">
        <v>1</v>
      </c>
      <c r="F1299" s="10" t="s">
        <v>14</v>
      </c>
      <c r="G1299">
        <v>6</v>
      </c>
      <c r="H1299" s="10"/>
      <c r="I1299" s="10"/>
      <c r="K1299" s="10" t="s">
        <v>231</v>
      </c>
      <c r="L1299" t="s">
        <v>568</v>
      </c>
      <c r="M1299" s="10"/>
      <c r="N1299" s="10"/>
      <c r="O1299" s="10"/>
      <c r="P1299" s="10"/>
    </row>
    <row r="1300" spans="1:16" x14ac:dyDescent="0.3">
      <c r="A1300">
        <v>378</v>
      </c>
      <c r="B1300" s="10" t="s">
        <v>202</v>
      </c>
      <c r="C1300">
        <v>17</v>
      </c>
      <c r="D1300" s="10" t="s">
        <v>19</v>
      </c>
      <c r="E1300">
        <v>1</v>
      </c>
      <c r="F1300" s="10" t="s">
        <v>19</v>
      </c>
      <c r="G1300">
        <v>2</v>
      </c>
      <c r="H1300" s="10"/>
      <c r="I1300" s="10"/>
      <c r="K1300" s="10" t="s">
        <v>231</v>
      </c>
      <c r="L1300" t="s">
        <v>568</v>
      </c>
      <c r="M1300" s="10"/>
      <c r="N1300" s="10"/>
      <c r="O1300" s="10"/>
      <c r="P1300" s="10"/>
    </row>
    <row r="1301" spans="1:16" x14ac:dyDescent="0.3">
      <c r="A1301">
        <v>378</v>
      </c>
      <c r="B1301" s="10" t="s">
        <v>202</v>
      </c>
      <c r="C1301">
        <v>18</v>
      </c>
      <c r="D1301" s="10" t="s">
        <v>27</v>
      </c>
      <c r="E1301">
        <v>1</v>
      </c>
      <c r="F1301" s="10" t="s">
        <v>27</v>
      </c>
      <c r="G1301">
        <v>1</v>
      </c>
      <c r="H1301" s="10"/>
      <c r="I1301" s="10"/>
      <c r="K1301" s="10" t="s">
        <v>231</v>
      </c>
      <c r="L1301" t="s">
        <v>568</v>
      </c>
      <c r="M1301" s="10"/>
      <c r="N1301" s="10"/>
      <c r="O1301" s="10"/>
      <c r="P1301" s="10"/>
    </row>
    <row r="1302" spans="1:16" x14ac:dyDescent="0.3">
      <c r="A1302">
        <v>379</v>
      </c>
      <c r="B1302" s="10" t="s">
        <v>210</v>
      </c>
      <c r="C1302">
        <v>9</v>
      </c>
      <c r="D1302" s="10" t="s">
        <v>238</v>
      </c>
      <c r="E1302">
        <v>1</v>
      </c>
      <c r="F1302" s="10" t="s">
        <v>12</v>
      </c>
      <c r="G1302">
        <v>4</v>
      </c>
      <c r="H1302" s="10"/>
      <c r="I1302" s="10"/>
      <c r="K1302" s="10" t="s">
        <v>231</v>
      </c>
      <c r="L1302" t="s">
        <v>568</v>
      </c>
      <c r="M1302" s="10"/>
      <c r="N1302" s="10"/>
      <c r="O1302" s="10"/>
      <c r="P1302" s="10"/>
    </row>
    <row r="1303" spans="1:16" x14ac:dyDescent="0.3">
      <c r="A1303">
        <v>379</v>
      </c>
      <c r="B1303" s="10" t="s">
        <v>210</v>
      </c>
      <c r="C1303">
        <v>11</v>
      </c>
      <c r="D1303" s="10" t="s">
        <v>239</v>
      </c>
      <c r="E1303">
        <v>1</v>
      </c>
      <c r="F1303" s="10" t="s">
        <v>13</v>
      </c>
      <c r="G1303">
        <v>5</v>
      </c>
      <c r="H1303" s="10"/>
      <c r="I1303" s="10"/>
      <c r="K1303" s="10" t="s">
        <v>231</v>
      </c>
      <c r="L1303" t="s">
        <v>568</v>
      </c>
      <c r="M1303" s="10"/>
      <c r="N1303" s="10"/>
      <c r="O1303" s="10"/>
      <c r="P1303" s="10"/>
    </row>
    <row r="1304" spans="1:16" x14ac:dyDescent="0.3">
      <c r="A1304">
        <v>379</v>
      </c>
      <c r="B1304" s="10" t="s">
        <v>210</v>
      </c>
      <c r="C1304">
        <v>13</v>
      </c>
      <c r="D1304" s="10" t="s">
        <v>240</v>
      </c>
      <c r="E1304">
        <v>1</v>
      </c>
      <c r="F1304" s="10" t="s">
        <v>14</v>
      </c>
      <c r="G1304">
        <v>6</v>
      </c>
      <c r="H1304" s="10"/>
      <c r="I1304" s="10"/>
      <c r="K1304" s="10" t="s">
        <v>231</v>
      </c>
      <c r="L1304" t="s">
        <v>568</v>
      </c>
      <c r="M1304" s="10"/>
      <c r="N1304" s="10"/>
      <c r="O1304" s="10"/>
      <c r="P1304" s="10"/>
    </row>
    <row r="1305" spans="1:16" x14ac:dyDescent="0.3">
      <c r="A1305">
        <v>379</v>
      </c>
      <c r="B1305" s="10" t="s">
        <v>210</v>
      </c>
      <c r="C1305">
        <v>17</v>
      </c>
      <c r="D1305" s="10" t="s">
        <v>19</v>
      </c>
      <c r="E1305">
        <v>1</v>
      </c>
      <c r="F1305" s="10" t="s">
        <v>19</v>
      </c>
      <c r="G1305">
        <v>2</v>
      </c>
      <c r="H1305" s="10"/>
      <c r="I1305" s="10"/>
      <c r="K1305" s="10" t="s">
        <v>231</v>
      </c>
      <c r="L1305" t="s">
        <v>568</v>
      </c>
      <c r="M1305" s="10"/>
      <c r="N1305" s="10"/>
      <c r="O1305" s="10"/>
      <c r="P1305" s="10"/>
    </row>
    <row r="1306" spans="1:16" x14ac:dyDescent="0.3">
      <c r="A1306">
        <v>379</v>
      </c>
      <c r="B1306" s="10" t="s">
        <v>210</v>
      </c>
      <c r="C1306">
        <v>18</v>
      </c>
      <c r="D1306" s="10" t="s">
        <v>27</v>
      </c>
      <c r="E1306">
        <v>1</v>
      </c>
      <c r="F1306" s="10" t="s">
        <v>27</v>
      </c>
      <c r="G1306">
        <v>1</v>
      </c>
      <c r="H1306" s="10"/>
      <c r="I1306" s="10"/>
      <c r="K1306" s="10" t="s">
        <v>231</v>
      </c>
      <c r="L1306" t="s">
        <v>568</v>
      </c>
      <c r="M1306" s="10"/>
      <c r="N1306" s="10"/>
      <c r="O1306" s="10"/>
      <c r="P1306" s="10"/>
    </row>
    <row r="1307" spans="1:16" x14ac:dyDescent="0.3">
      <c r="A1307">
        <v>380</v>
      </c>
      <c r="B1307" s="10" t="s">
        <v>216</v>
      </c>
      <c r="C1307">
        <v>9</v>
      </c>
      <c r="D1307" s="10" t="s">
        <v>238</v>
      </c>
      <c r="E1307">
        <v>1</v>
      </c>
      <c r="F1307" s="10" t="s">
        <v>12</v>
      </c>
      <c r="G1307">
        <v>4</v>
      </c>
      <c r="H1307" s="10"/>
      <c r="I1307" s="10"/>
      <c r="K1307" s="10" t="s">
        <v>231</v>
      </c>
      <c r="L1307" t="s">
        <v>568</v>
      </c>
      <c r="M1307" s="10"/>
      <c r="N1307" s="10"/>
      <c r="O1307" s="10"/>
      <c r="P1307" s="10"/>
    </row>
    <row r="1308" spans="1:16" x14ac:dyDescent="0.3">
      <c r="A1308">
        <v>380</v>
      </c>
      <c r="B1308" s="10" t="s">
        <v>216</v>
      </c>
      <c r="C1308">
        <v>11</v>
      </c>
      <c r="D1308" s="10" t="s">
        <v>239</v>
      </c>
      <c r="E1308">
        <v>1</v>
      </c>
      <c r="F1308" s="10" t="s">
        <v>13</v>
      </c>
      <c r="G1308">
        <v>5</v>
      </c>
      <c r="H1308" s="10"/>
      <c r="I1308" s="10"/>
      <c r="K1308" s="10" t="s">
        <v>231</v>
      </c>
      <c r="L1308" t="s">
        <v>568</v>
      </c>
      <c r="M1308" s="10"/>
      <c r="N1308" s="10"/>
      <c r="O1308" s="10"/>
      <c r="P1308" s="10"/>
    </row>
    <row r="1309" spans="1:16" x14ac:dyDescent="0.3">
      <c r="A1309">
        <v>380</v>
      </c>
      <c r="B1309" s="10" t="s">
        <v>216</v>
      </c>
      <c r="C1309">
        <v>13</v>
      </c>
      <c r="D1309" s="10" t="s">
        <v>240</v>
      </c>
      <c r="E1309">
        <v>1</v>
      </c>
      <c r="F1309" s="10" t="s">
        <v>14</v>
      </c>
      <c r="G1309">
        <v>6</v>
      </c>
      <c r="H1309" s="10"/>
      <c r="I1309" s="10"/>
      <c r="K1309" s="10" t="s">
        <v>231</v>
      </c>
      <c r="L1309" t="s">
        <v>568</v>
      </c>
      <c r="M1309" s="10"/>
      <c r="N1309" s="10"/>
      <c r="O1309" s="10"/>
      <c r="P1309" s="10"/>
    </row>
    <row r="1310" spans="1:16" x14ac:dyDescent="0.3">
      <c r="A1310">
        <v>380</v>
      </c>
      <c r="B1310" s="10" t="s">
        <v>216</v>
      </c>
      <c r="C1310">
        <v>17</v>
      </c>
      <c r="D1310" s="10" t="s">
        <v>19</v>
      </c>
      <c r="E1310">
        <v>1</v>
      </c>
      <c r="F1310" s="10" t="s">
        <v>19</v>
      </c>
      <c r="G1310">
        <v>2</v>
      </c>
      <c r="H1310" s="10"/>
      <c r="I1310" s="10"/>
      <c r="K1310" s="10" t="s">
        <v>231</v>
      </c>
      <c r="L1310" t="s">
        <v>568</v>
      </c>
      <c r="M1310" s="10"/>
      <c r="N1310" s="10"/>
      <c r="O1310" s="10"/>
      <c r="P1310" s="10"/>
    </row>
    <row r="1311" spans="1:16" x14ac:dyDescent="0.3">
      <c r="A1311">
        <v>380</v>
      </c>
      <c r="B1311" s="10" t="s">
        <v>216</v>
      </c>
      <c r="C1311">
        <v>18</v>
      </c>
      <c r="D1311" s="10" t="s">
        <v>27</v>
      </c>
      <c r="E1311">
        <v>1</v>
      </c>
      <c r="F1311" s="10" t="s">
        <v>27</v>
      </c>
      <c r="G1311">
        <v>1</v>
      </c>
      <c r="H1311" s="10"/>
      <c r="I1311" s="10"/>
      <c r="K1311" s="10" t="s">
        <v>231</v>
      </c>
      <c r="L1311" t="s">
        <v>568</v>
      </c>
      <c r="M1311" s="10"/>
      <c r="N1311" s="10"/>
      <c r="O1311" s="10"/>
      <c r="P1311" s="10"/>
    </row>
    <row r="1312" spans="1:16" x14ac:dyDescent="0.3">
      <c r="A1312">
        <v>381</v>
      </c>
      <c r="B1312" s="10" t="s">
        <v>217</v>
      </c>
      <c r="C1312">
        <v>9</v>
      </c>
      <c r="D1312" s="10" t="s">
        <v>238</v>
      </c>
      <c r="E1312">
        <v>1</v>
      </c>
      <c r="F1312" s="10" t="s">
        <v>12</v>
      </c>
      <c r="G1312">
        <v>4</v>
      </c>
      <c r="H1312" s="10"/>
      <c r="I1312" s="10"/>
      <c r="K1312" s="10" t="s">
        <v>231</v>
      </c>
      <c r="L1312" t="s">
        <v>568</v>
      </c>
      <c r="M1312" s="10"/>
      <c r="N1312" s="10"/>
      <c r="O1312" s="10"/>
      <c r="P1312" s="10"/>
    </row>
    <row r="1313" spans="1:16" x14ac:dyDescent="0.3">
      <c r="A1313">
        <v>381</v>
      </c>
      <c r="B1313" s="10" t="s">
        <v>217</v>
      </c>
      <c r="C1313">
        <v>11</v>
      </c>
      <c r="D1313" s="10" t="s">
        <v>239</v>
      </c>
      <c r="E1313">
        <v>1</v>
      </c>
      <c r="F1313" s="10" t="s">
        <v>13</v>
      </c>
      <c r="G1313">
        <v>5</v>
      </c>
      <c r="H1313" s="10"/>
      <c r="I1313" s="10"/>
      <c r="K1313" s="10" t="s">
        <v>231</v>
      </c>
      <c r="L1313" t="s">
        <v>568</v>
      </c>
      <c r="M1313" s="10"/>
      <c r="N1313" s="10"/>
      <c r="O1313" s="10"/>
      <c r="P1313" s="10"/>
    </row>
    <row r="1314" spans="1:16" x14ac:dyDescent="0.3">
      <c r="A1314">
        <v>381</v>
      </c>
      <c r="B1314" s="10" t="s">
        <v>217</v>
      </c>
      <c r="C1314">
        <v>13</v>
      </c>
      <c r="D1314" s="10" t="s">
        <v>240</v>
      </c>
      <c r="E1314">
        <v>1</v>
      </c>
      <c r="F1314" s="10" t="s">
        <v>14</v>
      </c>
      <c r="G1314">
        <v>6</v>
      </c>
      <c r="H1314" s="10"/>
      <c r="I1314" s="10"/>
      <c r="K1314" s="10" t="s">
        <v>231</v>
      </c>
      <c r="L1314" t="s">
        <v>568</v>
      </c>
      <c r="M1314" s="10"/>
      <c r="N1314" s="10"/>
      <c r="O1314" s="10"/>
      <c r="P1314" s="10"/>
    </row>
    <row r="1315" spans="1:16" x14ac:dyDescent="0.3">
      <c r="A1315">
        <v>381</v>
      </c>
      <c r="B1315" s="10" t="s">
        <v>217</v>
      </c>
      <c r="C1315">
        <v>17</v>
      </c>
      <c r="D1315" s="10" t="s">
        <v>19</v>
      </c>
      <c r="E1315">
        <v>1</v>
      </c>
      <c r="F1315" s="10" t="s">
        <v>19</v>
      </c>
      <c r="G1315">
        <v>2</v>
      </c>
      <c r="H1315" s="10"/>
      <c r="I1315" s="10"/>
      <c r="K1315" s="10" t="s">
        <v>231</v>
      </c>
      <c r="L1315" t="s">
        <v>568</v>
      </c>
      <c r="M1315" s="10"/>
      <c r="N1315" s="10"/>
      <c r="O1315" s="10"/>
      <c r="P1315" s="10"/>
    </row>
    <row r="1316" spans="1:16" x14ac:dyDescent="0.3">
      <c r="A1316">
        <v>381</v>
      </c>
      <c r="B1316" s="10" t="s">
        <v>217</v>
      </c>
      <c r="C1316">
        <v>18</v>
      </c>
      <c r="D1316" s="10" t="s">
        <v>27</v>
      </c>
      <c r="E1316">
        <v>1</v>
      </c>
      <c r="F1316" s="10" t="s">
        <v>27</v>
      </c>
      <c r="G1316">
        <v>1</v>
      </c>
      <c r="H1316" s="10"/>
      <c r="I1316" s="10"/>
      <c r="K1316" s="10" t="s">
        <v>231</v>
      </c>
      <c r="L1316" t="s">
        <v>568</v>
      </c>
      <c r="M1316" s="10"/>
      <c r="N1316" s="10"/>
      <c r="O1316" s="10"/>
      <c r="P1316" s="10"/>
    </row>
    <row r="1317" spans="1:16" x14ac:dyDescent="0.3">
      <c r="A1317">
        <v>382</v>
      </c>
      <c r="B1317" s="10" t="s">
        <v>208</v>
      </c>
      <c r="C1317">
        <v>9</v>
      </c>
      <c r="D1317" s="10" t="s">
        <v>238</v>
      </c>
      <c r="E1317">
        <v>1</v>
      </c>
      <c r="F1317" s="10" t="s">
        <v>12</v>
      </c>
      <c r="G1317">
        <v>4</v>
      </c>
      <c r="H1317" s="10"/>
      <c r="I1317" s="10"/>
      <c r="K1317" s="10" t="s">
        <v>231</v>
      </c>
      <c r="L1317" t="s">
        <v>568</v>
      </c>
      <c r="M1317" s="10"/>
      <c r="N1317" s="10"/>
      <c r="O1317" s="10"/>
      <c r="P1317" s="10"/>
    </row>
    <row r="1318" spans="1:16" x14ac:dyDescent="0.3">
      <c r="A1318">
        <v>382</v>
      </c>
      <c r="B1318" s="10" t="s">
        <v>208</v>
      </c>
      <c r="C1318">
        <v>11</v>
      </c>
      <c r="D1318" s="10" t="s">
        <v>239</v>
      </c>
      <c r="E1318">
        <v>1</v>
      </c>
      <c r="F1318" s="10" t="s">
        <v>13</v>
      </c>
      <c r="G1318">
        <v>5</v>
      </c>
      <c r="H1318" s="10"/>
      <c r="I1318" s="10"/>
      <c r="K1318" s="10" t="s">
        <v>231</v>
      </c>
      <c r="L1318" t="s">
        <v>568</v>
      </c>
      <c r="M1318" s="10"/>
      <c r="N1318" s="10"/>
      <c r="O1318" s="10"/>
      <c r="P1318" s="10"/>
    </row>
    <row r="1319" spans="1:16" x14ac:dyDescent="0.3">
      <c r="A1319">
        <v>382</v>
      </c>
      <c r="B1319" s="10" t="s">
        <v>208</v>
      </c>
      <c r="C1319">
        <v>13</v>
      </c>
      <c r="D1319" s="10" t="s">
        <v>240</v>
      </c>
      <c r="E1319">
        <v>1</v>
      </c>
      <c r="F1319" s="10" t="s">
        <v>14</v>
      </c>
      <c r="G1319">
        <v>6</v>
      </c>
      <c r="H1319" s="10"/>
      <c r="I1319" s="10"/>
      <c r="K1319" s="10" t="s">
        <v>231</v>
      </c>
      <c r="L1319" t="s">
        <v>568</v>
      </c>
      <c r="M1319" s="10"/>
      <c r="N1319" s="10"/>
      <c r="O1319" s="10"/>
      <c r="P1319" s="10"/>
    </row>
    <row r="1320" spans="1:16" x14ac:dyDescent="0.3">
      <c r="A1320">
        <v>382</v>
      </c>
      <c r="B1320" s="10" t="s">
        <v>208</v>
      </c>
      <c r="C1320">
        <v>17</v>
      </c>
      <c r="D1320" s="10" t="s">
        <v>19</v>
      </c>
      <c r="E1320">
        <v>1</v>
      </c>
      <c r="F1320" s="10" t="s">
        <v>19</v>
      </c>
      <c r="G1320">
        <v>2</v>
      </c>
      <c r="H1320" s="10"/>
      <c r="I1320" s="10"/>
      <c r="K1320" s="10" t="s">
        <v>231</v>
      </c>
      <c r="L1320" t="s">
        <v>568</v>
      </c>
      <c r="M1320" s="10"/>
      <c r="N1320" s="10"/>
      <c r="O1320" s="10"/>
      <c r="P1320" s="10"/>
    </row>
    <row r="1321" spans="1:16" x14ac:dyDescent="0.3">
      <c r="A1321">
        <v>382</v>
      </c>
      <c r="B1321" s="10" t="s">
        <v>208</v>
      </c>
      <c r="C1321">
        <v>18</v>
      </c>
      <c r="D1321" s="10" t="s">
        <v>27</v>
      </c>
      <c r="E1321">
        <v>1</v>
      </c>
      <c r="F1321" s="10" t="s">
        <v>27</v>
      </c>
      <c r="G1321">
        <v>1</v>
      </c>
      <c r="H1321" s="10"/>
      <c r="I1321" s="10"/>
      <c r="K1321" s="10" t="s">
        <v>231</v>
      </c>
      <c r="L1321" t="s">
        <v>568</v>
      </c>
      <c r="M1321" s="10"/>
      <c r="N1321" s="10"/>
      <c r="O1321" s="10"/>
      <c r="P1321" s="10"/>
    </row>
    <row r="1322" spans="1:16" x14ac:dyDescent="0.3">
      <c r="A1322">
        <v>392</v>
      </c>
      <c r="B1322" s="10" t="s">
        <v>218</v>
      </c>
      <c r="C1322">
        <v>9</v>
      </c>
      <c r="D1322" s="10" t="s">
        <v>238</v>
      </c>
      <c r="E1322">
        <v>1</v>
      </c>
      <c r="F1322" s="10" t="s">
        <v>12</v>
      </c>
      <c r="G1322">
        <v>4</v>
      </c>
      <c r="H1322" s="10"/>
      <c r="I1322" s="10"/>
      <c r="K1322" s="10" t="s">
        <v>231</v>
      </c>
      <c r="L1322" t="s">
        <v>568</v>
      </c>
      <c r="M1322" s="10"/>
      <c r="N1322" s="10"/>
      <c r="O1322" s="10"/>
      <c r="P1322" s="10"/>
    </row>
    <row r="1323" spans="1:16" x14ac:dyDescent="0.3">
      <c r="A1323">
        <v>392</v>
      </c>
      <c r="B1323" s="10" t="s">
        <v>218</v>
      </c>
      <c r="C1323">
        <v>11</v>
      </c>
      <c r="D1323" s="10" t="s">
        <v>239</v>
      </c>
      <c r="E1323">
        <v>1</v>
      </c>
      <c r="F1323" s="10" t="s">
        <v>13</v>
      </c>
      <c r="G1323">
        <v>5</v>
      </c>
      <c r="H1323" s="10"/>
      <c r="I1323" s="10"/>
      <c r="K1323" s="10" t="s">
        <v>231</v>
      </c>
      <c r="L1323" t="s">
        <v>568</v>
      </c>
      <c r="M1323" s="10"/>
      <c r="N1323" s="10"/>
      <c r="O1323" s="10"/>
      <c r="P1323" s="10"/>
    </row>
    <row r="1324" spans="1:16" x14ac:dyDescent="0.3">
      <c r="A1324">
        <v>392</v>
      </c>
      <c r="B1324" s="10" t="s">
        <v>218</v>
      </c>
      <c r="C1324">
        <v>13</v>
      </c>
      <c r="D1324" s="10" t="s">
        <v>240</v>
      </c>
      <c r="E1324">
        <v>1</v>
      </c>
      <c r="F1324" s="10" t="s">
        <v>14</v>
      </c>
      <c r="G1324">
        <v>6</v>
      </c>
      <c r="H1324" s="10"/>
      <c r="I1324" s="10"/>
      <c r="K1324" s="10" t="s">
        <v>231</v>
      </c>
      <c r="L1324" t="s">
        <v>568</v>
      </c>
      <c r="M1324" s="10"/>
      <c r="N1324" s="10"/>
      <c r="O1324" s="10"/>
      <c r="P1324" s="10"/>
    </row>
    <row r="1325" spans="1:16" x14ac:dyDescent="0.3">
      <c r="A1325">
        <v>392</v>
      </c>
      <c r="B1325" s="10" t="s">
        <v>218</v>
      </c>
      <c r="C1325">
        <v>17</v>
      </c>
      <c r="D1325" s="10" t="s">
        <v>19</v>
      </c>
      <c r="E1325">
        <v>1</v>
      </c>
      <c r="F1325" s="10" t="s">
        <v>19</v>
      </c>
      <c r="G1325">
        <v>2</v>
      </c>
      <c r="H1325" s="10"/>
      <c r="I1325" s="10"/>
      <c r="K1325" s="10" t="s">
        <v>231</v>
      </c>
      <c r="L1325" t="s">
        <v>568</v>
      </c>
      <c r="M1325" s="10"/>
      <c r="N1325" s="10"/>
      <c r="O1325" s="10"/>
      <c r="P1325" s="10"/>
    </row>
    <row r="1326" spans="1:16" x14ac:dyDescent="0.3">
      <c r="A1326">
        <v>392</v>
      </c>
      <c r="B1326" s="10" t="s">
        <v>218</v>
      </c>
      <c r="C1326">
        <v>18</v>
      </c>
      <c r="D1326" s="10" t="s">
        <v>27</v>
      </c>
      <c r="E1326">
        <v>1</v>
      </c>
      <c r="F1326" s="10" t="s">
        <v>27</v>
      </c>
      <c r="G1326">
        <v>1</v>
      </c>
      <c r="H1326" s="10"/>
      <c r="I1326" s="10"/>
      <c r="K1326" s="10" t="s">
        <v>231</v>
      </c>
      <c r="L1326" t="s">
        <v>568</v>
      </c>
      <c r="M1326" s="10"/>
      <c r="N1326" s="10"/>
      <c r="O1326" s="10"/>
      <c r="P1326" s="10"/>
    </row>
    <row r="1327" spans="1:16" x14ac:dyDescent="0.3">
      <c r="A1327">
        <v>393</v>
      </c>
      <c r="B1327" s="10" t="s">
        <v>219</v>
      </c>
      <c r="C1327">
        <v>9</v>
      </c>
      <c r="D1327" s="10" t="s">
        <v>238</v>
      </c>
      <c r="E1327">
        <v>1</v>
      </c>
      <c r="F1327" s="10" t="s">
        <v>12</v>
      </c>
      <c r="G1327">
        <v>4</v>
      </c>
      <c r="H1327" s="10"/>
      <c r="I1327" s="10"/>
      <c r="K1327" s="10" t="s">
        <v>231</v>
      </c>
      <c r="L1327" t="s">
        <v>568</v>
      </c>
      <c r="M1327" s="10"/>
      <c r="N1327" s="10"/>
      <c r="O1327" s="10"/>
      <c r="P1327" s="10"/>
    </row>
    <row r="1328" spans="1:16" x14ac:dyDescent="0.3">
      <c r="A1328">
        <v>393</v>
      </c>
      <c r="B1328" s="10" t="s">
        <v>219</v>
      </c>
      <c r="C1328">
        <v>11</v>
      </c>
      <c r="D1328" s="10" t="s">
        <v>239</v>
      </c>
      <c r="E1328">
        <v>1</v>
      </c>
      <c r="F1328" s="10" t="s">
        <v>13</v>
      </c>
      <c r="G1328">
        <v>5</v>
      </c>
      <c r="H1328" s="10"/>
      <c r="I1328" s="10"/>
      <c r="K1328" s="10" t="s">
        <v>231</v>
      </c>
      <c r="L1328" t="s">
        <v>568</v>
      </c>
      <c r="M1328" s="10"/>
      <c r="N1328" s="10"/>
      <c r="O1328" s="10"/>
      <c r="P1328" s="10"/>
    </row>
    <row r="1329" spans="1:16" x14ac:dyDescent="0.3">
      <c r="A1329">
        <v>393</v>
      </c>
      <c r="B1329" s="10" t="s">
        <v>219</v>
      </c>
      <c r="C1329">
        <v>13</v>
      </c>
      <c r="D1329" s="10" t="s">
        <v>240</v>
      </c>
      <c r="E1329">
        <v>1</v>
      </c>
      <c r="F1329" s="10" t="s">
        <v>14</v>
      </c>
      <c r="G1329">
        <v>6</v>
      </c>
      <c r="H1329" s="10"/>
      <c r="I1329" s="10"/>
      <c r="K1329" s="10" t="s">
        <v>231</v>
      </c>
      <c r="L1329" t="s">
        <v>568</v>
      </c>
      <c r="M1329" s="10"/>
      <c r="N1329" s="10"/>
      <c r="O1329" s="10"/>
      <c r="P1329" s="10"/>
    </row>
    <row r="1330" spans="1:16" x14ac:dyDescent="0.3">
      <c r="A1330">
        <v>393</v>
      </c>
      <c r="B1330" s="10" t="s">
        <v>219</v>
      </c>
      <c r="C1330">
        <v>17</v>
      </c>
      <c r="D1330" s="10" t="s">
        <v>19</v>
      </c>
      <c r="E1330">
        <v>1</v>
      </c>
      <c r="F1330" s="10" t="s">
        <v>19</v>
      </c>
      <c r="G1330">
        <v>2</v>
      </c>
      <c r="H1330" s="10"/>
      <c r="I1330" s="10"/>
      <c r="K1330" s="10" t="s">
        <v>231</v>
      </c>
      <c r="L1330" t="s">
        <v>568</v>
      </c>
      <c r="M1330" s="10"/>
      <c r="N1330" s="10"/>
      <c r="O1330" s="10"/>
      <c r="P1330" s="10"/>
    </row>
    <row r="1331" spans="1:16" x14ac:dyDescent="0.3">
      <c r="A1331">
        <v>393</v>
      </c>
      <c r="B1331" s="10" t="s">
        <v>219</v>
      </c>
      <c r="C1331">
        <v>18</v>
      </c>
      <c r="D1331" s="10" t="s">
        <v>27</v>
      </c>
      <c r="E1331">
        <v>1</v>
      </c>
      <c r="F1331" s="10" t="s">
        <v>27</v>
      </c>
      <c r="G1331">
        <v>1</v>
      </c>
      <c r="H1331" s="10"/>
      <c r="I1331" s="10"/>
      <c r="K1331" s="10" t="s">
        <v>231</v>
      </c>
      <c r="L1331" t="s">
        <v>568</v>
      </c>
      <c r="M1331" s="10"/>
      <c r="N1331" s="10"/>
      <c r="O1331" s="10"/>
      <c r="P1331" s="10"/>
    </row>
    <row r="1332" spans="1:16" x14ac:dyDescent="0.3">
      <c r="A1332">
        <v>394</v>
      </c>
      <c r="B1332" s="10" t="s">
        <v>221</v>
      </c>
      <c r="C1332">
        <v>9</v>
      </c>
      <c r="D1332" s="10" t="s">
        <v>238</v>
      </c>
      <c r="E1332">
        <v>1</v>
      </c>
      <c r="F1332" s="10" t="s">
        <v>12</v>
      </c>
      <c r="G1332">
        <v>4</v>
      </c>
      <c r="H1332" s="10"/>
      <c r="I1332" s="10"/>
      <c r="K1332" s="10" t="s">
        <v>231</v>
      </c>
      <c r="L1332" t="s">
        <v>568</v>
      </c>
      <c r="M1332" s="10"/>
      <c r="N1332" s="10"/>
      <c r="O1332" s="10"/>
      <c r="P1332" s="10"/>
    </row>
    <row r="1333" spans="1:16" x14ac:dyDescent="0.3">
      <c r="A1333">
        <v>394</v>
      </c>
      <c r="B1333" s="10" t="s">
        <v>221</v>
      </c>
      <c r="C1333">
        <v>11</v>
      </c>
      <c r="D1333" s="10" t="s">
        <v>239</v>
      </c>
      <c r="E1333">
        <v>1</v>
      </c>
      <c r="F1333" s="10" t="s">
        <v>13</v>
      </c>
      <c r="G1333">
        <v>5</v>
      </c>
      <c r="H1333" s="10"/>
      <c r="I1333" s="10"/>
      <c r="K1333" s="10" t="s">
        <v>231</v>
      </c>
      <c r="L1333" t="s">
        <v>568</v>
      </c>
      <c r="M1333" s="10"/>
      <c r="N1333" s="10"/>
      <c r="O1333" s="10"/>
      <c r="P1333" s="10"/>
    </row>
    <row r="1334" spans="1:16" x14ac:dyDescent="0.3">
      <c r="A1334">
        <v>394</v>
      </c>
      <c r="B1334" s="10" t="s">
        <v>221</v>
      </c>
      <c r="C1334">
        <v>13</v>
      </c>
      <c r="D1334" s="10" t="s">
        <v>240</v>
      </c>
      <c r="E1334">
        <v>1</v>
      </c>
      <c r="F1334" s="10" t="s">
        <v>14</v>
      </c>
      <c r="G1334">
        <v>6</v>
      </c>
      <c r="H1334" s="10"/>
      <c r="I1334" s="10"/>
      <c r="K1334" s="10" t="s">
        <v>231</v>
      </c>
      <c r="L1334" t="s">
        <v>568</v>
      </c>
      <c r="M1334" s="10"/>
      <c r="N1334" s="10"/>
      <c r="O1334" s="10"/>
      <c r="P1334" s="10"/>
    </row>
    <row r="1335" spans="1:16" x14ac:dyDescent="0.3">
      <c r="A1335">
        <v>394</v>
      </c>
      <c r="B1335" s="10" t="s">
        <v>221</v>
      </c>
      <c r="C1335">
        <v>17</v>
      </c>
      <c r="D1335" s="10" t="s">
        <v>19</v>
      </c>
      <c r="E1335">
        <v>1</v>
      </c>
      <c r="F1335" s="10" t="s">
        <v>19</v>
      </c>
      <c r="G1335">
        <v>2</v>
      </c>
      <c r="H1335" s="10"/>
      <c r="I1335" s="10"/>
      <c r="K1335" s="10" t="s">
        <v>231</v>
      </c>
      <c r="L1335" t="s">
        <v>568</v>
      </c>
      <c r="M1335" s="10"/>
      <c r="N1335" s="10"/>
      <c r="O1335" s="10"/>
      <c r="P1335" s="10"/>
    </row>
    <row r="1336" spans="1:16" x14ac:dyDescent="0.3">
      <c r="A1336">
        <v>394</v>
      </c>
      <c r="B1336" s="10" t="s">
        <v>221</v>
      </c>
      <c r="C1336">
        <v>18</v>
      </c>
      <c r="D1336" s="10" t="s">
        <v>27</v>
      </c>
      <c r="E1336">
        <v>1</v>
      </c>
      <c r="F1336" s="10" t="s">
        <v>27</v>
      </c>
      <c r="G1336">
        <v>1</v>
      </c>
      <c r="H1336" s="10"/>
      <c r="I1336" s="10"/>
      <c r="K1336" s="10" t="s">
        <v>231</v>
      </c>
      <c r="L1336" t="s">
        <v>568</v>
      </c>
      <c r="M1336" s="10"/>
      <c r="N1336" s="10"/>
      <c r="O1336" s="10"/>
      <c r="P1336" s="10"/>
    </row>
    <row r="1337" spans="1:16" x14ac:dyDescent="0.3">
      <c r="A1337">
        <v>395</v>
      </c>
      <c r="B1337" s="10" t="s">
        <v>222</v>
      </c>
      <c r="C1337">
        <v>9</v>
      </c>
      <c r="D1337" s="10" t="s">
        <v>238</v>
      </c>
      <c r="E1337">
        <v>1</v>
      </c>
      <c r="F1337" s="10" t="s">
        <v>12</v>
      </c>
      <c r="G1337">
        <v>4</v>
      </c>
      <c r="H1337" s="10"/>
      <c r="I1337" s="10"/>
      <c r="K1337" s="10" t="s">
        <v>231</v>
      </c>
      <c r="L1337" t="s">
        <v>568</v>
      </c>
      <c r="M1337" s="10"/>
      <c r="N1337" s="10"/>
      <c r="O1337" s="10"/>
      <c r="P1337" s="10"/>
    </row>
    <row r="1338" spans="1:16" x14ac:dyDescent="0.3">
      <c r="A1338">
        <v>395</v>
      </c>
      <c r="B1338" s="10" t="s">
        <v>222</v>
      </c>
      <c r="C1338">
        <v>11</v>
      </c>
      <c r="D1338" s="10" t="s">
        <v>239</v>
      </c>
      <c r="E1338">
        <v>1</v>
      </c>
      <c r="F1338" s="10" t="s">
        <v>13</v>
      </c>
      <c r="G1338">
        <v>5</v>
      </c>
      <c r="H1338" s="10"/>
      <c r="I1338" s="10"/>
      <c r="K1338" s="10" t="s">
        <v>231</v>
      </c>
      <c r="L1338" t="s">
        <v>568</v>
      </c>
      <c r="M1338" s="10"/>
      <c r="N1338" s="10"/>
      <c r="O1338" s="10"/>
      <c r="P1338" s="10"/>
    </row>
    <row r="1339" spans="1:16" x14ac:dyDescent="0.3">
      <c r="A1339">
        <v>395</v>
      </c>
      <c r="B1339" s="10" t="s">
        <v>222</v>
      </c>
      <c r="C1339">
        <v>13</v>
      </c>
      <c r="D1339" s="10" t="s">
        <v>240</v>
      </c>
      <c r="E1339">
        <v>1</v>
      </c>
      <c r="F1339" s="10" t="s">
        <v>14</v>
      </c>
      <c r="G1339">
        <v>6</v>
      </c>
      <c r="H1339" s="10"/>
      <c r="I1339" s="10"/>
      <c r="K1339" s="10" t="s">
        <v>231</v>
      </c>
      <c r="L1339" t="s">
        <v>568</v>
      </c>
      <c r="M1339" s="10"/>
      <c r="N1339" s="10"/>
      <c r="O1339" s="10"/>
      <c r="P1339" s="10"/>
    </row>
    <row r="1340" spans="1:16" x14ac:dyDescent="0.3">
      <c r="A1340">
        <v>395</v>
      </c>
      <c r="B1340" s="10" t="s">
        <v>222</v>
      </c>
      <c r="C1340">
        <v>17</v>
      </c>
      <c r="D1340" s="10" t="s">
        <v>19</v>
      </c>
      <c r="E1340">
        <v>1</v>
      </c>
      <c r="F1340" s="10" t="s">
        <v>19</v>
      </c>
      <c r="G1340">
        <v>2</v>
      </c>
      <c r="H1340" s="10"/>
      <c r="I1340" s="10"/>
      <c r="K1340" s="10" t="s">
        <v>231</v>
      </c>
      <c r="L1340" t="s">
        <v>568</v>
      </c>
      <c r="M1340" s="10"/>
      <c r="N1340" s="10"/>
      <c r="O1340" s="10"/>
      <c r="P1340" s="10"/>
    </row>
    <row r="1341" spans="1:16" x14ac:dyDescent="0.3">
      <c r="A1341">
        <v>395</v>
      </c>
      <c r="B1341" s="10" t="s">
        <v>222</v>
      </c>
      <c r="C1341">
        <v>18</v>
      </c>
      <c r="D1341" s="10" t="s">
        <v>27</v>
      </c>
      <c r="E1341">
        <v>1</v>
      </c>
      <c r="F1341" s="10" t="s">
        <v>27</v>
      </c>
      <c r="G1341">
        <v>1</v>
      </c>
      <c r="H1341" s="10"/>
      <c r="I1341" s="10"/>
      <c r="K1341" s="10" t="s">
        <v>231</v>
      </c>
      <c r="L1341" t="s">
        <v>568</v>
      </c>
      <c r="M1341" s="10"/>
      <c r="N1341" s="10"/>
      <c r="O1341" s="10"/>
      <c r="P1341" s="10"/>
    </row>
    <row r="1342" spans="1:16" x14ac:dyDescent="0.3">
      <c r="A1342">
        <v>396</v>
      </c>
      <c r="B1342" s="10" t="s">
        <v>220</v>
      </c>
      <c r="C1342">
        <v>9</v>
      </c>
      <c r="D1342" s="10" t="s">
        <v>238</v>
      </c>
      <c r="E1342">
        <v>1</v>
      </c>
      <c r="F1342" s="10" t="s">
        <v>12</v>
      </c>
      <c r="G1342">
        <v>4</v>
      </c>
      <c r="H1342" s="10"/>
      <c r="I1342" s="10"/>
      <c r="K1342" s="10" t="s">
        <v>231</v>
      </c>
      <c r="L1342" t="s">
        <v>568</v>
      </c>
      <c r="M1342" s="10"/>
      <c r="N1342" s="10"/>
      <c r="O1342" s="10"/>
      <c r="P1342" s="10"/>
    </row>
    <row r="1343" spans="1:16" x14ac:dyDescent="0.3">
      <c r="A1343">
        <v>396</v>
      </c>
      <c r="B1343" s="10" t="s">
        <v>220</v>
      </c>
      <c r="C1343">
        <v>11</v>
      </c>
      <c r="D1343" s="10" t="s">
        <v>239</v>
      </c>
      <c r="E1343">
        <v>1</v>
      </c>
      <c r="F1343" s="10" t="s">
        <v>13</v>
      </c>
      <c r="G1343">
        <v>5</v>
      </c>
      <c r="H1343" s="10"/>
      <c r="I1343" s="10"/>
      <c r="K1343" s="10" t="s">
        <v>231</v>
      </c>
      <c r="L1343" t="s">
        <v>568</v>
      </c>
      <c r="M1343" s="10"/>
      <c r="N1343" s="10"/>
      <c r="O1343" s="10"/>
      <c r="P1343" s="10"/>
    </row>
    <row r="1344" spans="1:16" x14ac:dyDescent="0.3">
      <c r="A1344">
        <v>396</v>
      </c>
      <c r="B1344" s="10" t="s">
        <v>220</v>
      </c>
      <c r="C1344">
        <v>13</v>
      </c>
      <c r="D1344" s="10" t="s">
        <v>240</v>
      </c>
      <c r="E1344">
        <v>1</v>
      </c>
      <c r="F1344" s="10" t="s">
        <v>14</v>
      </c>
      <c r="G1344">
        <v>6</v>
      </c>
      <c r="H1344" s="10"/>
      <c r="I1344" s="10"/>
      <c r="K1344" s="10" t="s">
        <v>231</v>
      </c>
      <c r="L1344" t="s">
        <v>568</v>
      </c>
      <c r="M1344" s="10"/>
      <c r="N1344" s="10"/>
      <c r="O1344" s="10"/>
      <c r="P1344" s="10"/>
    </row>
    <row r="1345" spans="1:16" x14ac:dyDescent="0.3">
      <c r="A1345">
        <v>396</v>
      </c>
      <c r="B1345" s="10" t="s">
        <v>220</v>
      </c>
      <c r="C1345">
        <v>17</v>
      </c>
      <c r="D1345" s="10" t="s">
        <v>19</v>
      </c>
      <c r="E1345">
        <v>1</v>
      </c>
      <c r="F1345" s="10" t="s">
        <v>19</v>
      </c>
      <c r="G1345">
        <v>2</v>
      </c>
      <c r="H1345" s="10"/>
      <c r="I1345" s="10"/>
      <c r="K1345" s="10" t="s">
        <v>231</v>
      </c>
      <c r="L1345" t="s">
        <v>568</v>
      </c>
      <c r="M1345" s="10"/>
      <c r="N1345" s="10"/>
      <c r="O1345" s="10"/>
      <c r="P1345" s="10"/>
    </row>
    <row r="1346" spans="1:16" x14ac:dyDescent="0.3">
      <c r="A1346">
        <v>396</v>
      </c>
      <c r="B1346" s="10" t="s">
        <v>220</v>
      </c>
      <c r="C1346">
        <v>18</v>
      </c>
      <c r="D1346" s="10" t="s">
        <v>27</v>
      </c>
      <c r="E1346">
        <v>1</v>
      </c>
      <c r="F1346" s="10" t="s">
        <v>27</v>
      </c>
      <c r="G1346">
        <v>1</v>
      </c>
      <c r="H1346" s="10"/>
      <c r="I1346" s="10"/>
      <c r="K1346" s="10" t="s">
        <v>231</v>
      </c>
      <c r="L1346" t="s">
        <v>568</v>
      </c>
      <c r="M1346" s="10"/>
      <c r="N1346" s="10"/>
      <c r="O1346" s="10"/>
      <c r="P1346" s="10"/>
    </row>
    <row r="1347" spans="1:16" x14ac:dyDescent="0.3">
      <c r="A1347">
        <v>397</v>
      </c>
      <c r="B1347" s="10" t="s">
        <v>224</v>
      </c>
      <c r="C1347">
        <v>9</v>
      </c>
      <c r="D1347" s="10" t="s">
        <v>238</v>
      </c>
      <c r="E1347">
        <v>1</v>
      </c>
      <c r="F1347" s="10" t="s">
        <v>12</v>
      </c>
      <c r="G1347">
        <v>4</v>
      </c>
      <c r="H1347" s="10"/>
      <c r="I1347" s="10"/>
      <c r="K1347" s="10" t="s">
        <v>231</v>
      </c>
      <c r="L1347" t="s">
        <v>568</v>
      </c>
      <c r="M1347" s="10"/>
      <c r="N1347" s="10"/>
      <c r="O1347" s="10"/>
      <c r="P1347" s="10"/>
    </row>
    <row r="1348" spans="1:16" x14ac:dyDescent="0.3">
      <c r="A1348">
        <v>397</v>
      </c>
      <c r="B1348" s="10" t="s">
        <v>224</v>
      </c>
      <c r="C1348">
        <v>11</v>
      </c>
      <c r="D1348" s="10" t="s">
        <v>239</v>
      </c>
      <c r="E1348">
        <v>1</v>
      </c>
      <c r="F1348" s="10" t="s">
        <v>13</v>
      </c>
      <c r="G1348">
        <v>5</v>
      </c>
      <c r="H1348" s="10"/>
      <c r="I1348" s="10"/>
      <c r="K1348" s="10" t="s">
        <v>231</v>
      </c>
      <c r="L1348" t="s">
        <v>568</v>
      </c>
      <c r="M1348" s="10"/>
      <c r="N1348" s="10"/>
      <c r="O1348" s="10"/>
      <c r="P1348" s="10"/>
    </row>
    <row r="1349" spans="1:16" x14ac:dyDescent="0.3">
      <c r="A1349">
        <v>397</v>
      </c>
      <c r="B1349" s="10" t="s">
        <v>224</v>
      </c>
      <c r="C1349">
        <v>13</v>
      </c>
      <c r="D1349" s="10" t="s">
        <v>240</v>
      </c>
      <c r="E1349">
        <v>1</v>
      </c>
      <c r="F1349" s="10" t="s">
        <v>14</v>
      </c>
      <c r="G1349">
        <v>6</v>
      </c>
      <c r="H1349" s="10"/>
      <c r="I1349" s="10"/>
      <c r="K1349" s="10" t="s">
        <v>231</v>
      </c>
      <c r="L1349" t="s">
        <v>568</v>
      </c>
      <c r="M1349" s="10"/>
      <c r="N1349" s="10"/>
      <c r="O1349" s="10"/>
      <c r="P1349" s="10"/>
    </row>
    <row r="1350" spans="1:16" x14ac:dyDescent="0.3">
      <c r="A1350">
        <v>397</v>
      </c>
      <c r="B1350" s="10" t="s">
        <v>224</v>
      </c>
      <c r="C1350">
        <v>17</v>
      </c>
      <c r="D1350" s="10" t="s">
        <v>19</v>
      </c>
      <c r="E1350">
        <v>1</v>
      </c>
      <c r="F1350" s="10" t="s">
        <v>19</v>
      </c>
      <c r="G1350">
        <v>2</v>
      </c>
      <c r="H1350" s="10"/>
      <c r="I1350" s="10"/>
      <c r="K1350" s="10" t="s">
        <v>231</v>
      </c>
      <c r="L1350" t="s">
        <v>568</v>
      </c>
      <c r="M1350" s="10"/>
      <c r="N1350" s="10"/>
      <c r="O1350" s="10"/>
      <c r="P1350" s="10"/>
    </row>
    <row r="1351" spans="1:16" x14ac:dyDescent="0.3">
      <c r="A1351">
        <v>397</v>
      </c>
      <c r="B1351" s="10" t="s">
        <v>224</v>
      </c>
      <c r="C1351">
        <v>18</v>
      </c>
      <c r="D1351" s="10" t="s">
        <v>27</v>
      </c>
      <c r="E1351">
        <v>1</v>
      </c>
      <c r="F1351" s="10" t="s">
        <v>27</v>
      </c>
      <c r="G1351">
        <v>1</v>
      </c>
      <c r="H1351" s="10"/>
      <c r="I1351" s="10"/>
      <c r="K1351" s="10" t="s">
        <v>231</v>
      </c>
      <c r="L1351" t="s">
        <v>568</v>
      </c>
      <c r="M1351" s="10"/>
      <c r="N1351" s="10"/>
      <c r="O1351" s="10"/>
      <c r="P1351" s="10"/>
    </row>
    <row r="1352" spans="1:16" x14ac:dyDescent="0.3">
      <c r="A1352">
        <v>398</v>
      </c>
      <c r="B1352" s="10" t="s">
        <v>225</v>
      </c>
      <c r="C1352">
        <v>9</v>
      </c>
      <c r="D1352" s="10" t="s">
        <v>238</v>
      </c>
      <c r="E1352">
        <v>1</v>
      </c>
      <c r="F1352" s="10" t="s">
        <v>12</v>
      </c>
      <c r="G1352">
        <v>4</v>
      </c>
      <c r="H1352" s="10"/>
      <c r="I1352" s="10"/>
      <c r="K1352" s="10" t="s">
        <v>231</v>
      </c>
      <c r="L1352" t="s">
        <v>568</v>
      </c>
      <c r="M1352" s="10"/>
      <c r="N1352" s="10"/>
      <c r="O1352" s="10"/>
      <c r="P1352" s="10"/>
    </row>
    <row r="1353" spans="1:16" x14ac:dyDescent="0.3">
      <c r="A1353">
        <v>398</v>
      </c>
      <c r="B1353" s="10" t="s">
        <v>225</v>
      </c>
      <c r="C1353">
        <v>11</v>
      </c>
      <c r="D1353" s="10" t="s">
        <v>239</v>
      </c>
      <c r="E1353">
        <v>1</v>
      </c>
      <c r="F1353" s="10" t="s">
        <v>13</v>
      </c>
      <c r="G1353">
        <v>5</v>
      </c>
      <c r="H1353" s="10"/>
      <c r="I1353" s="10"/>
      <c r="K1353" s="10" t="s">
        <v>231</v>
      </c>
      <c r="L1353" t="s">
        <v>568</v>
      </c>
      <c r="M1353" s="10"/>
      <c r="N1353" s="10"/>
      <c r="O1353" s="10"/>
      <c r="P1353" s="10"/>
    </row>
    <row r="1354" spans="1:16" x14ac:dyDescent="0.3">
      <c r="A1354">
        <v>398</v>
      </c>
      <c r="B1354" s="10" t="s">
        <v>225</v>
      </c>
      <c r="C1354">
        <v>13</v>
      </c>
      <c r="D1354" s="10" t="s">
        <v>240</v>
      </c>
      <c r="E1354">
        <v>1</v>
      </c>
      <c r="F1354" s="10" t="s">
        <v>14</v>
      </c>
      <c r="G1354">
        <v>6</v>
      </c>
      <c r="H1354" s="10"/>
      <c r="I1354" s="10"/>
      <c r="K1354" s="10" t="s">
        <v>231</v>
      </c>
      <c r="L1354" t="s">
        <v>568</v>
      </c>
      <c r="M1354" s="10"/>
      <c r="N1354" s="10"/>
      <c r="O1354" s="10"/>
      <c r="P1354" s="10"/>
    </row>
    <row r="1355" spans="1:16" x14ac:dyDescent="0.3">
      <c r="A1355">
        <v>398</v>
      </c>
      <c r="B1355" s="10" t="s">
        <v>225</v>
      </c>
      <c r="C1355">
        <v>17</v>
      </c>
      <c r="D1355" s="10" t="s">
        <v>19</v>
      </c>
      <c r="E1355">
        <v>1</v>
      </c>
      <c r="F1355" s="10" t="s">
        <v>19</v>
      </c>
      <c r="G1355">
        <v>2</v>
      </c>
      <c r="H1355" s="10"/>
      <c r="I1355" s="10"/>
      <c r="K1355" s="10" t="s">
        <v>231</v>
      </c>
      <c r="L1355" t="s">
        <v>568</v>
      </c>
      <c r="M1355" s="10"/>
      <c r="N1355" s="10"/>
      <c r="O1355" s="10"/>
      <c r="P1355" s="10"/>
    </row>
    <row r="1356" spans="1:16" x14ac:dyDescent="0.3">
      <c r="A1356">
        <v>398</v>
      </c>
      <c r="B1356" s="10" t="s">
        <v>225</v>
      </c>
      <c r="C1356">
        <v>18</v>
      </c>
      <c r="D1356" s="10" t="s">
        <v>27</v>
      </c>
      <c r="E1356">
        <v>1</v>
      </c>
      <c r="F1356" s="10" t="s">
        <v>27</v>
      </c>
      <c r="G1356">
        <v>1</v>
      </c>
      <c r="H1356" s="10"/>
      <c r="I1356" s="10"/>
      <c r="K1356" s="10" t="s">
        <v>231</v>
      </c>
      <c r="L1356" t="s">
        <v>568</v>
      </c>
      <c r="M1356" s="10"/>
      <c r="N1356" s="10"/>
      <c r="O1356" s="10"/>
      <c r="P1356" s="10"/>
    </row>
    <row r="1357" spans="1:16" x14ac:dyDescent="0.3">
      <c r="A1357">
        <v>399</v>
      </c>
      <c r="B1357" s="10" t="s">
        <v>223</v>
      </c>
      <c r="C1357">
        <v>9</v>
      </c>
      <c r="D1357" s="10" t="s">
        <v>238</v>
      </c>
      <c r="E1357">
        <v>1</v>
      </c>
      <c r="F1357" s="10" t="s">
        <v>12</v>
      </c>
      <c r="G1357">
        <v>4</v>
      </c>
      <c r="H1357" s="10"/>
      <c r="I1357" s="10"/>
      <c r="K1357" s="10" t="s">
        <v>231</v>
      </c>
      <c r="L1357" t="s">
        <v>568</v>
      </c>
      <c r="M1357" s="10"/>
      <c r="N1357" s="10"/>
      <c r="O1357" s="10"/>
      <c r="P1357" s="10"/>
    </row>
    <row r="1358" spans="1:16" x14ac:dyDescent="0.3">
      <c r="A1358">
        <v>399</v>
      </c>
      <c r="B1358" s="10" t="s">
        <v>223</v>
      </c>
      <c r="C1358">
        <v>11</v>
      </c>
      <c r="D1358" s="10" t="s">
        <v>239</v>
      </c>
      <c r="E1358">
        <v>1</v>
      </c>
      <c r="F1358" s="10" t="s">
        <v>13</v>
      </c>
      <c r="G1358">
        <v>5</v>
      </c>
      <c r="H1358" s="10"/>
      <c r="I1358" s="10"/>
      <c r="K1358" s="10" t="s">
        <v>231</v>
      </c>
      <c r="L1358" t="s">
        <v>568</v>
      </c>
      <c r="M1358" s="10"/>
      <c r="N1358" s="10"/>
      <c r="O1358" s="10"/>
      <c r="P1358" s="10"/>
    </row>
    <row r="1359" spans="1:16" x14ac:dyDescent="0.3">
      <c r="A1359">
        <v>399</v>
      </c>
      <c r="B1359" s="10" t="s">
        <v>223</v>
      </c>
      <c r="C1359">
        <v>13</v>
      </c>
      <c r="D1359" s="10" t="s">
        <v>240</v>
      </c>
      <c r="E1359">
        <v>1</v>
      </c>
      <c r="F1359" s="10" t="s">
        <v>14</v>
      </c>
      <c r="G1359">
        <v>6</v>
      </c>
      <c r="H1359" s="10"/>
      <c r="I1359" s="10"/>
      <c r="K1359" s="10" t="s">
        <v>231</v>
      </c>
      <c r="L1359" t="s">
        <v>568</v>
      </c>
      <c r="M1359" s="10"/>
      <c r="N1359" s="10"/>
      <c r="O1359" s="10"/>
      <c r="P1359" s="10"/>
    </row>
    <row r="1360" spans="1:16" x14ac:dyDescent="0.3">
      <c r="A1360">
        <v>399</v>
      </c>
      <c r="B1360" s="10" t="s">
        <v>223</v>
      </c>
      <c r="C1360">
        <v>17</v>
      </c>
      <c r="D1360" s="10" t="s">
        <v>19</v>
      </c>
      <c r="E1360">
        <v>1</v>
      </c>
      <c r="F1360" s="10" t="s">
        <v>19</v>
      </c>
      <c r="G1360">
        <v>2</v>
      </c>
      <c r="H1360" s="10"/>
      <c r="I1360" s="10"/>
      <c r="K1360" s="10" t="s">
        <v>231</v>
      </c>
      <c r="L1360" t="s">
        <v>568</v>
      </c>
      <c r="M1360" s="10"/>
      <c r="N1360" s="10"/>
      <c r="O1360" s="10"/>
      <c r="P1360" s="10"/>
    </row>
    <row r="1361" spans="1:16" x14ac:dyDescent="0.3">
      <c r="A1361">
        <v>399</v>
      </c>
      <c r="B1361" s="10" t="s">
        <v>223</v>
      </c>
      <c r="C1361">
        <v>18</v>
      </c>
      <c r="D1361" s="10" t="s">
        <v>27</v>
      </c>
      <c r="E1361">
        <v>1</v>
      </c>
      <c r="F1361" s="10" t="s">
        <v>27</v>
      </c>
      <c r="G1361">
        <v>1</v>
      </c>
      <c r="H1361" s="10"/>
      <c r="I1361" s="10"/>
      <c r="K1361" s="10" t="s">
        <v>231</v>
      </c>
      <c r="L1361" t="s">
        <v>568</v>
      </c>
      <c r="M1361" s="10"/>
      <c r="N1361" s="10"/>
      <c r="O1361" s="10"/>
      <c r="P1361" s="10"/>
    </row>
    <row r="1362" spans="1:16" x14ac:dyDescent="0.3">
      <c r="A1362">
        <v>400</v>
      </c>
      <c r="B1362" s="10" t="s">
        <v>226</v>
      </c>
      <c r="C1362">
        <v>9</v>
      </c>
      <c r="D1362" s="10" t="s">
        <v>238</v>
      </c>
      <c r="E1362">
        <v>1</v>
      </c>
      <c r="F1362" s="10" t="s">
        <v>12</v>
      </c>
      <c r="G1362">
        <v>4</v>
      </c>
      <c r="H1362" s="10"/>
      <c r="I1362" s="10"/>
      <c r="K1362" s="10" t="s">
        <v>231</v>
      </c>
      <c r="L1362" t="s">
        <v>568</v>
      </c>
      <c r="M1362" s="10"/>
      <c r="N1362" s="10"/>
      <c r="O1362" s="10"/>
      <c r="P1362" s="10"/>
    </row>
    <row r="1363" spans="1:16" x14ac:dyDescent="0.3">
      <c r="A1363">
        <v>400</v>
      </c>
      <c r="B1363" s="10" t="s">
        <v>226</v>
      </c>
      <c r="C1363">
        <v>11</v>
      </c>
      <c r="D1363" s="10" t="s">
        <v>239</v>
      </c>
      <c r="E1363">
        <v>1</v>
      </c>
      <c r="F1363" s="10" t="s">
        <v>13</v>
      </c>
      <c r="G1363">
        <v>5</v>
      </c>
      <c r="H1363" s="10"/>
      <c r="I1363" s="10"/>
      <c r="K1363" s="10" t="s">
        <v>231</v>
      </c>
      <c r="L1363" t="s">
        <v>568</v>
      </c>
      <c r="M1363" s="10"/>
      <c r="N1363" s="10"/>
      <c r="O1363" s="10"/>
      <c r="P1363" s="10"/>
    </row>
    <row r="1364" spans="1:16" x14ac:dyDescent="0.3">
      <c r="A1364">
        <v>400</v>
      </c>
      <c r="B1364" s="10" t="s">
        <v>226</v>
      </c>
      <c r="C1364">
        <v>13</v>
      </c>
      <c r="D1364" s="10" t="s">
        <v>240</v>
      </c>
      <c r="E1364">
        <v>1</v>
      </c>
      <c r="F1364" s="10" t="s">
        <v>14</v>
      </c>
      <c r="G1364">
        <v>6</v>
      </c>
      <c r="H1364" s="10"/>
      <c r="I1364" s="10"/>
      <c r="K1364" s="10" t="s">
        <v>231</v>
      </c>
      <c r="L1364" t="s">
        <v>568</v>
      </c>
      <c r="M1364" s="10"/>
      <c r="N1364" s="10"/>
      <c r="O1364" s="10"/>
      <c r="P1364" s="10"/>
    </row>
    <row r="1365" spans="1:16" x14ac:dyDescent="0.3">
      <c r="A1365">
        <v>400</v>
      </c>
      <c r="B1365" s="10" t="s">
        <v>226</v>
      </c>
      <c r="C1365">
        <v>17</v>
      </c>
      <c r="D1365" s="10" t="s">
        <v>19</v>
      </c>
      <c r="E1365">
        <v>1</v>
      </c>
      <c r="F1365" s="10" t="s">
        <v>19</v>
      </c>
      <c r="G1365">
        <v>2</v>
      </c>
      <c r="H1365" s="10"/>
      <c r="I1365" s="10"/>
      <c r="K1365" s="10" t="s">
        <v>231</v>
      </c>
      <c r="L1365" t="s">
        <v>568</v>
      </c>
      <c r="M1365" s="10"/>
      <c r="N1365" s="10"/>
      <c r="O1365" s="10"/>
      <c r="P1365" s="10"/>
    </row>
    <row r="1366" spans="1:16" x14ac:dyDescent="0.3">
      <c r="A1366">
        <v>400</v>
      </c>
      <c r="B1366" s="10" t="s">
        <v>226</v>
      </c>
      <c r="C1366">
        <v>18</v>
      </c>
      <c r="D1366" s="10" t="s">
        <v>27</v>
      </c>
      <c r="E1366">
        <v>1</v>
      </c>
      <c r="F1366" s="10" t="s">
        <v>27</v>
      </c>
      <c r="G1366">
        <v>1</v>
      </c>
      <c r="H1366" s="10"/>
      <c r="I1366" s="10"/>
      <c r="K1366" s="10" t="s">
        <v>231</v>
      </c>
      <c r="L1366" t="s">
        <v>568</v>
      </c>
      <c r="M1366" s="10"/>
      <c r="N1366" s="10"/>
      <c r="O1366" s="10"/>
      <c r="P1366" s="10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393"/>
  <sheetViews>
    <sheetView showGridLines="0" workbookViewId="0">
      <pane ySplit="3" topLeftCell="A285" activePane="bottomLeft" state="frozen"/>
      <selection pane="bottomLeft" activeCell="A166" sqref="A166:A401"/>
    </sheetView>
  </sheetViews>
  <sheetFormatPr baseColWidth="10" defaultRowHeight="14.4" x14ac:dyDescent="0.3"/>
  <cols>
    <col min="1" max="1" width="10.5546875" bestFit="1" customWidth="1"/>
    <col min="2" max="2" width="39.6640625" bestFit="1" customWidth="1"/>
    <col min="3" max="3" width="11.44140625" bestFit="1" customWidth="1"/>
  </cols>
  <sheetData>
    <row r="3" spans="1:3" x14ac:dyDescent="0.3">
      <c r="A3" s="14" t="s">
        <v>8</v>
      </c>
      <c r="B3" s="14" t="s">
        <v>6</v>
      </c>
      <c r="C3" s="14" t="s">
        <v>1</v>
      </c>
    </row>
    <row r="4" spans="1:3" x14ac:dyDescent="0.3">
      <c r="A4" t="s">
        <v>434</v>
      </c>
      <c r="B4" t="s">
        <v>895</v>
      </c>
      <c r="C4" t="s">
        <v>232</v>
      </c>
    </row>
    <row r="5" spans="1:3" x14ac:dyDescent="0.3">
      <c r="A5" t="s">
        <v>438</v>
      </c>
      <c r="B5" t="s">
        <v>943</v>
      </c>
      <c r="C5" t="s">
        <v>235</v>
      </c>
    </row>
    <row r="6" spans="1:3" x14ac:dyDescent="0.3">
      <c r="A6" t="s">
        <v>435</v>
      </c>
      <c r="B6" t="s">
        <v>896</v>
      </c>
      <c r="C6" t="s">
        <v>232</v>
      </c>
    </row>
    <row r="7" spans="1:3" x14ac:dyDescent="0.3">
      <c r="A7" t="s">
        <v>439</v>
      </c>
      <c r="B7" t="s">
        <v>944</v>
      </c>
      <c r="C7" t="s">
        <v>235</v>
      </c>
    </row>
    <row r="8" spans="1:3" x14ac:dyDescent="0.3">
      <c r="A8" t="s">
        <v>436</v>
      </c>
      <c r="B8" t="s">
        <v>897</v>
      </c>
      <c r="C8" t="s">
        <v>232</v>
      </c>
    </row>
    <row r="9" spans="1:3" x14ac:dyDescent="0.3">
      <c r="A9" t="s">
        <v>440</v>
      </c>
      <c r="B9" t="s">
        <v>945</v>
      </c>
      <c r="C9" t="s">
        <v>235</v>
      </c>
    </row>
    <row r="10" spans="1:3" x14ac:dyDescent="0.3">
      <c r="A10" t="s">
        <v>437</v>
      </c>
      <c r="B10" t="s">
        <v>898</v>
      </c>
      <c r="C10" t="s">
        <v>232</v>
      </c>
    </row>
    <row r="11" spans="1:3" x14ac:dyDescent="0.3">
      <c r="A11" t="s">
        <v>441</v>
      </c>
      <c r="B11" t="s">
        <v>946</v>
      </c>
      <c r="C11" t="s">
        <v>235</v>
      </c>
    </row>
    <row r="12" spans="1:3" x14ac:dyDescent="0.3">
      <c r="A12" t="s">
        <v>459</v>
      </c>
      <c r="B12" t="s">
        <v>899</v>
      </c>
      <c r="C12" t="s">
        <v>232</v>
      </c>
    </row>
    <row r="13" spans="1:3" x14ac:dyDescent="0.3">
      <c r="A13" t="s">
        <v>460</v>
      </c>
      <c r="B13" t="s">
        <v>947</v>
      </c>
      <c r="C13" t="s">
        <v>235</v>
      </c>
    </row>
    <row r="14" spans="1:3" x14ac:dyDescent="0.3">
      <c r="A14" t="s">
        <v>461</v>
      </c>
      <c r="B14" t="s">
        <v>900</v>
      </c>
      <c r="C14" t="s">
        <v>232</v>
      </c>
    </row>
    <row r="15" spans="1:3" x14ac:dyDescent="0.3">
      <c r="A15" t="s">
        <v>462</v>
      </c>
      <c r="B15" t="s">
        <v>948</v>
      </c>
      <c r="C15" t="s">
        <v>235</v>
      </c>
    </row>
    <row r="16" spans="1:3" x14ac:dyDescent="0.3">
      <c r="A16" t="s">
        <v>463</v>
      </c>
      <c r="B16" t="s">
        <v>1599</v>
      </c>
      <c r="C16" t="s">
        <v>232</v>
      </c>
    </row>
    <row r="17" spans="1:3" x14ac:dyDescent="0.3">
      <c r="A17" t="s">
        <v>464</v>
      </c>
      <c r="B17" t="s">
        <v>1623</v>
      </c>
      <c r="C17" t="s">
        <v>235</v>
      </c>
    </row>
    <row r="18" spans="1:3" x14ac:dyDescent="0.3">
      <c r="A18" t="s">
        <v>465</v>
      </c>
      <c r="B18" t="s">
        <v>901</v>
      </c>
      <c r="C18" t="s">
        <v>232</v>
      </c>
    </row>
    <row r="19" spans="1:3" x14ac:dyDescent="0.3">
      <c r="A19" t="s">
        <v>466</v>
      </c>
      <c r="B19" t="s">
        <v>949</v>
      </c>
      <c r="C19" t="s">
        <v>235</v>
      </c>
    </row>
    <row r="20" spans="1:3" x14ac:dyDescent="0.3">
      <c r="A20" t="s">
        <v>473</v>
      </c>
      <c r="B20" t="s">
        <v>902</v>
      </c>
      <c r="C20" t="s">
        <v>232</v>
      </c>
    </row>
    <row r="21" spans="1:3" x14ac:dyDescent="0.3">
      <c r="A21" t="s">
        <v>474</v>
      </c>
      <c r="B21" t="s">
        <v>950</v>
      </c>
      <c r="C21" t="s">
        <v>235</v>
      </c>
    </row>
    <row r="22" spans="1:3" x14ac:dyDescent="0.3">
      <c r="A22" t="s">
        <v>475</v>
      </c>
      <c r="B22" t="s">
        <v>903</v>
      </c>
      <c r="C22" t="s">
        <v>232</v>
      </c>
    </row>
    <row r="23" spans="1:3" x14ac:dyDescent="0.3">
      <c r="A23" t="s">
        <v>476</v>
      </c>
      <c r="B23" t="s">
        <v>951</v>
      </c>
      <c r="C23" t="s">
        <v>235</v>
      </c>
    </row>
    <row r="24" spans="1:3" x14ac:dyDescent="0.3">
      <c r="A24" t="s">
        <v>477</v>
      </c>
      <c r="B24" t="s">
        <v>904</v>
      </c>
      <c r="C24" t="s">
        <v>232</v>
      </c>
    </row>
    <row r="25" spans="1:3" x14ac:dyDescent="0.3">
      <c r="A25" t="s">
        <v>478</v>
      </c>
      <c r="B25" t="s">
        <v>952</v>
      </c>
      <c r="C25" t="s">
        <v>235</v>
      </c>
    </row>
    <row r="26" spans="1:3" x14ac:dyDescent="0.3">
      <c r="A26" t="s">
        <v>479</v>
      </c>
      <c r="B26" t="s">
        <v>905</v>
      </c>
      <c r="C26" t="s">
        <v>232</v>
      </c>
    </row>
    <row r="27" spans="1:3" x14ac:dyDescent="0.3">
      <c r="A27" t="s">
        <v>480</v>
      </c>
      <c r="B27" t="s">
        <v>953</v>
      </c>
      <c r="C27" t="s">
        <v>235</v>
      </c>
    </row>
    <row r="28" spans="1:3" x14ac:dyDescent="0.3">
      <c r="A28" t="s">
        <v>481</v>
      </c>
      <c r="B28" t="s">
        <v>906</v>
      </c>
      <c r="C28" t="s">
        <v>232</v>
      </c>
    </row>
    <row r="29" spans="1:3" x14ac:dyDescent="0.3">
      <c r="A29" t="s">
        <v>482</v>
      </c>
      <c r="B29" t="s">
        <v>954</v>
      </c>
      <c r="C29" t="s">
        <v>235</v>
      </c>
    </row>
    <row r="30" spans="1:3" x14ac:dyDescent="0.3">
      <c r="A30" t="s">
        <v>483</v>
      </c>
      <c r="B30" t="s">
        <v>907</v>
      </c>
      <c r="C30" t="s">
        <v>232</v>
      </c>
    </row>
    <row r="31" spans="1:3" x14ac:dyDescent="0.3">
      <c r="A31" t="s">
        <v>484</v>
      </c>
      <c r="B31" t="s">
        <v>955</v>
      </c>
      <c r="C31" t="s">
        <v>235</v>
      </c>
    </row>
    <row r="32" spans="1:3" x14ac:dyDescent="0.3">
      <c r="A32" t="s">
        <v>485</v>
      </c>
      <c r="B32" t="s">
        <v>908</v>
      </c>
      <c r="C32" t="s">
        <v>232</v>
      </c>
    </row>
    <row r="33" spans="1:3" x14ac:dyDescent="0.3">
      <c r="A33" t="s">
        <v>486</v>
      </c>
      <c r="B33" t="s">
        <v>956</v>
      </c>
      <c r="C33" t="s">
        <v>235</v>
      </c>
    </row>
    <row r="34" spans="1:3" x14ac:dyDescent="0.3">
      <c r="A34" t="s">
        <v>487</v>
      </c>
      <c r="B34" t="s">
        <v>909</v>
      </c>
      <c r="C34" t="s">
        <v>232</v>
      </c>
    </row>
    <row r="35" spans="1:3" x14ac:dyDescent="0.3">
      <c r="A35" t="s">
        <v>488</v>
      </c>
      <c r="B35" t="s">
        <v>957</v>
      </c>
      <c r="C35" t="s">
        <v>235</v>
      </c>
    </row>
    <row r="36" spans="1:3" x14ac:dyDescent="0.3">
      <c r="A36" t="s">
        <v>489</v>
      </c>
      <c r="B36" t="s">
        <v>910</v>
      </c>
      <c r="C36" t="s">
        <v>232</v>
      </c>
    </row>
    <row r="37" spans="1:3" x14ac:dyDescent="0.3">
      <c r="A37" t="s">
        <v>490</v>
      </c>
      <c r="B37" t="s">
        <v>958</v>
      </c>
      <c r="C37" t="s">
        <v>235</v>
      </c>
    </row>
    <row r="38" spans="1:3" x14ac:dyDescent="0.3">
      <c r="A38" t="s">
        <v>497</v>
      </c>
      <c r="B38" t="s">
        <v>911</v>
      </c>
      <c r="C38" t="s">
        <v>232</v>
      </c>
    </row>
    <row r="39" spans="1:3" x14ac:dyDescent="0.3">
      <c r="A39" t="s">
        <v>498</v>
      </c>
      <c r="B39" t="s">
        <v>959</v>
      </c>
      <c r="C39" t="s">
        <v>235</v>
      </c>
    </row>
    <row r="40" spans="1:3" x14ac:dyDescent="0.3">
      <c r="A40" t="s">
        <v>499</v>
      </c>
      <c r="B40" t="s">
        <v>912</v>
      </c>
      <c r="C40" t="s">
        <v>232</v>
      </c>
    </row>
    <row r="41" spans="1:3" x14ac:dyDescent="0.3">
      <c r="A41" t="s">
        <v>500</v>
      </c>
      <c r="B41" t="s">
        <v>960</v>
      </c>
      <c r="C41" t="s">
        <v>235</v>
      </c>
    </row>
    <row r="42" spans="1:3" x14ac:dyDescent="0.3">
      <c r="A42" t="s">
        <v>501</v>
      </c>
      <c r="B42" t="s">
        <v>913</v>
      </c>
      <c r="C42" t="s">
        <v>232</v>
      </c>
    </row>
    <row r="43" spans="1:3" x14ac:dyDescent="0.3">
      <c r="A43" t="s">
        <v>502</v>
      </c>
      <c r="B43" t="s">
        <v>961</v>
      </c>
      <c r="C43" t="s">
        <v>235</v>
      </c>
    </row>
    <row r="44" spans="1:3" x14ac:dyDescent="0.3">
      <c r="A44" t="s">
        <v>503</v>
      </c>
      <c r="B44" t="s">
        <v>914</v>
      </c>
      <c r="C44" t="s">
        <v>232</v>
      </c>
    </row>
    <row r="45" spans="1:3" x14ac:dyDescent="0.3">
      <c r="A45" t="s">
        <v>504</v>
      </c>
      <c r="B45" t="s">
        <v>962</v>
      </c>
      <c r="C45" t="s">
        <v>235</v>
      </c>
    </row>
    <row r="46" spans="1:3" x14ac:dyDescent="0.3">
      <c r="A46" t="s">
        <v>505</v>
      </c>
      <c r="B46" t="s">
        <v>915</v>
      </c>
      <c r="C46" t="s">
        <v>232</v>
      </c>
    </row>
    <row r="47" spans="1:3" x14ac:dyDescent="0.3">
      <c r="A47" t="s">
        <v>506</v>
      </c>
      <c r="B47" t="s">
        <v>963</v>
      </c>
      <c r="C47" t="s">
        <v>235</v>
      </c>
    </row>
    <row r="48" spans="1:3" x14ac:dyDescent="0.3">
      <c r="A48" t="s">
        <v>507</v>
      </c>
      <c r="B48" t="s">
        <v>916</v>
      </c>
      <c r="C48" t="s">
        <v>232</v>
      </c>
    </row>
    <row r="49" spans="1:3" x14ac:dyDescent="0.3">
      <c r="A49" t="s">
        <v>508</v>
      </c>
      <c r="B49" t="s">
        <v>964</v>
      </c>
      <c r="C49" t="s">
        <v>235</v>
      </c>
    </row>
    <row r="50" spans="1:3" x14ac:dyDescent="0.3">
      <c r="A50" t="s">
        <v>509</v>
      </c>
      <c r="B50" t="s">
        <v>917</v>
      </c>
      <c r="C50" t="s">
        <v>232</v>
      </c>
    </row>
    <row r="51" spans="1:3" x14ac:dyDescent="0.3">
      <c r="A51" t="s">
        <v>510</v>
      </c>
      <c r="B51" t="s">
        <v>965</v>
      </c>
      <c r="C51" t="s">
        <v>235</v>
      </c>
    </row>
    <row r="52" spans="1:3" x14ac:dyDescent="0.3">
      <c r="A52" t="s">
        <v>511</v>
      </c>
      <c r="B52" t="s">
        <v>918</v>
      </c>
      <c r="C52" t="s">
        <v>232</v>
      </c>
    </row>
    <row r="53" spans="1:3" x14ac:dyDescent="0.3">
      <c r="A53" t="s">
        <v>512</v>
      </c>
      <c r="B53" t="s">
        <v>966</v>
      </c>
      <c r="C53" t="s">
        <v>235</v>
      </c>
    </row>
    <row r="54" spans="1:3" x14ac:dyDescent="0.3">
      <c r="A54" t="s">
        <v>513</v>
      </c>
      <c r="B54" t="s">
        <v>919</v>
      </c>
      <c r="C54" t="s">
        <v>232</v>
      </c>
    </row>
    <row r="55" spans="1:3" x14ac:dyDescent="0.3">
      <c r="A55" t="s">
        <v>514</v>
      </c>
      <c r="B55" t="s">
        <v>967</v>
      </c>
      <c r="C55" t="s">
        <v>235</v>
      </c>
    </row>
    <row r="56" spans="1:3" x14ac:dyDescent="0.3">
      <c r="A56" t="s">
        <v>515</v>
      </c>
      <c r="B56" t="s">
        <v>920</v>
      </c>
      <c r="C56" t="s">
        <v>232</v>
      </c>
    </row>
    <row r="57" spans="1:3" x14ac:dyDescent="0.3">
      <c r="A57" t="s">
        <v>516</v>
      </c>
      <c r="B57" t="s">
        <v>968</v>
      </c>
      <c r="C57" t="s">
        <v>235</v>
      </c>
    </row>
    <row r="58" spans="1:3" x14ac:dyDescent="0.3">
      <c r="A58" t="s">
        <v>517</v>
      </c>
      <c r="B58" t="s">
        <v>921</v>
      </c>
      <c r="C58" t="s">
        <v>232</v>
      </c>
    </row>
    <row r="59" spans="1:3" x14ac:dyDescent="0.3">
      <c r="A59" t="s">
        <v>518</v>
      </c>
      <c r="B59" t="s">
        <v>969</v>
      </c>
      <c r="C59" t="s">
        <v>235</v>
      </c>
    </row>
    <row r="60" spans="1:3" x14ac:dyDescent="0.3">
      <c r="A60" t="s">
        <v>519</v>
      </c>
      <c r="B60" t="s">
        <v>922</v>
      </c>
      <c r="C60" t="s">
        <v>232</v>
      </c>
    </row>
    <row r="61" spans="1:3" x14ac:dyDescent="0.3">
      <c r="A61" t="s">
        <v>520</v>
      </c>
      <c r="B61" t="s">
        <v>970</v>
      </c>
      <c r="C61" t="s">
        <v>235</v>
      </c>
    </row>
    <row r="62" spans="1:3" x14ac:dyDescent="0.3">
      <c r="A62" t="s">
        <v>521</v>
      </c>
      <c r="B62" t="s">
        <v>923</v>
      </c>
      <c r="C62" t="s">
        <v>232</v>
      </c>
    </row>
    <row r="63" spans="1:3" x14ac:dyDescent="0.3">
      <c r="A63" t="s">
        <v>522</v>
      </c>
      <c r="B63" t="s">
        <v>971</v>
      </c>
      <c r="C63" t="s">
        <v>235</v>
      </c>
    </row>
    <row r="64" spans="1:3" x14ac:dyDescent="0.3">
      <c r="A64" t="s">
        <v>523</v>
      </c>
      <c r="B64" t="s">
        <v>924</v>
      </c>
      <c r="C64" t="s">
        <v>232</v>
      </c>
    </row>
    <row r="65" spans="1:3" x14ac:dyDescent="0.3">
      <c r="A65" t="s">
        <v>524</v>
      </c>
      <c r="B65" t="s">
        <v>972</v>
      </c>
      <c r="C65" t="s">
        <v>235</v>
      </c>
    </row>
    <row r="66" spans="1:3" x14ac:dyDescent="0.3">
      <c r="A66" t="s">
        <v>525</v>
      </c>
      <c r="B66" t="s">
        <v>1600</v>
      </c>
      <c r="C66" t="s">
        <v>232</v>
      </c>
    </row>
    <row r="67" spans="1:3" x14ac:dyDescent="0.3">
      <c r="A67" t="s">
        <v>526</v>
      </c>
      <c r="B67" t="s">
        <v>1624</v>
      </c>
      <c r="C67" t="s">
        <v>235</v>
      </c>
    </row>
    <row r="68" spans="1:3" x14ac:dyDescent="0.3">
      <c r="A68" t="s">
        <v>527</v>
      </c>
      <c r="B68" t="s">
        <v>925</v>
      </c>
      <c r="C68" t="s">
        <v>232</v>
      </c>
    </row>
    <row r="69" spans="1:3" x14ac:dyDescent="0.3">
      <c r="A69" t="s">
        <v>528</v>
      </c>
      <c r="B69" t="s">
        <v>973</v>
      </c>
      <c r="C69" t="s">
        <v>235</v>
      </c>
    </row>
    <row r="70" spans="1:3" x14ac:dyDescent="0.3">
      <c r="A70" t="s">
        <v>529</v>
      </c>
      <c r="B70" t="s">
        <v>926</v>
      </c>
      <c r="C70" t="s">
        <v>232</v>
      </c>
    </row>
    <row r="71" spans="1:3" x14ac:dyDescent="0.3">
      <c r="A71" t="s">
        <v>530</v>
      </c>
      <c r="B71" t="s">
        <v>974</v>
      </c>
      <c r="C71" t="s">
        <v>235</v>
      </c>
    </row>
    <row r="72" spans="1:3" x14ac:dyDescent="0.3">
      <c r="A72" t="s">
        <v>531</v>
      </c>
      <c r="B72" t="s">
        <v>927</v>
      </c>
      <c r="C72" t="s">
        <v>232</v>
      </c>
    </row>
    <row r="73" spans="1:3" x14ac:dyDescent="0.3">
      <c r="A73" t="s">
        <v>532</v>
      </c>
      <c r="B73" t="s">
        <v>975</v>
      </c>
      <c r="C73" t="s">
        <v>235</v>
      </c>
    </row>
    <row r="74" spans="1:3" x14ac:dyDescent="0.3">
      <c r="A74" t="s">
        <v>533</v>
      </c>
      <c r="B74" t="s">
        <v>928</v>
      </c>
      <c r="C74" t="s">
        <v>232</v>
      </c>
    </row>
    <row r="75" spans="1:3" x14ac:dyDescent="0.3">
      <c r="A75" t="s">
        <v>534</v>
      </c>
      <c r="B75" t="s">
        <v>976</v>
      </c>
      <c r="C75" t="s">
        <v>235</v>
      </c>
    </row>
    <row r="76" spans="1:3" x14ac:dyDescent="0.3">
      <c r="A76" t="s">
        <v>535</v>
      </c>
      <c r="B76" t="s">
        <v>929</v>
      </c>
      <c r="C76" t="s">
        <v>232</v>
      </c>
    </row>
    <row r="77" spans="1:3" x14ac:dyDescent="0.3">
      <c r="A77" t="s">
        <v>536</v>
      </c>
      <c r="B77" t="s">
        <v>977</v>
      </c>
      <c r="C77" t="s">
        <v>235</v>
      </c>
    </row>
    <row r="78" spans="1:3" x14ac:dyDescent="0.3">
      <c r="A78" t="s">
        <v>537</v>
      </c>
      <c r="B78" t="s">
        <v>930</v>
      </c>
      <c r="C78" t="s">
        <v>232</v>
      </c>
    </row>
    <row r="79" spans="1:3" x14ac:dyDescent="0.3">
      <c r="A79" t="s">
        <v>538</v>
      </c>
      <c r="B79" t="s">
        <v>978</v>
      </c>
      <c r="C79" t="s">
        <v>235</v>
      </c>
    </row>
    <row r="80" spans="1:3" x14ac:dyDescent="0.3">
      <c r="A80" t="s">
        <v>539</v>
      </c>
      <c r="B80" t="s">
        <v>931</v>
      </c>
      <c r="C80" t="s">
        <v>232</v>
      </c>
    </row>
    <row r="81" spans="1:3" x14ac:dyDescent="0.3">
      <c r="A81" t="s">
        <v>540</v>
      </c>
      <c r="B81" t="s">
        <v>979</v>
      </c>
      <c r="C81" t="s">
        <v>235</v>
      </c>
    </row>
    <row r="82" spans="1:3" x14ac:dyDescent="0.3">
      <c r="A82" t="s">
        <v>541</v>
      </c>
      <c r="B82" t="s">
        <v>932</v>
      </c>
      <c r="C82" t="s">
        <v>232</v>
      </c>
    </row>
    <row r="83" spans="1:3" x14ac:dyDescent="0.3">
      <c r="A83" t="s">
        <v>542</v>
      </c>
      <c r="B83" t="s">
        <v>980</v>
      </c>
      <c r="C83" t="s">
        <v>235</v>
      </c>
    </row>
    <row r="84" spans="1:3" x14ac:dyDescent="0.3">
      <c r="A84" t="s">
        <v>543</v>
      </c>
      <c r="B84" t="s">
        <v>933</v>
      </c>
      <c r="C84" t="s">
        <v>232</v>
      </c>
    </row>
    <row r="85" spans="1:3" x14ac:dyDescent="0.3">
      <c r="A85" t="s">
        <v>544</v>
      </c>
      <c r="B85" t="s">
        <v>981</v>
      </c>
      <c r="C85" t="s">
        <v>235</v>
      </c>
    </row>
    <row r="86" spans="1:3" x14ac:dyDescent="0.3">
      <c r="A86" t="s">
        <v>545</v>
      </c>
      <c r="B86" t="s">
        <v>934</v>
      </c>
      <c r="C86" t="s">
        <v>232</v>
      </c>
    </row>
    <row r="87" spans="1:3" x14ac:dyDescent="0.3">
      <c r="A87" t="s">
        <v>546</v>
      </c>
      <c r="B87" t="s">
        <v>982</v>
      </c>
      <c r="C87" t="s">
        <v>235</v>
      </c>
    </row>
    <row r="88" spans="1:3" x14ac:dyDescent="0.3">
      <c r="A88" t="s">
        <v>547</v>
      </c>
      <c r="B88" t="s">
        <v>935</v>
      </c>
      <c r="C88" t="s">
        <v>232</v>
      </c>
    </row>
    <row r="89" spans="1:3" x14ac:dyDescent="0.3">
      <c r="A89" t="s">
        <v>548</v>
      </c>
      <c r="B89" t="s">
        <v>983</v>
      </c>
      <c r="C89" t="s">
        <v>235</v>
      </c>
    </row>
    <row r="90" spans="1:3" x14ac:dyDescent="0.3">
      <c r="A90" t="s">
        <v>549</v>
      </c>
      <c r="B90" t="s">
        <v>936</v>
      </c>
      <c r="C90" t="s">
        <v>232</v>
      </c>
    </row>
    <row r="91" spans="1:3" x14ac:dyDescent="0.3">
      <c r="A91" t="s">
        <v>550</v>
      </c>
      <c r="B91" t="s">
        <v>984</v>
      </c>
      <c r="C91" t="s">
        <v>235</v>
      </c>
    </row>
    <row r="92" spans="1:3" x14ac:dyDescent="0.3">
      <c r="A92" t="s">
        <v>551</v>
      </c>
      <c r="B92" t="s">
        <v>937</v>
      </c>
      <c r="C92" t="s">
        <v>232</v>
      </c>
    </row>
    <row r="93" spans="1:3" x14ac:dyDescent="0.3">
      <c r="A93" t="s">
        <v>552</v>
      </c>
      <c r="B93" t="s">
        <v>985</v>
      </c>
      <c r="C93" t="s">
        <v>235</v>
      </c>
    </row>
    <row r="94" spans="1:3" x14ac:dyDescent="0.3">
      <c r="A94" t="s">
        <v>553</v>
      </c>
      <c r="B94" t="s">
        <v>938</v>
      </c>
      <c r="C94" t="s">
        <v>232</v>
      </c>
    </row>
    <row r="95" spans="1:3" x14ac:dyDescent="0.3">
      <c r="A95" t="s">
        <v>554</v>
      </c>
      <c r="B95" t="s">
        <v>986</v>
      </c>
      <c r="C95" t="s">
        <v>235</v>
      </c>
    </row>
    <row r="96" spans="1:3" x14ac:dyDescent="0.3">
      <c r="A96" t="s">
        <v>555</v>
      </c>
      <c r="B96" t="s">
        <v>939</v>
      </c>
      <c r="C96" t="s">
        <v>232</v>
      </c>
    </row>
    <row r="97" spans="1:3" x14ac:dyDescent="0.3">
      <c r="A97" t="s">
        <v>556</v>
      </c>
      <c r="B97" t="s">
        <v>987</v>
      </c>
      <c r="C97" t="s">
        <v>235</v>
      </c>
    </row>
    <row r="98" spans="1:3" x14ac:dyDescent="0.3">
      <c r="A98" t="s">
        <v>557</v>
      </c>
      <c r="B98" t="s">
        <v>1612</v>
      </c>
      <c r="C98" t="s">
        <v>232</v>
      </c>
    </row>
    <row r="99" spans="1:3" x14ac:dyDescent="0.3">
      <c r="A99" t="s">
        <v>558</v>
      </c>
      <c r="B99" t="s">
        <v>1625</v>
      </c>
      <c r="C99" t="s">
        <v>235</v>
      </c>
    </row>
    <row r="100" spans="1:3" x14ac:dyDescent="0.3">
      <c r="A100" t="s">
        <v>559</v>
      </c>
      <c r="B100" t="s">
        <v>940</v>
      </c>
      <c r="C100" t="s">
        <v>232</v>
      </c>
    </row>
    <row r="101" spans="1:3" x14ac:dyDescent="0.3">
      <c r="A101" t="s">
        <v>560</v>
      </c>
      <c r="B101" t="s">
        <v>988</v>
      </c>
      <c r="C101" t="s">
        <v>235</v>
      </c>
    </row>
    <row r="102" spans="1:3" x14ac:dyDescent="0.3">
      <c r="A102" t="s">
        <v>561</v>
      </c>
      <c r="B102" t="s">
        <v>941</v>
      </c>
      <c r="C102" t="s">
        <v>232</v>
      </c>
    </row>
    <row r="103" spans="1:3" x14ac:dyDescent="0.3">
      <c r="A103" t="s">
        <v>562</v>
      </c>
      <c r="B103" t="s">
        <v>989</v>
      </c>
      <c r="C103" t="s">
        <v>235</v>
      </c>
    </row>
    <row r="104" spans="1:3" x14ac:dyDescent="0.3">
      <c r="A104" t="s">
        <v>563</v>
      </c>
      <c r="B104" t="s">
        <v>942</v>
      </c>
      <c r="C104" t="s">
        <v>232</v>
      </c>
    </row>
    <row r="105" spans="1:3" x14ac:dyDescent="0.3">
      <c r="A105" t="s">
        <v>564</v>
      </c>
      <c r="B105" t="s">
        <v>990</v>
      </c>
      <c r="C105" t="s">
        <v>235</v>
      </c>
    </row>
    <row r="106" spans="1:3" x14ac:dyDescent="0.3">
      <c r="A106" t="s">
        <v>805</v>
      </c>
      <c r="B106" t="s">
        <v>775</v>
      </c>
      <c r="C106" t="s">
        <v>232</v>
      </c>
    </row>
    <row r="107" spans="1:3" x14ac:dyDescent="0.3">
      <c r="A107" t="s">
        <v>806</v>
      </c>
      <c r="B107" t="s">
        <v>807</v>
      </c>
      <c r="C107" t="s">
        <v>235</v>
      </c>
    </row>
    <row r="108" spans="1:3" x14ac:dyDescent="0.3">
      <c r="A108" t="s">
        <v>808</v>
      </c>
      <c r="B108" t="s">
        <v>776</v>
      </c>
      <c r="C108" t="s">
        <v>232</v>
      </c>
    </row>
    <row r="109" spans="1:3" x14ac:dyDescent="0.3">
      <c r="A109" t="s">
        <v>809</v>
      </c>
      <c r="B109" t="s">
        <v>810</v>
      </c>
      <c r="C109" t="s">
        <v>235</v>
      </c>
    </row>
    <row r="110" spans="1:3" x14ac:dyDescent="0.3">
      <c r="A110" t="s">
        <v>811</v>
      </c>
      <c r="B110" t="s">
        <v>777</v>
      </c>
      <c r="C110" t="s">
        <v>232</v>
      </c>
    </row>
    <row r="111" spans="1:3" x14ac:dyDescent="0.3">
      <c r="A111" t="s">
        <v>812</v>
      </c>
      <c r="B111" t="s">
        <v>813</v>
      </c>
      <c r="C111" t="s">
        <v>235</v>
      </c>
    </row>
    <row r="112" spans="1:3" x14ac:dyDescent="0.3">
      <c r="A112" t="s">
        <v>814</v>
      </c>
      <c r="B112" t="s">
        <v>778</v>
      </c>
      <c r="C112" t="s">
        <v>232</v>
      </c>
    </row>
    <row r="113" spans="1:3" x14ac:dyDescent="0.3">
      <c r="A113" t="s">
        <v>815</v>
      </c>
      <c r="B113" t="s">
        <v>816</v>
      </c>
      <c r="C113" t="s">
        <v>235</v>
      </c>
    </row>
    <row r="114" spans="1:3" x14ac:dyDescent="0.3">
      <c r="A114" t="s">
        <v>817</v>
      </c>
      <c r="B114" t="s">
        <v>779</v>
      </c>
      <c r="C114" t="s">
        <v>232</v>
      </c>
    </row>
    <row r="115" spans="1:3" x14ac:dyDescent="0.3">
      <c r="A115" t="s">
        <v>818</v>
      </c>
      <c r="B115" t="s">
        <v>819</v>
      </c>
      <c r="C115" t="s">
        <v>235</v>
      </c>
    </row>
    <row r="116" spans="1:3" x14ac:dyDescent="0.3">
      <c r="A116" t="s">
        <v>820</v>
      </c>
      <c r="B116" t="s">
        <v>780</v>
      </c>
      <c r="C116" t="s">
        <v>232</v>
      </c>
    </row>
    <row r="117" spans="1:3" x14ac:dyDescent="0.3">
      <c r="A117" t="s">
        <v>821</v>
      </c>
      <c r="B117" t="s">
        <v>822</v>
      </c>
      <c r="C117" t="s">
        <v>235</v>
      </c>
    </row>
    <row r="118" spans="1:3" x14ac:dyDescent="0.3">
      <c r="A118" t="s">
        <v>823</v>
      </c>
      <c r="B118" t="s">
        <v>781</v>
      </c>
      <c r="C118" t="s">
        <v>232</v>
      </c>
    </row>
    <row r="119" spans="1:3" x14ac:dyDescent="0.3">
      <c r="A119" t="s">
        <v>824</v>
      </c>
      <c r="B119" t="s">
        <v>825</v>
      </c>
      <c r="C119" t="s">
        <v>235</v>
      </c>
    </row>
    <row r="120" spans="1:3" x14ac:dyDescent="0.3">
      <c r="A120" t="s">
        <v>826</v>
      </c>
      <c r="B120" t="s">
        <v>782</v>
      </c>
      <c r="C120" t="s">
        <v>232</v>
      </c>
    </row>
    <row r="121" spans="1:3" x14ac:dyDescent="0.3">
      <c r="A121" t="s">
        <v>827</v>
      </c>
      <c r="B121" t="s">
        <v>828</v>
      </c>
      <c r="C121" t="s">
        <v>235</v>
      </c>
    </row>
    <row r="122" spans="1:3" x14ac:dyDescent="0.3">
      <c r="A122" t="s">
        <v>829</v>
      </c>
      <c r="B122" t="s">
        <v>783</v>
      </c>
      <c r="C122" t="s">
        <v>232</v>
      </c>
    </row>
    <row r="123" spans="1:3" x14ac:dyDescent="0.3">
      <c r="A123" t="s">
        <v>830</v>
      </c>
      <c r="B123" t="s">
        <v>831</v>
      </c>
      <c r="C123" t="s">
        <v>235</v>
      </c>
    </row>
    <row r="124" spans="1:3" x14ac:dyDescent="0.3">
      <c r="A124" t="s">
        <v>832</v>
      </c>
      <c r="B124" t="s">
        <v>784</v>
      </c>
      <c r="C124" t="s">
        <v>232</v>
      </c>
    </row>
    <row r="125" spans="1:3" x14ac:dyDescent="0.3">
      <c r="A125" t="s">
        <v>833</v>
      </c>
      <c r="B125" t="s">
        <v>834</v>
      </c>
      <c r="C125" t="s">
        <v>235</v>
      </c>
    </row>
    <row r="126" spans="1:3" x14ac:dyDescent="0.3">
      <c r="A126" t="s">
        <v>835</v>
      </c>
      <c r="B126" t="s">
        <v>785</v>
      </c>
      <c r="C126" t="s">
        <v>232</v>
      </c>
    </row>
    <row r="127" spans="1:3" x14ac:dyDescent="0.3">
      <c r="A127" t="s">
        <v>836</v>
      </c>
      <c r="B127" t="s">
        <v>837</v>
      </c>
      <c r="C127" t="s">
        <v>235</v>
      </c>
    </row>
    <row r="128" spans="1:3" x14ac:dyDescent="0.3">
      <c r="A128" t="s">
        <v>838</v>
      </c>
      <c r="B128" t="s">
        <v>786</v>
      </c>
      <c r="C128" t="s">
        <v>232</v>
      </c>
    </row>
    <row r="129" spans="1:3" x14ac:dyDescent="0.3">
      <c r="A129" t="s">
        <v>839</v>
      </c>
      <c r="B129" t="s">
        <v>840</v>
      </c>
      <c r="C129" t="s">
        <v>235</v>
      </c>
    </row>
    <row r="130" spans="1:3" x14ac:dyDescent="0.3">
      <c r="A130" t="s">
        <v>841</v>
      </c>
      <c r="B130" t="s">
        <v>787</v>
      </c>
      <c r="C130" t="s">
        <v>232</v>
      </c>
    </row>
    <row r="131" spans="1:3" x14ac:dyDescent="0.3">
      <c r="A131" t="s">
        <v>842</v>
      </c>
      <c r="B131" t="s">
        <v>843</v>
      </c>
      <c r="C131" t="s">
        <v>235</v>
      </c>
    </row>
    <row r="132" spans="1:3" x14ac:dyDescent="0.3">
      <c r="A132" t="s">
        <v>844</v>
      </c>
      <c r="B132" t="s">
        <v>788</v>
      </c>
      <c r="C132" t="s">
        <v>232</v>
      </c>
    </row>
    <row r="133" spans="1:3" x14ac:dyDescent="0.3">
      <c r="A133" t="s">
        <v>845</v>
      </c>
      <c r="B133" t="s">
        <v>846</v>
      </c>
      <c r="C133" t="s">
        <v>235</v>
      </c>
    </row>
    <row r="134" spans="1:3" x14ac:dyDescent="0.3">
      <c r="A134" t="s">
        <v>847</v>
      </c>
      <c r="B134" t="s">
        <v>789</v>
      </c>
      <c r="C134" t="s">
        <v>232</v>
      </c>
    </row>
    <row r="135" spans="1:3" x14ac:dyDescent="0.3">
      <c r="A135" t="s">
        <v>848</v>
      </c>
      <c r="B135" t="s">
        <v>849</v>
      </c>
      <c r="C135" t="s">
        <v>235</v>
      </c>
    </row>
    <row r="136" spans="1:3" x14ac:dyDescent="0.3">
      <c r="A136" t="s">
        <v>850</v>
      </c>
      <c r="B136" t="s">
        <v>790</v>
      </c>
      <c r="C136" t="s">
        <v>232</v>
      </c>
    </row>
    <row r="137" spans="1:3" x14ac:dyDescent="0.3">
      <c r="A137" t="s">
        <v>851</v>
      </c>
      <c r="B137" t="s">
        <v>852</v>
      </c>
      <c r="C137" t="s">
        <v>235</v>
      </c>
    </row>
    <row r="138" spans="1:3" x14ac:dyDescent="0.3">
      <c r="A138" t="s">
        <v>853</v>
      </c>
      <c r="B138" t="s">
        <v>791</v>
      </c>
      <c r="C138" t="s">
        <v>232</v>
      </c>
    </row>
    <row r="139" spans="1:3" x14ac:dyDescent="0.3">
      <c r="A139" t="s">
        <v>854</v>
      </c>
      <c r="B139" t="s">
        <v>855</v>
      </c>
      <c r="C139" t="s">
        <v>235</v>
      </c>
    </row>
    <row r="140" spans="1:3" x14ac:dyDescent="0.3">
      <c r="A140" t="s">
        <v>856</v>
      </c>
      <c r="B140" t="s">
        <v>792</v>
      </c>
      <c r="C140" t="s">
        <v>232</v>
      </c>
    </row>
    <row r="141" spans="1:3" x14ac:dyDescent="0.3">
      <c r="A141" t="s">
        <v>857</v>
      </c>
      <c r="B141" t="s">
        <v>858</v>
      </c>
      <c r="C141" t="s">
        <v>235</v>
      </c>
    </row>
    <row r="142" spans="1:3" x14ac:dyDescent="0.3">
      <c r="A142" t="s">
        <v>859</v>
      </c>
      <c r="B142" t="s">
        <v>793</v>
      </c>
      <c r="C142" t="s">
        <v>232</v>
      </c>
    </row>
    <row r="143" spans="1:3" x14ac:dyDescent="0.3">
      <c r="A143" t="s">
        <v>860</v>
      </c>
      <c r="B143" t="s">
        <v>861</v>
      </c>
      <c r="C143" t="s">
        <v>235</v>
      </c>
    </row>
    <row r="144" spans="1:3" x14ac:dyDescent="0.3">
      <c r="A144" t="s">
        <v>862</v>
      </c>
      <c r="B144" t="s">
        <v>794</v>
      </c>
      <c r="C144" t="s">
        <v>232</v>
      </c>
    </row>
    <row r="145" spans="1:3" x14ac:dyDescent="0.3">
      <c r="A145" t="s">
        <v>863</v>
      </c>
      <c r="B145" t="s">
        <v>864</v>
      </c>
      <c r="C145" t="s">
        <v>235</v>
      </c>
    </row>
    <row r="146" spans="1:3" x14ac:dyDescent="0.3">
      <c r="A146" t="s">
        <v>865</v>
      </c>
      <c r="B146" t="s">
        <v>795</v>
      </c>
      <c r="C146" t="s">
        <v>232</v>
      </c>
    </row>
    <row r="147" spans="1:3" x14ac:dyDescent="0.3">
      <c r="A147" t="s">
        <v>866</v>
      </c>
      <c r="B147" t="s">
        <v>867</v>
      </c>
      <c r="C147" t="s">
        <v>235</v>
      </c>
    </row>
    <row r="148" spans="1:3" x14ac:dyDescent="0.3">
      <c r="A148" t="s">
        <v>868</v>
      </c>
      <c r="B148" t="s">
        <v>796</v>
      </c>
      <c r="C148" t="s">
        <v>232</v>
      </c>
    </row>
    <row r="149" spans="1:3" x14ac:dyDescent="0.3">
      <c r="A149" t="s">
        <v>869</v>
      </c>
      <c r="B149" t="s">
        <v>870</v>
      </c>
      <c r="C149" t="s">
        <v>235</v>
      </c>
    </row>
    <row r="150" spans="1:3" x14ac:dyDescent="0.3">
      <c r="A150" t="s">
        <v>871</v>
      </c>
      <c r="B150" t="s">
        <v>797</v>
      </c>
      <c r="C150" t="s">
        <v>232</v>
      </c>
    </row>
    <row r="151" spans="1:3" x14ac:dyDescent="0.3">
      <c r="A151" t="s">
        <v>872</v>
      </c>
      <c r="B151" t="s">
        <v>873</v>
      </c>
      <c r="C151" t="s">
        <v>235</v>
      </c>
    </row>
    <row r="152" spans="1:3" x14ac:dyDescent="0.3">
      <c r="A152" t="s">
        <v>874</v>
      </c>
      <c r="B152" t="s">
        <v>798</v>
      </c>
      <c r="C152" t="s">
        <v>232</v>
      </c>
    </row>
    <row r="153" spans="1:3" x14ac:dyDescent="0.3">
      <c r="A153" t="s">
        <v>875</v>
      </c>
      <c r="B153" t="s">
        <v>876</v>
      </c>
      <c r="C153" t="s">
        <v>235</v>
      </c>
    </row>
    <row r="154" spans="1:3" x14ac:dyDescent="0.3">
      <c r="A154" t="s">
        <v>877</v>
      </c>
      <c r="B154" t="s">
        <v>799</v>
      </c>
      <c r="C154" t="s">
        <v>232</v>
      </c>
    </row>
    <row r="155" spans="1:3" x14ac:dyDescent="0.3">
      <c r="A155" t="s">
        <v>878</v>
      </c>
      <c r="B155" t="s">
        <v>879</v>
      </c>
      <c r="C155" t="s">
        <v>235</v>
      </c>
    </row>
    <row r="156" spans="1:3" x14ac:dyDescent="0.3">
      <c r="A156" t="s">
        <v>880</v>
      </c>
      <c r="B156" t="s">
        <v>800</v>
      </c>
      <c r="C156" t="s">
        <v>232</v>
      </c>
    </row>
    <row r="157" spans="1:3" x14ac:dyDescent="0.3">
      <c r="A157" t="s">
        <v>881</v>
      </c>
      <c r="B157" t="s">
        <v>882</v>
      </c>
      <c r="C157" t="s">
        <v>235</v>
      </c>
    </row>
    <row r="158" spans="1:3" x14ac:dyDescent="0.3">
      <c r="A158" t="s">
        <v>883</v>
      </c>
      <c r="B158" t="s">
        <v>801</v>
      </c>
      <c r="C158" t="s">
        <v>232</v>
      </c>
    </row>
    <row r="159" spans="1:3" x14ac:dyDescent="0.3">
      <c r="A159" t="s">
        <v>884</v>
      </c>
      <c r="B159" t="s">
        <v>885</v>
      </c>
      <c r="C159" t="s">
        <v>235</v>
      </c>
    </row>
    <row r="160" spans="1:3" x14ac:dyDescent="0.3">
      <c r="A160" t="s">
        <v>886</v>
      </c>
      <c r="B160" t="s">
        <v>802</v>
      </c>
      <c r="C160" t="s">
        <v>232</v>
      </c>
    </row>
    <row r="161" spans="1:3" x14ac:dyDescent="0.3">
      <c r="A161" t="s">
        <v>887</v>
      </c>
      <c r="B161" t="s">
        <v>888</v>
      </c>
      <c r="C161" t="s">
        <v>235</v>
      </c>
    </row>
    <row r="162" spans="1:3" x14ac:dyDescent="0.3">
      <c r="A162" t="s">
        <v>889</v>
      </c>
      <c r="B162" t="s">
        <v>803</v>
      </c>
      <c r="C162" t="s">
        <v>232</v>
      </c>
    </row>
    <row r="163" spans="1:3" x14ac:dyDescent="0.3">
      <c r="A163" t="s">
        <v>890</v>
      </c>
      <c r="B163" t="s">
        <v>891</v>
      </c>
      <c r="C163" t="s">
        <v>235</v>
      </c>
    </row>
    <row r="164" spans="1:3" x14ac:dyDescent="0.3">
      <c r="A164" t="s">
        <v>892</v>
      </c>
      <c r="B164" t="s">
        <v>804</v>
      </c>
      <c r="C164" t="s">
        <v>232</v>
      </c>
    </row>
    <row r="165" spans="1:3" x14ac:dyDescent="0.3">
      <c r="A165" t="s">
        <v>893</v>
      </c>
      <c r="B165" t="s">
        <v>894</v>
      </c>
      <c r="C165" t="s">
        <v>235</v>
      </c>
    </row>
    <row r="166" spans="1:3" x14ac:dyDescent="0.3">
      <c r="A166" t="s">
        <v>1032</v>
      </c>
      <c r="B166" t="s">
        <v>1260</v>
      </c>
      <c r="C166" t="s">
        <v>232</v>
      </c>
    </row>
    <row r="167" spans="1:3" x14ac:dyDescent="0.3">
      <c r="A167" t="s">
        <v>1033</v>
      </c>
      <c r="B167" t="s">
        <v>1373</v>
      </c>
      <c r="C167" t="s">
        <v>235</v>
      </c>
    </row>
    <row r="168" spans="1:3" x14ac:dyDescent="0.3">
      <c r="A168" t="s">
        <v>1034</v>
      </c>
      <c r="B168" t="s">
        <v>1261</v>
      </c>
      <c r="C168" t="s">
        <v>232</v>
      </c>
    </row>
    <row r="169" spans="1:3" x14ac:dyDescent="0.3">
      <c r="A169" t="s">
        <v>1035</v>
      </c>
      <c r="B169" t="s">
        <v>1374</v>
      </c>
      <c r="C169" t="s">
        <v>235</v>
      </c>
    </row>
    <row r="170" spans="1:3" x14ac:dyDescent="0.3">
      <c r="A170" t="s">
        <v>1036</v>
      </c>
      <c r="B170" t="s">
        <v>1262</v>
      </c>
      <c r="C170" t="s">
        <v>232</v>
      </c>
    </row>
    <row r="171" spans="1:3" x14ac:dyDescent="0.3">
      <c r="A171" t="s">
        <v>1037</v>
      </c>
      <c r="B171" t="s">
        <v>1375</v>
      </c>
      <c r="C171" t="s">
        <v>235</v>
      </c>
    </row>
    <row r="172" spans="1:3" x14ac:dyDescent="0.3">
      <c r="A172" t="s">
        <v>1038</v>
      </c>
      <c r="B172" t="s">
        <v>1263</v>
      </c>
      <c r="C172" t="s">
        <v>232</v>
      </c>
    </row>
    <row r="173" spans="1:3" x14ac:dyDescent="0.3">
      <c r="A173" t="s">
        <v>1039</v>
      </c>
      <c r="B173" t="s">
        <v>1376</v>
      </c>
      <c r="C173" t="s">
        <v>235</v>
      </c>
    </row>
    <row r="174" spans="1:3" x14ac:dyDescent="0.3">
      <c r="A174" t="s">
        <v>1040</v>
      </c>
      <c r="B174" t="s">
        <v>1264</v>
      </c>
      <c r="C174" t="s">
        <v>232</v>
      </c>
    </row>
    <row r="175" spans="1:3" x14ac:dyDescent="0.3">
      <c r="A175" t="s">
        <v>1041</v>
      </c>
      <c r="B175" t="s">
        <v>1377</v>
      </c>
      <c r="C175" t="s">
        <v>235</v>
      </c>
    </row>
    <row r="176" spans="1:3" x14ac:dyDescent="0.3">
      <c r="A176" t="s">
        <v>1042</v>
      </c>
      <c r="B176" t="s">
        <v>1265</v>
      </c>
      <c r="C176" t="s">
        <v>232</v>
      </c>
    </row>
    <row r="177" spans="1:3" x14ac:dyDescent="0.3">
      <c r="A177" t="s">
        <v>1043</v>
      </c>
      <c r="B177" t="s">
        <v>1378</v>
      </c>
      <c r="C177" t="s">
        <v>235</v>
      </c>
    </row>
    <row r="178" spans="1:3" x14ac:dyDescent="0.3">
      <c r="A178" t="s">
        <v>1044</v>
      </c>
      <c r="B178" t="s">
        <v>1266</v>
      </c>
      <c r="C178" t="s">
        <v>232</v>
      </c>
    </row>
    <row r="179" spans="1:3" x14ac:dyDescent="0.3">
      <c r="A179" t="s">
        <v>1045</v>
      </c>
      <c r="B179" t="s">
        <v>1379</v>
      </c>
      <c r="C179" t="s">
        <v>235</v>
      </c>
    </row>
    <row r="180" spans="1:3" x14ac:dyDescent="0.3">
      <c r="A180" t="s">
        <v>1046</v>
      </c>
      <c r="B180" t="s">
        <v>1267</v>
      </c>
      <c r="C180" t="s">
        <v>232</v>
      </c>
    </row>
    <row r="181" spans="1:3" x14ac:dyDescent="0.3">
      <c r="A181" t="s">
        <v>1047</v>
      </c>
      <c r="B181" t="s">
        <v>1380</v>
      </c>
      <c r="C181" t="s">
        <v>235</v>
      </c>
    </row>
    <row r="182" spans="1:3" x14ac:dyDescent="0.3">
      <c r="A182" t="s">
        <v>1048</v>
      </c>
      <c r="B182" t="s">
        <v>1268</v>
      </c>
      <c r="C182" t="s">
        <v>232</v>
      </c>
    </row>
    <row r="183" spans="1:3" x14ac:dyDescent="0.3">
      <c r="A183" t="s">
        <v>1049</v>
      </c>
      <c r="B183" t="s">
        <v>1381</v>
      </c>
      <c r="C183" t="s">
        <v>235</v>
      </c>
    </row>
    <row r="184" spans="1:3" x14ac:dyDescent="0.3">
      <c r="A184" t="s">
        <v>1050</v>
      </c>
      <c r="B184" t="s">
        <v>1269</v>
      </c>
      <c r="C184" t="s">
        <v>232</v>
      </c>
    </row>
    <row r="185" spans="1:3" x14ac:dyDescent="0.3">
      <c r="A185" t="s">
        <v>1051</v>
      </c>
      <c r="B185" t="s">
        <v>1382</v>
      </c>
      <c r="C185" t="s">
        <v>235</v>
      </c>
    </row>
    <row r="186" spans="1:3" x14ac:dyDescent="0.3">
      <c r="A186" t="s">
        <v>1052</v>
      </c>
      <c r="B186" t="s">
        <v>1270</v>
      </c>
      <c r="C186" t="s">
        <v>232</v>
      </c>
    </row>
    <row r="187" spans="1:3" x14ac:dyDescent="0.3">
      <c r="A187" t="s">
        <v>1053</v>
      </c>
      <c r="B187" t="s">
        <v>1383</v>
      </c>
      <c r="C187" t="s">
        <v>235</v>
      </c>
    </row>
    <row r="188" spans="1:3" x14ac:dyDescent="0.3">
      <c r="A188" t="s">
        <v>1054</v>
      </c>
      <c r="B188" t="s">
        <v>1271</v>
      </c>
      <c r="C188" t="s">
        <v>232</v>
      </c>
    </row>
    <row r="189" spans="1:3" x14ac:dyDescent="0.3">
      <c r="A189" t="s">
        <v>1055</v>
      </c>
      <c r="B189" t="s">
        <v>1384</v>
      </c>
      <c r="C189" t="s">
        <v>235</v>
      </c>
    </row>
    <row r="190" spans="1:3" x14ac:dyDescent="0.3">
      <c r="A190" t="s">
        <v>1056</v>
      </c>
      <c r="B190" t="s">
        <v>1272</v>
      </c>
      <c r="C190" t="s">
        <v>232</v>
      </c>
    </row>
    <row r="191" spans="1:3" x14ac:dyDescent="0.3">
      <c r="A191" t="s">
        <v>1057</v>
      </c>
      <c r="B191" t="s">
        <v>1385</v>
      </c>
      <c r="C191" t="s">
        <v>235</v>
      </c>
    </row>
    <row r="192" spans="1:3" x14ac:dyDescent="0.3">
      <c r="A192" t="s">
        <v>1058</v>
      </c>
      <c r="B192" t="s">
        <v>1273</v>
      </c>
      <c r="C192" t="s">
        <v>232</v>
      </c>
    </row>
    <row r="193" spans="1:3" x14ac:dyDescent="0.3">
      <c r="A193" t="s">
        <v>1059</v>
      </c>
      <c r="B193" t="s">
        <v>1386</v>
      </c>
      <c r="C193" t="s">
        <v>235</v>
      </c>
    </row>
    <row r="194" spans="1:3" x14ac:dyDescent="0.3">
      <c r="A194" t="s">
        <v>1060</v>
      </c>
      <c r="B194" t="s">
        <v>1274</v>
      </c>
      <c r="C194" t="s">
        <v>232</v>
      </c>
    </row>
    <row r="195" spans="1:3" x14ac:dyDescent="0.3">
      <c r="A195" t="s">
        <v>1061</v>
      </c>
      <c r="B195" t="s">
        <v>1387</v>
      </c>
      <c r="C195" t="s">
        <v>235</v>
      </c>
    </row>
    <row r="196" spans="1:3" x14ac:dyDescent="0.3">
      <c r="A196" t="s">
        <v>1062</v>
      </c>
      <c r="B196" t="s">
        <v>1275</v>
      </c>
      <c r="C196" t="s">
        <v>232</v>
      </c>
    </row>
    <row r="197" spans="1:3" x14ac:dyDescent="0.3">
      <c r="A197" t="s">
        <v>1063</v>
      </c>
      <c r="B197" t="s">
        <v>1388</v>
      </c>
      <c r="C197" t="s">
        <v>235</v>
      </c>
    </row>
    <row r="198" spans="1:3" x14ac:dyDescent="0.3">
      <c r="A198" t="s">
        <v>1064</v>
      </c>
      <c r="B198" t="s">
        <v>1276</v>
      </c>
      <c r="C198" t="s">
        <v>232</v>
      </c>
    </row>
    <row r="199" spans="1:3" x14ac:dyDescent="0.3">
      <c r="A199" t="s">
        <v>1065</v>
      </c>
      <c r="B199" t="s">
        <v>1389</v>
      </c>
      <c r="C199" t="s">
        <v>235</v>
      </c>
    </row>
    <row r="200" spans="1:3" x14ac:dyDescent="0.3">
      <c r="A200" t="s">
        <v>1066</v>
      </c>
      <c r="B200" t="s">
        <v>1277</v>
      </c>
      <c r="C200" t="s">
        <v>232</v>
      </c>
    </row>
    <row r="201" spans="1:3" x14ac:dyDescent="0.3">
      <c r="A201" t="s">
        <v>1067</v>
      </c>
      <c r="B201" t="s">
        <v>1390</v>
      </c>
      <c r="C201" t="s">
        <v>235</v>
      </c>
    </row>
    <row r="202" spans="1:3" x14ac:dyDescent="0.3">
      <c r="A202" t="s">
        <v>1068</v>
      </c>
      <c r="B202" t="s">
        <v>1278</v>
      </c>
      <c r="C202" t="s">
        <v>232</v>
      </c>
    </row>
    <row r="203" spans="1:3" x14ac:dyDescent="0.3">
      <c r="A203" t="s">
        <v>1069</v>
      </c>
      <c r="B203" t="s">
        <v>1391</v>
      </c>
      <c r="C203" t="s">
        <v>235</v>
      </c>
    </row>
    <row r="204" spans="1:3" x14ac:dyDescent="0.3">
      <c r="A204" t="s">
        <v>1070</v>
      </c>
      <c r="B204" t="s">
        <v>1279</v>
      </c>
      <c r="C204" t="s">
        <v>232</v>
      </c>
    </row>
    <row r="205" spans="1:3" x14ac:dyDescent="0.3">
      <c r="A205" t="s">
        <v>1071</v>
      </c>
      <c r="B205" t="s">
        <v>1392</v>
      </c>
      <c r="C205" t="s">
        <v>235</v>
      </c>
    </row>
    <row r="206" spans="1:3" x14ac:dyDescent="0.3">
      <c r="A206" t="s">
        <v>1072</v>
      </c>
      <c r="B206" t="s">
        <v>1280</v>
      </c>
      <c r="C206" t="s">
        <v>232</v>
      </c>
    </row>
    <row r="207" spans="1:3" x14ac:dyDescent="0.3">
      <c r="A207" t="s">
        <v>1073</v>
      </c>
      <c r="B207" t="s">
        <v>1393</v>
      </c>
      <c r="C207" t="s">
        <v>235</v>
      </c>
    </row>
    <row r="208" spans="1:3" x14ac:dyDescent="0.3">
      <c r="A208" t="s">
        <v>1074</v>
      </c>
      <c r="B208" t="s">
        <v>1281</v>
      </c>
      <c r="C208" t="s">
        <v>232</v>
      </c>
    </row>
    <row r="209" spans="1:3" x14ac:dyDescent="0.3">
      <c r="A209" t="s">
        <v>1075</v>
      </c>
      <c r="B209" t="s">
        <v>1394</v>
      </c>
      <c r="C209" t="s">
        <v>235</v>
      </c>
    </row>
    <row r="210" spans="1:3" x14ac:dyDescent="0.3">
      <c r="A210" t="s">
        <v>1076</v>
      </c>
      <c r="B210" t="s">
        <v>1282</v>
      </c>
      <c r="C210" t="s">
        <v>232</v>
      </c>
    </row>
    <row r="211" spans="1:3" x14ac:dyDescent="0.3">
      <c r="A211" t="s">
        <v>1077</v>
      </c>
      <c r="B211" t="s">
        <v>1395</v>
      </c>
      <c r="C211" t="s">
        <v>235</v>
      </c>
    </row>
    <row r="212" spans="1:3" x14ac:dyDescent="0.3">
      <c r="A212" t="s">
        <v>1078</v>
      </c>
      <c r="B212" t="s">
        <v>1283</v>
      </c>
      <c r="C212" t="s">
        <v>232</v>
      </c>
    </row>
    <row r="213" spans="1:3" x14ac:dyDescent="0.3">
      <c r="A213" t="s">
        <v>1079</v>
      </c>
      <c r="B213" t="s">
        <v>1396</v>
      </c>
      <c r="C213" t="s">
        <v>235</v>
      </c>
    </row>
    <row r="214" spans="1:3" x14ac:dyDescent="0.3">
      <c r="A214" t="s">
        <v>1080</v>
      </c>
      <c r="B214" t="s">
        <v>1284</v>
      </c>
      <c r="C214" t="s">
        <v>232</v>
      </c>
    </row>
    <row r="215" spans="1:3" x14ac:dyDescent="0.3">
      <c r="A215" t="s">
        <v>1081</v>
      </c>
      <c r="B215" t="s">
        <v>1397</v>
      </c>
      <c r="C215" t="s">
        <v>235</v>
      </c>
    </row>
    <row r="216" spans="1:3" x14ac:dyDescent="0.3">
      <c r="A216" t="s">
        <v>1082</v>
      </c>
      <c r="B216" t="s">
        <v>1285</v>
      </c>
      <c r="C216" t="s">
        <v>232</v>
      </c>
    </row>
    <row r="217" spans="1:3" x14ac:dyDescent="0.3">
      <c r="A217" t="s">
        <v>1083</v>
      </c>
      <c r="B217" t="s">
        <v>1398</v>
      </c>
      <c r="C217" t="s">
        <v>235</v>
      </c>
    </row>
    <row r="218" spans="1:3" x14ac:dyDescent="0.3">
      <c r="A218" t="s">
        <v>1084</v>
      </c>
      <c r="B218" t="s">
        <v>1260</v>
      </c>
      <c r="C218" t="s">
        <v>232</v>
      </c>
    </row>
    <row r="219" spans="1:3" x14ac:dyDescent="0.3">
      <c r="A219" t="s">
        <v>1085</v>
      </c>
      <c r="B219" t="s">
        <v>1373</v>
      </c>
      <c r="C219" t="s">
        <v>235</v>
      </c>
    </row>
    <row r="220" spans="1:3" x14ac:dyDescent="0.3">
      <c r="A220" t="s">
        <v>1086</v>
      </c>
      <c r="B220" t="s">
        <v>1286</v>
      </c>
      <c r="C220" t="s">
        <v>232</v>
      </c>
    </row>
    <row r="221" spans="1:3" x14ac:dyDescent="0.3">
      <c r="A221" t="s">
        <v>1087</v>
      </c>
      <c r="B221" t="s">
        <v>1399</v>
      </c>
      <c r="C221" t="s">
        <v>235</v>
      </c>
    </row>
    <row r="222" spans="1:3" x14ac:dyDescent="0.3">
      <c r="A222" t="s">
        <v>1088</v>
      </c>
      <c r="B222" t="s">
        <v>1287</v>
      </c>
      <c r="C222" t="s">
        <v>232</v>
      </c>
    </row>
    <row r="223" spans="1:3" x14ac:dyDescent="0.3">
      <c r="A223" t="s">
        <v>1089</v>
      </c>
      <c r="B223" t="s">
        <v>1400</v>
      </c>
      <c r="C223" t="s">
        <v>235</v>
      </c>
    </row>
    <row r="224" spans="1:3" x14ac:dyDescent="0.3">
      <c r="A224" t="s">
        <v>1090</v>
      </c>
      <c r="B224" t="s">
        <v>1288</v>
      </c>
      <c r="C224" t="s">
        <v>232</v>
      </c>
    </row>
    <row r="225" spans="1:3" x14ac:dyDescent="0.3">
      <c r="A225" t="s">
        <v>1091</v>
      </c>
      <c r="B225" t="s">
        <v>1401</v>
      </c>
      <c r="C225" t="s">
        <v>235</v>
      </c>
    </row>
    <row r="226" spans="1:3" x14ac:dyDescent="0.3">
      <c r="A226" t="s">
        <v>1092</v>
      </c>
      <c r="B226" t="s">
        <v>1289</v>
      </c>
      <c r="C226" t="s">
        <v>232</v>
      </c>
    </row>
    <row r="227" spans="1:3" x14ac:dyDescent="0.3">
      <c r="A227" t="s">
        <v>1093</v>
      </c>
      <c r="B227" t="s">
        <v>1402</v>
      </c>
      <c r="C227" t="s">
        <v>235</v>
      </c>
    </row>
    <row r="228" spans="1:3" x14ac:dyDescent="0.3">
      <c r="A228" t="s">
        <v>1094</v>
      </c>
      <c r="B228" t="s">
        <v>1290</v>
      </c>
      <c r="C228" t="s">
        <v>232</v>
      </c>
    </row>
    <row r="229" spans="1:3" x14ac:dyDescent="0.3">
      <c r="A229" t="s">
        <v>1095</v>
      </c>
      <c r="B229" t="s">
        <v>1403</v>
      </c>
      <c r="C229" t="s">
        <v>235</v>
      </c>
    </row>
    <row r="230" spans="1:3" x14ac:dyDescent="0.3">
      <c r="A230" t="s">
        <v>1096</v>
      </c>
      <c r="B230" t="s">
        <v>1291</v>
      </c>
      <c r="C230" t="s">
        <v>232</v>
      </c>
    </row>
    <row r="231" spans="1:3" x14ac:dyDescent="0.3">
      <c r="A231" t="s">
        <v>1097</v>
      </c>
      <c r="B231" t="s">
        <v>1404</v>
      </c>
      <c r="C231" t="s">
        <v>235</v>
      </c>
    </row>
    <row r="232" spans="1:3" x14ac:dyDescent="0.3">
      <c r="A232" t="s">
        <v>1098</v>
      </c>
      <c r="B232" t="s">
        <v>1292</v>
      </c>
      <c r="C232" t="s">
        <v>232</v>
      </c>
    </row>
    <row r="233" spans="1:3" x14ac:dyDescent="0.3">
      <c r="A233" t="s">
        <v>1099</v>
      </c>
      <c r="B233" t="s">
        <v>1405</v>
      </c>
      <c r="C233" t="s">
        <v>235</v>
      </c>
    </row>
    <row r="234" spans="1:3" x14ac:dyDescent="0.3">
      <c r="A234" t="s">
        <v>1100</v>
      </c>
      <c r="B234" t="s">
        <v>1293</v>
      </c>
      <c r="C234" t="s">
        <v>232</v>
      </c>
    </row>
    <row r="235" spans="1:3" x14ac:dyDescent="0.3">
      <c r="A235" t="s">
        <v>1101</v>
      </c>
      <c r="B235" t="s">
        <v>1406</v>
      </c>
      <c r="C235" t="s">
        <v>235</v>
      </c>
    </row>
    <row r="236" spans="1:3" x14ac:dyDescent="0.3">
      <c r="A236" t="s">
        <v>1102</v>
      </c>
      <c r="B236" t="s">
        <v>1294</v>
      </c>
      <c r="C236" t="s">
        <v>232</v>
      </c>
    </row>
    <row r="237" spans="1:3" x14ac:dyDescent="0.3">
      <c r="A237" t="s">
        <v>1103</v>
      </c>
      <c r="B237" t="s">
        <v>1407</v>
      </c>
      <c r="C237" t="s">
        <v>235</v>
      </c>
    </row>
    <row r="238" spans="1:3" x14ac:dyDescent="0.3">
      <c r="A238" t="s">
        <v>1104</v>
      </c>
      <c r="B238" t="s">
        <v>1295</v>
      </c>
      <c r="C238" t="s">
        <v>232</v>
      </c>
    </row>
    <row r="239" spans="1:3" x14ac:dyDescent="0.3">
      <c r="A239" t="s">
        <v>1105</v>
      </c>
      <c r="B239" t="s">
        <v>1408</v>
      </c>
      <c r="C239" t="s">
        <v>235</v>
      </c>
    </row>
    <row r="240" spans="1:3" x14ac:dyDescent="0.3">
      <c r="A240" t="s">
        <v>1106</v>
      </c>
      <c r="B240" t="s">
        <v>1296</v>
      </c>
      <c r="C240" t="s">
        <v>232</v>
      </c>
    </row>
    <row r="241" spans="1:3" x14ac:dyDescent="0.3">
      <c r="A241" t="s">
        <v>1107</v>
      </c>
      <c r="B241" t="s">
        <v>1409</v>
      </c>
      <c r="C241" t="s">
        <v>235</v>
      </c>
    </row>
    <row r="242" spans="1:3" x14ac:dyDescent="0.3">
      <c r="A242" t="s">
        <v>1108</v>
      </c>
      <c r="B242" t="s">
        <v>1297</v>
      </c>
      <c r="C242" t="s">
        <v>232</v>
      </c>
    </row>
    <row r="243" spans="1:3" x14ac:dyDescent="0.3">
      <c r="A243" t="s">
        <v>1109</v>
      </c>
      <c r="B243" t="s">
        <v>1410</v>
      </c>
      <c r="C243" t="s">
        <v>235</v>
      </c>
    </row>
    <row r="244" spans="1:3" x14ac:dyDescent="0.3">
      <c r="A244" t="s">
        <v>1110</v>
      </c>
      <c r="B244" t="s">
        <v>1298</v>
      </c>
      <c r="C244" t="s">
        <v>232</v>
      </c>
    </row>
    <row r="245" spans="1:3" x14ac:dyDescent="0.3">
      <c r="A245" t="s">
        <v>1111</v>
      </c>
      <c r="B245" t="s">
        <v>1411</v>
      </c>
      <c r="C245" t="s">
        <v>235</v>
      </c>
    </row>
    <row r="246" spans="1:3" x14ac:dyDescent="0.3">
      <c r="A246" t="s">
        <v>1112</v>
      </c>
      <c r="B246" t="s">
        <v>1299</v>
      </c>
      <c r="C246" t="s">
        <v>232</v>
      </c>
    </row>
    <row r="247" spans="1:3" x14ac:dyDescent="0.3">
      <c r="A247" t="s">
        <v>1113</v>
      </c>
      <c r="B247" t="s">
        <v>1412</v>
      </c>
      <c r="C247" t="s">
        <v>235</v>
      </c>
    </row>
    <row r="248" spans="1:3" x14ac:dyDescent="0.3">
      <c r="A248" t="s">
        <v>1114</v>
      </c>
      <c r="B248" t="s">
        <v>1300</v>
      </c>
      <c r="C248" t="s">
        <v>232</v>
      </c>
    </row>
    <row r="249" spans="1:3" x14ac:dyDescent="0.3">
      <c r="A249" t="s">
        <v>1115</v>
      </c>
      <c r="B249" t="s">
        <v>1413</v>
      </c>
      <c r="C249" t="s">
        <v>235</v>
      </c>
    </row>
    <row r="250" spans="1:3" x14ac:dyDescent="0.3">
      <c r="A250" t="s">
        <v>1116</v>
      </c>
      <c r="B250" t="s">
        <v>1301</v>
      </c>
      <c r="C250" t="s">
        <v>232</v>
      </c>
    </row>
    <row r="251" spans="1:3" x14ac:dyDescent="0.3">
      <c r="A251" t="s">
        <v>1117</v>
      </c>
      <c r="B251" t="s">
        <v>1414</v>
      </c>
      <c r="C251" t="s">
        <v>235</v>
      </c>
    </row>
    <row r="252" spans="1:3" x14ac:dyDescent="0.3">
      <c r="A252" t="s">
        <v>1118</v>
      </c>
      <c r="B252" t="s">
        <v>1302</v>
      </c>
      <c r="C252" t="s">
        <v>232</v>
      </c>
    </row>
    <row r="253" spans="1:3" x14ac:dyDescent="0.3">
      <c r="A253" t="s">
        <v>1119</v>
      </c>
      <c r="B253" t="s">
        <v>1415</v>
      </c>
      <c r="C253" t="s">
        <v>235</v>
      </c>
    </row>
    <row r="254" spans="1:3" x14ac:dyDescent="0.3">
      <c r="A254" t="s">
        <v>1120</v>
      </c>
      <c r="B254" t="s">
        <v>1303</v>
      </c>
      <c r="C254" t="s">
        <v>232</v>
      </c>
    </row>
    <row r="255" spans="1:3" x14ac:dyDescent="0.3">
      <c r="A255" t="s">
        <v>1121</v>
      </c>
      <c r="B255" t="s">
        <v>1416</v>
      </c>
      <c r="C255" t="s">
        <v>235</v>
      </c>
    </row>
    <row r="256" spans="1:3" x14ac:dyDescent="0.3">
      <c r="A256" t="s">
        <v>1122</v>
      </c>
      <c r="B256" t="s">
        <v>1304</v>
      </c>
      <c r="C256" t="s">
        <v>232</v>
      </c>
    </row>
    <row r="257" spans="1:3" x14ac:dyDescent="0.3">
      <c r="A257" t="s">
        <v>1123</v>
      </c>
      <c r="B257" t="s">
        <v>1417</v>
      </c>
      <c r="C257" t="s">
        <v>235</v>
      </c>
    </row>
    <row r="258" spans="1:3" x14ac:dyDescent="0.3">
      <c r="A258" t="s">
        <v>1124</v>
      </c>
      <c r="B258" t="s">
        <v>1305</v>
      </c>
      <c r="C258" t="s">
        <v>232</v>
      </c>
    </row>
    <row r="259" spans="1:3" x14ac:dyDescent="0.3">
      <c r="A259" t="s">
        <v>1125</v>
      </c>
      <c r="B259" t="s">
        <v>1418</v>
      </c>
      <c r="C259" t="s">
        <v>235</v>
      </c>
    </row>
    <row r="260" spans="1:3" x14ac:dyDescent="0.3">
      <c r="A260" t="s">
        <v>1126</v>
      </c>
      <c r="B260" t="s">
        <v>1306</v>
      </c>
      <c r="C260" t="s">
        <v>232</v>
      </c>
    </row>
    <row r="261" spans="1:3" x14ac:dyDescent="0.3">
      <c r="A261" t="s">
        <v>1127</v>
      </c>
      <c r="B261" t="s">
        <v>1419</v>
      </c>
      <c r="C261" t="s">
        <v>235</v>
      </c>
    </row>
    <row r="262" spans="1:3" x14ac:dyDescent="0.3">
      <c r="A262" t="s">
        <v>1128</v>
      </c>
      <c r="B262" t="s">
        <v>1307</v>
      </c>
      <c r="C262" t="s">
        <v>232</v>
      </c>
    </row>
    <row r="263" spans="1:3" x14ac:dyDescent="0.3">
      <c r="A263" t="s">
        <v>1129</v>
      </c>
      <c r="B263" t="s">
        <v>1420</v>
      </c>
      <c r="C263" t="s">
        <v>235</v>
      </c>
    </row>
    <row r="264" spans="1:3" x14ac:dyDescent="0.3">
      <c r="A264" t="s">
        <v>1130</v>
      </c>
      <c r="B264" t="s">
        <v>1308</v>
      </c>
      <c r="C264" t="s">
        <v>232</v>
      </c>
    </row>
    <row r="265" spans="1:3" x14ac:dyDescent="0.3">
      <c r="A265" t="s">
        <v>1131</v>
      </c>
      <c r="B265" t="s">
        <v>1421</v>
      </c>
      <c r="C265" t="s">
        <v>235</v>
      </c>
    </row>
    <row r="266" spans="1:3" x14ac:dyDescent="0.3">
      <c r="A266" t="s">
        <v>1132</v>
      </c>
      <c r="B266" t="s">
        <v>1309</v>
      </c>
      <c r="C266" t="s">
        <v>232</v>
      </c>
    </row>
    <row r="267" spans="1:3" x14ac:dyDescent="0.3">
      <c r="A267" t="s">
        <v>1133</v>
      </c>
      <c r="B267" t="s">
        <v>1422</v>
      </c>
      <c r="C267" t="s">
        <v>235</v>
      </c>
    </row>
    <row r="268" spans="1:3" x14ac:dyDescent="0.3">
      <c r="A268" t="s">
        <v>1134</v>
      </c>
      <c r="B268" t="s">
        <v>1310</v>
      </c>
      <c r="C268" t="s">
        <v>232</v>
      </c>
    </row>
    <row r="269" spans="1:3" x14ac:dyDescent="0.3">
      <c r="A269" t="s">
        <v>1135</v>
      </c>
      <c r="B269" t="s">
        <v>1423</v>
      </c>
      <c r="C269" t="s">
        <v>235</v>
      </c>
    </row>
    <row r="270" spans="1:3" x14ac:dyDescent="0.3">
      <c r="A270" t="s">
        <v>1136</v>
      </c>
      <c r="B270" t="s">
        <v>1311</v>
      </c>
      <c r="C270" t="s">
        <v>232</v>
      </c>
    </row>
    <row r="271" spans="1:3" x14ac:dyDescent="0.3">
      <c r="A271" t="s">
        <v>1137</v>
      </c>
      <c r="B271" t="s">
        <v>1424</v>
      </c>
      <c r="C271" t="s">
        <v>235</v>
      </c>
    </row>
    <row r="272" spans="1:3" x14ac:dyDescent="0.3">
      <c r="A272" t="s">
        <v>1138</v>
      </c>
      <c r="B272" t="s">
        <v>1312</v>
      </c>
      <c r="C272" t="s">
        <v>232</v>
      </c>
    </row>
    <row r="273" spans="1:3" x14ac:dyDescent="0.3">
      <c r="A273" t="s">
        <v>1139</v>
      </c>
      <c r="B273" t="s">
        <v>1425</v>
      </c>
      <c r="C273" t="s">
        <v>235</v>
      </c>
    </row>
    <row r="274" spans="1:3" x14ac:dyDescent="0.3">
      <c r="A274" t="s">
        <v>1140</v>
      </c>
      <c r="B274" t="s">
        <v>1313</v>
      </c>
      <c r="C274" t="s">
        <v>232</v>
      </c>
    </row>
    <row r="275" spans="1:3" x14ac:dyDescent="0.3">
      <c r="A275" t="s">
        <v>1141</v>
      </c>
      <c r="B275" t="s">
        <v>1426</v>
      </c>
      <c r="C275" t="s">
        <v>235</v>
      </c>
    </row>
    <row r="276" spans="1:3" x14ac:dyDescent="0.3">
      <c r="A276" t="s">
        <v>1142</v>
      </c>
      <c r="B276" t="s">
        <v>1314</v>
      </c>
      <c r="C276" t="s">
        <v>232</v>
      </c>
    </row>
    <row r="277" spans="1:3" x14ac:dyDescent="0.3">
      <c r="A277" t="s">
        <v>1143</v>
      </c>
      <c r="B277" t="s">
        <v>1427</v>
      </c>
      <c r="C277" t="s">
        <v>235</v>
      </c>
    </row>
    <row r="278" spans="1:3" x14ac:dyDescent="0.3">
      <c r="A278" t="s">
        <v>1144</v>
      </c>
      <c r="B278" t="s">
        <v>1315</v>
      </c>
      <c r="C278" t="s">
        <v>232</v>
      </c>
    </row>
    <row r="279" spans="1:3" x14ac:dyDescent="0.3">
      <c r="A279" t="s">
        <v>1145</v>
      </c>
      <c r="B279" t="s">
        <v>1428</v>
      </c>
      <c r="C279" t="s">
        <v>235</v>
      </c>
    </row>
    <row r="280" spans="1:3" x14ac:dyDescent="0.3">
      <c r="A280" t="s">
        <v>1146</v>
      </c>
      <c r="B280" t="s">
        <v>1316</v>
      </c>
      <c r="C280" t="s">
        <v>232</v>
      </c>
    </row>
    <row r="281" spans="1:3" x14ac:dyDescent="0.3">
      <c r="A281" t="s">
        <v>1147</v>
      </c>
      <c r="B281" t="s">
        <v>1429</v>
      </c>
      <c r="C281" t="s">
        <v>235</v>
      </c>
    </row>
    <row r="282" spans="1:3" x14ac:dyDescent="0.3">
      <c r="A282" t="s">
        <v>1148</v>
      </c>
      <c r="B282" t="s">
        <v>1317</v>
      </c>
      <c r="C282" t="s">
        <v>232</v>
      </c>
    </row>
    <row r="283" spans="1:3" x14ac:dyDescent="0.3">
      <c r="A283" t="s">
        <v>1149</v>
      </c>
      <c r="B283" t="s">
        <v>1430</v>
      </c>
      <c r="C283" t="s">
        <v>235</v>
      </c>
    </row>
    <row r="284" spans="1:3" x14ac:dyDescent="0.3">
      <c r="A284" t="s">
        <v>1150</v>
      </c>
      <c r="B284" t="s">
        <v>1318</v>
      </c>
      <c r="C284" t="s">
        <v>232</v>
      </c>
    </row>
    <row r="285" spans="1:3" x14ac:dyDescent="0.3">
      <c r="A285" t="s">
        <v>1151</v>
      </c>
      <c r="B285" t="s">
        <v>1431</v>
      </c>
      <c r="C285" t="s">
        <v>235</v>
      </c>
    </row>
    <row r="286" spans="1:3" x14ac:dyDescent="0.3">
      <c r="A286" t="s">
        <v>1152</v>
      </c>
      <c r="B286" t="s">
        <v>1319</v>
      </c>
      <c r="C286" t="s">
        <v>232</v>
      </c>
    </row>
    <row r="287" spans="1:3" x14ac:dyDescent="0.3">
      <c r="A287" t="s">
        <v>1153</v>
      </c>
      <c r="B287" t="s">
        <v>1432</v>
      </c>
      <c r="C287" t="s">
        <v>235</v>
      </c>
    </row>
    <row r="288" spans="1:3" x14ac:dyDescent="0.3">
      <c r="A288" t="s">
        <v>1154</v>
      </c>
      <c r="B288" t="s">
        <v>1320</v>
      </c>
      <c r="C288" t="s">
        <v>232</v>
      </c>
    </row>
    <row r="289" spans="1:3" x14ac:dyDescent="0.3">
      <c r="A289" t="s">
        <v>1155</v>
      </c>
      <c r="B289" t="s">
        <v>1433</v>
      </c>
      <c r="C289" t="s">
        <v>235</v>
      </c>
    </row>
    <row r="290" spans="1:3" x14ac:dyDescent="0.3">
      <c r="A290" t="s">
        <v>1156</v>
      </c>
      <c r="B290" t="s">
        <v>1321</v>
      </c>
      <c r="C290" t="s">
        <v>232</v>
      </c>
    </row>
    <row r="291" spans="1:3" x14ac:dyDescent="0.3">
      <c r="A291" t="s">
        <v>1157</v>
      </c>
      <c r="B291" t="s">
        <v>1434</v>
      </c>
      <c r="C291" t="s">
        <v>235</v>
      </c>
    </row>
    <row r="292" spans="1:3" x14ac:dyDescent="0.3">
      <c r="A292" t="s">
        <v>1158</v>
      </c>
      <c r="B292" t="s">
        <v>1322</v>
      </c>
      <c r="C292" t="s">
        <v>232</v>
      </c>
    </row>
    <row r="293" spans="1:3" x14ac:dyDescent="0.3">
      <c r="A293" t="s">
        <v>1159</v>
      </c>
      <c r="B293" t="s">
        <v>1435</v>
      </c>
      <c r="C293" t="s">
        <v>235</v>
      </c>
    </row>
    <row r="294" spans="1:3" x14ac:dyDescent="0.3">
      <c r="A294" t="s">
        <v>1160</v>
      </c>
      <c r="B294" t="s">
        <v>1323</v>
      </c>
      <c r="C294" t="s">
        <v>232</v>
      </c>
    </row>
    <row r="295" spans="1:3" x14ac:dyDescent="0.3">
      <c r="A295" t="s">
        <v>1161</v>
      </c>
      <c r="B295" t="s">
        <v>1436</v>
      </c>
      <c r="C295" t="s">
        <v>235</v>
      </c>
    </row>
    <row r="296" spans="1:3" x14ac:dyDescent="0.3">
      <c r="A296" t="s">
        <v>1162</v>
      </c>
      <c r="B296" t="s">
        <v>1324</v>
      </c>
      <c r="C296" t="s">
        <v>232</v>
      </c>
    </row>
    <row r="297" spans="1:3" x14ac:dyDescent="0.3">
      <c r="A297" t="s">
        <v>1163</v>
      </c>
      <c r="B297" t="s">
        <v>1437</v>
      </c>
      <c r="C297" t="s">
        <v>235</v>
      </c>
    </row>
    <row r="298" spans="1:3" x14ac:dyDescent="0.3">
      <c r="A298" t="s">
        <v>1164</v>
      </c>
      <c r="B298" t="s">
        <v>1325</v>
      </c>
      <c r="C298" t="s">
        <v>232</v>
      </c>
    </row>
    <row r="299" spans="1:3" x14ac:dyDescent="0.3">
      <c r="A299" t="s">
        <v>1165</v>
      </c>
      <c r="B299" t="s">
        <v>1438</v>
      </c>
      <c r="C299" t="s">
        <v>235</v>
      </c>
    </row>
    <row r="300" spans="1:3" x14ac:dyDescent="0.3">
      <c r="A300" t="s">
        <v>1166</v>
      </c>
      <c r="B300" t="s">
        <v>1326</v>
      </c>
      <c r="C300" t="s">
        <v>232</v>
      </c>
    </row>
    <row r="301" spans="1:3" x14ac:dyDescent="0.3">
      <c r="A301" t="s">
        <v>1167</v>
      </c>
      <c r="B301" t="s">
        <v>1439</v>
      </c>
      <c r="C301" t="s">
        <v>235</v>
      </c>
    </row>
    <row r="302" spans="1:3" x14ac:dyDescent="0.3">
      <c r="A302" t="s">
        <v>1168</v>
      </c>
      <c r="B302" t="s">
        <v>1327</v>
      </c>
      <c r="C302" t="s">
        <v>232</v>
      </c>
    </row>
    <row r="303" spans="1:3" x14ac:dyDescent="0.3">
      <c r="A303" t="s">
        <v>1169</v>
      </c>
      <c r="B303" t="s">
        <v>1440</v>
      </c>
      <c r="C303" t="s">
        <v>235</v>
      </c>
    </row>
    <row r="304" spans="1:3" x14ac:dyDescent="0.3">
      <c r="A304" t="s">
        <v>1170</v>
      </c>
      <c r="B304" t="s">
        <v>1328</v>
      </c>
      <c r="C304" t="s">
        <v>232</v>
      </c>
    </row>
    <row r="305" spans="1:3" x14ac:dyDescent="0.3">
      <c r="A305" t="s">
        <v>1171</v>
      </c>
      <c r="B305" t="s">
        <v>1441</v>
      </c>
      <c r="C305" t="s">
        <v>235</v>
      </c>
    </row>
    <row r="306" spans="1:3" x14ac:dyDescent="0.3">
      <c r="A306" t="s">
        <v>1172</v>
      </c>
      <c r="B306" t="s">
        <v>1329</v>
      </c>
      <c r="C306" t="s">
        <v>232</v>
      </c>
    </row>
    <row r="307" spans="1:3" x14ac:dyDescent="0.3">
      <c r="A307" t="s">
        <v>1173</v>
      </c>
      <c r="B307" t="s">
        <v>1442</v>
      </c>
      <c r="C307" t="s">
        <v>235</v>
      </c>
    </row>
    <row r="308" spans="1:3" x14ac:dyDescent="0.3">
      <c r="A308" t="s">
        <v>1174</v>
      </c>
      <c r="B308" t="s">
        <v>1330</v>
      </c>
      <c r="C308" t="s">
        <v>232</v>
      </c>
    </row>
    <row r="309" spans="1:3" x14ac:dyDescent="0.3">
      <c r="A309" t="s">
        <v>1175</v>
      </c>
      <c r="B309" t="s">
        <v>1443</v>
      </c>
      <c r="C309" t="s">
        <v>235</v>
      </c>
    </row>
    <row r="310" spans="1:3" x14ac:dyDescent="0.3">
      <c r="A310" t="s">
        <v>1176</v>
      </c>
      <c r="B310" t="s">
        <v>1331</v>
      </c>
      <c r="C310" t="s">
        <v>232</v>
      </c>
    </row>
    <row r="311" spans="1:3" x14ac:dyDescent="0.3">
      <c r="A311" t="s">
        <v>1177</v>
      </c>
      <c r="B311" t="s">
        <v>1444</v>
      </c>
      <c r="C311" t="s">
        <v>235</v>
      </c>
    </row>
    <row r="312" spans="1:3" x14ac:dyDescent="0.3">
      <c r="A312" t="s">
        <v>1178</v>
      </c>
      <c r="B312" t="s">
        <v>1332</v>
      </c>
      <c r="C312" t="s">
        <v>232</v>
      </c>
    </row>
    <row r="313" spans="1:3" x14ac:dyDescent="0.3">
      <c r="A313" t="s">
        <v>1179</v>
      </c>
      <c r="B313" t="s">
        <v>1445</v>
      </c>
      <c r="C313" t="s">
        <v>235</v>
      </c>
    </row>
    <row r="314" spans="1:3" x14ac:dyDescent="0.3">
      <c r="A314" t="s">
        <v>1180</v>
      </c>
      <c r="B314" t="s">
        <v>1333</v>
      </c>
      <c r="C314" t="s">
        <v>232</v>
      </c>
    </row>
    <row r="315" spans="1:3" x14ac:dyDescent="0.3">
      <c r="A315" t="s">
        <v>1181</v>
      </c>
      <c r="B315" t="s">
        <v>1446</v>
      </c>
      <c r="C315" t="s">
        <v>235</v>
      </c>
    </row>
    <row r="316" spans="1:3" x14ac:dyDescent="0.3">
      <c r="A316" t="s">
        <v>1182</v>
      </c>
      <c r="B316" t="s">
        <v>1334</v>
      </c>
      <c r="C316" t="s">
        <v>232</v>
      </c>
    </row>
    <row r="317" spans="1:3" x14ac:dyDescent="0.3">
      <c r="A317" t="s">
        <v>1183</v>
      </c>
      <c r="B317" t="s">
        <v>1447</v>
      </c>
      <c r="C317" t="s">
        <v>235</v>
      </c>
    </row>
    <row r="318" spans="1:3" x14ac:dyDescent="0.3">
      <c r="A318" t="s">
        <v>1184</v>
      </c>
      <c r="B318" t="s">
        <v>1335</v>
      </c>
      <c r="C318" t="s">
        <v>232</v>
      </c>
    </row>
    <row r="319" spans="1:3" x14ac:dyDescent="0.3">
      <c r="A319" t="s">
        <v>1185</v>
      </c>
      <c r="B319" t="s">
        <v>1448</v>
      </c>
      <c r="C319" t="s">
        <v>235</v>
      </c>
    </row>
    <row r="320" spans="1:3" x14ac:dyDescent="0.3">
      <c r="A320" t="s">
        <v>1186</v>
      </c>
      <c r="B320" t="s">
        <v>1336</v>
      </c>
      <c r="C320" t="s">
        <v>232</v>
      </c>
    </row>
    <row r="321" spans="1:3" x14ac:dyDescent="0.3">
      <c r="A321" t="s">
        <v>1187</v>
      </c>
      <c r="B321" t="s">
        <v>1449</v>
      </c>
      <c r="C321" t="s">
        <v>235</v>
      </c>
    </row>
    <row r="322" spans="1:3" x14ac:dyDescent="0.3">
      <c r="A322" t="s">
        <v>1188</v>
      </c>
      <c r="B322" t="s">
        <v>1337</v>
      </c>
      <c r="C322" t="s">
        <v>232</v>
      </c>
    </row>
    <row r="323" spans="1:3" x14ac:dyDescent="0.3">
      <c r="A323" t="s">
        <v>1189</v>
      </c>
      <c r="B323" t="s">
        <v>1450</v>
      </c>
      <c r="C323" t="s">
        <v>235</v>
      </c>
    </row>
    <row r="324" spans="1:3" x14ac:dyDescent="0.3">
      <c r="A324" t="s">
        <v>1190</v>
      </c>
      <c r="B324" t="s">
        <v>1338</v>
      </c>
      <c r="C324" t="s">
        <v>232</v>
      </c>
    </row>
    <row r="325" spans="1:3" x14ac:dyDescent="0.3">
      <c r="A325" t="s">
        <v>1191</v>
      </c>
      <c r="B325" t="s">
        <v>1451</v>
      </c>
      <c r="C325" t="s">
        <v>235</v>
      </c>
    </row>
    <row r="326" spans="1:3" x14ac:dyDescent="0.3">
      <c r="A326" t="s">
        <v>1192</v>
      </c>
      <c r="B326" t="s">
        <v>1339</v>
      </c>
      <c r="C326" t="s">
        <v>232</v>
      </c>
    </row>
    <row r="327" spans="1:3" x14ac:dyDescent="0.3">
      <c r="A327" t="s">
        <v>1193</v>
      </c>
      <c r="B327" t="s">
        <v>1452</v>
      </c>
      <c r="C327" t="s">
        <v>235</v>
      </c>
    </row>
    <row r="328" spans="1:3" x14ac:dyDescent="0.3">
      <c r="A328" t="s">
        <v>1194</v>
      </c>
      <c r="B328" t="s">
        <v>1340</v>
      </c>
      <c r="C328" t="s">
        <v>232</v>
      </c>
    </row>
    <row r="329" spans="1:3" x14ac:dyDescent="0.3">
      <c r="A329" t="s">
        <v>1195</v>
      </c>
      <c r="B329" t="s">
        <v>1453</v>
      </c>
      <c r="C329" t="s">
        <v>235</v>
      </c>
    </row>
    <row r="330" spans="1:3" x14ac:dyDescent="0.3">
      <c r="A330" t="s">
        <v>1196</v>
      </c>
      <c r="B330" t="s">
        <v>1341</v>
      </c>
      <c r="C330" t="s">
        <v>232</v>
      </c>
    </row>
    <row r="331" spans="1:3" x14ac:dyDescent="0.3">
      <c r="A331" t="s">
        <v>1197</v>
      </c>
      <c r="B331" t="s">
        <v>1454</v>
      </c>
      <c r="C331" t="s">
        <v>235</v>
      </c>
    </row>
    <row r="332" spans="1:3" x14ac:dyDescent="0.3">
      <c r="A332" t="s">
        <v>1198</v>
      </c>
      <c r="B332" t="s">
        <v>1342</v>
      </c>
      <c r="C332" t="s">
        <v>232</v>
      </c>
    </row>
    <row r="333" spans="1:3" x14ac:dyDescent="0.3">
      <c r="A333" t="s">
        <v>1199</v>
      </c>
      <c r="B333" t="s">
        <v>1455</v>
      </c>
      <c r="C333" t="s">
        <v>235</v>
      </c>
    </row>
    <row r="334" spans="1:3" x14ac:dyDescent="0.3">
      <c r="A334" t="s">
        <v>1200</v>
      </c>
      <c r="B334" t="s">
        <v>1343</v>
      </c>
      <c r="C334" t="s">
        <v>232</v>
      </c>
    </row>
    <row r="335" spans="1:3" x14ac:dyDescent="0.3">
      <c r="A335" t="s">
        <v>1201</v>
      </c>
      <c r="B335" t="s">
        <v>1456</v>
      </c>
      <c r="C335" t="s">
        <v>235</v>
      </c>
    </row>
    <row r="336" spans="1:3" x14ac:dyDescent="0.3">
      <c r="A336" t="s">
        <v>1202</v>
      </c>
      <c r="B336" t="s">
        <v>1344</v>
      </c>
      <c r="C336" t="s">
        <v>232</v>
      </c>
    </row>
    <row r="337" spans="1:3" x14ac:dyDescent="0.3">
      <c r="A337" t="s">
        <v>1203</v>
      </c>
      <c r="B337" t="s">
        <v>1457</v>
      </c>
      <c r="C337" t="s">
        <v>235</v>
      </c>
    </row>
    <row r="338" spans="1:3" x14ac:dyDescent="0.3">
      <c r="A338" t="s">
        <v>1204</v>
      </c>
      <c r="B338" t="s">
        <v>1345</v>
      </c>
      <c r="C338" t="s">
        <v>232</v>
      </c>
    </row>
    <row r="339" spans="1:3" x14ac:dyDescent="0.3">
      <c r="A339" t="s">
        <v>1205</v>
      </c>
      <c r="B339" t="s">
        <v>1458</v>
      </c>
      <c r="C339" t="s">
        <v>235</v>
      </c>
    </row>
    <row r="340" spans="1:3" x14ac:dyDescent="0.3">
      <c r="A340" t="s">
        <v>1206</v>
      </c>
      <c r="B340" t="s">
        <v>1346</v>
      </c>
      <c r="C340" t="s">
        <v>232</v>
      </c>
    </row>
    <row r="341" spans="1:3" x14ac:dyDescent="0.3">
      <c r="A341" t="s">
        <v>1207</v>
      </c>
      <c r="B341" t="s">
        <v>1459</v>
      </c>
      <c r="C341" t="s">
        <v>235</v>
      </c>
    </row>
    <row r="342" spans="1:3" x14ac:dyDescent="0.3">
      <c r="A342" t="s">
        <v>1208</v>
      </c>
      <c r="B342" t="s">
        <v>1347</v>
      </c>
      <c r="C342" t="s">
        <v>232</v>
      </c>
    </row>
    <row r="343" spans="1:3" x14ac:dyDescent="0.3">
      <c r="A343" t="s">
        <v>1209</v>
      </c>
      <c r="B343" t="s">
        <v>1460</v>
      </c>
      <c r="C343" t="s">
        <v>235</v>
      </c>
    </row>
    <row r="344" spans="1:3" x14ac:dyDescent="0.3">
      <c r="A344" t="s">
        <v>1210</v>
      </c>
      <c r="B344" t="s">
        <v>1348</v>
      </c>
      <c r="C344" t="s">
        <v>232</v>
      </c>
    </row>
    <row r="345" spans="1:3" x14ac:dyDescent="0.3">
      <c r="A345" t="s">
        <v>1211</v>
      </c>
      <c r="B345" t="s">
        <v>1461</v>
      </c>
      <c r="C345" t="s">
        <v>235</v>
      </c>
    </row>
    <row r="346" spans="1:3" x14ac:dyDescent="0.3">
      <c r="A346" t="s">
        <v>1212</v>
      </c>
      <c r="B346" t="s">
        <v>1349</v>
      </c>
      <c r="C346" t="s">
        <v>232</v>
      </c>
    </row>
    <row r="347" spans="1:3" x14ac:dyDescent="0.3">
      <c r="A347" t="s">
        <v>1213</v>
      </c>
      <c r="B347" t="s">
        <v>1462</v>
      </c>
      <c r="C347" t="s">
        <v>235</v>
      </c>
    </row>
    <row r="348" spans="1:3" x14ac:dyDescent="0.3">
      <c r="A348" t="s">
        <v>1214</v>
      </c>
      <c r="B348" t="s">
        <v>1350</v>
      </c>
      <c r="C348" t="s">
        <v>232</v>
      </c>
    </row>
    <row r="349" spans="1:3" x14ac:dyDescent="0.3">
      <c r="A349" t="s">
        <v>1215</v>
      </c>
      <c r="B349" t="s">
        <v>1463</v>
      </c>
      <c r="C349" t="s">
        <v>235</v>
      </c>
    </row>
    <row r="350" spans="1:3" x14ac:dyDescent="0.3">
      <c r="A350" t="s">
        <v>1216</v>
      </c>
      <c r="B350" t="s">
        <v>1351</v>
      </c>
      <c r="C350" t="s">
        <v>232</v>
      </c>
    </row>
    <row r="351" spans="1:3" x14ac:dyDescent="0.3">
      <c r="A351" t="s">
        <v>1217</v>
      </c>
      <c r="B351" t="s">
        <v>1464</v>
      </c>
      <c r="C351" t="s">
        <v>235</v>
      </c>
    </row>
    <row r="352" spans="1:3" x14ac:dyDescent="0.3">
      <c r="A352" t="s">
        <v>1218</v>
      </c>
      <c r="B352" t="s">
        <v>1352</v>
      </c>
      <c r="C352" t="s">
        <v>232</v>
      </c>
    </row>
    <row r="353" spans="1:3" x14ac:dyDescent="0.3">
      <c r="A353" t="s">
        <v>1219</v>
      </c>
      <c r="B353" t="s">
        <v>1465</v>
      </c>
      <c r="C353" t="s">
        <v>235</v>
      </c>
    </row>
    <row r="354" spans="1:3" x14ac:dyDescent="0.3">
      <c r="A354" t="s">
        <v>1220</v>
      </c>
      <c r="B354" t="s">
        <v>1353</v>
      </c>
      <c r="C354" t="s">
        <v>232</v>
      </c>
    </row>
    <row r="355" spans="1:3" x14ac:dyDescent="0.3">
      <c r="A355" t="s">
        <v>1221</v>
      </c>
      <c r="B355" t="s">
        <v>1466</v>
      </c>
      <c r="C355" t="s">
        <v>235</v>
      </c>
    </row>
    <row r="356" spans="1:3" x14ac:dyDescent="0.3">
      <c r="A356" t="s">
        <v>1222</v>
      </c>
      <c r="B356" t="s">
        <v>1354</v>
      </c>
      <c r="C356" t="s">
        <v>232</v>
      </c>
    </row>
    <row r="357" spans="1:3" x14ac:dyDescent="0.3">
      <c r="A357" t="s">
        <v>1223</v>
      </c>
      <c r="B357" t="s">
        <v>1467</v>
      </c>
      <c r="C357" t="s">
        <v>235</v>
      </c>
    </row>
    <row r="358" spans="1:3" x14ac:dyDescent="0.3">
      <c r="A358" t="s">
        <v>1224</v>
      </c>
      <c r="B358" t="s">
        <v>1355</v>
      </c>
      <c r="C358" t="s">
        <v>232</v>
      </c>
    </row>
    <row r="359" spans="1:3" x14ac:dyDescent="0.3">
      <c r="A359" t="s">
        <v>1225</v>
      </c>
      <c r="B359" t="s">
        <v>1468</v>
      </c>
      <c r="C359" t="s">
        <v>235</v>
      </c>
    </row>
    <row r="360" spans="1:3" x14ac:dyDescent="0.3">
      <c r="A360" t="s">
        <v>1226</v>
      </c>
      <c r="B360" t="s">
        <v>1356</v>
      </c>
      <c r="C360" t="s">
        <v>232</v>
      </c>
    </row>
    <row r="361" spans="1:3" x14ac:dyDescent="0.3">
      <c r="A361" t="s">
        <v>1227</v>
      </c>
      <c r="B361" t="s">
        <v>1469</v>
      </c>
      <c r="C361" t="s">
        <v>235</v>
      </c>
    </row>
    <row r="362" spans="1:3" x14ac:dyDescent="0.3">
      <c r="A362" t="s">
        <v>1228</v>
      </c>
      <c r="B362" t="s">
        <v>1357</v>
      </c>
      <c r="C362" t="s">
        <v>232</v>
      </c>
    </row>
    <row r="363" spans="1:3" x14ac:dyDescent="0.3">
      <c r="A363" t="s">
        <v>1229</v>
      </c>
      <c r="B363" t="s">
        <v>1470</v>
      </c>
      <c r="C363" t="s">
        <v>235</v>
      </c>
    </row>
    <row r="364" spans="1:3" x14ac:dyDescent="0.3">
      <c r="A364" t="s">
        <v>1230</v>
      </c>
      <c r="B364" t="s">
        <v>1358</v>
      </c>
      <c r="C364" t="s">
        <v>232</v>
      </c>
    </row>
    <row r="365" spans="1:3" x14ac:dyDescent="0.3">
      <c r="A365" t="s">
        <v>1231</v>
      </c>
      <c r="B365" t="s">
        <v>1471</v>
      </c>
      <c r="C365" t="s">
        <v>235</v>
      </c>
    </row>
    <row r="366" spans="1:3" x14ac:dyDescent="0.3">
      <c r="A366" t="s">
        <v>1232</v>
      </c>
      <c r="B366" t="s">
        <v>1359</v>
      </c>
      <c r="C366" t="s">
        <v>232</v>
      </c>
    </row>
    <row r="367" spans="1:3" x14ac:dyDescent="0.3">
      <c r="A367" t="s">
        <v>1233</v>
      </c>
      <c r="B367" t="s">
        <v>1472</v>
      </c>
      <c r="C367" t="s">
        <v>235</v>
      </c>
    </row>
    <row r="368" spans="1:3" x14ac:dyDescent="0.3">
      <c r="A368" t="s">
        <v>1234</v>
      </c>
      <c r="B368" t="s">
        <v>1360</v>
      </c>
      <c r="C368" t="s">
        <v>232</v>
      </c>
    </row>
    <row r="369" spans="1:3" x14ac:dyDescent="0.3">
      <c r="A369" t="s">
        <v>1235</v>
      </c>
      <c r="B369" t="s">
        <v>1473</v>
      </c>
      <c r="C369" t="s">
        <v>235</v>
      </c>
    </row>
    <row r="370" spans="1:3" x14ac:dyDescent="0.3">
      <c r="A370" t="s">
        <v>1236</v>
      </c>
      <c r="B370" t="s">
        <v>1361</v>
      </c>
      <c r="C370" t="s">
        <v>232</v>
      </c>
    </row>
    <row r="371" spans="1:3" x14ac:dyDescent="0.3">
      <c r="A371" t="s">
        <v>1237</v>
      </c>
      <c r="B371" t="s">
        <v>1474</v>
      </c>
      <c r="C371" t="s">
        <v>235</v>
      </c>
    </row>
    <row r="372" spans="1:3" x14ac:dyDescent="0.3">
      <c r="A372" t="s">
        <v>1238</v>
      </c>
      <c r="B372" t="s">
        <v>1362</v>
      </c>
      <c r="C372" t="s">
        <v>232</v>
      </c>
    </row>
    <row r="373" spans="1:3" x14ac:dyDescent="0.3">
      <c r="A373" t="s">
        <v>1239</v>
      </c>
      <c r="B373" t="s">
        <v>1475</v>
      </c>
      <c r="C373" t="s">
        <v>235</v>
      </c>
    </row>
    <row r="374" spans="1:3" x14ac:dyDescent="0.3">
      <c r="A374" t="s">
        <v>1240</v>
      </c>
      <c r="B374" t="s">
        <v>1363</v>
      </c>
      <c r="C374" t="s">
        <v>232</v>
      </c>
    </row>
    <row r="375" spans="1:3" x14ac:dyDescent="0.3">
      <c r="A375" t="s">
        <v>1241</v>
      </c>
      <c r="B375" t="s">
        <v>1476</v>
      </c>
      <c r="C375" t="s">
        <v>235</v>
      </c>
    </row>
    <row r="376" spans="1:3" x14ac:dyDescent="0.3">
      <c r="A376" t="s">
        <v>1242</v>
      </c>
      <c r="B376" t="s">
        <v>1364</v>
      </c>
      <c r="C376" t="s">
        <v>232</v>
      </c>
    </row>
    <row r="377" spans="1:3" x14ac:dyDescent="0.3">
      <c r="A377" t="s">
        <v>1243</v>
      </c>
      <c r="B377" t="s">
        <v>1477</v>
      </c>
      <c r="C377" t="s">
        <v>235</v>
      </c>
    </row>
    <row r="378" spans="1:3" x14ac:dyDescent="0.3">
      <c r="A378" t="s">
        <v>1244</v>
      </c>
      <c r="B378" t="s">
        <v>1365</v>
      </c>
      <c r="C378" t="s">
        <v>232</v>
      </c>
    </row>
    <row r="379" spans="1:3" x14ac:dyDescent="0.3">
      <c r="A379" t="s">
        <v>1245</v>
      </c>
      <c r="B379" t="s">
        <v>1478</v>
      </c>
      <c r="C379" t="s">
        <v>235</v>
      </c>
    </row>
    <row r="380" spans="1:3" x14ac:dyDescent="0.3">
      <c r="A380" t="s">
        <v>1246</v>
      </c>
      <c r="B380" t="s">
        <v>1366</v>
      </c>
      <c r="C380" t="s">
        <v>232</v>
      </c>
    </row>
    <row r="381" spans="1:3" x14ac:dyDescent="0.3">
      <c r="A381" t="s">
        <v>1247</v>
      </c>
      <c r="B381" t="s">
        <v>1479</v>
      </c>
      <c r="C381" t="s">
        <v>235</v>
      </c>
    </row>
    <row r="382" spans="1:3" x14ac:dyDescent="0.3">
      <c r="A382" t="s">
        <v>1248</v>
      </c>
      <c r="B382" t="s">
        <v>1367</v>
      </c>
      <c r="C382" t="s">
        <v>232</v>
      </c>
    </row>
    <row r="383" spans="1:3" x14ac:dyDescent="0.3">
      <c r="A383" t="s">
        <v>1249</v>
      </c>
      <c r="B383" t="s">
        <v>1480</v>
      </c>
      <c r="C383" t="s">
        <v>235</v>
      </c>
    </row>
    <row r="384" spans="1:3" x14ac:dyDescent="0.3">
      <c r="A384" t="s">
        <v>1250</v>
      </c>
      <c r="B384" t="s">
        <v>1368</v>
      </c>
      <c r="C384" t="s">
        <v>232</v>
      </c>
    </row>
    <row r="385" spans="1:3" x14ac:dyDescent="0.3">
      <c r="A385" t="s">
        <v>1251</v>
      </c>
      <c r="B385" t="s">
        <v>1481</v>
      </c>
      <c r="C385" t="s">
        <v>235</v>
      </c>
    </row>
    <row r="386" spans="1:3" x14ac:dyDescent="0.3">
      <c r="A386" t="s">
        <v>1252</v>
      </c>
      <c r="B386" t="s">
        <v>1369</v>
      </c>
      <c r="C386" t="s">
        <v>232</v>
      </c>
    </row>
    <row r="387" spans="1:3" x14ac:dyDescent="0.3">
      <c r="A387" t="s">
        <v>1253</v>
      </c>
      <c r="B387" t="s">
        <v>1482</v>
      </c>
      <c r="C387" t="s">
        <v>235</v>
      </c>
    </row>
    <row r="388" spans="1:3" x14ac:dyDescent="0.3">
      <c r="A388" t="s">
        <v>1254</v>
      </c>
      <c r="B388" t="s">
        <v>1370</v>
      </c>
      <c r="C388" t="s">
        <v>232</v>
      </c>
    </row>
    <row r="389" spans="1:3" x14ac:dyDescent="0.3">
      <c r="A389" t="s">
        <v>1255</v>
      </c>
      <c r="B389" t="s">
        <v>1483</v>
      </c>
      <c r="C389" t="s">
        <v>235</v>
      </c>
    </row>
    <row r="390" spans="1:3" x14ac:dyDescent="0.3">
      <c r="A390" t="s">
        <v>1256</v>
      </c>
      <c r="B390" t="s">
        <v>1371</v>
      </c>
      <c r="C390" t="s">
        <v>232</v>
      </c>
    </row>
    <row r="391" spans="1:3" x14ac:dyDescent="0.3">
      <c r="A391" t="s">
        <v>1257</v>
      </c>
      <c r="B391" t="s">
        <v>1484</v>
      </c>
      <c r="C391" t="s">
        <v>235</v>
      </c>
    </row>
    <row r="392" spans="1:3" x14ac:dyDescent="0.3">
      <c r="A392" t="s">
        <v>1258</v>
      </c>
      <c r="B392" t="s">
        <v>1372</v>
      </c>
      <c r="C392" t="s">
        <v>232</v>
      </c>
    </row>
    <row r="393" spans="1:3" x14ac:dyDescent="0.3">
      <c r="A393" t="s">
        <v>1259</v>
      </c>
      <c r="B393" t="s">
        <v>1485</v>
      </c>
      <c r="C393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200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6.886718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22</v>
      </c>
      <c r="E1" t="s">
        <v>24</v>
      </c>
    </row>
    <row r="2" spans="1:5" x14ac:dyDescent="0.3">
      <c r="A2">
        <v>7</v>
      </c>
      <c r="B2" s="10" t="s">
        <v>45</v>
      </c>
      <c r="C2" s="10" t="s">
        <v>231</v>
      </c>
      <c r="D2" t="s">
        <v>568</v>
      </c>
      <c r="E2" t="s">
        <v>569</v>
      </c>
    </row>
    <row r="3" spans="1:5" x14ac:dyDescent="0.3">
      <c r="A3">
        <v>8</v>
      </c>
      <c r="B3" s="10" t="s">
        <v>451</v>
      </c>
      <c r="C3" s="10" t="s">
        <v>231</v>
      </c>
      <c r="D3" t="s">
        <v>568</v>
      </c>
      <c r="E3" t="s">
        <v>570</v>
      </c>
    </row>
    <row r="4" spans="1:5" x14ac:dyDescent="0.3">
      <c r="A4">
        <v>9</v>
      </c>
      <c r="B4" s="10" t="s">
        <v>41</v>
      </c>
      <c r="C4" s="10" t="s">
        <v>231</v>
      </c>
      <c r="D4" t="s">
        <v>568</v>
      </c>
      <c r="E4" t="s">
        <v>571</v>
      </c>
    </row>
    <row r="5" spans="1:5" x14ac:dyDescent="0.3">
      <c r="A5">
        <v>10</v>
      </c>
      <c r="B5" s="10" t="s">
        <v>46</v>
      </c>
      <c r="C5" s="10" t="s">
        <v>231</v>
      </c>
      <c r="D5" t="s">
        <v>568</v>
      </c>
      <c r="E5" t="s">
        <v>572</v>
      </c>
    </row>
    <row r="6" spans="1:5" x14ac:dyDescent="0.3">
      <c r="A6">
        <v>11</v>
      </c>
      <c r="B6" s="10" t="s">
        <v>43</v>
      </c>
      <c r="C6" s="10" t="s">
        <v>231</v>
      </c>
      <c r="D6" t="s">
        <v>568</v>
      </c>
      <c r="E6" t="s">
        <v>573</v>
      </c>
    </row>
    <row r="7" spans="1:5" x14ac:dyDescent="0.3">
      <c r="A7">
        <v>12</v>
      </c>
      <c r="B7" s="10" t="s">
        <v>47</v>
      </c>
      <c r="C7" s="10" t="s">
        <v>231</v>
      </c>
      <c r="D7" t="s">
        <v>568</v>
      </c>
      <c r="E7" t="s">
        <v>574</v>
      </c>
    </row>
    <row r="8" spans="1:5" x14ac:dyDescent="0.3">
      <c r="A8">
        <v>13</v>
      </c>
      <c r="B8" s="10" t="s">
        <v>44</v>
      </c>
      <c r="C8" s="10" t="s">
        <v>231</v>
      </c>
      <c r="D8" t="s">
        <v>568</v>
      </c>
      <c r="E8" t="s">
        <v>575</v>
      </c>
    </row>
    <row r="9" spans="1:5" x14ac:dyDescent="0.3">
      <c r="A9">
        <v>14</v>
      </c>
      <c r="B9" s="10" t="s">
        <v>42</v>
      </c>
      <c r="C9" s="10" t="s">
        <v>231</v>
      </c>
      <c r="D9" t="s">
        <v>568</v>
      </c>
      <c r="E9" t="s">
        <v>576</v>
      </c>
    </row>
    <row r="10" spans="1:5" x14ac:dyDescent="0.3">
      <c r="A10">
        <v>21</v>
      </c>
      <c r="B10" s="10" t="s">
        <v>54</v>
      </c>
      <c r="C10" s="10" t="s">
        <v>231</v>
      </c>
      <c r="D10" t="s">
        <v>568</v>
      </c>
      <c r="E10" t="s">
        <v>577</v>
      </c>
    </row>
    <row r="11" spans="1:5" x14ac:dyDescent="0.3">
      <c r="A11">
        <v>22</v>
      </c>
      <c r="B11" s="10" t="s">
        <v>49</v>
      </c>
      <c r="C11" s="10" t="s">
        <v>231</v>
      </c>
      <c r="D11" t="s">
        <v>568</v>
      </c>
      <c r="E11" t="s">
        <v>578</v>
      </c>
    </row>
    <row r="12" spans="1:5" x14ac:dyDescent="0.3">
      <c r="A12">
        <v>23</v>
      </c>
      <c r="B12" s="10" t="s">
        <v>51</v>
      </c>
      <c r="C12" s="10" t="s">
        <v>231</v>
      </c>
      <c r="D12" t="s">
        <v>568</v>
      </c>
      <c r="E12" t="s">
        <v>579</v>
      </c>
    </row>
    <row r="13" spans="1:5" x14ac:dyDescent="0.3">
      <c r="A13">
        <v>24</v>
      </c>
      <c r="B13" s="10" t="s">
        <v>55</v>
      </c>
      <c r="C13" s="10" t="s">
        <v>231</v>
      </c>
      <c r="D13" t="s">
        <v>568</v>
      </c>
      <c r="E13" t="s">
        <v>580</v>
      </c>
    </row>
    <row r="14" spans="1:5" x14ac:dyDescent="0.3">
      <c r="A14">
        <v>25</v>
      </c>
      <c r="B14" s="10" t="s">
        <v>56</v>
      </c>
      <c r="C14" s="10" t="s">
        <v>231</v>
      </c>
      <c r="D14" t="s">
        <v>568</v>
      </c>
      <c r="E14" t="s">
        <v>581</v>
      </c>
    </row>
    <row r="15" spans="1:5" x14ac:dyDescent="0.3">
      <c r="A15">
        <v>26</v>
      </c>
      <c r="B15" s="10" t="s">
        <v>53</v>
      </c>
      <c r="C15" s="10" t="s">
        <v>231</v>
      </c>
      <c r="D15" t="s">
        <v>568</v>
      </c>
      <c r="E15" t="s">
        <v>582</v>
      </c>
    </row>
    <row r="16" spans="1:5" x14ac:dyDescent="0.3">
      <c r="A16">
        <v>27</v>
      </c>
      <c r="B16" s="10" t="s">
        <v>52</v>
      </c>
      <c r="C16" s="10" t="s">
        <v>231</v>
      </c>
      <c r="D16" t="s">
        <v>568</v>
      </c>
      <c r="E16" t="s">
        <v>583</v>
      </c>
    </row>
    <row r="17" spans="1:5" x14ac:dyDescent="0.3">
      <c r="A17">
        <v>28</v>
      </c>
      <c r="B17" s="10" t="s">
        <v>48</v>
      </c>
      <c r="C17" s="10" t="s">
        <v>231</v>
      </c>
      <c r="D17" t="s">
        <v>568</v>
      </c>
      <c r="E17" t="s">
        <v>584</v>
      </c>
    </row>
    <row r="18" spans="1:5" x14ac:dyDescent="0.3">
      <c r="A18">
        <v>29</v>
      </c>
      <c r="B18" s="10" t="s">
        <v>50</v>
      </c>
      <c r="C18" s="10" t="s">
        <v>231</v>
      </c>
      <c r="D18" t="s">
        <v>568</v>
      </c>
      <c r="E18" t="s">
        <v>585</v>
      </c>
    </row>
    <row r="19" spans="1:5" x14ac:dyDescent="0.3">
      <c r="A19">
        <v>30</v>
      </c>
      <c r="B19" s="10" t="s">
        <v>57</v>
      </c>
      <c r="C19" s="10" t="s">
        <v>231</v>
      </c>
      <c r="D19" t="s">
        <v>568</v>
      </c>
      <c r="E19" t="s">
        <v>586</v>
      </c>
    </row>
    <row r="20" spans="1:5" x14ac:dyDescent="0.3">
      <c r="A20">
        <v>43</v>
      </c>
      <c r="B20" s="10" t="s">
        <v>58</v>
      </c>
      <c r="C20" s="10" t="s">
        <v>231</v>
      </c>
      <c r="D20" t="s">
        <v>568</v>
      </c>
      <c r="E20" t="s">
        <v>587</v>
      </c>
    </row>
    <row r="21" spans="1:5" x14ac:dyDescent="0.3">
      <c r="A21">
        <v>44</v>
      </c>
      <c r="B21" s="10" t="s">
        <v>59</v>
      </c>
      <c r="C21" s="10" t="s">
        <v>231</v>
      </c>
      <c r="D21" t="s">
        <v>568</v>
      </c>
      <c r="E21" t="s">
        <v>588</v>
      </c>
    </row>
    <row r="22" spans="1:5" x14ac:dyDescent="0.3">
      <c r="A22">
        <v>45</v>
      </c>
      <c r="B22" s="10" t="s">
        <v>64</v>
      </c>
      <c r="C22" s="10" t="s">
        <v>231</v>
      </c>
      <c r="D22" t="s">
        <v>568</v>
      </c>
      <c r="E22" t="s">
        <v>589</v>
      </c>
    </row>
    <row r="23" spans="1:5" x14ac:dyDescent="0.3">
      <c r="A23">
        <v>46</v>
      </c>
      <c r="B23" s="10" t="s">
        <v>61</v>
      </c>
      <c r="C23" s="10" t="s">
        <v>231</v>
      </c>
      <c r="D23" t="s">
        <v>568</v>
      </c>
      <c r="E23" t="s">
        <v>590</v>
      </c>
    </row>
    <row r="24" spans="1:5" x14ac:dyDescent="0.3">
      <c r="A24">
        <v>47</v>
      </c>
      <c r="B24" s="10" t="s">
        <v>62</v>
      </c>
      <c r="C24" s="10" t="s">
        <v>231</v>
      </c>
      <c r="D24" t="s">
        <v>568</v>
      </c>
      <c r="E24" t="s">
        <v>591</v>
      </c>
    </row>
    <row r="25" spans="1:5" x14ac:dyDescent="0.3">
      <c r="A25">
        <v>48</v>
      </c>
      <c r="B25" s="10" t="s">
        <v>60</v>
      </c>
      <c r="C25" s="10" t="s">
        <v>231</v>
      </c>
      <c r="D25" t="s">
        <v>568</v>
      </c>
      <c r="E25" t="s">
        <v>592</v>
      </c>
    </row>
    <row r="26" spans="1:5" x14ac:dyDescent="0.3">
      <c r="A26">
        <v>49</v>
      </c>
      <c r="B26" s="10" t="s">
        <v>66</v>
      </c>
      <c r="C26" s="10" t="s">
        <v>231</v>
      </c>
      <c r="D26" t="s">
        <v>568</v>
      </c>
      <c r="E26" t="s">
        <v>593</v>
      </c>
    </row>
    <row r="27" spans="1:5" x14ac:dyDescent="0.3">
      <c r="A27">
        <v>50</v>
      </c>
      <c r="B27" s="10" t="s">
        <v>63</v>
      </c>
      <c r="C27" s="10" t="s">
        <v>231</v>
      </c>
      <c r="D27" t="s">
        <v>568</v>
      </c>
      <c r="E27" t="s">
        <v>594</v>
      </c>
    </row>
    <row r="28" spans="1:5" x14ac:dyDescent="0.3">
      <c r="A28">
        <v>51</v>
      </c>
      <c r="B28" s="10" t="s">
        <v>65</v>
      </c>
      <c r="C28" s="10" t="s">
        <v>231</v>
      </c>
      <c r="D28" t="s">
        <v>568</v>
      </c>
      <c r="E28" t="s">
        <v>595</v>
      </c>
    </row>
    <row r="29" spans="1:5" x14ac:dyDescent="0.3">
      <c r="A29">
        <v>52</v>
      </c>
      <c r="B29" s="10" t="s">
        <v>67</v>
      </c>
      <c r="C29" s="10" t="s">
        <v>231</v>
      </c>
      <c r="D29" t="s">
        <v>568</v>
      </c>
      <c r="E29" t="s">
        <v>596</v>
      </c>
    </row>
    <row r="30" spans="1:5" x14ac:dyDescent="0.3">
      <c r="A30">
        <v>53</v>
      </c>
      <c r="B30" s="10" t="s">
        <v>68</v>
      </c>
      <c r="C30" s="10" t="s">
        <v>231</v>
      </c>
      <c r="D30" t="s">
        <v>568</v>
      </c>
      <c r="E30" t="s">
        <v>597</v>
      </c>
    </row>
    <row r="31" spans="1:5" x14ac:dyDescent="0.3">
      <c r="A31">
        <v>179</v>
      </c>
      <c r="B31" s="10" t="s">
        <v>98</v>
      </c>
      <c r="C31" s="10" t="s">
        <v>231</v>
      </c>
      <c r="D31" t="s">
        <v>568</v>
      </c>
      <c r="E31" t="s">
        <v>598</v>
      </c>
    </row>
    <row r="32" spans="1:5" x14ac:dyDescent="0.3">
      <c r="A32">
        <v>180</v>
      </c>
      <c r="B32" s="10" t="s">
        <v>186</v>
      </c>
      <c r="C32" s="10" t="s">
        <v>231</v>
      </c>
      <c r="D32" t="s">
        <v>568</v>
      </c>
      <c r="E32" t="s">
        <v>599</v>
      </c>
    </row>
    <row r="33" spans="1:5" x14ac:dyDescent="0.3">
      <c r="A33">
        <v>181</v>
      </c>
      <c r="B33" s="10" t="s">
        <v>189</v>
      </c>
      <c r="C33" s="10" t="s">
        <v>231</v>
      </c>
      <c r="D33" t="s">
        <v>568</v>
      </c>
      <c r="E33" t="s">
        <v>600</v>
      </c>
    </row>
    <row r="34" spans="1:5" x14ac:dyDescent="0.3">
      <c r="A34">
        <v>182</v>
      </c>
      <c r="B34" s="10" t="s">
        <v>150</v>
      </c>
      <c r="C34" s="10" t="s">
        <v>231</v>
      </c>
      <c r="D34" t="s">
        <v>568</v>
      </c>
      <c r="E34" t="s">
        <v>601</v>
      </c>
    </row>
    <row r="35" spans="1:5" x14ac:dyDescent="0.3">
      <c r="A35">
        <v>183</v>
      </c>
      <c r="B35" s="10" t="s">
        <v>96</v>
      </c>
      <c r="C35" s="10" t="s">
        <v>231</v>
      </c>
      <c r="D35" t="s">
        <v>568</v>
      </c>
      <c r="E35" t="s">
        <v>602</v>
      </c>
    </row>
    <row r="36" spans="1:5" x14ac:dyDescent="0.3">
      <c r="A36">
        <v>184</v>
      </c>
      <c r="B36" s="10" t="s">
        <v>132</v>
      </c>
      <c r="C36" s="10" t="s">
        <v>231</v>
      </c>
      <c r="D36" t="s">
        <v>568</v>
      </c>
      <c r="E36" t="s">
        <v>603</v>
      </c>
    </row>
    <row r="37" spans="1:5" x14ac:dyDescent="0.3">
      <c r="A37">
        <v>185</v>
      </c>
      <c r="B37" s="10" t="s">
        <v>84</v>
      </c>
      <c r="C37" s="10" t="s">
        <v>231</v>
      </c>
      <c r="D37" t="s">
        <v>568</v>
      </c>
      <c r="E37" t="s">
        <v>604</v>
      </c>
    </row>
    <row r="38" spans="1:5" x14ac:dyDescent="0.3">
      <c r="A38">
        <v>186</v>
      </c>
      <c r="B38" s="10" t="s">
        <v>81</v>
      </c>
      <c r="C38" s="10" t="s">
        <v>231</v>
      </c>
      <c r="D38" t="s">
        <v>568</v>
      </c>
      <c r="E38" t="s">
        <v>605</v>
      </c>
    </row>
    <row r="39" spans="1:5" x14ac:dyDescent="0.3">
      <c r="A39">
        <v>187</v>
      </c>
      <c r="B39" s="10" t="s">
        <v>91</v>
      </c>
      <c r="C39" s="10" t="s">
        <v>231</v>
      </c>
      <c r="D39" t="s">
        <v>568</v>
      </c>
      <c r="E39" t="s">
        <v>606</v>
      </c>
    </row>
    <row r="40" spans="1:5" x14ac:dyDescent="0.3">
      <c r="A40">
        <v>188</v>
      </c>
      <c r="B40" s="10" t="s">
        <v>80</v>
      </c>
      <c r="C40" s="10" t="s">
        <v>231</v>
      </c>
      <c r="D40" t="s">
        <v>568</v>
      </c>
      <c r="E40" t="s">
        <v>607</v>
      </c>
    </row>
    <row r="41" spans="1:5" x14ac:dyDescent="0.3">
      <c r="A41">
        <v>189</v>
      </c>
      <c r="B41" s="10" t="s">
        <v>85</v>
      </c>
      <c r="C41" s="10" t="s">
        <v>231</v>
      </c>
      <c r="D41" t="s">
        <v>568</v>
      </c>
      <c r="E41" t="s">
        <v>608</v>
      </c>
    </row>
    <row r="42" spans="1:5" x14ac:dyDescent="0.3">
      <c r="A42">
        <v>190</v>
      </c>
      <c r="B42" s="10" t="s">
        <v>118</v>
      </c>
      <c r="C42" s="10" t="s">
        <v>231</v>
      </c>
      <c r="D42" t="s">
        <v>568</v>
      </c>
      <c r="E42" t="s">
        <v>609</v>
      </c>
    </row>
    <row r="43" spans="1:5" x14ac:dyDescent="0.3">
      <c r="A43">
        <v>191</v>
      </c>
      <c r="B43" s="10" t="s">
        <v>133</v>
      </c>
      <c r="C43" s="10" t="s">
        <v>231</v>
      </c>
      <c r="D43" t="s">
        <v>568</v>
      </c>
      <c r="E43" t="s">
        <v>610</v>
      </c>
    </row>
    <row r="44" spans="1:5" x14ac:dyDescent="0.3">
      <c r="A44">
        <v>192</v>
      </c>
      <c r="B44" s="10" t="s">
        <v>88</v>
      </c>
      <c r="C44" s="10" t="s">
        <v>231</v>
      </c>
      <c r="D44" t="s">
        <v>568</v>
      </c>
      <c r="E44" t="s">
        <v>611</v>
      </c>
    </row>
    <row r="45" spans="1:5" x14ac:dyDescent="0.3">
      <c r="A45">
        <v>193</v>
      </c>
      <c r="B45" s="10" t="s">
        <v>90</v>
      </c>
      <c r="C45" s="10" t="s">
        <v>231</v>
      </c>
      <c r="D45" t="s">
        <v>568</v>
      </c>
      <c r="E45" t="s">
        <v>612</v>
      </c>
    </row>
    <row r="46" spans="1:5" x14ac:dyDescent="0.3">
      <c r="A46">
        <v>194</v>
      </c>
      <c r="B46" s="10" t="s">
        <v>151</v>
      </c>
      <c r="C46" s="10" t="s">
        <v>231</v>
      </c>
      <c r="D46" t="s">
        <v>568</v>
      </c>
      <c r="E46" t="s">
        <v>613</v>
      </c>
    </row>
    <row r="47" spans="1:5" x14ac:dyDescent="0.3">
      <c r="A47">
        <v>195</v>
      </c>
      <c r="B47" s="10" t="s">
        <v>135</v>
      </c>
      <c r="C47" s="10" t="s">
        <v>231</v>
      </c>
      <c r="D47" t="s">
        <v>568</v>
      </c>
      <c r="E47" t="s">
        <v>614</v>
      </c>
    </row>
    <row r="48" spans="1:5" x14ac:dyDescent="0.3">
      <c r="A48">
        <v>196</v>
      </c>
      <c r="B48" s="10" t="s">
        <v>89</v>
      </c>
      <c r="C48" s="10" t="s">
        <v>231</v>
      </c>
      <c r="D48" t="s">
        <v>568</v>
      </c>
      <c r="E48" t="s">
        <v>615</v>
      </c>
    </row>
    <row r="49" spans="1:5" x14ac:dyDescent="0.3">
      <c r="A49">
        <v>197</v>
      </c>
      <c r="B49" s="10" t="s">
        <v>192</v>
      </c>
      <c r="C49" s="10" t="s">
        <v>231</v>
      </c>
      <c r="D49" t="s">
        <v>568</v>
      </c>
      <c r="E49" t="s">
        <v>616</v>
      </c>
    </row>
    <row r="50" spans="1:5" x14ac:dyDescent="0.3">
      <c r="A50">
        <v>198</v>
      </c>
      <c r="B50" s="10" t="s">
        <v>102</v>
      </c>
      <c r="C50" s="10" t="s">
        <v>231</v>
      </c>
      <c r="D50" t="s">
        <v>568</v>
      </c>
      <c r="E50" t="s">
        <v>617</v>
      </c>
    </row>
    <row r="51" spans="1:5" x14ac:dyDescent="0.3">
      <c r="A51">
        <v>199</v>
      </c>
      <c r="B51" s="10" t="s">
        <v>92</v>
      </c>
      <c r="C51" s="10" t="s">
        <v>231</v>
      </c>
      <c r="D51" t="s">
        <v>568</v>
      </c>
      <c r="E51" t="s">
        <v>618</v>
      </c>
    </row>
    <row r="52" spans="1:5" x14ac:dyDescent="0.3">
      <c r="A52">
        <v>200</v>
      </c>
      <c r="B52" s="10" t="s">
        <v>122</v>
      </c>
      <c r="C52" s="10" t="s">
        <v>231</v>
      </c>
      <c r="D52" t="s">
        <v>568</v>
      </c>
      <c r="E52" t="s">
        <v>619</v>
      </c>
    </row>
    <row r="53" spans="1:5" x14ac:dyDescent="0.3">
      <c r="A53">
        <v>201</v>
      </c>
      <c r="B53" s="10" t="s">
        <v>71</v>
      </c>
      <c r="C53" s="10" t="s">
        <v>231</v>
      </c>
      <c r="D53" t="s">
        <v>568</v>
      </c>
      <c r="E53" t="s">
        <v>620</v>
      </c>
    </row>
    <row r="54" spans="1:5" x14ac:dyDescent="0.3">
      <c r="A54">
        <v>202</v>
      </c>
      <c r="B54" s="10" t="s">
        <v>70</v>
      </c>
      <c r="C54" s="10" t="s">
        <v>231</v>
      </c>
      <c r="D54" t="s">
        <v>568</v>
      </c>
      <c r="E54" t="s">
        <v>621</v>
      </c>
    </row>
    <row r="55" spans="1:5" x14ac:dyDescent="0.3">
      <c r="A55">
        <v>203</v>
      </c>
      <c r="B55" s="10" t="s">
        <v>74</v>
      </c>
      <c r="C55" s="10" t="s">
        <v>231</v>
      </c>
      <c r="D55" t="s">
        <v>568</v>
      </c>
      <c r="E55" t="s">
        <v>622</v>
      </c>
    </row>
    <row r="56" spans="1:5" x14ac:dyDescent="0.3">
      <c r="A56">
        <v>204</v>
      </c>
      <c r="B56" s="10" t="s">
        <v>82</v>
      </c>
      <c r="C56" s="10" t="s">
        <v>231</v>
      </c>
      <c r="D56" t="s">
        <v>568</v>
      </c>
      <c r="E56" t="s">
        <v>623</v>
      </c>
    </row>
    <row r="57" spans="1:5" x14ac:dyDescent="0.3">
      <c r="A57">
        <v>205</v>
      </c>
      <c r="B57" s="10" t="s">
        <v>99</v>
      </c>
      <c r="C57" s="10" t="s">
        <v>231</v>
      </c>
      <c r="D57" t="s">
        <v>568</v>
      </c>
      <c r="E57" t="s">
        <v>624</v>
      </c>
    </row>
    <row r="58" spans="1:5" x14ac:dyDescent="0.3">
      <c r="A58">
        <v>206</v>
      </c>
      <c r="B58" s="10" t="s">
        <v>193</v>
      </c>
      <c r="C58" s="10" t="s">
        <v>231</v>
      </c>
      <c r="D58" t="s">
        <v>568</v>
      </c>
      <c r="E58" t="s">
        <v>625</v>
      </c>
    </row>
    <row r="59" spans="1:5" x14ac:dyDescent="0.3">
      <c r="A59">
        <v>207</v>
      </c>
      <c r="B59" s="10" t="s">
        <v>87</v>
      </c>
      <c r="C59" s="10" t="s">
        <v>231</v>
      </c>
      <c r="D59" t="s">
        <v>568</v>
      </c>
      <c r="E59" t="s">
        <v>626</v>
      </c>
    </row>
    <row r="60" spans="1:5" x14ac:dyDescent="0.3">
      <c r="A60">
        <v>208</v>
      </c>
      <c r="B60" s="10" t="s">
        <v>78</v>
      </c>
      <c r="C60" s="10" t="s">
        <v>231</v>
      </c>
      <c r="D60" t="s">
        <v>568</v>
      </c>
      <c r="E60" t="s">
        <v>627</v>
      </c>
    </row>
    <row r="61" spans="1:5" x14ac:dyDescent="0.3">
      <c r="A61">
        <v>209</v>
      </c>
      <c r="B61" s="10" t="s">
        <v>93</v>
      </c>
      <c r="C61" s="10" t="s">
        <v>231</v>
      </c>
      <c r="D61" t="s">
        <v>568</v>
      </c>
      <c r="E61" t="s">
        <v>628</v>
      </c>
    </row>
    <row r="62" spans="1:5" x14ac:dyDescent="0.3">
      <c r="A62">
        <v>210</v>
      </c>
      <c r="B62" s="10" t="s">
        <v>452</v>
      </c>
      <c r="C62" s="10" t="s">
        <v>231</v>
      </c>
      <c r="D62" t="s">
        <v>568</v>
      </c>
      <c r="E62" t="s">
        <v>629</v>
      </c>
    </row>
    <row r="63" spans="1:5" x14ac:dyDescent="0.3">
      <c r="A63">
        <v>211</v>
      </c>
      <c r="B63" s="10" t="s">
        <v>114</v>
      </c>
      <c r="C63" s="10" t="s">
        <v>231</v>
      </c>
      <c r="D63" t="s">
        <v>568</v>
      </c>
      <c r="E63" t="s">
        <v>630</v>
      </c>
    </row>
    <row r="64" spans="1:5" x14ac:dyDescent="0.3">
      <c r="A64">
        <v>212</v>
      </c>
      <c r="B64" s="10" t="s">
        <v>138</v>
      </c>
      <c r="C64" s="10" t="s">
        <v>231</v>
      </c>
      <c r="D64" t="s">
        <v>568</v>
      </c>
      <c r="E64" t="s">
        <v>631</v>
      </c>
    </row>
    <row r="65" spans="1:5" x14ac:dyDescent="0.3">
      <c r="A65">
        <v>213</v>
      </c>
      <c r="B65" s="10" t="s">
        <v>105</v>
      </c>
      <c r="C65" s="10" t="s">
        <v>231</v>
      </c>
      <c r="D65" t="s">
        <v>568</v>
      </c>
      <c r="E65" t="s">
        <v>632</v>
      </c>
    </row>
    <row r="66" spans="1:5" x14ac:dyDescent="0.3">
      <c r="A66">
        <v>214</v>
      </c>
      <c r="B66" s="10" t="s">
        <v>83</v>
      </c>
      <c r="C66" s="10" t="s">
        <v>231</v>
      </c>
      <c r="D66" t="s">
        <v>568</v>
      </c>
      <c r="E66" t="s">
        <v>633</v>
      </c>
    </row>
    <row r="67" spans="1:5" x14ac:dyDescent="0.3">
      <c r="A67">
        <v>215</v>
      </c>
      <c r="B67" s="10" t="s">
        <v>108</v>
      </c>
      <c r="C67" s="10" t="s">
        <v>231</v>
      </c>
      <c r="D67" t="s">
        <v>568</v>
      </c>
      <c r="E67" t="s">
        <v>634</v>
      </c>
    </row>
    <row r="68" spans="1:5" x14ac:dyDescent="0.3">
      <c r="A68">
        <v>216</v>
      </c>
      <c r="B68" s="10" t="s">
        <v>129</v>
      </c>
      <c r="C68" s="10" t="s">
        <v>231</v>
      </c>
      <c r="D68" t="s">
        <v>568</v>
      </c>
      <c r="E68" t="s">
        <v>635</v>
      </c>
    </row>
    <row r="69" spans="1:5" x14ac:dyDescent="0.3">
      <c r="A69">
        <v>217</v>
      </c>
      <c r="B69" s="10" t="s">
        <v>104</v>
      </c>
      <c r="C69" s="10" t="s">
        <v>231</v>
      </c>
      <c r="D69" t="s">
        <v>568</v>
      </c>
      <c r="E69" t="s">
        <v>636</v>
      </c>
    </row>
    <row r="70" spans="1:5" x14ac:dyDescent="0.3">
      <c r="A70">
        <v>218</v>
      </c>
      <c r="B70" s="10" t="s">
        <v>123</v>
      </c>
      <c r="C70" s="10" t="s">
        <v>231</v>
      </c>
      <c r="D70" t="s">
        <v>568</v>
      </c>
      <c r="E70" t="s">
        <v>637</v>
      </c>
    </row>
    <row r="71" spans="1:5" x14ac:dyDescent="0.3">
      <c r="A71">
        <v>219</v>
      </c>
      <c r="B71" s="10" t="s">
        <v>86</v>
      </c>
      <c r="C71" s="10" t="s">
        <v>231</v>
      </c>
      <c r="D71" t="s">
        <v>568</v>
      </c>
      <c r="E71" t="s">
        <v>638</v>
      </c>
    </row>
    <row r="72" spans="1:5" x14ac:dyDescent="0.3">
      <c r="A72">
        <v>220</v>
      </c>
      <c r="B72" s="10" t="s">
        <v>190</v>
      </c>
      <c r="C72" s="10" t="s">
        <v>231</v>
      </c>
      <c r="D72" t="s">
        <v>568</v>
      </c>
      <c r="E72" t="s">
        <v>639</v>
      </c>
    </row>
    <row r="73" spans="1:5" x14ac:dyDescent="0.3">
      <c r="A73">
        <v>221</v>
      </c>
      <c r="B73" s="10" t="s">
        <v>94</v>
      </c>
      <c r="C73" s="10" t="s">
        <v>231</v>
      </c>
      <c r="D73" t="s">
        <v>568</v>
      </c>
      <c r="E73" t="s">
        <v>640</v>
      </c>
    </row>
    <row r="74" spans="1:5" x14ac:dyDescent="0.3">
      <c r="A74">
        <v>222</v>
      </c>
      <c r="B74" s="10" t="s">
        <v>142</v>
      </c>
      <c r="C74" s="10" t="s">
        <v>231</v>
      </c>
      <c r="D74" t="s">
        <v>568</v>
      </c>
      <c r="E74" t="s">
        <v>641</v>
      </c>
    </row>
    <row r="75" spans="1:5" x14ac:dyDescent="0.3">
      <c r="A75">
        <v>223</v>
      </c>
      <c r="B75" s="10" t="s">
        <v>156</v>
      </c>
      <c r="C75" s="10" t="s">
        <v>231</v>
      </c>
      <c r="D75" t="s">
        <v>568</v>
      </c>
      <c r="E75" t="s">
        <v>642</v>
      </c>
    </row>
    <row r="76" spans="1:5" x14ac:dyDescent="0.3">
      <c r="A76">
        <v>224</v>
      </c>
      <c r="B76" s="10" t="s">
        <v>103</v>
      </c>
      <c r="C76" s="10" t="s">
        <v>231</v>
      </c>
      <c r="D76" t="s">
        <v>568</v>
      </c>
      <c r="E76" t="s">
        <v>643</v>
      </c>
    </row>
    <row r="77" spans="1:5" x14ac:dyDescent="0.3">
      <c r="A77">
        <v>225</v>
      </c>
      <c r="B77" s="10" t="s">
        <v>97</v>
      </c>
      <c r="C77" s="10" t="s">
        <v>231</v>
      </c>
      <c r="D77" t="s">
        <v>568</v>
      </c>
      <c r="E77" t="s">
        <v>644</v>
      </c>
    </row>
    <row r="78" spans="1:5" x14ac:dyDescent="0.3">
      <c r="A78">
        <v>226</v>
      </c>
      <c r="B78" s="10" t="s">
        <v>127</v>
      </c>
      <c r="C78" s="10" t="s">
        <v>231</v>
      </c>
      <c r="D78" t="s">
        <v>568</v>
      </c>
      <c r="E78" t="s">
        <v>645</v>
      </c>
    </row>
    <row r="79" spans="1:5" x14ac:dyDescent="0.3">
      <c r="A79">
        <v>227</v>
      </c>
      <c r="B79" s="10" t="s">
        <v>79</v>
      </c>
      <c r="C79" s="10" t="s">
        <v>231</v>
      </c>
      <c r="D79" t="s">
        <v>568</v>
      </c>
      <c r="E79" t="s">
        <v>646</v>
      </c>
    </row>
    <row r="80" spans="1:5" x14ac:dyDescent="0.3">
      <c r="A80">
        <v>228</v>
      </c>
      <c r="B80" s="10" t="s">
        <v>120</v>
      </c>
      <c r="C80" s="10" t="s">
        <v>231</v>
      </c>
      <c r="D80" t="s">
        <v>568</v>
      </c>
      <c r="E80" t="s">
        <v>647</v>
      </c>
    </row>
    <row r="81" spans="1:5" x14ac:dyDescent="0.3">
      <c r="A81">
        <v>229</v>
      </c>
      <c r="B81" s="10" t="s">
        <v>110</v>
      </c>
      <c r="C81" s="10" t="s">
        <v>231</v>
      </c>
      <c r="D81" t="s">
        <v>568</v>
      </c>
      <c r="E81" t="s">
        <v>648</v>
      </c>
    </row>
    <row r="82" spans="1:5" x14ac:dyDescent="0.3">
      <c r="A82">
        <v>230</v>
      </c>
      <c r="B82" s="10" t="s">
        <v>101</v>
      </c>
      <c r="C82" s="10" t="s">
        <v>231</v>
      </c>
      <c r="D82" t="s">
        <v>568</v>
      </c>
      <c r="E82" t="s">
        <v>649</v>
      </c>
    </row>
    <row r="83" spans="1:5" x14ac:dyDescent="0.3">
      <c r="A83">
        <v>231</v>
      </c>
      <c r="B83" s="10" t="s">
        <v>147</v>
      </c>
      <c r="C83" s="10" t="s">
        <v>231</v>
      </c>
      <c r="D83" t="s">
        <v>568</v>
      </c>
      <c r="E83" t="s">
        <v>650</v>
      </c>
    </row>
    <row r="84" spans="1:5" x14ac:dyDescent="0.3">
      <c r="A84">
        <v>232</v>
      </c>
      <c r="B84" s="10" t="s">
        <v>109</v>
      </c>
      <c r="C84" s="10" t="s">
        <v>231</v>
      </c>
      <c r="D84" t="s">
        <v>568</v>
      </c>
      <c r="E84" t="s">
        <v>651</v>
      </c>
    </row>
    <row r="85" spans="1:5" x14ac:dyDescent="0.3">
      <c r="A85">
        <v>233</v>
      </c>
      <c r="B85" s="10" t="s">
        <v>136</v>
      </c>
      <c r="C85" s="10" t="s">
        <v>231</v>
      </c>
      <c r="D85" t="s">
        <v>568</v>
      </c>
      <c r="E85" t="s">
        <v>652</v>
      </c>
    </row>
    <row r="86" spans="1:5" x14ac:dyDescent="0.3">
      <c r="A86">
        <v>234</v>
      </c>
      <c r="B86" s="10" t="s">
        <v>171</v>
      </c>
      <c r="C86" s="10" t="s">
        <v>231</v>
      </c>
      <c r="D86" t="s">
        <v>568</v>
      </c>
      <c r="E86" t="s">
        <v>653</v>
      </c>
    </row>
    <row r="87" spans="1:5" x14ac:dyDescent="0.3">
      <c r="A87">
        <v>235</v>
      </c>
      <c r="B87" s="10" t="s">
        <v>179</v>
      </c>
      <c r="C87" s="10" t="s">
        <v>231</v>
      </c>
      <c r="D87" t="s">
        <v>568</v>
      </c>
      <c r="E87" t="s">
        <v>654</v>
      </c>
    </row>
    <row r="88" spans="1:5" x14ac:dyDescent="0.3">
      <c r="A88">
        <v>236</v>
      </c>
      <c r="B88" s="10" t="s">
        <v>173</v>
      </c>
      <c r="C88" s="10" t="s">
        <v>231</v>
      </c>
      <c r="D88" t="s">
        <v>568</v>
      </c>
      <c r="E88" t="s">
        <v>655</v>
      </c>
    </row>
    <row r="89" spans="1:5" x14ac:dyDescent="0.3">
      <c r="A89">
        <v>237</v>
      </c>
      <c r="B89" s="10" t="s">
        <v>165</v>
      </c>
      <c r="C89" s="10" t="s">
        <v>231</v>
      </c>
      <c r="D89" t="s">
        <v>568</v>
      </c>
      <c r="E89" t="s">
        <v>656</v>
      </c>
    </row>
    <row r="90" spans="1:5" x14ac:dyDescent="0.3">
      <c r="A90">
        <v>238</v>
      </c>
      <c r="B90" s="10" t="s">
        <v>148</v>
      </c>
      <c r="C90" s="10" t="s">
        <v>231</v>
      </c>
      <c r="D90" t="s">
        <v>568</v>
      </c>
      <c r="E90" t="s">
        <v>657</v>
      </c>
    </row>
    <row r="91" spans="1:5" x14ac:dyDescent="0.3">
      <c r="A91">
        <v>239</v>
      </c>
      <c r="B91" s="10" t="s">
        <v>181</v>
      </c>
      <c r="C91" s="10" t="s">
        <v>231</v>
      </c>
      <c r="D91" t="s">
        <v>568</v>
      </c>
      <c r="E91" t="s">
        <v>658</v>
      </c>
    </row>
    <row r="92" spans="1:5" x14ac:dyDescent="0.3">
      <c r="A92">
        <v>240</v>
      </c>
      <c r="B92" s="10" t="s">
        <v>72</v>
      </c>
      <c r="C92" s="10" t="s">
        <v>231</v>
      </c>
      <c r="D92" t="s">
        <v>568</v>
      </c>
      <c r="E92" t="s">
        <v>659</v>
      </c>
    </row>
    <row r="93" spans="1:5" x14ac:dyDescent="0.3">
      <c r="A93">
        <v>241</v>
      </c>
      <c r="B93" s="10" t="s">
        <v>112</v>
      </c>
      <c r="C93" s="10" t="s">
        <v>231</v>
      </c>
      <c r="D93" t="s">
        <v>568</v>
      </c>
      <c r="E93" t="s">
        <v>660</v>
      </c>
    </row>
    <row r="94" spans="1:5" x14ac:dyDescent="0.3">
      <c r="A94">
        <v>242</v>
      </c>
      <c r="B94" s="10" t="s">
        <v>125</v>
      </c>
      <c r="C94" s="10" t="s">
        <v>231</v>
      </c>
      <c r="D94" t="s">
        <v>568</v>
      </c>
      <c r="E94" t="s">
        <v>661</v>
      </c>
    </row>
    <row r="95" spans="1:5" x14ac:dyDescent="0.3">
      <c r="A95">
        <v>243</v>
      </c>
      <c r="B95" s="10" t="s">
        <v>145</v>
      </c>
      <c r="C95" s="10" t="s">
        <v>231</v>
      </c>
      <c r="D95" t="s">
        <v>568</v>
      </c>
      <c r="E95" t="s">
        <v>662</v>
      </c>
    </row>
    <row r="96" spans="1:5" x14ac:dyDescent="0.3">
      <c r="A96">
        <v>244</v>
      </c>
      <c r="B96" s="10" t="s">
        <v>172</v>
      </c>
      <c r="C96" s="10" t="s">
        <v>231</v>
      </c>
      <c r="D96" t="s">
        <v>568</v>
      </c>
      <c r="E96" t="s">
        <v>663</v>
      </c>
    </row>
    <row r="97" spans="1:5" x14ac:dyDescent="0.3">
      <c r="A97">
        <v>245</v>
      </c>
      <c r="B97" s="10" t="s">
        <v>113</v>
      </c>
      <c r="C97" s="10" t="s">
        <v>231</v>
      </c>
      <c r="D97" t="s">
        <v>568</v>
      </c>
      <c r="E97" t="s">
        <v>664</v>
      </c>
    </row>
    <row r="98" spans="1:5" x14ac:dyDescent="0.3">
      <c r="A98">
        <v>246</v>
      </c>
      <c r="B98" s="10" t="s">
        <v>140</v>
      </c>
      <c r="C98" s="10" t="s">
        <v>231</v>
      </c>
      <c r="D98" t="s">
        <v>568</v>
      </c>
      <c r="E98" t="s">
        <v>665</v>
      </c>
    </row>
    <row r="99" spans="1:5" x14ac:dyDescent="0.3">
      <c r="A99">
        <v>247</v>
      </c>
      <c r="B99" s="10" t="s">
        <v>164</v>
      </c>
      <c r="C99" s="10" t="s">
        <v>231</v>
      </c>
      <c r="D99" t="s">
        <v>568</v>
      </c>
      <c r="E99" t="s">
        <v>666</v>
      </c>
    </row>
    <row r="100" spans="1:5" x14ac:dyDescent="0.3">
      <c r="A100">
        <v>248</v>
      </c>
      <c r="B100" s="10" t="s">
        <v>126</v>
      </c>
      <c r="C100" s="10" t="s">
        <v>231</v>
      </c>
      <c r="D100" t="s">
        <v>568</v>
      </c>
      <c r="E100" t="s">
        <v>667</v>
      </c>
    </row>
    <row r="101" spans="1:5" x14ac:dyDescent="0.3">
      <c r="A101">
        <v>249</v>
      </c>
      <c r="B101" s="10" t="s">
        <v>124</v>
      </c>
      <c r="C101" s="10" t="s">
        <v>231</v>
      </c>
      <c r="D101" t="s">
        <v>568</v>
      </c>
      <c r="E101" t="s">
        <v>668</v>
      </c>
    </row>
    <row r="102" spans="1:5" x14ac:dyDescent="0.3">
      <c r="A102">
        <v>250</v>
      </c>
      <c r="B102" s="10" t="s">
        <v>175</v>
      </c>
      <c r="C102" s="10" t="s">
        <v>231</v>
      </c>
      <c r="D102" t="s">
        <v>568</v>
      </c>
      <c r="E102" t="s">
        <v>669</v>
      </c>
    </row>
    <row r="103" spans="1:5" x14ac:dyDescent="0.3">
      <c r="A103">
        <v>251</v>
      </c>
      <c r="B103" s="10" t="s">
        <v>163</v>
      </c>
      <c r="C103" s="10" t="s">
        <v>231</v>
      </c>
      <c r="D103" t="s">
        <v>568</v>
      </c>
      <c r="E103" t="s">
        <v>670</v>
      </c>
    </row>
    <row r="104" spans="1:5" x14ac:dyDescent="0.3">
      <c r="A104">
        <v>252</v>
      </c>
      <c r="B104" s="10" t="s">
        <v>111</v>
      </c>
      <c r="C104" s="10" t="s">
        <v>231</v>
      </c>
      <c r="D104" t="s">
        <v>568</v>
      </c>
      <c r="E104" t="s">
        <v>671</v>
      </c>
    </row>
    <row r="105" spans="1:5" x14ac:dyDescent="0.3">
      <c r="A105">
        <v>253</v>
      </c>
      <c r="B105" s="10" t="s">
        <v>166</v>
      </c>
      <c r="C105" s="10" t="s">
        <v>231</v>
      </c>
      <c r="D105" t="s">
        <v>568</v>
      </c>
      <c r="E105" t="s">
        <v>672</v>
      </c>
    </row>
    <row r="106" spans="1:5" x14ac:dyDescent="0.3">
      <c r="A106">
        <v>254</v>
      </c>
      <c r="B106" s="10" t="s">
        <v>149</v>
      </c>
      <c r="C106" s="10" t="s">
        <v>231</v>
      </c>
      <c r="D106" t="s">
        <v>568</v>
      </c>
      <c r="E106" t="s">
        <v>673</v>
      </c>
    </row>
    <row r="107" spans="1:5" x14ac:dyDescent="0.3">
      <c r="A107">
        <v>255</v>
      </c>
      <c r="B107" s="10" t="s">
        <v>178</v>
      </c>
      <c r="C107" s="10" t="s">
        <v>231</v>
      </c>
      <c r="D107" t="s">
        <v>568</v>
      </c>
      <c r="E107" t="s">
        <v>674</v>
      </c>
    </row>
    <row r="108" spans="1:5" x14ac:dyDescent="0.3">
      <c r="A108">
        <v>256</v>
      </c>
      <c r="B108" s="10" t="s">
        <v>139</v>
      </c>
      <c r="C108" s="10" t="s">
        <v>231</v>
      </c>
      <c r="D108" t="s">
        <v>568</v>
      </c>
      <c r="E108" t="s">
        <v>675</v>
      </c>
    </row>
    <row r="109" spans="1:5" x14ac:dyDescent="0.3">
      <c r="A109">
        <v>257</v>
      </c>
      <c r="B109" s="10" t="s">
        <v>147</v>
      </c>
      <c r="C109" s="10" t="s">
        <v>231</v>
      </c>
      <c r="D109" t="s">
        <v>568</v>
      </c>
      <c r="E109" t="s">
        <v>650</v>
      </c>
    </row>
    <row r="110" spans="1:5" x14ac:dyDescent="0.3">
      <c r="A110">
        <v>258</v>
      </c>
      <c r="B110" s="10" t="s">
        <v>174</v>
      </c>
      <c r="C110" s="10" t="s">
        <v>231</v>
      </c>
      <c r="D110" t="s">
        <v>568</v>
      </c>
      <c r="E110" t="s">
        <v>676</v>
      </c>
    </row>
    <row r="111" spans="1:5" x14ac:dyDescent="0.3">
      <c r="A111">
        <v>259</v>
      </c>
      <c r="B111" s="10" t="s">
        <v>137</v>
      </c>
      <c r="C111" s="10" t="s">
        <v>231</v>
      </c>
      <c r="D111" t="s">
        <v>568</v>
      </c>
      <c r="E111" t="s">
        <v>677</v>
      </c>
    </row>
    <row r="112" spans="1:5" x14ac:dyDescent="0.3">
      <c r="A112">
        <v>260</v>
      </c>
      <c r="B112" s="10" t="s">
        <v>69</v>
      </c>
      <c r="C112" s="10" t="s">
        <v>231</v>
      </c>
      <c r="D112" t="s">
        <v>568</v>
      </c>
      <c r="E112" t="s">
        <v>678</v>
      </c>
    </row>
    <row r="113" spans="1:5" x14ac:dyDescent="0.3">
      <c r="A113">
        <v>261</v>
      </c>
      <c r="B113" s="10" t="s">
        <v>73</v>
      </c>
      <c r="C113" s="10" t="s">
        <v>231</v>
      </c>
      <c r="D113" t="s">
        <v>568</v>
      </c>
      <c r="E113" t="s">
        <v>679</v>
      </c>
    </row>
    <row r="114" spans="1:5" x14ac:dyDescent="0.3">
      <c r="A114">
        <v>262</v>
      </c>
      <c r="B114" s="10" t="s">
        <v>75</v>
      </c>
      <c r="C114" s="10" t="s">
        <v>231</v>
      </c>
      <c r="D114" t="s">
        <v>568</v>
      </c>
      <c r="E114" t="s">
        <v>680</v>
      </c>
    </row>
    <row r="115" spans="1:5" x14ac:dyDescent="0.3">
      <c r="A115">
        <v>263</v>
      </c>
      <c r="B115" s="10" t="s">
        <v>194</v>
      </c>
      <c r="C115" s="10" t="s">
        <v>231</v>
      </c>
      <c r="D115" t="s">
        <v>568</v>
      </c>
      <c r="E115" t="s">
        <v>681</v>
      </c>
    </row>
    <row r="116" spans="1:5" x14ac:dyDescent="0.3">
      <c r="A116">
        <v>264</v>
      </c>
      <c r="B116" s="10" t="s">
        <v>77</v>
      </c>
      <c r="C116" s="10" t="s">
        <v>231</v>
      </c>
      <c r="D116" t="s">
        <v>568</v>
      </c>
      <c r="E116" t="s">
        <v>682</v>
      </c>
    </row>
    <row r="117" spans="1:5" x14ac:dyDescent="0.3">
      <c r="A117">
        <v>265</v>
      </c>
      <c r="B117" s="10" t="s">
        <v>176</v>
      </c>
      <c r="C117" s="10" t="s">
        <v>231</v>
      </c>
      <c r="D117" t="s">
        <v>568</v>
      </c>
      <c r="E117" t="s">
        <v>683</v>
      </c>
    </row>
    <row r="118" spans="1:5" x14ac:dyDescent="0.3">
      <c r="A118">
        <v>266</v>
      </c>
      <c r="B118" s="10" t="s">
        <v>161</v>
      </c>
      <c r="C118" s="10" t="s">
        <v>231</v>
      </c>
      <c r="D118" t="s">
        <v>568</v>
      </c>
      <c r="E118" t="s">
        <v>684</v>
      </c>
    </row>
    <row r="119" spans="1:5" x14ac:dyDescent="0.3">
      <c r="A119">
        <v>267</v>
      </c>
      <c r="B119" s="10" t="s">
        <v>195</v>
      </c>
      <c r="C119" s="10" t="s">
        <v>231</v>
      </c>
      <c r="D119" t="s">
        <v>568</v>
      </c>
      <c r="E119" t="s">
        <v>685</v>
      </c>
    </row>
    <row r="120" spans="1:5" x14ac:dyDescent="0.3">
      <c r="A120">
        <v>268</v>
      </c>
      <c r="B120" s="10" t="s">
        <v>177</v>
      </c>
      <c r="C120" s="10" t="s">
        <v>231</v>
      </c>
      <c r="D120" t="s">
        <v>568</v>
      </c>
      <c r="E120" t="s">
        <v>686</v>
      </c>
    </row>
    <row r="121" spans="1:5" x14ac:dyDescent="0.3">
      <c r="A121">
        <v>269</v>
      </c>
      <c r="B121" s="10" t="s">
        <v>191</v>
      </c>
      <c r="C121" s="10" t="s">
        <v>231</v>
      </c>
      <c r="D121" t="s">
        <v>568</v>
      </c>
      <c r="E121" t="s">
        <v>687</v>
      </c>
    </row>
    <row r="122" spans="1:5" x14ac:dyDescent="0.3">
      <c r="A122">
        <v>270</v>
      </c>
      <c r="B122" s="10" t="s">
        <v>143</v>
      </c>
      <c r="C122" s="10" t="s">
        <v>231</v>
      </c>
      <c r="D122" t="s">
        <v>568</v>
      </c>
      <c r="E122" t="s">
        <v>688</v>
      </c>
    </row>
    <row r="123" spans="1:5" x14ac:dyDescent="0.3">
      <c r="A123">
        <v>271</v>
      </c>
      <c r="B123" s="10" t="s">
        <v>100</v>
      </c>
      <c r="C123" s="10" t="s">
        <v>231</v>
      </c>
      <c r="D123" t="s">
        <v>568</v>
      </c>
      <c r="E123" t="s">
        <v>689</v>
      </c>
    </row>
    <row r="124" spans="1:5" x14ac:dyDescent="0.3">
      <c r="A124">
        <v>272</v>
      </c>
      <c r="B124" s="10" t="s">
        <v>196</v>
      </c>
      <c r="C124" s="10" t="s">
        <v>231</v>
      </c>
      <c r="D124" t="s">
        <v>568</v>
      </c>
      <c r="E124" t="s">
        <v>690</v>
      </c>
    </row>
    <row r="125" spans="1:5" x14ac:dyDescent="0.3">
      <c r="A125">
        <v>273</v>
      </c>
      <c r="B125" s="10" t="s">
        <v>107</v>
      </c>
      <c r="C125" s="10" t="s">
        <v>231</v>
      </c>
      <c r="D125" t="s">
        <v>568</v>
      </c>
      <c r="E125" t="s">
        <v>691</v>
      </c>
    </row>
    <row r="126" spans="1:5" x14ac:dyDescent="0.3">
      <c r="A126">
        <v>274</v>
      </c>
      <c r="B126" s="10" t="s">
        <v>121</v>
      </c>
      <c r="C126" s="10" t="s">
        <v>231</v>
      </c>
      <c r="D126" t="s">
        <v>568</v>
      </c>
      <c r="E126" t="s">
        <v>692</v>
      </c>
    </row>
    <row r="127" spans="1:5" x14ac:dyDescent="0.3">
      <c r="A127">
        <v>275</v>
      </c>
      <c r="B127" s="10" t="s">
        <v>183</v>
      </c>
      <c r="C127" s="10" t="s">
        <v>231</v>
      </c>
      <c r="D127" t="s">
        <v>568</v>
      </c>
      <c r="E127" t="s">
        <v>693</v>
      </c>
    </row>
    <row r="128" spans="1:5" x14ac:dyDescent="0.3">
      <c r="A128">
        <v>276</v>
      </c>
      <c r="B128" s="10" t="s">
        <v>152</v>
      </c>
      <c r="C128" s="10" t="s">
        <v>231</v>
      </c>
      <c r="D128" t="s">
        <v>568</v>
      </c>
      <c r="E128" t="s">
        <v>694</v>
      </c>
    </row>
    <row r="129" spans="1:5" x14ac:dyDescent="0.3">
      <c r="A129">
        <v>277</v>
      </c>
      <c r="B129" s="10" t="s">
        <v>158</v>
      </c>
      <c r="C129" s="10" t="s">
        <v>231</v>
      </c>
      <c r="D129" t="s">
        <v>568</v>
      </c>
      <c r="E129" t="s">
        <v>695</v>
      </c>
    </row>
    <row r="130" spans="1:5" x14ac:dyDescent="0.3">
      <c r="A130">
        <v>278</v>
      </c>
      <c r="B130" s="10" t="s">
        <v>180</v>
      </c>
      <c r="C130" s="10" t="s">
        <v>231</v>
      </c>
      <c r="D130" t="s">
        <v>568</v>
      </c>
      <c r="E130" t="s">
        <v>696</v>
      </c>
    </row>
    <row r="131" spans="1:5" x14ac:dyDescent="0.3">
      <c r="A131">
        <v>279</v>
      </c>
      <c r="B131" s="10" t="s">
        <v>106</v>
      </c>
      <c r="C131" s="10" t="s">
        <v>231</v>
      </c>
      <c r="D131" t="s">
        <v>568</v>
      </c>
      <c r="E131" t="s">
        <v>697</v>
      </c>
    </row>
    <row r="132" spans="1:5" x14ac:dyDescent="0.3">
      <c r="A132">
        <v>280</v>
      </c>
      <c r="B132" s="10" t="s">
        <v>167</v>
      </c>
      <c r="C132" s="10" t="s">
        <v>231</v>
      </c>
      <c r="D132" t="s">
        <v>568</v>
      </c>
      <c r="E132" t="s">
        <v>698</v>
      </c>
    </row>
    <row r="133" spans="1:5" x14ac:dyDescent="0.3">
      <c r="A133">
        <v>281</v>
      </c>
      <c r="B133" s="10" t="s">
        <v>134</v>
      </c>
      <c r="C133" s="10" t="s">
        <v>231</v>
      </c>
      <c r="D133" t="s">
        <v>568</v>
      </c>
      <c r="E133" t="s">
        <v>699</v>
      </c>
    </row>
    <row r="134" spans="1:5" x14ac:dyDescent="0.3">
      <c r="A134">
        <v>282</v>
      </c>
      <c r="B134" s="10" t="s">
        <v>170</v>
      </c>
      <c r="C134" s="10" t="s">
        <v>231</v>
      </c>
      <c r="D134" t="s">
        <v>568</v>
      </c>
      <c r="E134" t="s">
        <v>700</v>
      </c>
    </row>
    <row r="135" spans="1:5" x14ac:dyDescent="0.3">
      <c r="A135">
        <v>283</v>
      </c>
      <c r="B135" s="10" t="s">
        <v>160</v>
      </c>
      <c r="C135" s="10" t="s">
        <v>231</v>
      </c>
      <c r="D135" t="s">
        <v>568</v>
      </c>
      <c r="E135" t="s">
        <v>701</v>
      </c>
    </row>
    <row r="136" spans="1:5" x14ac:dyDescent="0.3">
      <c r="A136">
        <v>284</v>
      </c>
      <c r="B136" s="10" t="s">
        <v>154</v>
      </c>
      <c r="C136" s="10" t="s">
        <v>231</v>
      </c>
      <c r="D136" t="s">
        <v>568</v>
      </c>
      <c r="E136" t="s">
        <v>702</v>
      </c>
    </row>
    <row r="137" spans="1:5" x14ac:dyDescent="0.3">
      <c r="A137">
        <v>285</v>
      </c>
      <c r="B137" s="10" t="s">
        <v>131</v>
      </c>
      <c r="C137" s="10" t="s">
        <v>231</v>
      </c>
      <c r="D137" t="s">
        <v>568</v>
      </c>
      <c r="E137" t="s">
        <v>703</v>
      </c>
    </row>
    <row r="138" spans="1:5" x14ac:dyDescent="0.3">
      <c r="A138">
        <v>286</v>
      </c>
      <c r="B138" s="10" t="s">
        <v>119</v>
      </c>
      <c r="C138" s="10" t="s">
        <v>231</v>
      </c>
      <c r="D138" t="s">
        <v>568</v>
      </c>
      <c r="E138" t="s">
        <v>704</v>
      </c>
    </row>
    <row r="139" spans="1:5" x14ac:dyDescent="0.3">
      <c r="A139">
        <v>287</v>
      </c>
      <c r="B139" s="10" t="s">
        <v>117</v>
      </c>
      <c r="C139" s="10" t="s">
        <v>231</v>
      </c>
      <c r="D139" t="s">
        <v>568</v>
      </c>
      <c r="E139" t="s">
        <v>705</v>
      </c>
    </row>
    <row r="140" spans="1:5" x14ac:dyDescent="0.3">
      <c r="A140">
        <v>288</v>
      </c>
      <c r="B140" s="10" t="s">
        <v>155</v>
      </c>
      <c r="C140" s="10" t="s">
        <v>231</v>
      </c>
      <c r="D140" t="s">
        <v>568</v>
      </c>
      <c r="E140" t="s">
        <v>706</v>
      </c>
    </row>
    <row r="141" spans="1:5" x14ac:dyDescent="0.3">
      <c r="A141">
        <v>289</v>
      </c>
      <c r="B141" s="10" t="s">
        <v>168</v>
      </c>
      <c r="C141" s="10" t="s">
        <v>231</v>
      </c>
      <c r="D141" t="s">
        <v>568</v>
      </c>
      <c r="E141" t="s">
        <v>707</v>
      </c>
    </row>
    <row r="142" spans="1:5" x14ac:dyDescent="0.3">
      <c r="A142">
        <v>290</v>
      </c>
      <c r="B142" s="10" t="s">
        <v>162</v>
      </c>
      <c r="C142" s="10" t="s">
        <v>231</v>
      </c>
      <c r="D142" t="s">
        <v>568</v>
      </c>
      <c r="E142" t="s">
        <v>708</v>
      </c>
    </row>
    <row r="143" spans="1:5" x14ac:dyDescent="0.3">
      <c r="A143">
        <v>291</v>
      </c>
      <c r="B143" s="10" t="s">
        <v>128</v>
      </c>
      <c r="C143" s="10" t="s">
        <v>231</v>
      </c>
      <c r="D143" t="s">
        <v>568</v>
      </c>
      <c r="E143" t="s">
        <v>709</v>
      </c>
    </row>
    <row r="144" spans="1:5" x14ac:dyDescent="0.3">
      <c r="A144">
        <v>292</v>
      </c>
      <c r="B144" s="10" t="s">
        <v>159</v>
      </c>
      <c r="C144" s="10" t="s">
        <v>231</v>
      </c>
      <c r="D144" t="s">
        <v>568</v>
      </c>
      <c r="E144" t="s">
        <v>710</v>
      </c>
    </row>
    <row r="145" spans="1:5" x14ac:dyDescent="0.3">
      <c r="A145">
        <v>293</v>
      </c>
      <c r="B145" s="10" t="s">
        <v>144</v>
      </c>
      <c r="C145" s="10" t="s">
        <v>231</v>
      </c>
      <c r="D145" t="s">
        <v>568</v>
      </c>
      <c r="E145" t="s">
        <v>711</v>
      </c>
    </row>
    <row r="146" spans="1:5" x14ac:dyDescent="0.3">
      <c r="A146">
        <v>294</v>
      </c>
      <c r="B146" s="10" t="s">
        <v>115</v>
      </c>
      <c r="C146" s="10" t="s">
        <v>231</v>
      </c>
      <c r="D146" t="s">
        <v>568</v>
      </c>
      <c r="E146" t="s">
        <v>712</v>
      </c>
    </row>
    <row r="147" spans="1:5" x14ac:dyDescent="0.3">
      <c r="A147">
        <v>295</v>
      </c>
      <c r="B147" s="10" t="s">
        <v>153</v>
      </c>
      <c r="C147" s="10" t="s">
        <v>231</v>
      </c>
      <c r="D147" t="s">
        <v>568</v>
      </c>
      <c r="E147" t="s">
        <v>713</v>
      </c>
    </row>
    <row r="148" spans="1:5" x14ac:dyDescent="0.3">
      <c r="A148">
        <v>296</v>
      </c>
      <c r="B148" s="10" t="s">
        <v>76</v>
      </c>
      <c r="C148" s="10" t="s">
        <v>231</v>
      </c>
      <c r="D148" t="s">
        <v>568</v>
      </c>
      <c r="E148" t="s">
        <v>714</v>
      </c>
    </row>
    <row r="149" spans="1:5" x14ac:dyDescent="0.3">
      <c r="A149">
        <v>297</v>
      </c>
      <c r="B149" s="10" t="s">
        <v>197</v>
      </c>
      <c r="C149" s="10" t="s">
        <v>231</v>
      </c>
      <c r="D149" t="s">
        <v>568</v>
      </c>
      <c r="E149" t="s">
        <v>715</v>
      </c>
    </row>
    <row r="150" spans="1:5" x14ac:dyDescent="0.3">
      <c r="A150">
        <v>298</v>
      </c>
      <c r="B150" s="10" t="s">
        <v>116</v>
      </c>
      <c r="C150" s="10" t="s">
        <v>231</v>
      </c>
      <c r="D150" t="s">
        <v>568</v>
      </c>
      <c r="E150" t="s">
        <v>716</v>
      </c>
    </row>
    <row r="151" spans="1:5" x14ac:dyDescent="0.3">
      <c r="A151">
        <v>299</v>
      </c>
      <c r="B151" s="10" t="s">
        <v>95</v>
      </c>
      <c r="C151" s="10" t="s">
        <v>231</v>
      </c>
      <c r="D151" t="s">
        <v>568</v>
      </c>
      <c r="E151" t="s">
        <v>717</v>
      </c>
    </row>
    <row r="152" spans="1:5" x14ac:dyDescent="0.3">
      <c r="A152">
        <v>300</v>
      </c>
      <c r="B152" s="10" t="s">
        <v>141</v>
      </c>
      <c r="C152" s="10" t="s">
        <v>231</v>
      </c>
      <c r="D152" t="s">
        <v>568</v>
      </c>
      <c r="E152" t="s">
        <v>718</v>
      </c>
    </row>
    <row r="153" spans="1:5" x14ac:dyDescent="0.3">
      <c r="A153">
        <v>301</v>
      </c>
      <c r="B153" s="10" t="s">
        <v>184</v>
      </c>
      <c r="C153" s="10" t="s">
        <v>231</v>
      </c>
      <c r="D153" t="s">
        <v>568</v>
      </c>
      <c r="E153" t="s">
        <v>719</v>
      </c>
    </row>
    <row r="154" spans="1:5" x14ac:dyDescent="0.3">
      <c r="A154">
        <v>302</v>
      </c>
      <c r="B154" s="10" t="s">
        <v>146</v>
      </c>
      <c r="C154" s="10" t="s">
        <v>231</v>
      </c>
      <c r="D154" t="s">
        <v>568</v>
      </c>
      <c r="E154" t="s">
        <v>720</v>
      </c>
    </row>
    <row r="155" spans="1:5" x14ac:dyDescent="0.3">
      <c r="A155">
        <v>303</v>
      </c>
      <c r="B155" s="10" t="s">
        <v>157</v>
      </c>
      <c r="C155" s="10" t="s">
        <v>231</v>
      </c>
      <c r="D155" t="s">
        <v>568</v>
      </c>
      <c r="E155" t="s">
        <v>721</v>
      </c>
    </row>
    <row r="156" spans="1:5" x14ac:dyDescent="0.3">
      <c r="A156">
        <v>304</v>
      </c>
      <c r="B156" s="10" t="s">
        <v>187</v>
      </c>
      <c r="C156" s="10" t="s">
        <v>231</v>
      </c>
      <c r="D156" t="s">
        <v>568</v>
      </c>
      <c r="E156" t="s">
        <v>722</v>
      </c>
    </row>
    <row r="157" spans="1:5" x14ac:dyDescent="0.3">
      <c r="A157">
        <v>305</v>
      </c>
      <c r="B157" s="10" t="s">
        <v>198</v>
      </c>
      <c r="C157" s="10" t="s">
        <v>231</v>
      </c>
      <c r="D157" t="s">
        <v>568</v>
      </c>
      <c r="E157" t="s">
        <v>723</v>
      </c>
    </row>
    <row r="158" spans="1:5" x14ac:dyDescent="0.3">
      <c r="A158">
        <v>306</v>
      </c>
      <c r="B158" s="10" t="s">
        <v>169</v>
      </c>
      <c r="C158" s="10" t="s">
        <v>231</v>
      </c>
      <c r="D158" t="s">
        <v>568</v>
      </c>
      <c r="E158" t="s">
        <v>724</v>
      </c>
    </row>
    <row r="159" spans="1:5" x14ac:dyDescent="0.3">
      <c r="A159">
        <v>307</v>
      </c>
      <c r="B159" s="10" t="s">
        <v>199</v>
      </c>
      <c r="C159" s="10" t="s">
        <v>231</v>
      </c>
      <c r="D159" t="s">
        <v>568</v>
      </c>
      <c r="E159" t="s">
        <v>725</v>
      </c>
    </row>
    <row r="160" spans="1:5" x14ac:dyDescent="0.3">
      <c r="A160">
        <v>308</v>
      </c>
      <c r="B160" s="10" t="s">
        <v>200</v>
      </c>
      <c r="C160" s="10" t="s">
        <v>231</v>
      </c>
      <c r="D160" t="s">
        <v>568</v>
      </c>
      <c r="E160" t="s">
        <v>726</v>
      </c>
    </row>
    <row r="161" spans="1:5" x14ac:dyDescent="0.3">
      <c r="A161">
        <v>309</v>
      </c>
      <c r="B161" s="10" t="s">
        <v>453</v>
      </c>
      <c r="C161" s="10" t="s">
        <v>231</v>
      </c>
      <c r="D161" t="s">
        <v>568</v>
      </c>
      <c r="E161" t="s">
        <v>727</v>
      </c>
    </row>
    <row r="162" spans="1:5" x14ac:dyDescent="0.3">
      <c r="A162">
        <v>310</v>
      </c>
      <c r="B162" s="10" t="s">
        <v>182</v>
      </c>
      <c r="C162" s="10" t="s">
        <v>231</v>
      </c>
      <c r="D162" t="s">
        <v>568</v>
      </c>
      <c r="E162" t="s">
        <v>728</v>
      </c>
    </row>
    <row r="163" spans="1:5" x14ac:dyDescent="0.3">
      <c r="A163">
        <v>311</v>
      </c>
      <c r="B163" s="10" t="s">
        <v>188</v>
      </c>
      <c r="C163" s="10" t="s">
        <v>231</v>
      </c>
      <c r="D163" t="s">
        <v>568</v>
      </c>
      <c r="E163" t="s">
        <v>729</v>
      </c>
    </row>
    <row r="164" spans="1:5" x14ac:dyDescent="0.3">
      <c r="A164">
        <v>312</v>
      </c>
      <c r="B164" s="10" t="s">
        <v>185</v>
      </c>
      <c r="C164" s="10" t="s">
        <v>231</v>
      </c>
      <c r="D164" t="s">
        <v>568</v>
      </c>
      <c r="E164" t="s">
        <v>730</v>
      </c>
    </row>
    <row r="165" spans="1:5" x14ac:dyDescent="0.3">
      <c r="A165">
        <v>313</v>
      </c>
      <c r="B165" s="10" t="s">
        <v>201</v>
      </c>
      <c r="C165" s="10" t="s">
        <v>231</v>
      </c>
      <c r="D165" t="s">
        <v>568</v>
      </c>
      <c r="E165" t="s">
        <v>731</v>
      </c>
    </row>
    <row r="166" spans="1:5" x14ac:dyDescent="0.3">
      <c r="A166">
        <v>314</v>
      </c>
      <c r="B166" s="10" t="s">
        <v>130</v>
      </c>
      <c r="C166" s="10" t="s">
        <v>231</v>
      </c>
      <c r="D166" t="s">
        <v>568</v>
      </c>
      <c r="E166" t="s">
        <v>732</v>
      </c>
    </row>
    <row r="167" spans="1:5" x14ac:dyDescent="0.3">
      <c r="A167">
        <v>362</v>
      </c>
      <c r="B167" s="10" t="s">
        <v>207</v>
      </c>
      <c r="C167" s="10" t="s">
        <v>231</v>
      </c>
      <c r="D167" t="s">
        <v>568</v>
      </c>
      <c r="E167" t="s">
        <v>733</v>
      </c>
    </row>
    <row r="168" spans="1:5" x14ac:dyDescent="0.3">
      <c r="A168">
        <v>363</v>
      </c>
      <c r="B168" s="10" t="s">
        <v>212</v>
      </c>
      <c r="C168" s="10" t="s">
        <v>231</v>
      </c>
      <c r="D168" t="s">
        <v>568</v>
      </c>
      <c r="E168" t="s">
        <v>734</v>
      </c>
    </row>
    <row r="169" spans="1:5" x14ac:dyDescent="0.3">
      <c r="A169">
        <v>364</v>
      </c>
      <c r="B169" s="10" t="s">
        <v>203</v>
      </c>
      <c r="C169" s="10" t="s">
        <v>231</v>
      </c>
      <c r="D169" t="s">
        <v>568</v>
      </c>
      <c r="E169" t="s">
        <v>735</v>
      </c>
    </row>
    <row r="170" spans="1:5" x14ac:dyDescent="0.3">
      <c r="A170">
        <v>365</v>
      </c>
      <c r="B170" s="10" t="s">
        <v>206</v>
      </c>
      <c r="C170" s="10" t="s">
        <v>231</v>
      </c>
      <c r="D170" t="s">
        <v>568</v>
      </c>
      <c r="E170" t="s">
        <v>736</v>
      </c>
    </row>
    <row r="171" spans="1:5" x14ac:dyDescent="0.3">
      <c r="A171">
        <v>366</v>
      </c>
      <c r="B171" s="10" t="s">
        <v>213</v>
      </c>
      <c r="C171" s="10" t="s">
        <v>231</v>
      </c>
      <c r="D171" t="s">
        <v>568</v>
      </c>
      <c r="E171" t="s">
        <v>737</v>
      </c>
    </row>
    <row r="172" spans="1:5" x14ac:dyDescent="0.3">
      <c r="A172">
        <v>367</v>
      </c>
      <c r="B172" s="10" t="s">
        <v>454</v>
      </c>
      <c r="C172" s="10" t="s">
        <v>231</v>
      </c>
      <c r="D172" t="s">
        <v>568</v>
      </c>
      <c r="E172" t="s">
        <v>738</v>
      </c>
    </row>
    <row r="173" spans="1:5" x14ac:dyDescent="0.3">
      <c r="A173">
        <v>368</v>
      </c>
      <c r="B173" s="10" t="s">
        <v>455</v>
      </c>
      <c r="C173" s="10" t="s">
        <v>231</v>
      </c>
      <c r="D173" t="s">
        <v>568</v>
      </c>
      <c r="E173" t="s">
        <v>739</v>
      </c>
    </row>
    <row r="174" spans="1:5" x14ac:dyDescent="0.3">
      <c r="A174">
        <v>369</v>
      </c>
      <c r="B174" s="10" t="s">
        <v>209</v>
      </c>
      <c r="C174" s="10" t="s">
        <v>231</v>
      </c>
      <c r="D174" t="s">
        <v>568</v>
      </c>
      <c r="E174" t="s">
        <v>740</v>
      </c>
    </row>
    <row r="175" spans="1:5" x14ac:dyDescent="0.3">
      <c r="A175">
        <v>370</v>
      </c>
      <c r="B175" s="10" t="s">
        <v>214</v>
      </c>
      <c r="C175" s="10" t="s">
        <v>231</v>
      </c>
      <c r="D175" t="s">
        <v>568</v>
      </c>
      <c r="E175" t="s">
        <v>741</v>
      </c>
    </row>
    <row r="176" spans="1:5" x14ac:dyDescent="0.3">
      <c r="A176">
        <v>371</v>
      </c>
      <c r="B176" s="10" t="s">
        <v>211</v>
      </c>
      <c r="C176" s="10" t="s">
        <v>231</v>
      </c>
      <c r="D176" t="s">
        <v>568</v>
      </c>
      <c r="E176" t="s">
        <v>742</v>
      </c>
    </row>
    <row r="177" spans="1:5" x14ac:dyDescent="0.3">
      <c r="A177">
        <v>372</v>
      </c>
      <c r="B177" s="10" t="s">
        <v>456</v>
      </c>
      <c r="C177" s="10" t="s">
        <v>231</v>
      </c>
      <c r="D177" t="s">
        <v>568</v>
      </c>
      <c r="E177" t="s">
        <v>743</v>
      </c>
    </row>
    <row r="178" spans="1:5" x14ac:dyDescent="0.3">
      <c r="A178">
        <v>373</v>
      </c>
      <c r="B178" s="10" t="s">
        <v>457</v>
      </c>
      <c r="C178" s="10" t="s">
        <v>231</v>
      </c>
      <c r="D178" t="s">
        <v>568</v>
      </c>
      <c r="E178" t="s">
        <v>744</v>
      </c>
    </row>
    <row r="179" spans="1:5" x14ac:dyDescent="0.3">
      <c r="A179">
        <v>374</v>
      </c>
      <c r="B179" s="10" t="s">
        <v>215</v>
      </c>
      <c r="C179" s="10" t="s">
        <v>231</v>
      </c>
      <c r="D179" t="s">
        <v>568</v>
      </c>
      <c r="E179" t="s">
        <v>745</v>
      </c>
    </row>
    <row r="180" spans="1:5" x14ac:dyDescent="0.3">
      <c r="A180">
        <v>375</v>
      </c>
      <c r="B180" s="10" t="s">
        <v>205</v>
      </c>
      <c r="C180" s="10" t="s">
        <v>231</v>
      </c>
      <c r="D180" t="s">
        <v>568</v>
      </c>
      <c r="E180" t="s">
        <v>746</v>
      </c>
    </row>
    <row r="181" spans="1:5" x14ac:dyDescent="0.3">
      <c r="A181">
        <v>376</v>
      </c>
      <c r="B181" s="10" t="s">
        <v>458</v>
      </c>
      <c r="C181" s="10" t="s">
        <v>231</v>
      </c>
      <c r="D181" t="s">
        <v>568</v>
      </c>
      <c r="E181" t="s">
        <v>747</v>
      </c>
    </row>
    <row r="182" spans="1:5" x14ac:dyDescent="0.3">
      <c r="A182">
        <v>377</v>
      </c>
      <c r="B182" s="10" t="s">
        <v>204</v>
      </c>
      <c r="C182" s="10" t="s">
        <v>231</v>
      </c>
      <c r="D182" t="s">
        <v>568</v>
      </c>
      <c r="E182" t="s">
        <v>748</v>
      </c>
    </row>
    <row r="183" spans="1:5" x14ac:dyDescent="0.3">
      <c r="A183">
        <v>378</v>
      </c>
      <c r="B183" s="10" t="s">
        <v>202</v>
      </c>
      <c r="C183" s="10" t="s">
        <v>231</v>
      </c>
      <c r="D183" t="s">
        <v>568</v>
      </c>
      <c r="E183" t="s">
        <v>749</v>
      </c>
    </row>
    <row r="184" spans="1:5" x14ac:dyDescent="0.3">
      <c r="A184">
        <v>379</v>
      </c>
      <c r="B184" s="10" t="s">
        <v>210</v>
      </c>
      <c r="C184" s="10" t="s">
        <v>231</v>
      </c>
      <c r="D184" t="s">
        <v>568</v>
      </c>
      <c r="E184" t="s">
        <v>750</v>
      </c>
    </row>
    <row r="185" spans="1:5" x14ac:dyDescent="0.3">
      <c r="A185">
        <v>380</v>
      </c>
      <c r="B185" s="10" t="s">
        <v>216</v>
      </c>
      <c r="C185" s="10" t="s">
        <v>231</v>
      </c>
      <c r="D185" t="s">
        <v>568</v>
      </c>
      <c r="E185" t="s">
        <v>751</v>
      </c>
    </row>
    <row r="186" spans="1:5" x14ac:dyDescent="0.3">
      <c r="A186">
        <v>381</v>
      </c>
      <c r="B186" s="10" t="s">
        <v>217</v>
      </c>
      <c r="C186" s="10" t="s">
        <v>231</v>
      </c>
      <c r="D186" t="s">
        <v>568</v>
      </c>
      <c r="E186" t="s">
        <v>752</v>
      </c>
    </row>
    <row r="187" spans="1:5" x14ac:dyDescent="0.3">
      <c r="A187">
        <v>382</v>
      </c>
      <c r="B187" s="10" t="s">
        <v>208</v>
      </c>
      <c r="C187" s="10" t="s">
        <v>231</v>
      </c>
      <c r="D187" t="s">
        <v>568</v>
      </c>
      <c r="E187" t="s">
        <v>753</v>
      </c>
    </row>
    <row r="188" spans="1:5" x14ac:dyDescent="0.3">
      <c r="A188">
        <v>392</v>
      </c>
      <c r="B188" s="10" t="s">
        <v>218</v>
      </c>
      <c r="C188" s="10" t="s">
        <v>231</v>
      </c>
      <c r="D188" t="s">
        <v>568</v>
      </c>
      <c r="E188" t="s">
        <v>754</v>
      </c>
    </row>
    <row r="189" spans="1:5" x14ac:dyDescent="0.3">
      <c r="A189">
        <v>393</v>
      </c>
      <c r="B189" s="10" t="s">
        <v>219</v>
      </c>
      <c r="C189" s="10" t="s">
        <v>231</v>
      </c>
      <c r="D189" t="s">
        <v>568</v>
      </c>
      <c r="E189" t="s">
        <v>755</v>
      </c>
    </row>
    <row r="190" spans="1:5" x14ac:dyDescent="0.3">
      <c r="A190">
        <v>394</v>
      </c>
      <c r="B190" s="10" t="s">
        <v>221</v>
      </c>
      <c r="C190" s="10" t="s">
        <v>231</v>
      </c>
      <c r="D190" t="s">
        <v>568</v>
      </c>
      <c r="E190" t="s">
        <v>756</v>
      </c>
    </row>
    <row r="191" spans="1:5" x14ac:dyDescent="0.3">
      <c r="A191">
        <v>395</v>
      </c>
      <c r="B191" s="10" t="s">
        <v>222</v>
      </c>
      <c r="C191" s="10" t="s">
        <v>231</v>
      </c>
      <c r="D191" t="s">
        <v>568</v>
      </c>
      <c r="E191" t="s">
        <v>757</v>
      </c>
    </row>
    <row r="192" spans="1:5" x14ac:dyDescent="0.3">
      <c r="A192">
        <v>396</v>
      </c>
      <c r="B192" s="10" t="s">
        <v>220</v>
      </c>
      <c r="C192" s="10" t="s">
        <v>231</v>
      </c>
      <c r="D192" t="s">
        <v>568</v>
      </c>
      <c r="E192" t="s">
        <v>758</v>
      </c>
    </row>
    <row r="193" spans="1:5" x14ac:dyDescent="0.3">
      <c r="A193">
        <v>397</v>
      </c>
      <c r="B193" s="10" t="s">
        <v>224</v>
      </c>
      <c r="C193" s="10" t="s">
        <v>231</v>
      </c>
      <c r="D193" t="s">
        <v>568</v>
      </c>
      <c r="E193" t="s">
        <v>759</v>
      </c>
    </row>
    <row r="194" spans="1:5" x14ac:dyDescent="0.3">
      <c r="A194">
        <v>398</v>
      </c>
      <c r="B194" s="10" t="s">
        <v>225</v>
      </c>
      <c r="C194" s="10" t="s">
        <v>231</v>
      </c>
      <c r="D194" t="s">
        <v>568</v>
      </c>
      <c r="E194" t="s">
        <v>760</v>
      </c>
    </row>
    <row r="195" spans="1:5" x14ac:dyDescent="0.3">
      <c r="A195">
        <v>399</v>
      </c>
      <c r="B195" s="10" t="s">
        <v>223</v>
      </c>
      <c r="C195" s="10" t="s">
        <v>231</v>
      </c>
      <c r="D195" t="s">
        <v>568</v>
      </c>
      <c r="E195" t="s">
        <v>761</v>
      </c>
    </row>
    <row r="196" spans="1:5" x14ac:dyDescent="0.3">
      <c r="A196">
        <v>400</v>
      </c>
      <c r="B196" s="10" t="s">
        <v>226</v>
      </c>
      <c r="C196" s="10" t="s">
        <v>231</v>
      </c>
      <c r="D196" t="s">
        <v>568</v>
      </c>
      <c r="E196" t="s">
        <v>762</v>
      </c>
    </row>
    <row r="197" spans="1:5" x14ac:dyDescent="0.3">
      <c r="A197">
        <v>401</v>
      </c>
      <c r="B197" s="10" t="s">
        <v>227</v>
      </c>
      <c r="C197" s="10" t="s">
        <v>231</v>
      </c>
      <c r="D197" t="s">
        <v>568</v>
      </c>
      <c r="E197" t="s">
        <v>763</v>
      </c>
    </row>
    <row r="198" spans="1:5" x14ac:dyDescent="0.3">
      <c r="A198">
        <v>402</v>
      </c>
      <c r="B198" s="10" t="s">
        <v>228</v>
      </c>
      <c r="C198" s="10" t="s">
        <v>231</v>
      </c>
      <c r="D198" t="s">
        <v>568</v>
      </c>
      <c r="E198" t="s">
        <v>764</v>
      </c>
    </row>
    <row r="199" spans="1:5" x14ac:dyDescent="0.3">
      <c r="A199">
        <v>403</v>
      </c>
      <c r="B199" s="10" t="s">
        <v>229</v>
      </c>
      <c r="C199" s="10" t="s">
        <v>231</v>
      </c>
      <c r="D199" t="s">
        <v>568</v>
      </c>
      <c r="E199" t="s">
        <v>765</v>
      </c>
    </row>
    <row r="200" spans="1:5" x14ac:dyDescent="0.3">
      <c r="A200">
        <v>404</v>
      </c>
      <c r="B200" s="10" t="s">
        <v>230</v>
      </c>
      <c r="C200" s="10" t="s">
        <v>231</v>
      </c>
      <c r="D200" t="s">
        <v>568</v>
      </c>
      <c r="E200" t="s">
        <v>766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90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36.77734375" bestFit="1" customWidth="1"/>
    <col min="7" max="7" width="16.77734375" bestFit="1" customWidth="1"/>
    <col min="8" max="8" width="44.218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7</v>
      </c>
      <c r="B2" s="10" t="s">
        <v>45</v>
      </c>
      <c r="C2">
        <v>1</v>
      </c>
      <c r="D2" s="10" t="s">
        <v>232</v>
      </c>
      <c r="E2">
        <v>1</v>
      </c>
      <c r="F2" s="10" t="s">
        <v>895</v>
      </c>
      <c r="G2">
        <v>7</v>
      </c>
      <c r="H2" s="10" t="s">
        <v>895</v>
      </c>
      <c r="I2" s="10" t="s">
        <v>434</v>
      </c>
      <c r="J2">
        <v>0</v>
      </c>
    </row>
    <row r="3" spans="1:10" x14ac:dyDescent="0.3">
      <c r="A3">
        <v>7</v>
      </c>
      <c r="B3" s="10" t="s">
        <v>45</v>
      </c>
      <c r="C3">
        <v>2</v>
      </c>
      <c r="D3" s="10" t="s">
        <v>40</v>
      </c>
      <c r="F3" s="10"/>
      <c r="H3" s="10"/>
      <c r="I3" s="10"/>
    </row>
    <row r="4" spans="1:10" x14ac:dyDescent="0.3">
      <c r="A4">
        <v>7</v>
      </c>
      <c r="B4" s="10" t="s">
        <v>45</v>
      </c>
      <c r="C4">
        <v>3</v>
      </c>
      <c r="D4" s="10" t="s">
        <v>233</v>
      </c>
      <c r="F4" s="10"/>
      <c r="H4" s="10"/>
      <c r="I4" s="10"/>
    </row>
    <row r="5" spans="1:10" x14ac:dyDescent="0.3">
      <c r="A5">
        <v>7</v>
      </c>
      <c r="B5" s="10" t="s">
        <v>45</v>
      </c>
      <c r="C5">
        <v>4</v>
      </c>
      <c r="D5" s="10" t="s">
        <v>234</v>
      </c>
      <c r="F5" s="10"/>
      <c r="H5" s="10"/>
      <c r="I5" s="10"/>
    </row>
    <row r="6" spans="1:10" x14ac:dyDescent="0.3">
      <c r="A6">
        <v>7</v>
      </c>
      <c r="B6" s="10" t="s">
        <v>45</v>
      </c>
      <c r="C6">
        <v>5</v>
      </c>
      <c r="D6" s="10" t="s">
        <v>235</v>
      </c>
      <c r="E6">
        <v>1</v>
      </c>
      <c r="F6" s="10" t="s">
        <v>433</v>
      </c>
      <c r="G6">
        <v>3</v>
      </c>
      <c r="H6" s="10" t="s">
        <v>943</v>
      </c>
      <c r="I6" s="10" t="s">
        <v>438</v>
      </c>
      <c r="J6">
        <v>1</v>
      </c>
    </row>
    <row r="7" spans="1:10" x14ac:dyDescent="0.3">
      <c r="A7">
        <v>7</v>
      </c>
      <c r="B7" s="10" t="s">
        <v>45</v>
      </c>
      <c r="C7">
        <v>6</v>
      </c>
      <c r="D7" s="10" t="s">
        <v>236</v>
      </c>
      <c r="F7" s="10"/>
      <c r="H7" s="10"/>
      <c r="I7" s="10"/>
    </row>
    <row r="8" spans="1:10" x14ac:dyDescent="0.3">
      <c r="A8">
        <v>7</v>
      </c>
      <c r="B8" s="10" t="s">
        <v>45</v>
      </c>
      <c r="C8">
        <v>7</v>
      </c>
      <c r="D8" s="10" t="s">
        <v>237</v>
      </c>
      <c r="F8" s="10"/>
      <c r="H8" s="10"/>
      <c r="I8" s="10"/>
    </row>
    <row r="9" spans="1:10" x14ac:dyDescent="0.3">
      <c r="A9">
        <v>7</v>
      </c>
      <c r="B9" s="10" t="s">
        <v>45</v>
      </c>
      <c r="C9">
        <v>8</v>
      </c>
      <c r="D9" s="10" t="s">
        <v>2</v>
      </c>
      <c r="F9" s="10"/>
      <c r="H9" s="10"/>
      <c r="I9" s="10"/>
    </row>
    <row r="10" spans="1:10" x14ac:dyDescent="0.3">
      <c r="A10">
        <v>7</v>
      </c>
      <c r="B10" s="10" t="s">
        <v>45</v>
      </c>
      <c r="C10">
        <v>9</v>
      </c>
      <c r="D10" s="10" t="s">
        <v>238</v>
      </c>
      <c r="E10">
        <v>1</v>
      </c>
      <c r="F10" s="10" t="s">
        <v>12</v>
      </c>
      <c r="G10">
        <v>4</v>
      </c>
      <c r="H10" s="10"/>
      <c r="I10" s="10"/>
    </row>
    <row r="11" spans="1:10" x14ac:dyDescent="0.3">
      <c r="A11">
        <v>7</v>
      </c>
      <c r="B11" s="10" t="s">
        <v>45</v>
      </c>
      <c r="C11">
        <v>10</v>
      </c>
      <c r="D11" s="10" t="s">
        <v>3</v>
      </c>
      <c r="F11" s="10"/>
      <c r="H11" s="10"/>
      <c r="I11" s="10"/>
    </row>
    <row r="12" spans="1:10" x14ac:dyDescent="0.3">
      <c r="A12">
        <v>7</v>
      </c>
      <c r="B12" s="10" t="s">
        <v>45</v>
      </c>
      <c r="C12">
        <v>11</v>
      </c>
      <c r="D12" s="10" t="s">
        <v>239</v>
      </c>
      <c r="E12">
        <v>1</v>
      </c>
      <c r="F12" s="10" t="s">
        <v>13</v>
      </c>
      <c r="G12">
        <v>5</v>
      </c>
      <c r="H12" s="10"/>
      <c r="I12" s="10"/>
    </row>
    <row r="13" spans="1:10" x14ac:dyDescent="0.3">
      <c r="A13">
        <v>7</v>
      </c>
      <c r="B13" s="10" t="s">
        <v>45</v>
      </c>
      <c r="C13">
        <v>12</v>
      </c>
      <c r="D13" s="10" t="s">
        <v>4</v>
      </c>
      <c r="F13" s="10"/>
      <c r="H13" s="10"/>
      <c r="I13" s="10"/>
    </row>
    <row r="14" spans="1:10" x14ac:dyDescent="0.3">
      <c r="A14">
        <v>7</v>
      </c>
      <c r="B14" s="10" t="s">
        <v>45</v>
      </c>
      <c r="C14">
        <v>13</v>
      </c>
      <c r="D14" s="10" t="s">
        <v>240</v>
      </c>
      <c r="E14">
        <v>1</v>
      </c>
      <c r="F14" s="10" t="s">
        <v>14</v>
      </c>
      <c r="G14">
        <v>6</v>
      </c>
      <c r="H14" s="10"/>
      <c r="I14" s="10"/>
    </row>
    <row r="15" spans="1:10" x14ac:dyDescent="0.3">
      <c r="A15">
        <v>7</v>
      </c>
      <c r="B15" s="10" t="s">
        <v>45</v>
      </c>
      <c r="C15">
        <v>14</v>
      </c>
      <c r="D15" s="10" t="s">
        <v>241</v>
      </c>
      <c r="F15" s="10"/>
      <c r="H15" s="10"/>
      <c r="I15" s="10"/>
    </row>
    <row r="16" spans="1:10" x14ac:dyDescent="0.3">
      <c r="A16">
        <v>7</v>
      </c>
      <c r="B16" s="10" t="s">
        <v>45</v>
      </c>
      <c r="C16">
        <v>15</v>
      </c>
      <c r="D16" s="10" t="s">
        <v>1</v>
      </c>
      <c r="F16" s="10"/>
      <c r="H16" s="10"/>
      <c r="I16" s="10"/>
    </row>
    <row r="17" spans="1:10" x14ac:dyDescent="0.3">
      <c r="A17">
        <v>7</v>
      </c>
      <c r="B17" s="10" t="s">
        <v>45</v>
      </c>
      <c r="C17">
        <v>16</v>
      </c>
      <c r="D17" s="10" t="s">
        <v>5</v>
      </c>
      <c r="F17" s="10"/>
      <c r="H17" s="10"/>
      <c r="I17" s="10"/>
    </row>
    <row r="18" spans="1:10" x14ac:dyDescent="0.3">
      <c r="A18">
        <v>7</v>
      </c>
      <c r="B18" s="10" t="s">
        <v>45</v>
      </c>
      <c r="C18">
        <v>17</v>
      </c>
      <c r="D18" s="10" t="s">
        <v>19</v>
      </c>
      <c r="E18">
        <v>1</v>
      </c>
      <c r="F18" s="10" t="s">
        <v>19</v>
      </c>
      <c r="G18">
        <v>2</v>
      </c>
      <c r="H18" s="10"/>
      <c r="I18" s="10"/>
    </row>
    <row r="19" spans="1:10" x14ac:dyDescent="0.3">
      <c r="A19">
        <v>7</v>
      </c>
      <c r="B19" s="10" t="s">
        <v>45</v>
      </c>
      <c r="C19">
        <v>18</v>
      </c>
      <c r="D19" s="10" t="s">
        <v>27</v>
      </c>
      <c r="E19">
        <v>1</v>
      </c>
      <c r="F19" s="10" t="s">
        <v>27</v>
      </c>
      <c r="G19">
        <v>1</v>
      </c>
      <c r="H19" s="10"/>
      <c r="I19" s="10"/>
    </row>
    <row r="20" spans="1:10" x14ac:dyDescent="0.3">
      <c r="A20">
        <v>7</v>
      </c>
      <c r="B20" s="10" t="s">
        <v>45</v>
      </c>
      <c r="C20">
        <v>19</v>
      </c>
      <c r="D20" s="10" t="s">
        <v>242</v>
      </c>
      <c r="F20" s="10"/>
      <c r="H20" s="10"/>
      <c r="I20" s="10"/>
    </row>
    <row r="21" spans="1:10" x14ac:dyDescent="0.3">
      <c r="A21">
        <v>7</v>
      </c>
      <c r="B21" s="10" t="s">
        <v>45</v>
      </c>
      <c r="C21">
        <v>20</v>
      </c>
      <c r="D21" s="10" t="s">
        <v>243</v>
      </c>
      <c r="F21" s="10"/>
      <c r="H21" s="10"/>
      <c r="I21" s="10"/>
    </row>
    <row r="22" spans="1:10" x14ac:dyDescent="0.3">
      <c r="A22">
        <v>8</v>
      </c>
      <c r="B22" s="10" t="s">
        <v>451</v>
      </c>
      <c r="C22">
        <v>1</v>
      </c>
      <c r="D22" s="10" t="s">
        <v>232</v>
      </c>
      <c r="E22">
        <v>1</v>
      </c>
      <c r="F22" s="10" t="s">
        <v>896</v>
      </c>
      <c r="G22">
        <v>7</v>
      </c>
      <c r="H22" s="10" t="s">
        <v>896</v>
      </c>
      <c r="I22" s="10" t="s">
        <v>435</v>
      </c>
      <c r="J22">
        <v>0</v>
      </c>
    </row>
    <row r="23" spans="1:10" x14ac:dyDescent="0.3">
      <c r="A23">
        <v>8</v>
      </c>
      <c r="B23" s="10" t="s">
        <v>451</v>
      </c>
      <c r="C23">
        <v>2</v>
      </c>
      <c r="D23" s="10" t="s">
        <v>40</v>
      </c>
      <c r="F23" s="10"/>
      <c r="H23" s="10"/>
      <c r="I23" s="10"/>
    </row>
    <row r="24" spans="1:10" x14ac:dyDescent="0.3">
      <c r="A24">
        <v>8</v>
      </c>
      <c r="B24" s="10" t="s">
        <v>451</v>
      </c>
      <c r="C24">
        <v>3</v>
      </c>
      <c r="D24" s="10" t="s">
        <v>233</v>
      </c>
      <c r="F24" s="10"/>
      <c r="H24" s="10"/>
      <c r="I24" s="10"/>
    </row>
    <row r="25" spans="1:10" x14ac:dyDescent="0.3">
      <c r="A25">
        <v>8</v>
      </c>
      <c r="B25" s="10" t="s">
        <v>451</v>
      </c>
      <c r="C25">
        <v>4</v>
      </c>
      <c r="D25" s="10" t="s">
        <v>234</v>
      </c>
      <c r="F25" s="10"/>
      <c r="H25" s="10"/>
      <c r="I25" s="10"/>
    </row>
    <row r="26" spans="1:10" x14ac:dyDescent="0.3">
      <c r="A26">
        <v>8</v>
      </c>
      <c r="B26" s="10" t="s">
        <v>451</v>
      </c>
      <c r="C26">
        <v>5</v>
      </c>
      <c r="D26" s="10" t="s">
        <v>235</v>
      </c>
      <c r="E26">
        <v>1</v>
      </c>
      <c r="F26" s="10" t="s">
        <v>433</v>
      </c>
      <c r="G26">
        <v>3</v>
      </c>
      <c r="H26" s="10" t="s">
        <v>944</v>
      </c>
      <c r="I26" s="10" t="s">
        <v>439</v>
      </c>
      <c r="J26">
        <v>1</v>
      </c>
    </row>
    <row r="27" spans="1:10" x14ac:dyDescent="0.3">
      <c r="A27">
        <v>8</v>
      </c>
      <c r="B27" s="10" t="s">
        <v>451</v>
      </c>
      <c r="C27">
        <v>6</v>
      </c>
      <c r="D27" s="10" t="s">
        <v>236</v>
      </c>
      <c r="F27" s="10"/>
      <c r="H27" s="10"/>
      <c r="I27" s="10"/>
    </row>
    <row r="28" spans="1:10" x14ac:dyDescent="0.3">
      <c r="A28">
        <v>8</v>
      </c>
      <c r="B28" s="10" t="s">
        <v>451</v>
      </c>
      <c r="C28">
        <v>7</v>
      </c>
      <c r="D28" s="10" t="s">
        <v>237</v>
      </c>
      <c r="F28" s="10"/>
      <c r="H28" s="10"/>
      <c r="I28" s="10"/>
    </row>
    <row r="29" spans="1:10" x14ac:dyDescent="0.3">
      <c r="A29">
        <v>8</v>
      </c>
      <c r="B29" s="10" t="s">
        <v>451</v>
      </c>
      <c r="C29">
        <v>8</v>
      </c>
      <c r="D29" s="10" t="s">
        <v>2</v>
      </c>
      <c r="F29" s="10"/>
      <c r="H29" s="10"/>
      <c r="I29" s="10"/>
    </row>
    <row r="30" spans="1:10" x14ac:dyDescent="0.3">
      <c r="A30">
        <v>8</v>
      </c>
      <c r="B30" s="10" t="s">
        <v>451</v>
      </c>
      <c r="C30">
        <v>9</v>
      </c>
      <c r="D30" s="10" t="s">
        <v>238</v>
      </c>
      <c r="E30">
        <v>1</v>
      </c>
      <c r="F30" s="10" t="s">
        <v>12</v>
      </c>
      <c r="G30">
        <v>4</v>
      </c>
      <c r="H30" s="10"/>
      <c r="I30" s="10"/>
    </row>
    <row r="31" spans="1:10" x14ac:dyDescent="0.3">
      <c r="A31">
        <v>8</v>
      </c>
      <c r="B31" s="10" t="s">
        <v>451</v>
      </c>
      <c r="C31">
        <v>10</v>
      </c>
      <c r="D31" s="10" t="s">
        <v>3</v>
      </c>
      <c r="F31" s="10"/>
      <c r="H31" s="10"/>
      <c r="I31" s="10"/>
    </row>
    <row r="32" spans="1:10" x14ac:dyDescent="0.3">
      <c r="A32">
        <v>8</v>
      </c>
      <c r="B32" s="10" t="s">
        <v>451</v>
      </c>
      <c r="C32">
        <v>11</v>
      </c>
      <c r="D32" s="10" t="s">
        <v>239</v>
      </c>
      <c r="E32">
        <v>1</v>
      </c>
      <c r="F32" s="10" t="s">
        <v>13</v>
      </c>
      <c r="G32">
        <v>5</v>
      </c>
      <c r="H32" s="10"/>
      <c r="I32" s="10"/>
    </row>
    <row r="33" spans="1:10" x14ac:dyDescent="0.3">
      <c r="A33">
        <v>8</v>
      </c>
      <c r="B33" s="10" t="s">
        <v>451</v>
      </c>
      <c r="C33">
        <v>12</v>
      </c>
      <c r="D33" s="10" t="s">
        <v>4</v>
      </c>
      <c r="F33" s="10"/>
      <c r="H33" s="10"/>
      <c r="I33" s="10"/>
    </row>
    <row r="34" spans="1:10" x14ac:dyDescent="0.3">
      <c r="A34">
        <v>8</v>
      </c>
      <c r="B34" s="10" t="s">
        <v>451</v>
      </c>
      <c r="C34">
        <v>13</v>
      </c>
      <c r="D34" s="10" t="s">
        <v>240</v>
      </c>
      <c r="E34">
        <v>1</v>
      </c>
      <c r="F34" s="10" t="s">
        <v>14</v>
      </c>
      <c r="G34">
        <v>6</v>
      </c>
      <c r="H34" s="10"/>
      <c r="I34" s="10"/>
    </row>
    <row r="35" spans="1:10" x14ac:dyDescent="0.3">
      <c r="A35">
        <v>8</v>
      </c>
      <c r="B35" s="10" t="s">
        <v>451</v>
      </c>
      <c r="C35">
        <v>14</v>
      </c>
      <c r="D35" s="10" t="s">
        <v>241</v>
      </c>
      <c r="F35" s="10"/>
      <c r="H35" s="10"/>
      <c r="I35" s="10"/>
    </row>
    <row r="36" spans="1:10" x14ac:dyDescent="0.3">
      <c r="A36">
        <v>8</v>
      </c>
      <c r="B36" s="10" t="s">
        <v>451</v>
      </c>
      <c r="C36">
        <v>15</v>
      </c>
      <c r="D36" s="10" t="s">
        <v>1</v>
      </c>
      <c r="F36" s="10"/>
      <c r="H36" s="10"/>
      <c r="I36" s="10"/>
    </row>
    <row r="37" spans="1:10" x14ac:dyDescent="0.3">
      <c r="A37">
        <v>8</v>
      </c>
      <c r="B37" s="10" t="s">
        <v>451</v>
      </c>
      <c r="C37">
        <v>16</v>
      </c>
      <c r="D37" s="10" t="s">
        <v>5</v>
      </c>
      <c r="F37" s="10"/>
      <c r="H37" s="10"/>
      <c r="I37" s="10"/>
    </row>
    <row r="38" spans="1:10" x14ac:dyDescent="0.3">
      <c r="A38">
        <v>8</v>
      </c>
      <c r="B38" s="10" t="s">
        <v>451</v>
      </c>
      <c r="C38">
        <v>17</v>
      </c>
      <c r="D38" s="10" t="s">
        <v>19</v>
      </c>
      <c r="E38">
        <v>1</v>
      </c>
      <c r="F38" s="10" t="s">
        <v>19</v>
      </c>
      <c r="G38">
        <v>2</v>
      </c>
      <c r="H38" s="10"/>
      <c r="I38" s="10"/>
    </row>
    <row r="39" spans="1:10" x14ac:dyDescent="0.3">
      <c r="A39">
        <v>8</v>
      </c>
      <c r="B39" s="10" t="s">
        <v>451</v>
      </c>
      <c r="C39">
        <v>18</v>
      </c>
      <c r="D39" s="10" t="s">
        <v>27</v>
      </c>
      <c r="E39">
        <v>1</v>
      </c>
      <c r="F39" s="10" t="s">
        <v>27</v>
      </c>
      <c r="G39">
        <v>1</v>
      </c>
      <c r="H39" s="10"/>
      <c r="I39" s="10"/>
    </row>
    <row r="40" spans="1:10" x14ac:dyDescent="0.3">
      <c r="A40">
        <v>8</v>
      </c>
      <c r="B40" s="10" t="s">
        <v>451</v>
      </c>
      <c r="C40">
        <v>19</v>
      </c>
      <c r="D40" s="10" t="s">
        <v>242</v>
      </c>
      <c r="F40" s="10"/>
      <c r="H40" s="10"/>
      <c r="I40" s="10"/>
    </row>
    <row r="41" spans="1:10" x14ac:dyDescent="0.3">
      <c r="A41">
        <v>8</v>
      </c>
      <c r="B41" s="10" t="s">
        <v>451</v>
      </c>
      <c r="C41">
        <v>20</v>
      </c>
      <c r="D41" s="10" t="s">
        <v>243</v>
      </c>
      <c r="F41" s="10"/>
      <c r="H41" s="10"/>
      <c r="I41" s="10"/>
    </row>
    <row r="42" spans="1:10" x14ac:dyDescent="0.3">
      <c r="A42">
        <v>9</v>
      </c>
      <c r="B42" s="10" t="s">
        <v>41</v>
      </c>
      <c r="C42">
        <v>1</v>
      </c>
      <c r="D42" s="10" t="s">
        <v>232</v>
      </c>
      <c r="E42">
        <v>1</v>
      </c>
      <c r="F42" s="10" t="s">
        <v>897</v>
      </c>
      <c r="G42">
        <v>7</v>
      </c>
      <c r="H42" s="10" t="s">
        <v>897</v>
      </c>
      <c r="I42" s="10" t="s">
        <v>436</v>
      </c>
      <c r="J42">
        <v>0</v>
      </c>
    </row>
    <row r="43" spans="1:10" x14ac:dyDescent="0.3">
      <c r="A43">
        <v>9</v>
      </c>
      <c r="B43" s="10" t="s">
        <v>41</v>
      </c>
      <c r="C43">
        <v>2</v>
      </c>
      <c r="D43" s="10" t="s">
        <v>40</v>
      </c>
      <c r="F43" s="10"/>
      <c r="H43" s="10"/>
      <c r="I43" s="10"/>
    </row>
    <row r="44" spans="1:10" x14ac:dyDescent="0.3">
      <c r="A44">
        <v>9</v>
      </c>
      <c r="B44" s="10" t="s">
        <v>41</v>
      </c>
      <c r="C44">
        <v>3</v>
      </c>
      <c r="D44" s="10" t="s">
        <v>233</v>
      </c>
      <c r="F44" s="10"/>
      <c r="H44" s="10"/>
      <c r="I44" s="10"/>
    </row>
    <row r="45" spans="1:10" x14ac:dyDescent="0.3">
      <c r="A45">
        <v>9</v>
      </c>
      <c r="B45" s="10" t="s">
        <v>41</v>
      </c>
      <c r="C45">
        <v>4</v>
      </c>
      <c r="D45" s="10" t="s">
        <v>234</v>
      </c>
      <c r="F45" s="10"/>
      <c r="H45" s="10"/>
      <c r="I45" s="10"/>
    </row>
    <row r="46" spans="1:10" x14ac:dyDescent="0.3">
      <c r="A46">
        <v>9</v>
      </c>
      <c r="B46" s="10" t="s">
        <v>41</v>
      </c>
      <c r="C46">
        <v>5</v>
      </c>
      <c r="D46" s="10" t="s">
        <v>235</v>
      </c>
      <c r="E46">
        <v>1</v>
      </c>
      <c r="F46" s="10" t="s">
        <v>433</v>
      </c>
      <c r="G46">
        <v>3</v>
      </c>
      <c r="H46" s="10" t="s">
        <v>945</v>
      </c>
      <c r="I46" s="10" t="s">
        <v>440</v>
      </c>
      <c r="J46">
        <v>1</v>
      </c>
    </row>
    <row r="47" spans="1:10" x14ac:dyDescent="0.3">
      <c r="A47">
        <v>9</v>
      </c>
      <c r="B47" s="10" t="s">
        <v>41</v>
      </c>
      <c r="C47">
        <v>6</v>
      </c>
      <c r="D47" s="10" t="s">
        <v>236</v>
      </c>
      <c r="F47" s="10"/>
      <c r="H47" s="10"/>
      <c r="I47" s="10"/>
    </row>
    <row r="48" spans="1:10" x14ac:dyDescent="0.3">
      <c r="A48">
        <v>9</v>
      </c>
      <c r="B48" s="10" t="s">
        <v>41</v>
      </c>
      <c r="C48">
        <v>7</v>
      </c>
      <c r="D48" s="10" t="s">
        <v>237</v>
      </c>
      <c r="F48" s="10"/>
      <c r="H48" s="10"/>
      <c r="I48" s="10"/>
    </row>
    <row r="49" spans="1:10" x14ac:dyDescent="0.3">
      <c r="A49">
        <v>9</v>
      </c>
      <c r="B49" s="10" t="s">
        <v>41</v>
      </c>
      <c r="C49">
        <v>8</v>
      </c>
      <c r="D49" s="10" t="s">
        <v>2</v>
      </c>
      <c r="F49" s="10"/>
      <c r="H49" s="10"/>
      <c r="I49" s="10"/>
    </row>
    <row r="50" spans="1:10" x14ac:dyDescent="0.3">
      <c r="A50">
        <v>9</v>
      </c>
      <c r="B50" s="10" t="s">
        <v>41</v>
      </c>
      <c r="C50">
        <v>9</v>
      </c>
      <c r="D50" s="10" t="s">
        <v>238</v>
      </c>
      <c r="E50">
        <v>1</v>
      </c>
      <c r="F50" s="10" t="s">
        <v>12</v>
      </c>
      <c r="G50">
        <v>4</v>
      </c>
      <c r="H50" s="10"/>
      <c r="I50" s="10"/>
    </row>
    <row r="51" spans="1:10" x14ac:dyDescent="0.3">
      <c r="A51">
        <v>9</v>
      </c>
      <c r="B51" s="10" t="s">
        <v>41</v>
      </c>
      <c r="C51">
        <v>10</v>
      </c>
      <c r="D51" s="10" t="s">
        <v>3</v>
      </c>
      <c r="F51" s="10"/>
      <c r="H51" s="10"/>
      <c r="I51" s="10"/>
    </row>
    <row r="52" spans="1:10" x14ac:dyDescent="0.3">
      <c r="A52">
        <v>9</v>
      </c>
      <c r="B52" s="10" t="s">
        <v>41</v>
      </c>
      <c r="C52">
        <v>11</v>
      </c>
      <c r="D52" s="10" t="s">
        <v>239</v>
      </c>
      <c r="E52">
        <v>1</v>
      </c>
      <c r="F52" s="10" t="s">
        <v>13</v>
      </c>
      <c r="G52">
        <v>5</v>
      </c>
      <c r="H52" s="10"/>
      <c r="I52" s="10"/>
    </row>
    <row r="53" spans="1:10" x14ac:dyDescent="0.3">
      <c r="A53">
        <v>9</v>
      </c>
      <c r="B53" s="10" t="s">
        <v>41</v>
      </c>
      <c r="C53">
        <v>12</v>
      </c>
      <c r="D53" s="10" t="s">
        <v>4</v>
      </c>
      <c r="F53" s="10"/>
      <c r="H53" s="10"/>
      <c r="I53" s="10"/>
    </row>
    <row r="54" spans="1:10" x14ac:dyDescent="0.3">
      <c r="A54">
        <v>9</v>
      </c>
      <c r="B54" s="10" t="s">
        <v>41</v>
      </c>
      <c r="C54">
        <v>13</v>
      </c>
      <c r="D54" s="10" t="s">
        <v>240</v>
      </c>
      <c r="E54">
        <v>1</v>
      </c>
      <c r="F54" s="10" t="s">
        <v>14</v>
      </c>
      <c r="G54">
        <v>6</v>
      </c>
      <c r="H54" s="10"/>
      <c r="I54" s="10"/>
    </row>
    <row r="55" spans="1:10" x14ac:dyDescent="0.3">
      <c r="A55">
        <v>9</v>
      </c>
      <c r="B55" s="10" t="s">
        <v>41</v>
      </c>
      <c r="C55">
        <v>14</v>
      </c>
      <c r="D55" s="10" t="s">
        <v>241</v>
      </c>
      <c r="F55" s="10"/>
      <c r="H55" s="10"/>
      <c r="I55" s="10"/>
    </row>
    <row r="56" spans="1:10" x14ac:dyDescent="0.3">
      <c r="A56">
        <v>9</v>
      </c>
      <c r="B56" s="10" t="s">
        <v>41</v>
      </c>
      <c r="C56">
        <v>15</v>
      </c>
      <c r="D56" s="10" t="s">
        <v>1</v>
      </c>
      <c r="F56" s="10"/>
      <c r="H56" s="10"/>
      <c r="I56" s="10"/>
    </row>
    <row r="57" spans="1:10" x14ac:dyDescent="0.3">
      <c r="A57">
        <v>9</v>
      </c>
      <c r="B57" s="10" t="s">
        <v>41</v>
      </c>
      <c r="C57">
        <v>16</v>
      </c>
      <c r="D57" s="10" t="s">
        <v>5</v>
      </c>
      <c r="F57" s="10"/>
      <c r="H57" s="10"/>
      <c r="I57" s="10"/>
    </row>
    <row r="58" spans="1:10" x14ac:dyDescent="0.3">
      <c r="A58">
        <v>9</v>
      </c>
      <c r="B58" s="10" t="s">
        <v>41</v>
      </c>
      <c r="C58">
        <v>17</v>
      </c>
      <c r="D58" s="10" t="s">
        <v>19</v>
      </c>
      <c r="E58">
        <v>1</v>
      </c>
      <c r="F58" s="10" t="s">
        <v>19</v>
      </c>
      <c r="G58">
        <v>2</v>
      </c>
      <c r="H58" s="10"/>
      <c r="I58" s="10"/>
    </row>
    <row r="59" spans="1:10" x14ac:dyDescent="0.3">
      <c r="A59">
        <v>9</v>
      </c>
      <c r="B59" s="10" t="s">
        <v>41</v>
      </c>
      <c r="C59">
        <v>18</v>
      </c>
      <c r="D59" s="10" t="s">
        <v>27</v>
      </c>
      <c r="E59">
        <v>1</v>
      </c>
      <c r="F59" s="10" t="s">
        <v>27</v>
      </c>
      <c r="G59">
        <v>1</v>
      </c>
      <c r="H59" s="10"/>
      <c r="I59" s="10"/>
    </row>
    <row r="60" spans="1:10" x14ac:dyDescent="0.3">
      <c r="A60">
        <v>9</v>
      </c>
      <c r="B60" s="10" t="s">
        <v>41</v>
      </c>
      <c r="C60">
        <v>19</v>
      </c>
      <c r="D60" s="10" t="s">
        <v>242</v>
      </c>
      <c r="F60" s="10"/>
      <c r="H60" s="10"/>
      <c r="I60" s="10"/>
    </row>
    <row r="61" spans="1:10" x14ac:dyDescent="0.3">
      <c r="A61">
        <v>9</v>
      </c>
      <c r="B61" s="10" t="s">
        <v>41</v>
      </c>
      <c r="C61">
        <v>20</v>
      </c>
      <c r="D61" s="10" t="s">
        <v>243</v>
      </c>
      <c r="F61" s="10"/>
      <c r="H61" s="10"/>
      <c r="I61" s="10"/>
    </row>
    <row r="62" spans="1:10" x14ac:dyDescent="0.3">
      <c r="A62">
        <v>10</v>
      </c>
      <c r="B62" s="10" t="s">
        <v>46</v>
      </c>
      <c r="C62">
        <v>1</v>
      </c>
      <c r="D62" s="10" t="s">
        <v>232</v>
      </c>
      <c r="E62">
        <v>1</v>
      </c>
      <c r="F62" s="10" t="s">
        <v>898</v>
      </c>
      <c r="G62">
        <v>7</v>
      </c>
      <c r="H62" s="10" t="s">
        <v>898</v>
      </c>
      <c r="I62" s="10" t="s">
        <v>437</v>
      </c>
      <c r="J62">
        <v>0</v>
      </c>
    </row>
    <row r="63" spans="1:10" x14ac:dyDescent="0.3">
      <c r="A63">
        <v>10</v>
      </c>
      <c r="B63" s="10" t="s">
        <v>46</v>
      </c>
      <c r="C63">
        <v>2</v>
      </c>
      <c r="D63" s="10" t="s">
        <v>40</v>
      </c>
      <c r="F63" s="10"/>
      <c r="H63" s="10"/>
      <c r="I63" s="10"/>
    </row>
    <row r="64" spans="1:10" x14ac:dyDescent="0.3">
      <c r="A64">
        <v>10</v>
      </c>
      <c r="B64" s="10" t="s">
        <v>46</v>
      </c>
      <c r="C64">
        <v>3</v>
      </c>
      <c r="D64" s="10" t="s">
        <v>233</v>
      </c>
      <c r="F64" s="10"/>
      <c r="H64" s="10"/>
      <c r="I64" s="10"/>
    </row>
    <row r="65" spans="1:10" x14ac:dyDescent="0.3">
      <c r="A65">
        <v>10</v>
      </c>
      <c r="B65" s="10" t="s">
        <v>46</v>
      </c>
      <c r="C65">
        <v>4</v>
      </c>
      <c r="D65" s="10" t="s">
        <v>234</v>
      </c>
      <c r="F65" s="10"/>
      <c r="H65" s="10"/>
      <c r="I65" s="10"/>
    </row>
    <row r="66" spans="1:10" x14ac:dyDescent="0.3">
      <c r="A66">
        <v>10</v>
      </c>
      <c r="B66" s="10" t="s">
        <v>46</v>
      </c>
      <c r="C66">
        <v>5</v>
      </c>
      <c r="D66" s="10" t="s">
        <v>235</v>
      </c>
      <c r="E66">
        <v>1</v>
      </c>
      <c r="F66" s="10" t="s">
        <v>433</v>
      </c>
      <c r="G66">
        <v>3</v>
      </c>
      <c r="H66" s="10" t="s">
        <v>946</v>
      </c>
      <c r="I66" s="10" t="s">
        <v>441</v>
      </c>
      <c r="J66">
        <v>1</v>
      </c>
    </row>
    <row r="67" spans="1:10" x14ac:dyDescent="0.3">
      <c r="A67">
        <v>10</v>
      </c>
      <c r="B67" s="10" t="s">
        <v>46</v>
      </c>
      <c r="C67">
        <v>6</v>
      </c>
      <c r="D67" s="10" t="s">
        <v>236</v>
      </c>
      <c r="F67" s="10"/>
      <c r="H67" s="10"/>
      <c r="I67" s="10"/>
    </row>
    <row r="68" spans="1:10" x14ac:dyDescent="0.3">
      <c r="A68">
        <v>10</v>
      </c>
      <c r="B68" s="10" t="s">
        <v>46</v>
      </c>
      <c r="C68">
        <v>7</v>
      </c>
      <c r="D68" s="10" t="s">
        <v>237</v>
      </c>
      <c r="F68" s="10"/>
      <c r="H68" s="10"/>
      <c r="I68" s="10"/>
    </row>
    <row r="69" spans="1:10" x14ac:dyDescent="0.3">
      <c r="A69">
        <v>10</v>
      </c>
      <c r="B69" s="10" t="s">
        <v>46</v>
      </c>
      <c r="C69">
        <v>8</v>
      </c>
      <c r="D69" s="10" t="s">
        <v>2</v>
      </c>
      <c r="F69" s="10"/>
      <c r="H69" s="10"/>
      <c r="I69" s="10"/>
    </row>
    <row r="70" spans="1:10" x14ac:dyDescent="0.3">
      <c r="A70">
        <v>10</v>
      </c>
      <c r="B70" s="10" t="s">
        <v>46</v>
      </c>
      <c r="C70">
        <v>9</v>
      </c>
      <c r="D70" s="10" t="s">
        <v>238</v>
      </c>
      <c r="E70">
        <v>1</v>
      </c>
      <c r="F70" s="10" t="s">
        <v>12</v>
      </c>
      <c r="G70">
        <v>4</v>
      </c>
      <c r="H70" s="10"/>
      <c r="I70" s="10"/>
    </row>
    <row r="71" spans="1:10" x14ac:dyDescent="0.3">
      <c r="A71">
        <v>10</v>
      </c>
      <c r="B71" s="10" t="s">
        <v>46</v>
      </c>
      <c r="C71">
        <v>10</v>
      </c>
      <c r="D71" s="10" t="s">
        <v>3</v>
      </c>
      <c r="F71" s="10"/>
      <c r="H71" s="10"/>
      <c r="I71" s="10"/>
    </row>
    <row r="72" spans="1:10" x14ac:dyDescent="0.3">
      <c r="A72">
        <v>10</v>
      </c>
      <c r="B72" s="10" t="s">
        <v>46</v>
      </c>
      <c r="C72">
        <v>11</v>
      </c>
      <c r="D72" s="10" t="s">
        <v>239</v>
      </c>
      <c r="E72">
        <v>1</v>
      </c>
      <c r="F72" s="10" t="s">
        <v>13</v>
      </c>
      <c r="G72">
        <v>5</v>
      </c>
      <c r="H72" s="10"/>
      <c r="I72" s="10"/>
    </row>
    <row r="73" spans="1:10" x14ac:dyDescent="0.3">
      <c r="A73">
        <v>10</v>
      </c>
      <c r="B73" s="10" t="s">
        <v>46</v>
      </c>
      <c r="C73">
        <v>12</v>
      </c>
      <c r="D73" s="10" t="s">
        <v>4</v>
      </c>
      <c r="F73" s="10"/>
      <c r="H73" s="10"/>
      <c r="I73" s="10"/>
    </row>
    <row r="74" spans="1:10" x14ac:dyDescent="0.3">
      <c r="A74">
        <v>10</v>
      </c>
      <c r="B74" s="10" t="s">
        <v>46</v>
      </c>
      <c r="C74">
        <v>13</v>
      </c>
      <c r="D74" s="10" t="s">
        <v>240</v>
      </c>
      <c r="E74">
        <v>1</v>
      </c>
      <c r="F74" s="10" t="s">
        <v>14</v>
      </c>
      <c r="G74">
        <v>6</v>
      </c>
      <c r="H74" s="10"/>
      <c r="I74" s="10"/>
    </row>
    <row r="75" spans="1:10" x14ac:dyDescent="0.3">
      <c r="A75">
        <v>10</v>
      </c>
      <c r="B75" s="10" t="s">
        <v>46</v>
      </c>
      <c r="C75">
        <v>14</v>
      </c>
      <c r="D75" s="10" t="s">
        <v>241</v>
      </c>
      <c r="F75" s="10"/>
      <c r="H75" s="10"/>
      <c r="I75" s="10"/>
    </row>
    <row r="76" spans="1:10" x14ac:dyDescent="0.3">
      <c r="A76">
        <v>10</v>
      </c>
      <c r="B76" s="10" t="s">
        <v>46</v>
      </c>
      <c r="C76">
        <v>15</v>
      </c>
      <c r="D76" s="10" t="s">
        <v>1</v>
      </c>
      <c r="F76" s="10"/>
      <c r="H76" s="10"/>
      <c r="I76" s="10"/>
    </row>
    <row r="77" spans="1:10" x14ac:dyDescent="0.3">
      <c r="A77">
        <v>10</v>
      </c>
      <c r="B77" s="10" t="s">
        <v>46</v>
      </c>
      <c r="C77">
        <v>16</v>
      </c>
      <c r="D77" s="10" t="s">
        <v>5</v>
      </c>
      <c r="F77" s="10"/>
      <c r="H77" s="10"/>
      <c r="I77" s="10"/>
    </row>
    <row r="78" spans="1:10" x14ac:dyDescent="0.3">
      <c r="A78">
        <v>10</v>
      </c>
      <c r="B78" s="10" t="s">
        <v>46</v>
      </c>
      <c r="C78">
        <v>17</v>
      </c>
      <c r="D78" s="10" t="s">
        <v>19</v>
      </c>
      <c r="E78">
        <v>1</v>
      </c>
      <c r="F78" s="10" t="s">
        <v>19</v>
      </c>
      <c r="G78">
        <v>2</v>
      </c>
      <c r="H78" s="10"/>
      <c r="I78" s="10"/>
    </row>
    <row r="79" spans="1:10" x14ac:dyDescent="0.3">
      <c r="A79">
        <v>10</v>
      </c>
      <c r="B79" s="10" t="s">
        <v>46</v>
      </c>
      <c r="C79">
        <v>18</v>
      </c>
      <c r="D79" s="10" t="s">
        <v>27</v>
      </c>
      <c r="E79">
        <v>1</v>
      </c>
      <c r="F79" s="10" t="s">
        <v>27</v>
      </c>
      <c r="G79">
        <v>1</v>
      </c>
      <c r="H79" s="10"/>
      <c r="I79" s="10"/>
    </row>
    <row r="80" spans="1:10" x14ac:dyDescent="0.3">
      <c r="A80">
        <v>10</v>
      </c>
      <c r="B80" s="10" t="s">
        <v>46</v>
      </c>
      <c r="C80">
        <v>19</v>
      </c>
      <c r="D80" s="10" t="s">
        <v>242</v>
      </c>
      <c r="F80" s="10"/>
      <c r="H80" s="10"/>
      <c r="I80" s="10"/>
    </row>
    <row r="81" spans="1:10" x14ac:dyDescent="0.3">
      <c r="A81">
        <v>10</v>
      </c>
      <c r="B81" s="10" t="s">
        <v>46</v>
      </c>
      <c r="C81">
        <v>20</v>
      </c>
      <c r="D81" s="10" t="s">
        <v>243</v>
      </c>
      <c r="F81" s="10"/>
      <c r="H81" s="10"/>
      <c r="I81" s="10"/>
    </row>
    <row r="82" spans="1:10" x14ac:dyDescent="0.3">
      <c r="A82">
        <v>11</v>
      </c>
      <c r="B82" s="10" t="s">
        <v>43</v>
      </c>
      <c r="C82">
        <v>1</v>
      </c>
      <c r="D82" s="10" t="s">
        <v>232</v>
      </c>
      <c r="E82">
        <v>1</v>
      </c>
      <c r="F82" s="10" t="s">
        <v>899</v>
      </c>
      <c r="G82">
        <v>7</v>
      </c>
      <c r="H82" s="10" t="s">
        <v>899</v>
      </c>
      <c r="I82" s="10" t="s">
        <v>459</v>
      </c>
      <c r="J82">
        <v>0</v>
      </c>
    </row>
    <row r="83" spans="1:10" x14ac:dyDescent="0.3">
      <c r="A83">
        <v>11</v>
      </c>
      <c r="B83" s="10" t="s">
        <v>43</v>
      </c>
      <c r="C83">
        <v>2</v>
      </c>
      <c r="D83" s="10" t="s">
        <v>40</v>
      </c>
      <c r="F83" s="10"/>
      <c r="H83" s="10"/>
      <c r="I83" s="10"/>
    </row>
    <row r="84" spans="1:10" x14ac:dyDescent="0.3">
      <c r="A84">
        <v>11</v>
      </c>
      <c r="B84" s="10" t="s">
        <v>43</v>
      </c>
      <c r="C84">
        <v>3</v>
      </c>
      <c r="D84" s="10" t="s">
        <v>233</v>
      </c>
      <c r="F84" s="10"/>
      <c r="H84" s="10"/>
      <c r="I84" s="10"/>
    </row>
    <row r="85" spans="1:10" x14ac:dyDescent="0.3">
      <c r="A85">
        <v>11</v>
      </c>
      <c r="B85" s="10" t="s">
        <v>43</v>
      </c>
      <c r="C85">
        <v>4</v>
      </c>
      <c r="D85" s="10" t="s">
        <v>234</v>
      </c>
      <c r="F85" s="10"/>
      <c r="H85" s="10"/>
      <c r="I85" s="10"/>
    </row>
    <row r="86" spans="1:10" x14ac:dyDescent="0.3">
      <c r="A86">
        <v>11</v>
      </c>
      <c r="B86" s="10" t="s">
        <v>43</v>
      </c>
      <c r="C86">
        <v>5</v>
      </c>
      <c r="D86" s="10" t="s">
        <v>235</v>
      </c>
      <c r="E86">
        <v>1</v>
      </c>
      <c r="F86" s="10" t="s">
        <v>433</v>
      </c>
      <c r="G86">
        <v>3</v>
      </c>
      <c r="H86" s="10" t="s">
        <v>947</v>
      </c>
      <c r="I86" s="10" t="s">
        <v>460</v>
      </c>
      <c r="J86">
        <v>1</v>
      </c>
    </row>
    <row r="87" spans="1:10" x14ac:dyDescent="0.3">
      <c r="A87">
        <v>11</v>
      </c>
      <c r="B87" s="10" t="s">
        <v>43</v>
      </c>
      <c r="C87">
        <v>6</v>
      </c>
      <c r="D87" s="10" t="s">
        <v>236</v>
      </c>
      <c r="F87" s="10"/>
      <c r="H87" s="10"/>
      <c r="I87" s="10"/>
    </row>
    <row r="88" spans="1:10" x14ac:dyDescent="0.3">
      <c r="A88">
        <v>11</v>
      </c>
      <c r="B88" s="10" t="s">
        <v>43</v>
      </c>
      <c r="C88">
        <v>7</v>
      </c>
      <c r="D88" s="10" t="s">
        <v>237</v>
      </c>
      <c r="F88" s="10"/>
      <c r="H88" s="10"/>
      <c r="I88" s="10"/>
    </row>
    <row r="89" spans="1:10" x14ac:dyDescent="0.3">
      <c r="A89">
        <v>11</v>
      </c>
      <c r="B89" s="10" t="s">
        <v>43</v>
      </c>
      <c r="C89">
        <v>8</v>
      </c>
      <c r="D89" s="10" t="s">
        <v>2</v>
      </c>
      <c r="F89" s="10"/>
      <c r="H89" s="10"/>
      <c r="I89" s="10"/>
    </row>
    <row r="90" spans="1:10" x14ac:dyDescent="0.3">
      <c r="A90">
        <v>11</v>
      </c>
      <c r="B90" s="10" t="s">
        <v>43</v>
      </c>
      <c r="C90">
        <v>9</v>
      </c>
      <c r="D90" s="10" t="s">
        <v>238</v>
      </c>
      <c r="E90">
        <v>1</v>
      </c>
      <c r="F90" s="10" t="s">
        <v>12</v>
      </c>
      <c r="G90">
        <v>4</v>
      </c>
      <c r="H90" s="10"/>
      <c r="I90" s="10"/>
    </row>
    <row r="91" spans="1:10" x14ac:dyDescent="0.3">
      <c r="A91">
        <v>11</v>
      </c>
      <c r="B91" s="10" t="s">
        <v>43</v>
      </c>
      <c r="C91">
        <v>10</v>
      </c>
      <c r="D91" s="10" t="s">
        <v>3</v>
      </c>
      <c r="F91" s="10"/>
      <c r="H91" s="10"/>
      <c r="I91" s="10"/>
    </row>
    <row r="92" spans="1:10" x14ac:dyDescent="0.3">
      <c r="A92">
        <v>11</v>
      </c>
      <c r="B92" s="10" t="s">
        <v>43</v>
      </c>
      <c r="C92">
        <v>11</v>
      </c>
      <c r="D92" s="10" t="s">
        <v>239</v>
      </c>
      <c r="E92">
        <v>1</v>
      </c>
      <c r="F92" s="10" t="s">
        <v>13</v>
      </c>
      <c r="G92">
        <v>5</v>
      </c>
      <c r="H92" s="10"/>
      <c r="I92" s="10"/>
    </row>
    <row r="93" spans="1:10" x14ac:dyDescent="0.3">
      <c r="A93">
        <v>11</v>
      </c>
      <c r="B93" s="10" t="s">
        <v>43</v>
      </c>
      <c r="C93">
        <v>12</v>
      </c>
      <c r="D93" s="10" t="s">
        <v>4</v>
      </c>
      <c r="F93" s="10"/>
      <c r="H93" s="10"/>
      <c r="I93" s="10"/>
    </row>
    <row r="94" spans="1:10" x14ac:dyDescent="0.3">
      <c r="A94">
        <v>11</v>
      </c>
      <c r="B94" s="10" t="s">
        <v>43</v>
      </c>
      <c r="C94">
        <v>13</v>
      </c>
      <c r="D94" s="10" t="s">
        <v>240</v>
      </c>
      <c r="E94">
        <v>1</v>
      </c>
      <c r="F94" s="10" t="s">
        <v>14</v>
      </c>
      <c r="G94">
        <v>6</v>
      </c>
      <c r="H94" s="10"/>
      <c r="I94" s="10"/>
    </row>
    <row r="95" spans="1:10" x14ac:dyDescent="0.3">
      <c r="A95">
        <v>11</v>
      </c>
      <c r="B95" s="10" t="s">
        <v>43</v>
      </c>
      <c r="C95">
        <v>14</v>
      </c>
      <c r="D95" s="10" t="s">
        <v>241</v>
      </c>
      <c r="F95" s="10"/>
      <c r="H95" s="10"/>
      <c r="I95" s="10"/>
    </row>
    <row r="96" spans="1:10" x14ac:dyDescent="0.3">
      <c r="A96">
        <v>11</v>
      </c>
      <c r="B96" s="10" t="s">
        <v>43</v>
      </c>
      <c r="C96">
        <v>15</v>
      </c>
      <c r="D96" s="10" t="s">
        <v>1</v>
      </c>
      <c r="F96" s="10"/>
      <c r="H96" s="10"/>
      <c r="I96" s="10"/>
    </row>
    <row r="97" spans="1:10" x14ac:dyDescent="0.3">
      <c r="A97">
        <v>11</v>
      </c>
      <c r="B97" s="10" t="s">
        <v>43</v>
      </c>
      <c r="C97">
        <v>16</v>
      </c>
      <c r="D97" s="10" t="s">
        <v>5</v>
      </c>
      <c r="F97" s="10"/>
      <c r="H97" s="10"/>
      <c r="I97" s="10"/>
    </row>
    <row r="98" spans="1:10" x14ac:dyDescent="0.3">
      <c r="A98">
        <v>11</v>
      </c>
      <c r="B98" s="10" t="s">
        <v>43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</row>
    <row r="99" spans="1:10" x14ac:dyDescent="0.3">
      <c r="A99">
        <v>11</v>
      </c>
      <c r="B99" s="10" t="s">
        <v>43</v>
      </c>
      <c r="C99">
        <v>18</v>
      </c>
      <c r="D99" s="10" t="s">
        <v>27</v>
      </c>
      <c r="E99">
        <v>1</v>
      </c>
      <c r="F99" s="10" t="s">
        <v>27</v>
      </c>
      <c r="G99">
        <v>1</v>
      </c>
      <c r="H99" s="10"/>
      <c r="I99" s="10"/>
    </row>
    <row r="100" spans="1:10" x14ac:dyDescent="0.3">
      <c r="A100">
        <v>11</v>
      </c>
      <c r="B100" s="10" t="s">
        <v>43</v>
      </c>
      <c r="C100">
        <v>19</v>
      </c>
      <c r="D100" s="10" t="s">
        <v>242</v>
      </c>
      <c r="F100" s="10"/>
      <c r="H100" s="10"/>
      <c r="I100" s="10"/>
    </row>
    <row r="101" spans="1:10" x14ac:dyDescent="0.3">
      <c r="A101">
        <v>11</v>
      </c>
      <c r="B101" s="10" t="s">
        <v>43</v>
      </c>
      <c r="C101">
        <v>20</v>
      </c>
      <c r="D101" s="10" t="s">
        <v>243</v>
      </c>
      <c r="F101" s="10"/>
      <c r="H101" s="10"/>
      <c r="I101" s="10"/>
    </row>
    <row r="102" spans="1:10" x14ac:dyDescent="0.3">
      <c r="A102">
        <v>12</v>
      </c>
      <c r="B102" s="10" t="s">
        <v>47</v>
      </c>
      <c r="C102">
        <v>1</v>
      </c>
      <c r="D102" s="10" t="s">
        <v>232</v>
      </c>
      <c r="E102">
        <v>1</v>
      </c>
      <c r="F102" s="10" t="s">
        <v>900</v>
      </c>
      <c r="G102">
        <v>7</v>
      </c>
      <c r="H102" s="10" t="s">
        <v>900</v>
      </c>
      <c r="I102" s="10" t="s">
        <v>461</v>
      </c>
      <c r="J102">
        <v>0</v>
      </c>
    </row>
    <row r="103" spans="1:10" x14ac:dyDescent="0.3">
      <c r="A103">
        <v>12</v>
      </c>
      <c r="B103" s="10" t="s">
        <v>47</v>
      </c>
      <c r="C103">
        <v>2</v>
      </c>
      <c r="D103" s="10" t="s">
        <v>40</v>
      </c>
      <c r="F103" s="10"/>
      <c r="H103" s="10"/>
      <c r="I103" s="10"/>
    </row>
    <row r="104" spans="1:10" x14ac:dyDescent="0.3">
      <c r="A104">
        <v>12</v>
      </c>
      <c r="B104" s="10" t="s">
        <v>47</v>
      </c>
      <c r="C104">
        <v>3</v>
      </c>
      <c r="D104" s="10" t="s">
        <v>233</v>
      </c>
      <c r="F104" s="10"/>
      <c r="H104" s="10"/>
      <c r="I104" s="10"/>
    </row>
    <row r="105" spans="1:10" x14ac:dyDescent="0.3">
      <c r="A105">
        <v>12</v>
      </c>
      <c r="B105" s="10" t="s">
        <v>47</v>
      </c>
      <c r="C105">
        <v>4</v>
      </c>
      <c r="D105" s="10" t="s">
        <v>234</v>
      </c>
      <c r="F105" s="10"/>
      <c r="H105" s="10"/>
      <c r="I105" s="10"/>
    </row>
    <row r="106" spans="1:10" x14ac:dyDescent="0.3">
      <c r="A106">
        <v>12</v>
      </c>
      <c r="B106" s="10" t="s">
        <v>47</v>
      </c>
      <c r="C106">
        <v>5</v>
      </c>
      <c r="D106" s="10" t="s">
        <v>235</v>
      </c>
      <c r="E106">
        <v>1</v>
      </c>
      <c r="F106" s="10" t="s">
        <v>433</v>
      </c>
      <c r="G106">
        <v>3</v>
      </c>
      <c r="H106" s="10" t="s">
        <v>948</v>
      </c>
      <c r="I106" s="10" t="s">
        <v>462</v>
      </c>
      <c r="J106">
        <v>1</v>
      </c>
    </row>
    <row r="107" spans="1:10" x14ac:dyDescent="0.3">
      <c r="A107">
        <v>12</v>
      </c>
      <c r="B107" s="10" t="s">
        <v>47</v>
      </c>
      <c r="C107">
        <v>6</v>
      </c>
      <c r="D107" s="10" t="s">
        <v>236</v>
      </c>
      <c r="F107" s="10"/>
      <c r="H107" s="10"/>
      <c r="I107" s="10"/>
    </row>
    <row r="108" spans="1:10" x14ac:dyDescent="0.3">
      <c r="A108">
        <v>12</v>
      </c>
      <c r="B108" s="10" t="s">
        <v>47</v>
      </c>
      <c r="C108">
        <v>7</v>
      </c>
      <c r="D108" s="10" t="s">
        <v>237</v>
      </c>
      <c r="F108" s="10"/>
      <c r="H108" s="10"/>
      <c r="I108" s="10"/>
    </row>
    <row r="109" spans="1:10" x14ac:dyDescent="0.3">
      <c r="A109">
        <v>12</v>
      </c>
      <c r="B109" s="10" t="s">
        <v>47</v>
      </c>
      <c r="C109">
        <v>8</v>
      </c>
      <c r="D109" s="10" t="s">
        <v>2</v>
      </c>
      <c r="F109" s="10"/>
      <c r="H109" s="10"/>
      <c r="I109" s="10"/>
    </row>
    <row r="110" spans="1:10" x14ac:dyDescent="0.3">
      <c r="A110">
        <v>12</v>
      </c>
      <c r="B110" s="10" t="s">
        <v>47</v>
      </c>
      <c r="C110">
        <v>9</v>
      </c>
      <c r="D110" s="10" t="s">
        <v>238</v>
      </c>
      <c r="E110">
        <v>1</v>
      </c>
      <c r="F110" s="10" t="s">
        <v>12</v>
      </c>
      <c r="G110">
        <v>4</v>
      </c>
      <c r="H110" s="10"/>
      <c r="I110" s="10"/>
    </row>
    <row r="111" spans="1:10" x14ac:dyDescent="0.3">
      <c r="A111">
        <v>12</v>
      </c>
      <c r="B111" s="10" t="s">
        <v>47</v>
      </c>
      <c r="C111">
        <v>10</v>
      </c>
      <c r="D111" s="10" t="s">
        <v>3</v>
      </c>
      <c r="F111" s="10"/>
      <c r="H111" s="10"/>
      <c r="I111" s="10"/>
    </row>
    <row r="112" spans="1:10" x14ac:dyDescent="0.3">
      <c r="A112">
        <v>12</v>
      </c>
      <c r="B112" s="10" t="s">
        <v>47</v>
      </c>
      <c r="C112">
        <v>11</v>
      </c>
      <c r="D112" s="10" t="s">
        <v>239</v>
      </c>
      <c r="E112">
        <v>1</v>
      </c>
      <c r="F112" s="10" t="s">
        <v>13</v>
      </c>
      <c r="G112">
        <v>5</v>
      </c>
      <c r="H112" s="10"/>
      <c r="I112" s="10"/>
    </row>
    <row r="113" spans="1:10" x14ac:dyDescent="0.3">
      <c r="A113">
        <v>12</v>
      </c>
      <c r="B113" s="10" t="s">
        <v>47</v>
      </c>
      <c r="C113">
        <v>12</v>
      </c>
      <c r="D113" s="10" t="s">
        <v>4</v>
      </c>
      <c r="F113" s="10"/>
      <c r="H113" s="10"/>
      <c r="I113" s="10"/>
    </row>
    <row r="114" spans="1:10" x14ac:dyDescent="0.3">
      <c r="A114">
        <v>12</v>
      </c>
      <c r="B114" s="10" t="s">
        <v>47</v>
      </c>
      <c r="C114">
        <v>13</v>
      </c>
      <c r="D114" s="10" t="s">
        <v>240</v>
      </c>
      <c r="E114">
        <v>1</v>
      </c>
      <c r="F114" s="10" t="s">
        <v>14</v>
      </c>
      <c r="G114">
        <v>6</v>
      </c>
      <c r="H114" s="10"/>
      <c r="I114" s="10"/>
    </row>
    <row r="115" spans="1:10" x14ac:dyDescent="0.3">
      <c r="A115">
        <v>12</v>
      </c>
      <c r="B115" s="10" t="s">
        <v>47</v>
      </c>
      <c r="C115">
        <v>14</v>
      </c>
      <c r="D115" s="10" t="s">
        <v>241</v>
      </c>
      <c r="F115" s="10"/>
      <c r="H115" s="10"/>
      <c r="I115" s="10"/>
    </row>
    <row r="116" spans="1:10" x14ac:dyDescent="0.3">
      <c r="A116">
        <v>12</v>
      </c>
      <c r="B116" s="10" t="s">
        <v>47</v>
      </c>
      <c r="C116">
        <v>15</v>
      </c>
      <c r="D116" s="10" t="s">
        <v>1</v>
      </c>
      <c r="F116" s="10"/>
      <c r="H116" s="10"/>
      <c r="I116" s="10"/>
    </row>
    <row r="117" spans="1:10" x14ac:dyDescent="0.3">
      <c r="A117">
        <v>12</v>
      </c>
      <c r="B117" s="10" t="s">
        <v>47</v>
      </c>
      <c r="C117">
        <v>16</v>
      </c>
      <c r="D117" s="10" t="s">
        <v>5</v>
      </c>
      <c r="F117" s="10"/>
      <c r="H117" s="10"/>
      <c r="I117" s="10"/>
    </row>
    <row r="118" spans="1:10" x14ac:dyDescent="0.3">
      <c r="A118">
        <v>12</v>
      </c>
      <c r="B118" s="10" t="s">
        <v>47</v>
      </c>
      <c r="C118">
        <v>17</v>
      </c>
      <c r="D118" s="10" t="s">
        <v>19</v>
      </c>
      <c r="E118">
        <v>1</v>
      </c>
      <c r="F118" s="10" t="s">
        <v>19</v>
      </c>
      <c r="G118">
        <v>2</v>
      </c>
      <c r="H118" s="10"/>
      <c r="I118" s="10"/>
    </row>
    <row r="119" spans="1:10" x14ac:dyDescent="0.3">
      <c r="A119">
        <v>12</v>
      </c>
      <c r="B119" s="10" t="s">
        <v>47</v>
      </c>
      <c r="C119">
        <v>18</v>
      </c>
      <c r="D119" s="10" t="s">
        <v>27</v>
      </c>
      <c r="E119">
        <v>1</v>
      </c>
      <c r="F119" s="10" t="s">
        <v>27</v>
      </c>
      <c r="G119">
        <v>1</v>
      </c>
      <c r="H119" s="10"/>
      <c r="I119" s="10"/>
    </row>
    <row r="120" spans="1:10" x14ac:dyDescent="0.3">
      <c r="A120">
        <v>12</v>
      </c>
      <c r="B120" s="10" t="s">
        <v>47</v>
      </c>
      <c r="C120">
        <v>19</v>
      </c>
      <c r="D120" s="10" t="s">
        <v>242</v>
      </c>
      <c r="F120" s="10"/>
      <c r="H120" s="10"/>
      <c r="I120" s="10"/>
    </row>
    <row r="121" spans="1:10" x14ac:dyDescent="0.3">
      <c r="A121">
        <v>12</v>
      </c>
      <c r="B121" s="10" t="s">
        <v>47</v>
      </c>
      <c r="C121">
        <v>20</v>
      </c>
      <c r="D121" s="10" t="s">
        <v>243</v>
      </c>
      <c r="F121" s="10"/>
      <c r="H121" s="10"/>
      <c r="I121" s="10"/>
    </row>
    <row r="122" spans="1:10" x14ac:dyDescent="0.3">
      <c r="A122">
        <v>13</v>
      </c>
      <c r="B122" s="10" t="s">
        <v>44</v>
      </c>
      <c r="C122">
        <v>1</v>
      </c>
      <c r="D122" s="10" t="s">
        <v>232</v>
      </c>
      <c r="E122">
        <v>1</v>
      </c>
      <c r="F122" s="10" t="s">
        <v>1599</v>
      </c>
      <c r="G122">
        <v>7</v>
      </c>
      <c r="H122" s="10" t="s">
        <v>1599</v>
      </c>
      <c r="I122" s="10" t="s">
        <v>463</v>
      </c>
      <c r="J122">
        <v>0</v>
      </c>
    </row>
    <row r="123" spans="1:10" x14ac:dyDescent="0.3">
      <c r="A123">
        <v>13</v>
      </c>
      <c r="B123" s="10" t="s">
        <v>44</v>
      </c>
      <c r="C123">
        <v>2</v>
      </c>
      <c r="D123" s="10" t="s">
        <v>40</v>
      </c>
      <c r="F123" s="10"/>
      <c r="H123" s="10"/>
      <c r="I123" s="10"/>
    </row>
    <row r="124" spans="1:10" x14ac:dyDescent="0.3">
      <c r="A124">
        <v>13</v>
      </c>
      <c r="B124" s="10" t="s">
        <v>44</v>
      </c>
      <c r="C124">
        <v>3</v>
      </c>
      <c r="D124" s="10" t="s">
        <v>233</v>
      </c>
      <c r="F124" s="10"/>
      <c r="H124" s="10"/>
      <c r="I124" s="10"/>
    </row>
    <row r="125" spans="1:10" x14ac:dyDescent="0.3">
      <c r="A125">
        <v>13</v>
      </c>
      <c r="B125" s="10" t="s">
        <v>44</v>
      </c>
      <c r="C125">
        <v>4</v>
      </c>
      <c r="D125" s="10" t="s">
        <v>234</v>
      </c>
      <c r="F125" s="10"/>
      <c r="H125" s="10"/>
      <c r="I125" s="10"/>
    </row>
    <row r="126" spans="1:10" x14ac:dyDescent="0.3">
      <c r="A126">
        <v>13</v>
      </c>
      <c r="B126" s="10" t="s">
        <v>44</v>
      </c>
      <c r="C126">
        <v>5</v>
      </c>
      <c r="D126" s="10" t="s">
        <v>235</v>
      </c>
      <c r="E126">
        <v>1</v>
      </c>
      <c r="F126" s="10" t="s">
        <v>433</v>
      </c>
      <c r="G126">
        <v>3</v>
      </c>
      <c r="H126" s="10" t="s">
        <v>1623</v>
      </c>
      <c r="I126" s="10" t="s">
        <v>464</v>
      </c>
      <c r="J126">
        <v>1</v>
      </c>
    </row>
    <row r="127" spans="1:10" x14ac:dyDescent="0.3">
      <c r="A127">
        <v>13</v>
      </c>
      <c r="B127" s="10" t="s">
        <v>44</v>
      </c>
      <c r="C127">
        <v>6</v>
      </c>
      <c r="D127" s="10" t="s">
        <v>236</v>
      </c>
      <c r="F127" s="10"/>
      <c r="H127" s="10"/>
      <c r="I127" s="10"/>
    </row>
    <row r="128" spans="1:10" x14ac:dyDescent="0.3">
      <c r="A128">
        <v>13</v>
      </c>
      <c r="B128" s="10" t="s">
        <v>44</v>
      </c>
      <c r="C128">
        <v>7</v>
      </c>
      <c r="D128" s="10" t="s">
        <v>237</v>
      </c>
      <c r="F128" s="10"/>
      <c r="H128" s="10"/>
      <c r="I128" s="10"/>
    </row>
    <row r="129" spans="1:10" x14ac:dyDescent="0.3">
      <c r="A129">
        <v>13</v>
      </c>
      <c r="B129" s="10" t="s">
        <v>44</v>
      </c>
      <c r="C129">
        <v>8</v>
      </c>
      <c r="D129" s="10" t="s">
        <v>2</v>
      </c>
      <c r="F129" s="10"/>
      <c r="H129" s="10"/>
      <c r="I129" s="10"/>
    </row>
    <row r="130" spans="1:10" x14ac:dyDescent="0.3">
      <c r="A130">
        <v>13</v>
      </c>
      <c r="B130" s="10" t="s">
        <v>44</v>
      </c>
      <c r="C130">
        <v>9</v>
      </c>
      <c r="D130" s="10" t="s">
        <v>238</v>
      </c>
      <c r="E130">
        <v>1</v>
      </c>
      <c r="F130" s="10" t="s">
        <v>12</v>
      </c>
      <c r="G130">
        <v>4</v>
      </c>
      <c r="H130" s="10"/>
      <c r="I130" s="10"/>
    </row>
    <row r="131" spans="1:10" x14ac:dyDescent="0.3">
      <c r="A131">
        <v>13</v>
      </c>
      <c r="B131" s="10" t="s">
        <v>44</v>
      </c>
      <c r="C131">
        <v>10</v>
      </c>
      <c r="D131" s="10" t="s">
        <v>3</v>
      </c>
      <c r="F131" s="10"/>
      <c r="H131" s="10"/>
      <c r="I131" s="10"/>
    </row>
    <row r="132" spans="1:10" x14ac:dyDescent="0.3">
      <c r="A132">
        <v>13</v>
      </c>
      <c r="B132" s="10" t="s">
        <v>44</v>
      </c>
      <c r="C132">
        <v>11</v>
      </c>
      <c r="D132" s="10" t="s">
        <v>239</v>
      </c>
      <c r="E132">
        <v>1</v>
      </c>
      <c r="F132" s="10" t="s">
        <v>13</v>
      </c>
      <c r="G132">
        <v>5</v>
      </c>
      <c r="H132" s="10"/>
      <c r="I132" s="10"/>
    </row>
    <row r="133" spans="1:10" x14ac:dyDescent="0.3">
      <c r="A133">
        <v>13</v>
      </c>
      <c r="B133" s="10" t="s">
        <v>44</v>
      </c>
      <c r="C133">
        <v>12</v>
      </c>
      <c r="D133" s="10" t="s">
        <v>4</v>
      </c>
      <c r="F133" s="10"/>
      <c r="H133" s="10"/>
      <c r="I133" s="10"/>
    </row>
    <row r="134" spans="1:10" x14ac:dyDescent="0.3">
      <c r="A134">
        <v>13</v>
      </c>
      <c r="B134" s="10" t="s">
        <v>44</v>
      </c>
      <c r="C134">
        <v>13</v>
      </c>
      <c r="D134" s="10" t="s">
        <v>240</v>
      </c>
      <c r="E134">
        <v>1</v>
      </c>
      <c r="F134" s="10" t="s">
        <v>14</v>
      </c>
      <c r="G134">
        <v>6</v>
      </c>
      <c r="H134" s="10"/>
      <c r="I134" s="10"/>
    </row>
    <row r="135" spans="1:10" x14ac:dyDescent="0.3">
      <c r="A135">
        <v>13</v>
      </c>
      <c r="B135" s="10" t="s">
        <v>44</v>
      </c>
      <c r="C135">
        <v>14</v>
      </c>
      <c r="D135" s="10" t="s">
        <v>241</v>
      </c>
      <c r="F135" s="10"/>
      <c r="H135" s="10"/>
      <c r="I135" s="10"/>
    </row>
    <row r="136" spans="1:10" x14ac:dyDescent="0.3">
      <c r="A136">
        <v>13</v>
      </c>
      <c r="B136" s="10" t="s">
        <v>44</v>
      </c>
      <c r="C136">
        <v>15</v>
      </c>
      <c r="D136" s="10" t="s">
        <v>1</v>
      </c>
      <c r="F136" s="10"/>
      <c r="H136" s="10"/>
      <c r="I136" s="10"/>
    </row>
    <row r="137" spans="1:10" x14ac:dyDescent="0.3">
      <c r="A137">
        <v>13</v>
      </c>
      <c r="B137" s="10" t="s">
        <v>44</v>
      </c>
      <c r="C137">
        <v>16</v>
      </c>
      <c r="D137" s="10" t="s">
        <v>5</v>
      </c>
      <c r="F137" s="10"/>
      <c r="H137" s="10"/>
      <c r="I137" s="10"/>
    </row>
    <row r="138" spans="1:10" x14ac:dyDescent="0.3">
      <c r="A138">
        <v>13</v>
      </c>
      <c r="B138" s="10" t="s">
        <v>44</v>
      </c>
      <c r="C138">
        <v>17</v>
      </c>
      <c r="D138" s="10" t="s">
        <v>19</v>
      </c>
      <c r="E138">
        <v>1</v>
      </c>
      <c r="F138" s="10" t="s">
        <v>19</v>
      </c>
      <c r="G138">
        <v>2</v>
      </c>
      <c r="H138" s="10"/>
      <c r="I138" s="10"/>
    </row>
    <row r="139" spans="1:10" x14ac:dyDescent="0.3">
      <c r="A139">
        <v>13</v>
      </c>
      <c r="B139" s="10" t="s">
        <v>44</v>
      </c>
      <c r="C139">
        <v>18</v>
      </c>
      <c r="D139" s="10" t="s">
        <v>27</v>
      </c>
      <c r="E139">
        <v>1</v>
      </c>
      <c r="F139" s="10" t="s">
        <v>27</v>
      </c>
      <c r="G139">
        <v>1</v>
      </c>
      <c r="H139" s="10"/>
      <c r="I139" s="10"/>
    </row>
    <row r="140" spans="1:10" x14ac:dyDescent="0.3">
      <c r="A140">
        <v>13</v>
      </c>
      <c r="B140" s="10" t="s">
        <v>44</v>
      </c>
      <c r="C140">
        <v>19</v>
      </c>
      <c r="D140" s="10" t="s">
        <v>242</v>
      </c>
      <c r="F140" s="10"/>
      <c r="H140" s="10"/>
      <c r="I140" s="10"/>
    </row>
    <row r="141" spans="1:10" x14ac:dyDescent="0.3">
      <c r="A141">
        <v>13</v>
      </c>
      <c r="B141" s="10" t="s">
        <v>44</v>
      </c>
      <c r="C141">
        <v>20</v>
      </c>
      <c r="D141" s="10" t="s">
        <v>243</v>
      </c>
      <c r="F141" s="10"/>
      <c r="H141" s="10"/>
      <c r="I141" s="10"/>
    </row>
    <row r="142" spans="1:10" x14ac:dyDescent="0.3">
      <c r="A142">
        <v>14</v>
      </c>
      <c r="B142" s="10" t="s">
        <v>42</v>
      </c>
      <c r="C142">
        <v>1</v>
      </c>
      <c r="D142" s="10" t="s">
        <v>232</v>
      </c>
      <c r="E142">
        <v>1</v>
      </c>
      <c r="F142" s="10" t="s">
        <v>901</v>
      </c>
      <c r="G142">
        <v>7</v>
      </c>
      <c r="H142" s="10" t="s">
        <v>901</v>
      </c>
      <c r="I142" s="10" t="s">
        <v>465</v>
      </c>
      <c r="J142">
        <v>0</v>
      </c>
    </row>
    <row r="143" spans="1:10" x14ac:dyDescent="0.3">
      <c r="A143">
        <v>14</v>
      </c>
      <c r="B143" s="10" t="s">
        <v>42</v>
      </c>
      <c r="C143">
        <v>2</v>
      </c>
      <c r="D143" s="10" t="s">
        <v>40</v>
      </c>
      <c r="F143" s="10"/>
      <c r="H143" s="10"/>
      <c r="I143" s="10"/>
    </row>
    <row r="144" spans="1:10" x14ac:dyDescent="0.3">
      <c r="A144">
        <v>14</v>
      </c>
      <c r="B144" s="10" t="s">
        <v>42</v>
      </c>
      <c r="C144">
        <v>3</v>
      </c>
      <c r="D144" s="10" t="s">
        <v>233</v>
      </c>
      <c r="F144" s="10"/>
      <c r="H144" s="10"/>
      <c r="I144" s="10"/>
    </row>
    <row r="145" spans="1:10" x14ac:dyDescent="0.3">
      <c r="A145">
        <v>14</v>
      </c>
      <c r="B145" s="10" t="s">
        <v>42</v>
      </c>
      <c r="C145">
        <v>4</v>
      </c>
      <c r="D145" s="10" t="s">
        <v>234</v>
      </c>
      <c r="F145" s="10"/>
      <c r="H145" s="10"/>
      <c r="I145" s="10"/>
    </row>
    <row r="146" spans="1:10" x14ac:dyDescent="0.3">
      <c r="A146">
        <v>14</v>
      </c>
      <c r="B146" s="10" t="s">
        <v>42</v>
      </c>
      <c r="C146">
        <v>5</v>
      </c>
      <c r="D146" s="10" t="s">
        <v>235</v>
      </c>
      <c r="E146">
        <v>1</v>
      </c>
      <c r="F146" s="10" t="s">
        <v>433</v>
      </c>
      <c r="G146">
        <v>3</v>
      </c>
      <c r="H146" s="10" t="s">
        <v>949</v>
      </c>
      <c r="I146" s="10" t="s">
        <v>466</v>
      </c>
      <c r="J146">
        <v>1</v>
      </c>
    </row>
    <row r="147" spans="1:10" x14ac:dyDescent="0.3">
      <c r="A147">
        <v>14</v>
      </c>
      <c r="B147" s="10" t="s">
        <v>42</v>
      </c>
      <c r="C147">
        <v>6</v>
      </c>
      <c r="D147" s="10" t="s">
        <v>236</v>
      </c>
      <c r="F147" s="10"/>
      <c r="H147" s="10"/>
      <c r="I147" s="10"/>
    </row>
    <row r="148" spans="1:10" x14ac:dyDescent="0.3">
      <c r="A148">
        <v>14</v>
      </c>
      <c r="B148" s="10" t="s">
        <v>42</v>
      </c>
      <c r="C148">
        <v>7</v>
      </c>
      <c r="D148" s="10" t="s">
        <v>237</v>
      </c>
      <c r="F148" s="10"/>
      <c r="H148" s="10"/>
      <c r="I148" s="10"/>
    </row>
    <row r="149" spans="1:10" x14ac:dyDescent="0.3">
      <c r="A149">
        <v>14</v>
      </c>
      <c r="B149" s="10" t="s">
        <v>42</v>
      </c>
      <c r="C149">
        <v>8</v>
      </c>
      <c r="D149" s="10" t="s">
        <v>2</v>
      </c>
      <c r="F149" s="10"/>
      <c r="H149" s="10"/>
      <c r="I149" s="10"/>
    </row>
    <row r="150" spans="1:10" x14ac:dyDescent="0.3">
      <c r="A150">
        <v>14</v>
      </c>
      <c r="B150" s="10" t="s">
        <v>42</v>
      </c>
      <c r="C150">
        <v>9</v>
      </c>
      <c r="D150" s="10" t="s">
        <v>238</v>
      </c>
      <c r="E150">
        <v>1</v>
      </c>
      <c r="F150" s="10" t="s">
        <v>12</v>
      </c>
      <c r="G150">
        <v>4</v>
      </c>
      <c r="H150" s="10"/>
      <c r="I150" s="10"/>
    </row>
    <row r="151" spans="1:10" x14ac:dyDescent="0.3">
      <c r="A151">
        <v>14</v>
      </c>
      <c r="B151" s="10" t="s">
        <v>42</v>
      </c>
      <c r="C151">
        <v>10</v>
      </c>
      <c r="D151" s="10" t="s">
        <v>3</v>
      </c>
      <c r="F151" s="10"/>
      <c r="H151" s="10"/>
      <c r="I151" s="10"/>
    </row>
    <row r="152" spans="1:10" x14ac:dyDescent="0.3">
      <c r="A152">
        <v>14</v>
      </c>
      <c r="B152" s="10" t="s">
        <v>42</v>
      </c>
      <c r="C152">
        <v>11</v>
      </c>
      <c r="D152" s="10" t="s">
        <v>239</v>
      </c>
      <c r="E152">
        <v>1</v>
      </c>
      <c r="F152" s="10" t="s">
        <v>13</v>
      </c>
      <c r="G152">
        <v>5</v>
      </c>
      <c r="H152" s="10"/>
      <c r="I152" s="10"/>
    </row>
    <row r="153" spans="1:10" x14ac:dyDescent="0.3">
      <c r="A153">
        <v>14</v>
      </c>
      <c r="B153" s="10" t="s">
        <v>42</v>
      </c>
      <c r="C153">
        <v>12</v>
      </c>
      <c r="D153" s="10" t="s">
        <v>4</v>
      </c>
      <c r="F153" s="10"/>
      <c r="H153" s="10"/>
      <c r="I153" s="10"/>
    </row>
    <row r="154" spans="1:10" x14ac:dyDescent="0.3">
      <c r="A154">
        <v>14</v>
      </c>
      <c r="B154" s="10" t="s">
        <v>42</v>
      </c>
      <c r="C154">
        <v>13</v>
      </c>
      <c r="D154" s="10" t="s">
        <v>240</v>
      </c>
      <c r="E154">
        <v>1</v>
      </c>
      <c r="F154" s="10" t="s">
        <v>14</v>
      </c>
      <c r="G154">
        <v>6</v>
      </c>
      <c r="H154" s="10"/>
      <c r="I154" s="10"/>
    </row>
    <row r="155" spans="1:10" x14ac:dyDescent="0.3">
      <c r="A155">
        <v>14</v>
      </c>
      <c r="B155" s="10" t="s">
        <v>42</v>
      </c>
      <c r="C155">
        <v>14</v>
      </c>
      <c r="D155" s="10" t="s">
        <v>241</v>
      </c>
      <c r="F155" s="10"/>
      <c r="H155" s="10"/>
      <c r="I155" s="10"/>
    </row>
    <row r="156" spans="1:10" x14ac:dyDescent="0.3">
      <c r="A156">
        <v>14</v>
      </c>
      <c r="B156" s="10" t="s">
        <v>42</v>
      </c>
      <c r="C156">
        <v>15</v>
      </c>
      <c r="D156" s="10" t="s">
        <v>1</v>
      </c>
      <c r="F156" s="10"/>
      <c r="H156" s="10"/>
      <c r="I156" s="10"/>
    </row>
    <row r="157" spans="1:10" x14ac:dyDescent="0.3">
      <c r="A157">
        <v>14</v>
      </c>
      <c r="B157" s="10" t="s">
        <v>42</v>
      </c>
      <c r="C157">
        <v>16</v>
      </c>
      <c r="D157" s="10" t="s">
        <v>5</v>
      </c>
      <c r="F157" s="10"/>
      <c r="H157" s="10"/>
      <c r="I157" s="10"/>
    </row>
    <row r="158" spans="1:10" x14ac:dyDescent="0.3">
      <c r="A158">
        <v>14</v>
      </c>
      <c r="B158" s="10" t="s">
        <v>42</v>
      </c>
      <c r="C158">
        <v>17</v>
      </c>
      <c r="D158" s="10" t="s">
        <v>19</v>
      </c>
      <c r="E158">
        <v>1</v>
      </c>
      <c r="F158" s="10" t="s">
        <v>19</v>
      </c>
      <c r="G158">
        <v>2</v>
      </c>
      <c r="H158" s="10"/>
      <c r="I158" s="10"/>
    </row>
    <row r="159" spans="1:10" x14ac:dyDescent="0.3">
      <c r="A159">
        <v>14</v>
      </c>
      <c r="B159" s="10" t="s">
        <v>42</v>
      </c>
      <c r="C159">
        <v>18</v>
      </c>
      <c r="D159" s="10" t="s">
        <v>27</v>
      </c>
      <c r="E159">
        <v>1</v>
      </c>
      <c r="F159" s="10" t="s">
        <v>27</v>
      </c>
      <c r="G159">
        <v>1</v>
      </c>
      <c r="H159" s="10"/>
      <c r="I159" s="10"/>
    </row>
    <row r="160" spans="1:10" x14ac:dyDescent="0.3">
      <c r="A160">
        <v>14</v>
      </c>
      <c r="B160" s="10" t="s">
        <v>42</v>
      </c>
      <c r="C160">
        <v>19</v>
      </c>
      <c r="D160" s="10" t="s">
        <v>242</v>
      </c>
      <c r="F160" s="10"/>
      <c r="H160" s="10"/>
      <c r="I160" s="10"/>
    </row>
    <row r="161" spans="1:10" x14ac:dyDescent="0.3">
      <c r="A161">
        <v>14</v>
      </c>
      <c r="B161" s="10" t="s">
        <v>42</v>
      </c>
      <c r="C161">
        <v>20</v>
      </c>
      <c r="D161" s="10" t="s">
        <v>243</v>
      </c>
      <c r="F161" s="10"/>
      <c r="H161" s="10"/>
      <c r="I161" s="10"/>
    </row>
    <row r="162" spans="1:10" x14ac:dyDescent="0.3">
      <c r="A162">
        <v>21</v>
      </c>
      <c r="B162" s="10" t="s">
        <v>54</v>
      </c>
      <c r="C162">
        <v>1</v>
      </c>
      <c r="D162" s="10" t="s">
        <v>232</v>
      </c>
      <c r="E162">
        <v>1</v>
      </c>
      <c r="F162" s="10" t="s">
        <v>902</v>
      </c>
      <c r="G162">
        <v>7</v>
      </c>
      <c r="H162" s="10" t="s">
        <v>902</v>
      </c>
      <c r="I162" s="10" t="s">
        <v>473</v>
      </c>
      <c r="J162">
        <v>0</v>
      </c>
    </row>
    <row r="163" spans="1:10" x14ac:dyDescent="0.3">
      <c r="A163">
        <v>21</v>
      </c>
      <c r="B163" s="10" t="s">
        <v>54</v>
      </c>
      <c r="C163">
        <v>2</v>
      </c>
      <c r="D163" s="10" t="s">
        <v>40</v>
      </c>
      <c r="F163" s="10"/>
      <c r="H163" s="10"/>
      <c r="I163" s="10"/>
    </row>
    <row r="164" spans="1:10" x14ac:dyDescent="0.3">
      <c r="A164">
        <v>21</v>
      </c>
      <c r="B164" s="10" t="s">
        <v>54</v>
      </c>
      <c r="C164">
        <v>3</v>
      </c>
      <c r="D164" s="10" t="s">
        <v>233</v>
      </c>
      <c r="F164" s="10"/>
      <c r="H164" s="10"/>
      <c r="I164" s="10"/>
    </row>
    <row r="165" spans="1:10" x14ac:dyDescent="0.3">
      <c r="A165">
        <v>21</v>
      </c>
      <c r="B165" s="10" t="s">
        <v>54</v>
      </c>
      <c r="C165">
        <v>4</v>
      </c>
      <c r="D165" s="10" t="s">
        <v>234</v>
      </c>
      <c r="F165" s="10"/>
      <c r="H165" s="10"/>
      <c r="I165" s="10"/>
    </row>
    <row r="166" spans="1:10" x14ac:dyDescent="0.3">
      <c r="A166">
        <v>21</v>
      </c>
      <c r="B166" s="10" t="s">
        <v>54</v>
      </c>
      <c r="C166">
        <v>5</v>
      </c>
      <c r="D166" s="10" t="s">
        <v>235</v>
      </c>
      <c r="E166">
        <v>1</v>
      </c>
      <c r="F166" s="10" t="s">
        <v>433</v>
      </c>
      <c r="G166">
        <v>3</v>
      </c>
      <c r="H166" s="10" t="s">
        <v>950</v>
      </c>
      <c r="I166" s="10" t="s">
        <v>474</v>
      </c>
      <c r="J166">
        <v>1</v>
      </c>
    </row>
    <row r="167" spans="1:10" x14ac:dyDescent="0.3">
      <c r="A167">
        <v>21</v>
      </c>
      <c r="B167" s="10" t="s">
        <v>54</v>
      </c>
      <c r="C167">
        <v>6</v>
      </c>
      <c r="D167" s="10" t="s">
        <v>236</v>
      </c>
      <c r="F167" s="10"/>
      <c r="H167" s="10"/>
      <c r="I167" s="10"/>
    </row>
    <row r="168" spans="1:10" x14ac:dyDescent="0.3">
      <c r="A168">
        <v>21</v>
      </c>
      <c r="B168" s="10" t="s">
        <v>54</v>
      </c>
      <c r="C168">
        <v>7</v>
      </c>
      <c r="D168" s="10" t="s">
        <v>237</v>
      </c>
      <c r="F168" s="10"/>
      <c r="H168" s="10"/>
      <c r="I168" s="10"/>
    </row>
    <row r="169" spans="1:10" x14ac:dyDescent="0.3">
      <c r="A169">
        <v>21</v>
      </c>
      <c r="B169" s="10" t="s">
        <v>54</v>
      </c>
      <c r="C169">
        <v>8</v>
      </c>
      <c r="D169" s="10" t="s">
        <v>2</v>
      </c>
      <c r="F169" s="10"/>
      <c r="H169" s="10"/>
      <c r="I169" s="10"/>
    </row>
    <row r="170" spans="1:10" x14ac:dyDescent="0.3">
      <c r="A170">
        <v>21</v>
      </c>
      <c r="B170" s="10" t="s">
        <v>54</v>
      </c>
      <c r="C170">
        <v>9</v>
      </c>
      <c r="D170" s="10" t="s">
        <v>238</v>
      </c>
      <c r="E170">
        <v>1</v>
      </c>
      <c r="F170" s="10" t="s">
        <v>12</v>
      </c>
      <c r="G170">
        <v>4</v>
      </c>
      <c r="H170" s="10"/>
      <c r="I170" s="10"/>
    </row>
    <row r="171" spans="1:10" x14ac:dyDescent="0.3">
      <c r="A171">
        <v>21</v>
      </c>
      <c r="B171" s="10" t="s">
        <v>54</v>
      </c>
      <c r="C171">
        <v>10</v>
      </c>
      <c r="D171" s="10" t="s">
        <v>3</v>
      </c>
      <c r="F171" s="10"/>
      <c r="H171" s="10"/>
      <c r="I171" s="10"/>
    </row>
    <row r="172" spans="1:10" x14ac:dyDescent="0.3">
      <c r="A172">
        <v>21</v>
      </c>
      <c r="B172" s="10" t="s">
        <v>54</v>
      </c>
      <c r="C172">
        <v>11</v>
      </c>
      <c r="D172" s="10" t="s">
        <v>239</v>
      </c>
      <c r="E172">
        <v>1</v>
      </c>
      <c r="F172" s="10" t="s">
        <v>13</v>
      </c>
      <c r="G172">
        <v>5</v>
      </c>
      <c r="H172" s="10"/>
      <c r="I172" s="10"/>
    </row>
    <row r="173" spans="1:10" x14ac:dyDescent="0.3">
      <c r="A173">
        <v>21</v>
      </c>
      <c r="B173" s="10" t="s">
        <v>54</v>
      </c>
      <c r="C173">
        <v>12</v>
      </c>
      <c r="D173" s="10" t="s">
        <v>4</v>
      </c>
      <c r="F173" s="10"/>
      <c r="H173" s="10"/>
      <c r="I173" s="10"/>
    </row>
    <row r="174" spans="1:10" x14ac:dyDescent="0.3">
      <c r="A174">
        <v>21</v>
      </c>
      <c r="B174" s="10" t="s">
        <v>54</v>
      </c>
      <c r="C174">
        <v>13</v>
      </c>
      <c r="D174" s="10" t="s">
        <v>240</v>
      </c>
      <c r="E174">
        <v>1</v>
      </c>
      <c r="F174" s="10" t="s">
        <v>14</v>
      </c>
      <c r="G174">
        <v>6</v>
      </c>
      <c r="H174" s="10"/>
      <c r="I174" s="10"/>
    </row>
    <row r="175" spans="1:10" x14ac:dyDescent="0.3">
      <c r="A175">
        <v>21</v>
      </c>
      <c r="B175" s="10" t="s">
        <v>54</v>
      </c>
      <c r="C175">
        <v>14</v>
      </c>
      <c r="D175" s="10" t="s">
        <v>241</v>
      </c>
      <c r="F175" s="10"/>
      <c r="H175" s="10"/>
      <c r="I175" s="10"/>
    </row>
    <row r="176" spans="1:10" x14ac:dyDescent="0.3">
      <c r="A176">
        <v>21</v>
      </c>
      <c r="B176" s="10" t="s">
        <v>54</v>
      </c>
      <c r="C176">
        <v>15</v>
      </c>
      <c r="D176" s="10" t="s">
        <v>1</v>
      </c>
      <c r="F176" s="10"/>
      <c r="H176" s="10"/>
      <c r="I176" s="10"/>
    </row>
    <row r="177" spans="1:10" x14ac:dyDescent="0.3">
      <c r="A177">
        <v>21</v>
      </c>
      <c r="B177" s="10" t="s">
        <v>54</v>
      </c>
      <c r="C177">
        <v>16</v>
      </c>
      <c r="D177" s="10" t="s">
        <v>5</v>
      </c>
      <c r="F177" s="10"/>
      <c r="H177" s="10"/>
      <c r="I177" s="10"/>
    </row>
    <row r="178" spans="1:10" x14ac:dyDescent="0.3">
      <c r="A178">
        <v>21</v>
      </c>
      <c r="B178" s="10" t="s">
        <v>54</v>
      </c>
      <c r="C178">
        <v>17</v>
      </c>
      <c r="D178" s="10" t="s">
        <v>19</v>
      </c>
      <c r="E178">
        <v>1</v>
      </c>
      <c r="F178" s="10" t="s">
        <v>19</v>
      </c>
      <c r="G178">
        <v>2</v>
      </c>
      <c r="H178" s="10"/>
      <c r="I178" s="10"/>
    </row>
    <row r="179" spans="1:10" x14ac:dyDescent="0.3">
      <c r="A179">
        <v>21</v>
      </c>
      <c r="B179" s="10" t="s">
        <v>54</v>
      </c>
      <c r="C179">
        <v>18</v>
      </c>
      <c r="D179" s="10" t="s">
        <v>27</v>
      </c>
      <c r="E179">
        <v>1</v>
      </c>
      <c r="F179" s="10" t="s">
        <v>27</v>
      </c>
      <c r="G179">
        <v>1</v>
      </c>
      <c r="H179" s="10"/>
      <c r="I179" s="10"/>
    </row>
    <row r="180" spans="1:10" x14ac:dyDescent="0.3">
      <c r="A180">
        <v>21</v>
      </c>
      <c r="B180" s="10" t="s">
        <v>54</v>
      </c>
      <c r="C180">
        <v>19</v>
      </c>
      <c r="D180" s="10" t="s">
        <v>242</v>
      </c>
      <c r="F180" s="10"/>
      <c r="H180" s="10"/>
      <c r="I180" s="10"/>
    </row>
    <row r="181" spans="1:10" x14ac:dyDescent="0.3">
      <c r="A181">
        <v>21</v>
      </c>
      <c r="B181" s="10" t="s">
        <v>54</v>
      </c>
      <c r="C181">
        <v>20</v>
      </c>
      <c r="D181" s="10" t="s">
        <v>243</v>
      </c>
      <c r="F181" s="10"/>
      <c r="H181" s="10"/>
      <c r="I181" s="10"/>
    </row>
    <row r="182" spans="1:10" x14ac:dyDescent="0.3">
      <c r="A182">
        <v>22</v>
      </c>
      <c r="B182" s="10" t="s">
        <v>49</v>
      </c>
      <c r="C182">
        <v>1</v>
      </c>
      <c r="D182" s="10" t="s">
        <v>232</v>
      </c>
      <c r="E182">
        <v>1</v>
      </c>
      <c r="F182" s="10" t="s">
        <v>903</v>
      </c>
      <c r="G182">
        <v>7</v>
      </c>
      <c r="H182" s="10" t="s">
        <v>903</v>
      </c>
      <c r="I182" s="10" t="s">
        <v>475</v>
      </c>
      <c r="J182">
        <v>0</v>
      </c>
    </row>
    <row r="183" spans="1:10" x14ac:dyDescent="0.3">
      <c r="A183">
        <v>22</v>
      </c>
      <c r="B183" s="10" t="s">
        <v>49</v>
      </c>
      <c r="C183">
        <v>2</v>
      </c>
      <c r="D183" s="10" t="s">
        <v>40</v>
      </c>
      <c r="F183" s="10"/>
      <c r="H183" s="10"/>
      <c r="I183" s="10"/>
    </row>
    <row r="184" spans="1:10" x14ac:dyDescent="0.3">
      <c r="A184">
        <v>22</v>
      </c>
      <c r="B184" s="10" t="s">
        <v>49</v>
      </c>
      <c r="C184">
        <v>3</v>
      </c>
      <c r="D184" s="10" t="s">
        <v>233</v>
      </c>
      <c r="F184" s="10"/>
      <c r="H184" s="10"/>
      <c r="I184" s="10"/>
    </row>
    <row r="185" spans="1:10" x14ac:dyDescent="0.3">
      <c r="A185">
        <v>22</v>
      </c>
      <c r="B185" s="10" t="s">
        <v>49</v>
      </c>
      <c r="C185">
        <v>4</v>
      </c>
      <c r="D185" s="10" t="s">
        <v>234</v>
      </c>
      <c r="F185" s="10"/>
      <c r="H185" s="10"/>
      <c r="I185" s="10"/>
    </row>
    <row r="186" spans="1:10" x14ac:dyDescent="0.3">
      <c r="A186">
        <v>22</v>
      </c>
      <c r="B186" s="10" t="s">
        <v>49</v>
      </c>
      <c r="C186">
        <v>5</v>
      </c>
      <c r="D186" s="10" t="s">
        <v>235</v>
      </c>
      <c r="E186">
        <v>1</v>
      </c>
      <c r="F186" s="10" t="s">
        <v>433</v>
      </c>
      <c r="G186">
        <v>3</v>
      </c>
      <c r="H186" s="10" t="s">
        <v>951</v>
      </c>
      <c r="I186" s="10" t="s">
        <v>476</v>
      </c>
      <c r="J186">
        <v>1</v>
      </c>
    </row>
    <row r="187" spans="1:10" x14ac:dyDescent="0.3">
      <c r="A187">
        <v>22</v>
      </c>
      <c r="B187" s="10" t="s">
        <v>49</v>
      </c>
      <c r="C187">
        <v>6</v>
      </c>
      <c r="D187" s="10" t="s">
        <v>236</v>
      </c>
      <c r="F187" s="10"/>
      <c r="H187" s="10"/>
      <c r="I187" s="10"/>
    </row>
    <row r="188" spans="1:10" x14ac:dyDescent="0.3">
      <c r="A188">
        <v>22</v>
      </c>
      <c r="B188" s="10" t="s">
        <v>49</v>
      </c>
      <c r="C188">
        <v>7</v>
      </c>
      <c r="D188" s="10" t="s">
        <v>237</v>
      </c>
      <c r="F188" s="10"/>
      <c r="H188" s="10"/>
      <c r="I188" s="10"/>
    </row>
    <row r="189" spans="1:10" x14ac:dyDescent="0.3">
      <c r="A189">
        <v>22</v>
      </c>
      <c r="B189" s="10" t="s">
        <v>49</v>
      </c>
      <c r="C189">
        <v>8</v>
      </c>
      <c r="D189" s="10" t="s">
        <v>2</v>
      </c>
      <c r="F189" s="10"/>
      <c r="H189" s="10"/>
      <c r="I189" s="10"/>
    </row>
    <row r="190" spans="1:10" x14ac:dyDescent="0.3">
      <c r="A190">
        <v>22</v>
      </c>
      <c r="B190" s="10" t="s">
        <v>49</v>
      </c>
      <c r="C190">
        <v>9</v>
      </c>
      <c r="D190" s="10" t="s">
        <v>238</v>
      </c>
      <c r="E190">
        <v>1</v>
      </c>
      <c r="F190" s="10" t="s">
        <v>12</v>
      </c>
      <c r="G190">
        <v>4</v>
      </c>
      <c r="H190" s="10"/>
      <c r="I190" s="10"/>
    </row>
    <row r="191" spans="1:10" x14ac:dyDescent="0.3">
      <c r="A191">
        <v>22</v>
      </c>
      <c r="B191" s="10" t="s">
        <v>49</v>
      </c>
      <c r="C191">
        <v>10</v>
      </c>
      <c r="D191" s="10" t="s">
        <v>3</v>
      </c>
      <c r="F191" s="10"/>
      <c r="H191" s="10"/>
      <c r="I191" s="10"/>
    </row>
    <row r="192" spans="1:10" x14ac:dyDescent="0.3">
      <c r="A192">
        <v>22</v>
      </c>
      <c r="B192" s="10" t="s">
        <v>49</v>
      </c>
      <c r="C192">
        <v>11</v>
      </c>
      <c r="D192" s="10" t="s">
        <v>239</v>
      </c>
      <c r="E192">
        <v>1</v>
      </c>
      <c r="F192" s="10" t="s">
        <v>13</v>
      </c>
      <c r="G192">
        <v>5</v>
      </c>
      <c r="H192" s="10"/>
      <c r="I192" s="10"/>
    </row>
    <row r="193" spans="1:10" x14ac:dyDescent="0.3">
      <c r="A193">
        <v>22</v>
      </c>
      <c r="B193" s="10" t="s">
        <v>49</v>
      </c>
      <c r="C193">
        <v>12</v>
      </c>
      <c r="D193" s="10" t="s">
        <v>4</v>
      </c>
      <c r="F193" s="10"/>
      <c r="H193" s="10"/>
      <c r="I193" s="10"/>
    </row>
    <row r="194" spans="1:10" x14ac:dyDescent="0.3">
      <c r="A194">
        <v>22</v>
      </c>
      <c r="B194" s="10" t="s">
        <v>49</v>
      </c>
      <c r="C194">
        <v>13</v>
      </c>
      <c r="D194" s="10" t="s">
        <v>240</v>
      </c>
      <c r="E194">
        <v>1</v>
      </c>
      <c r="F194" s="10" t="s">
        <v>14</v>
      </c>
      <c r="G194">
        <v>6</v>
      </c>
      <c r="H194" s="10"/>
      <c r="I194" s="10"/>
    </row>
    <row r="195" spans="1:10" x14ac:dyDescent="0.3">
      <c r="A195">
        <v>22</v>
      </c>
      <c r="B195" s="10" t="s">
        <v>49</v>
      </c>
      <c r="C195">
        <v>14</v>
      </c>
      <c r="D195" s="10" t="s">
        <v>241</v>
      </c>
      <c r="F195" s="10"/>
      <c r="H195" s="10"/>
      <c r="I195" s="10"/>
    </row>
    <row r="196" spans="1:10" x14ac:dyDescent="0.3">
      <c r="A196">
        <v>22</v>
      </c>
      <c r="B196" s="10" t="s">
        <v>49</v>
      </c>
      <c r="C196">
        <v>15</v>
      </c>
      <c r="D196" s="10" t="s">
        <v>1</v>
      </c>
      <c r="F196" s="10"/>
      <c r="H196" s="10"/>
      <c r="I196" s="10"/>
    </row>
    <row r="197" spans="1:10" x14ac:dyDescent="0.3">
      <c r="A197">
        <v>22</v>
      </c>
      <c r="B197" s="10" t="s">
        <v>49</v>
      </c>
      <c r="C197">
        <v>16</v>
      </c>
      <c r="D197" s="10" t="s">
        <v>5</v>
      </c>
      <c r="F197" s="10"/>
      <c r="H197" s="10"/>
      <c r="I197" s="10"/>
    </row>
    <row r="198" spans="1:10" x14ac:dyDescent="0.3">
      <c r="A198">
        <v>22</v>
      </c>
      <c r="B198" s="10" t="s">
        <v>49</v>
      </c>
      <c r="C198">
        <v>17</v>
      </c>
      <c r="D198" s="10" t="s">
        <v>19</v>
      </c>
      <c r="E198">
        <v>1</v>
      </c>
      <c r="F198" s="10" t="s">
        <v>19</v>
      </c>
      <c r="G198">
        <v>2</v>
      </c>
      <c r="H198" s="10"/>
      <c r="I198" s="10"/>
    </row>
    <row r="199" spans="1:10" x14ac:dyDescent="0.3">
      <c r="A199">
        <v>22</v>
      </c>
      <c r="B199" s="10" t="s">
        <v>49</v>
      </c>
      <c r="C199">
        <v>18</v>
      </c>
      <c r="D199" s="10" t="s">
        <v>27</v>
      </c>
      <c r="E199">
        <v>1</v>
      </c>
      <c r="F199" s="10" t="s">
        <v>27</v>
      </c>
      <c r="G199">
        <v>1</v>
      </c>
      <c r="H199" s="10"/>
      <c r="I199" s="10"/>
    </row>
    <row r="200" spans="1:10" x14ac:dyDescent="0.3">
      <c r="A200">
        <v>22</v>
      </c>
      <c r="B200" s="10" t="s">
        <v>49</v>
      </c>
      <c r="C200">
        <v>19</v>
      </c>
      <c r="D200" s="10" t="s">
        <v>242</v>
      </c>
      <c r="F200" s="10"/>
      <c r="H200" s="10"/>
      <c r="I200" s="10"/>
    </row>
    <row r="201" spans="1:10" x14ac:dyDescent="0.3">
      <c r="A201">
        <v>22</v>
      </c>
      <c r="B201" s="10" t="s">
        <v>49</v>
      </c>
      <c r="C201">
        <v>20</v>
      </c>
      <c r="D201" s="10" t="s">
        <v>243</v>
      </c>
      <c r="F201" s="10"/>
      <c r="H201" s="10"/>
      <c r="I201" s="10"/>
    </row>
    <row r="202" spans="1:10" x14ac:dyDescent="0.3">
      <c r="A202">
        <v>23</v>
      </c>
      <c r="B202" s="10" t="s">
        <v>51</v>
      </c>
      <c r="C202">
        <v>1</v>
      </c>
      <c r="D202" s="10" t="s">
        <v>232</v>
      </c>
      <c r="E202">
        <v>1</v>
      </c>
      <c r="F202" s="10" t="s">
        <v>904</v>
      </c>
      <c r="G202">
        <v>7</v>
      </c>
      <c r="H202" s="10" t="s">
        <v>904</v>
      </c>
      <c r="I202" s="10" t="s">
        <v>477</v>
      </c>
      <c r="J202">
        <v>0</v>
      </c>
    </row>
    <row r="203" spans="1:10" x14ac:dyDescent="0.3">
      <c r="A203">
        <v>23</v>
      </c>
      <c r="B203" s="10" t="s">
        <v>51</v>
      </c>
      <c r="C203">
        <v>2</v>
      </c>
      <c r="D203" s="10" t="s">
        <v>40</v>
      </c>
      <c r="F203" s="10"/>
      <c r="H203" s="10"/>
      <c r="I203" s="10"/>
    </row>
    <row r="204" spans="1:10" x14ac:dyDescent="0.3">
      <c r="A204">
        <v>23</v>
      </c>
      <c r="B204" s="10" t="s">
        <v>51</v>
      </c>
      <c r="C204">
        <v>3</v>
      </c>
      <c r="D204" s="10" t="s">
        <v>233</v>
      </c>
      <c r="F204" s="10"/>
      <c r="H204" s="10"/>
      <c r="I204" s="10"/>
    </row>
    <row r="205" spans="1:10" x14ac:dyDescent="0.3">
      <c r="A205">
        <v>23</v>
      </c>
      <c r="B205" s="10" t="s">
        <v>51</v>
      </c>
      <c r="C205">
        <v>4</v>
      </c>
      <c r="D205" s="10" t="s">
        <v>234</v>
      </c>
      <c r="F205" s="10"/>
      <c r="H205" s="10"/>
      <c r="I205" s="10"/>
    </row>
    <row r="206" spans="1:10" x14ac:dyDescent="0.3">
      <c r="A206">
        <v>23</v>
      </c>
      <c r="B206" s="10" t="s">
        <v>51</v>
      </c>
      <c r="C206">
        <v>5</v>
      </c>
      <c r="D206" s="10" t="s">
        <v>235</v>
      </c>
      <c r="E206">
        <v>1</v>
      </c>
      <c r="F206" s="10" t="s">
        <v>433</v>
      </c>
      <c r="G206">
        <v>3</v>
      </c>
      <c r="H206" s="10" t="s">
        <v>952</v>
      </c>
      <c r="I206" s="10" t="s">
        <v>478</v>
      </c>
      <c r="J206">
        <v>1</v>
      </c>
    </row>
    <row r="207" spans="1:10" x14ac:dyDescent="0.3">
      <c r="A207">
        <v>23</v>
      </c>
      <c r="B207" s="10" t="s">
        <v>51</v>
      </c>
      <c r="C207">
        <v>6</v>
      </c>
      <c r="D207" s="10" t="s">
        <v>236</v>
      </c>
      <c r="F207" s="10"/>
      <c r="H207" s="10"/>
      <c r="I207" s="10"/>
    </row>
    <row r="208" spans="1:10" x14ac:dyDescent="0.3">
      <c r="A208">
        <v>23</v>
      </c>
      <c r="B208" s="10" t="s">
        <v>51</v>
      </c>
      <c r="C208">
        <v>7</v>
      </c>
      <c r="D208" s="10" t="s">
        <v>237</v>
      </c>
      <c r="F208" s="10"/>
      <c r="H208" s="10"/>
      <c r="I208" s="10"/>
    </row>
    <row r="209" spans="1:10" x14ac:dyDescent="0.3">
      <c r="A209">
        <v>23</v>
      </c>
      <c r="B209" s="10" t="s">
        <v>51</v>
      </c>
      <c r="C209">
        <v>8</v>
      </c>
      <c r="D209" s="10" t="s">
        <v>2</v>
      </c>
      <c r="F209" s="10"/>
      <c r="H209" s="10"/>
      <c r="I209" s="10"/>
    </row>
    <row r="210" spans="1:10" x14ac:dyDescent="0.3">
      <c r="A210">
        <v>23</v>
      </c>
      <c r="B210" s="10" t="s">
        <v>51</v>
      </c>
      <c r="C210">
        <v>9</v>
      </c>
      <c r="D210" s="10" t="s">
        <v>238</v>
      </c>
      <c r="E210">
        <v>1</v>
      </c>
      <c r="F210" s="10" t="s">
        <v>12</v>
      </c>
      <c r="G210">
        <v>4</v>
      </c>
      <c r="H210" s="10"/>
      <c r="I210" s="10"/>
    </row>
    <row r="211" spans="1:10" x14ac:dyDescent="0.3">
      <c r="A211">
        <v>23</v>
      </c>
      <c r="B211" s="10" t="s">
        <v>51</v>
      </c>
      <c r="C211">
        <v>10</v>
      </c>
      <c r="D211" s="10" t="s">
        <v>3</v>
      </c>
      <c r="F211" s="10"/>
      <c r="H211" s="10"/>
      <c r="I211" s="10"/>
    </row>
    <row r="212" spans="1:10" x14ac:dyDescent="0.3">
      <c r="A212">
        <v>23</v>
      </c>
      <c r="B212" s="10" t="s">
        <v>51</v>
      </c>
      <c r="C212">
        <v>11</v>
      </c>
      <c r="D212" s="10" t="s">
        <v>239</v>
      </c>
      <c r="E212">
        <v>1</v>
      </c>
      <c r="F212" s="10" t="s">
        <v>13</v>
      </c>
      <c r="G212">
        <v>5</v>
      </c>
      <c r="H212" s="10"/>
      <c r="I212" s="10"/>
    </row>
    <row r="213" spans="1:10" x14ac:dyDescent="0.3">
      <c r="A213">
        <v>23</v>
      </c>
      <c r="B213" s="10" t="s">
        <v>51</v>
      </c>
      <c r="C213">
        <v>12</v>
      </c>
      <c r="D213" s="10" t="s">
        <v>4</v>
      </c>
      <c r="F213" s="10"/>
      <c r="H213" s="10"/>
      <c r="I213" s="10"/>
    </row>
    <row r="214" spans="1:10" x14ac:dyDescent="0.3">
      <c r="A214">
        <v>23</v>
      </c>
      <c r="B214" s="10" t="s">
        <v>51</v>
      </c>
      <c r="C214">
        <v>13</v>
      </c>
      <c r="D214" s="10" t="s">
        <v>240</v>
      </c>
      <c r="E214">
        <v>1</v>
      </c>
      <c r="F214" s="10" t="s">
        <v>14</v>
      </c>
      <c r="G214">
        <v>6</v>
      </c>
      <c r="H214" s="10"/>
      <c r="I214" s="10"/>
    </row>
    <row r="215" spans="1:10" x14ac:dyDescent="0.3">
      <c r="A215">
        <v>23</v>
      </c>
      <c r="B215" s="10" t="s">
        <v>51</v>
      </c>
      <c r="C215">
        <v>14</v>
      </c>
      <c r="D215" s="10" t="s">
        <v>241</v>
      </c>
      <c r="F215" s="10"/>
      <c r="H215" s="10"/>
      <c r="I215" s="10"/>
    </row>
    <row r="216" spans="1:10" x14ac:dyDescent="0.3">
      <c r="A216">
        <v>23</v>
      </c>
      <c r="B216" s="10" t="s">
        <v>51</v>
      </c>
      <c r="C216">
        <v>15</v>
      </c>
      <c r="D216" s="10" t="s">
        <v>1</v>
      </c>
      <c r="F216" s="10"/>
      <c r="H216" s="10"/>
      <c r="I216" s="10"/>
    </row>
    <row r="217" spans="1:10" x14ac:dyDescent="0.3">
      <c r="A217">
        <v>23</v>
      </c>
      <c r="B217" s="10" t="s">
        <v>51</v>
      </c>
      <c r="C217">
        <v>16</v>
      </c>
      <c r="D217" s="10" t="s">
        <v>5</v>
      </c>
      <c r="F217" s="10"/>
      <c r="H217" s="10"/>
      <c r="I217" s="10"/>
    </row>
    <row r="218" spans="1:10" x14ac:dyDescent="0.3">
      <c r="A218">
        <v>23</v>
      </c>
      <c r="B218" s="10" t="s">
        <v>51</v>
      </c>
      <c r="C218">
        <v>17</v>
      </c>
      <c r="D218" s="10" t="s">
        <v>19</v>
      </c>
      <c r="E218">
        <v>1</v>
      </c>
      <c r="F218" s="10" t="s">
        <v>19</v>
      </c>
      <c r="G218">
        <v>2</v>
      </c>
      <c r="H218" s="10"/>
      <c r="I218" s="10"/>
    </row>
    <row r="219" spans="1:10" x14ac:dyDescent="0.3">
      <c r="A219">
        <v>23</v>
      </c>
      <c r="B219" s="10" t="s">
        <v>51</v>
      </c>
      <c r="C219">
        <v>18</v>
      </c>
      <c r="D219" s="10" t="s">
        <v>27</v>
      </c>
      <c r="E219">
        <v>1</v>
      </c>
      <c r="F219" s="10" t="s">
        <v>27</v>
      </c>
      <c r="G219">
        <v>1</v>
      </c>
      <c r="H219" s="10"/>
      <c r="I219" s="10"/>
    </row>
    <row r="220" spans="1:10" x14ac:dyDescent="0.3">
      <c r="A220">
        <v>23</v>
      </c>
      <c r="B220" s="10" t="s">
        <v>51</v>
      </c>
      <c r="C220">
        <v>19</v>
      </c>
      <c r="D220" s="10" t="s">
        <v>242</v>
      </c>
      <c r="F220" s="10"/>
      <c r="H220" s="10"/>
      <c r="I220" s="10"/>
    </row>
    <row r="221" spans="1:10" x14ac:dyDescent="0.3">
      <c r="A221">
        <v>23</v>
      </c>
      <c r="B221" s="10" t="s">
        <v>51</v>
      </c>
      <c r="C221">
        <v>20</v>
      </c>
      <c r="D221" s="10" t="s">
        <v>243</v>
      </c>
      <c r="F221" s="10"/>
      <c r="H221" s="10"/>
      <c r="I221" s="10"/>
    </row>
    <row r="222" spans="1:10" x14ac:dyDescent="0.3">
      <c r="A222">
        <v>24</v>
      </c>
      <c r="B222" s="10" t="s">
        <v>55</v>
      </c>
      <c r="C222">
        <v>1</v>
      </c>
      <c r="D222" s="10" t="s">
        <v>232</v>
      </c>
      <c r="E222">
        <v>1</v>
      </c>
      <c r="F222" s="10" t="s">
        <v>905</v>
      </c>
      <c r="G222">
        <v>7</v>
      </c>
      <c r="H222" s="10" t="s">
        <v>905</v>
      </c>
      <c r="I222" s="10" t="s">
        <v>479</v>
      </c>
      <c r="J222">
        <v>0</v>
      </c>
    </row>
    <row r="223" spans="1:10" x14ac:dyDescent="0.3">
      <c r="A223">
        <v>24</v>
      </c>
      <c r="B223" s="10" t="s">
        <v>55</v>
      </c>
      <c r="C223">
        <v>2</v>
      </c>
      <c r="D223" s="10" t="s">
        <v>40</v>
      </c>
      <c r="F223" s="10"/>
      <c r="H223" s="10"/>
      <c r="I223" s="10"/>
    </row>
    <row r="224" spans="1:10" x14ac:dyDescent="0.3">
      <c r="A224">
        <v>24</v>
      </c>
      <c r="B224" s="10" t="s">
        <v>55</v>
      </c>
      <c r="C224">
        <v>3</v>
      </c>
      <c r="D224" s="10" t="s">
        <v>233</v>
      </c>
      <c r="F224" s="10"/>
      <c r="H224" s="10"/>
      <c r="I224" s="10"/>
    </row>
    <row r="225" spans="1:10" x14ac:dyDescent="0.3">
      <c r="A225">
        <v>24</v>
      </c>
      <c r="B225" s="10" t="s">
        <v>55</v>
      </c>
      <c r="C225">
        <v>4</v>
      </c>
      <c r="D225" s="10" t="s">
        <v>234</v>
      </c>
      <c r="F225" s="10"/>
      <c r="H225" s="10"/>
      <c r="I225" s="10"/>
    </row>
    <row r="226" spans="1:10" x14ac:dyDescent="0.3">
      <c r="A226">
        <v>24</v>
      </c>
      <c r="B226" s="10" t="s">
        <v>55</v>
      </c>
      <c r="C226">
        <v>5</v>
      </c>
      <c r="D226" s="10" t="s">
        <v>235</v>
      </c>
      <c r="E226">
        <v>1</v>
      </c>
      <c r="F226" s="10" t="s">
        <v>433</v>
      </c>
      <c r="G226">
        <v>3</v>
      </c>
      <c r="H226" s="10" t="s">
        <v>953</v>
      </c>
      <c r="I226" s="10" t="s">
        <v>480</v>
      </c>
      <c r="J226">
        <v>1</v>
      </c>
    </row>
    <row r="227" spans="1:10" x14ac:dyDescent="0.3">
      <c r="A227">
        <v>24</v>
      </c>
      <c r="B227" s="10" t="s">
        <v>55</v>
      </c>
      <c r="C227">
        <v>6</v>
      </c>
      <c r="D227" s="10" t="s">
        <v>236</v>
      </c>
      <c r="F227" s="10"/>
      <c r="H227" s="10"/>
      <c r="I227" s="10"/>
    </row>
    <row r="228" spans="1:10" x14ac:dyDescent="0.3">
      <c r="A228">
        <v>24</v>
      </c>
      <c r="B228" s="10" t="s">
        <v>55</v>
      </c>
      <c r="C228">
        <v>7</v>
      </c>
      <c r="D228" s="10" t="s">
        <v>237</v>
      </c>
      <c r="F228" s="10"/>
      <c r="H228" s="10"/>
      <c r="I228" s="10"/>
    </row>
    <row r="229" spans="1:10" x14ac:dyDescent="0.3">
      <c r="A229">
        <v>24</v>
      </c>
      <c r="B229" s="10" t="s">
        <v>55</v>
      </c>
      <c r="C229">
        <v>8</v>
      </c>
      <c r="D229" s="10" t="s">
        <v>2</v>
      </c>
      <c r="F229" s="10"/>
      <c r="H229" s="10"/>
      <c r="I229" s="10"/>
    </row>
    <row r="230" spans="1:10" x14ac:dyDescent="0.3">
      <c r="A230">
        <v>24</v>
      </c>
      <c r="B230" s="10" t="s">
        <v>55</v>
      </c>
      <c r="C230">
        <v>9</v>
      </c>
      <c r="D230" s="10" t="s">
        <v>238</v>
      </c>
      <c r="E230">
        <v>1</v>
      </c>
      <c r="F230" s="10" t="s">
        <v>12</v>
      </c>
      <c r="G230">
        <v>4</v>
      </c>
      <c r="H230" s="10"/>
      <c r="I230" s="10"/>
    </row>
    <row r="231" spans="1:10" x14ac:dyDescent="0.3">
      <c r="A231">
        <v>24</v>
      </c>
      <c r="B231" s="10" t="s">
        <v>55</v>
      </c>
      <c r="C231">
        <v>10</v>
      </c>
      <c r="D231" s="10" t="s">
        <v>3</v>
      </c>
      <c r="F231" s="10"/>
      <c r="H231" s="10"/>
      <c r="I231" s="10"/>
    </row>
    <row r="232" spans="1:10" x14ac:dyDescent="0.3">
      <c r="A232">
        <v>24</v>
      </c>
      <c r="B232" s="10" t="s">
        <v>55</v>
      </c>
      <c r="C232">
        <v>11</v>
      </c>
      <c r="D232" s="10" t="s">
        <v>239</v>
      </c>
      <c r="E232">
        <v>1</v>
      </c>
      <c r="F232" s="10" t="s">
        <v>13</v>
      </c>
      <c r="G232">
        <v>5</v>
      </c>
      <c r="H232" s="10"/>
      <c r="I232" s="10"/>
    </row>
    <row r="233" spans="1:10" x14ac:dyDescent="0.3">
      <c r="A233">
        <v>24</v>
      </c>
      <c r="B233" s="10" t="s">
        <v>55</v>
      </c>
      <c r="C233">
        <v>12</v>
      </c>
      <c r="D233" s="10" t="s">
        <v>4</v>
      </c>
      <c r="F233" s="10"/>
      <c r="H233" s="10"/>
      <c r="I233" s="10"/>
    </row>
    <row r="234" spans="1:10" x14ac:dyDescent="0.3">
      <c r="A234">
        <v>24</v>
      </c>
      <c r="B234" s="10" t="s">
        <v>55</v>
      </c>
      <c r="C234">
        <v>13</v>
      </c>
      <c r="D234" s="10" t="s">
        <v>240</v>
      </c>
      <c r="E234">
        <v>1</v>
      </c>
      <c r="F234" s="10" t="s">
        <v>14</v>
      </c>
      <c r="G234">
        <v>6</v>
      </c>
      <c r="H234" s="10"/>
      <c r="I234" s="10"/>
    </row>
    <row r="235" spans="1:10" x14ac:dyDescent="0.3">
      <c r="A235">
        <v>24</v>
      </c>
      <c r="B235" s="10" t="s">
        <v>55</v>
      </c>
      <c r="C235">
        <v>14</v>
      </c>
      <c r="D235" s="10" t="s">
        <v>241</v>
      </c>
      <c r="F235" s="10"/>
      <c r="H235" s="10"/>
      <c r="I235" s="10"/>
    </row>
    <row r="236" spans="1:10" x14ac:dyDescent="0.3">
      <c r="A236">
        <v>24</v>
      </c>
      <c r="B236" s="10" t="s">
        <v>55</v>
      </c>
      <c r="C236">
        <v>15</v>
      </c>
      <c r="D236" s="10" t="s">
        <v>1</v>
      </c>
      <c r="F236" s="10"/>
      <c r="H236" s="10"/>
      <c r="I236" s="10"/>
    </row>
    <row r="237" spans="1:10" x14ac:dyDescent="0.3">
      <c r="A237">
        <v>24</v>
      </c>
      <c r="B237" s="10" t="s">
        <v>55</v>
      </c>
      <c r="C237">
        <v>16</v>
      </c>
      <c r="D237" s="10" t="s">
        <v>5</v>
      </c>
      <c r="F237" s="10"/>
      <c r="H237" s="10"/>
      <c r="I237" s="10"/>
    </row>
    <row r="238" spans="1:10" x14ac:dyDescent="0.3">
      <c r="A238">
        <v>24</v>
      </c>
      <c r="B238" s="10" t="s">
        <v>55</v>
      </c>
      <c r="C238">
        <v>17</v>
      </c>
      <c r="D238" s="10" t="s">
        <v>19</v>
      </c>
      <c r="E238">
        <v>1</v>
      </c>
      <c r="F238" s="10" t="s">
        <v>19</v>
      </c>
      <c r="G238">
        <v>2</v>
      </c>
      <c r="H238" s="10"/>
      <c r="I238" s="10"/>
    </row>
    <row r="239" spans="1:10" x14ac:dyDescent="0.3">
      <c r="A239">
        <v>24</v>
      </c>
      <c r="B239" s="10" t="s">
        <v>55</v>
      </c>
      <c r="C239">
        <v>18</v>
      </c>
      <c r="D239" s="10" t="s">
        <v>27</v>
      </c>
      <c r="E239">
        <v>1</v>
      </c>
      <c r="F239" s="10" t="s">
        <v>27</v>
      </c>
      <c r="G239">
        <v>1</v>
      </c>
      <c r="H239" s="10"/>
      <c r="I239" s="10"/>
    </row>
    <row r="240" spans="1:10" x14ac:dyDescent="0.3">
      <c r="A240">
        <v>24</v>
      </c>
      <c r="B240" s="10" t="s">
        <v>55</v>
      </c>
      <c r="C240">
        <v>19</v>
      </c>
      <c r="D240" s="10" t="s">
        <v>242</v>
      </c>
      <c r="F240" s="10"/>
      <c r="H240" s="10"/>
      <c r="I240" s="10"/>
    </row>
    <row r="241" spans="1:10" x14ac:dyDescent="0.3">
      <c r="A241">
        <v>24</v>
      </c>
      <c r="B241" s="10" t="s">
        <v>55</v>
      </c>
      <c r="C241">
        <v>20</v>
      </c>
      <c r="D241" s="10" t="s">
        <v>243</v>
      </c>
      <c r="F241" s="10"/>
      <c r="H241" s="10"/>
      <c r="I241" s="10"/>
    </row>
    <row r="242" spans="1:10" x14ac:dyDescent="0.3">
      <c r="A242">
        <v>25</v>
      </c>
      <c r="B242" s="10" t="s">
        <v>56</v>
      </c>
      <c r="C242">
        <v>1</v>
      </c>
      <c r="D242" s="10" t="s">
        <v>232</v>
      </c>
      <c r="E242">
        <v>1</v>
      </c>
      <c r="F242" s="10" t="s">
        <v>906</v>
      </c>
      <c r="G242">
        <v>7</v>
      </c>
      <c r="H242" s="10" t="s">
        <v>906</v>
      </c>
      <c r="I242" s="10" t="s">
        <v>481</v>
      </c>
      <c r="J242">
        <v>0</v>
      </c>
    </row>
    <row r="243" spans="1:10" x14ac:dyDescent="0.3">
      <c r="A243">
        <v>25</v>
      </c>
      <c r="B243" s="10" t="s">
        <v>56</v>
      </c>
      <c r="C243">
        <v>2</v>
      </c>
      <c r="D243" s="10" t="s">
        <v>40</v>
      </c>
      <c r="F243" s="10"/>
      <c r="H243" s="10"/>
      <c r="I243" s="10"/>
    </row>
    <row r="244" spans="1:10" x14ac:dyDescent="0.3">
      <c r="A244">
        <v>25</v>
      </c>
      <c r="B244" s="10" t="s">
        <v>56</v>
      </c>
      <c r="C244">
        <v>3</v>
      </c>
      <c r="D244" s="10" t="s">
        <v>233</v>
      </c>
      <c r="F244" s="10"/>
      <c r="H244" s="10"/>
      <c r="I244" s="10"/>
    </row>
    <row r="245" spans="1:10" x14ac:dyDescent="0.3">
      <c r="A245">
        <v>25</v>
      </c>
      <c r="B245" s="10" t="s">
        <v>56</v>
      </c>
      <c r="C245">
        <v>4</v>
      </c>
      <c r="D245" s="10" t="s">
        <v>234</v>
      </c>
      <c r="F245" s="10"/>
      <c r="H245" s="10"/>
      <c r="I245" s="10"/>
    </row>
    <row r="246" spans="1:10" x14ac:dyDescent="0.3">
      <c r="A246">
        <v>25</v>
      </c>
      <c r="B246" s="10" t="s">
        <v>56</v>
      </c>
      <c r="C246">
        <v>5</v>
      </c>
      <c r="D246" s="10" t="s">
        <v>235</v>
      </c>
      <c r="E246">
        <v>1</v>
      </c>
      <c r="F246" s="10" t="s">
        <v>433</v>
      </c>
      <c r="G246">
        <v>3</v>
      </c>
      <c r="H246" s="10" t="s">
        <v>954</v>
      </c>
      <c r="I246" s="10" t="s">
        <v>482</v>
      </c>
      <c r="J246">
        <v>1</v>
      </c>
    </row>
    <row r="247" spans="1:10" x14ac:dyDescent="0.3">
      <c r="A247">
        <v>25</v>
      </c>
      <c r="B247" s="10" t="s">
        <v>56</v>
      </c>
      <c r="C247">
        <v>6</v>
      </c>
      <c r="D247" s="10" t="s">
        <v>236</v>
      </c>
      <c r="F247" s="10"/>
      <c r="H247" s="10"/>
      <c r="I247" s="10"/>
    </row>
    <row r="248" spans="1:10" x14ac:dyDescent="0.3">
      <c r="A248">
        <v>25</v>
      </c>
      <c r="B248" s="10" t="s">
        <v>56</v>
      </c>
      <c r="C248">
        <v>7</v>
      </c>
      <c r="D248" s="10" t="s">
        <v>237</v>
      </c>
      <c r="F248" s="10"/>
      <c r="H248" s="10"/>
      <c r="I248" s="10"/>
    </row>
    <row r="249" spans="1:10" x14ac:dyDescent="0.3">
      <c r="A249">
        <v>25</v>
      </c>
      <c r="B249" s="10" t="s">
        <v>56</v>
      </c>
      <c r="C249">
        <v>8</v>
      </c>
      <c r="D249" s="10" t="s">
        <v>2</v>
      </c>
      <c r="F249" s="10"/>
      <c r="H249" s="10"/>
      <c r="I249" s="10"/>
    </row>
    <row r="250" spans="1:10" x14ac:dyDescent="0.3">
      <c r="A250">
        <v>25</v>
      </c>
      <c r="B250" s="10" t="s">
        <v>56</v>
      </c>
      <c r="C250">
        <v>9</v>
      </c>
      <c r="D250" s="10" t="s">
        <v>238</v>
      </c>
      <c r="E250">
        <v>1</v>
      </c>
      <c r="F250" s="10" t="s">
        <v>12</v>
      </c>
      <c r="G250">
        <v>4</v>
      </c>
      <c r="H250" s="10"/>
      <c r="I250" s="10"/>
    </row>
    <row r="251" spans="1:10" x14ac:dyDescent="0.3">
      <c r="A251">
        <v>25</v>
      </c>
      <c r="B251" s="10" t="s">
        <v>56</v>
      </c>
      <c r="C251">
        <v>10</v>
      </c>
      <c r="D251" s="10" t="s">
        <v>3</v>
      </c>
      <c r="F251" s="10"/>
      <c r="H251" s="10"/>
      <c r="I251" s="10"/>
    </row>
    <row r="252" spans="1:10" x14ac:dyDescent="0.3">
      <c r="A252">
        <v>25</v>
      </c>
      <c r="B252" s="10" t="s">
        <v>56</v>
      </c>
      <c r="C252">
        <v>11</v>
      </c>
      <c r="D252" s="10" t="s">
        <v>239</v>
      </c>
      <c r="E252">
        <v>1</v>
      </c>
      <c r="F252" s="10" t="s">
        <v>13</v>
      </c>
      <c r="G252">
        <v>5</v>
      </c>
      <c r="H252" s="10"/>
      <c r="I252" s="10"/>
    </row>
    <row r="253" spans="1:10" x14ac:dyDescent="0.3">
      <c r="A253">
        <v>25</v>
      </c>
      <c r="B253" s="10" t="s">
        <v>56</v>
      </c>
      <c r="C253">
        <v>12</v>
      </c>
      <c r="D253" s="10" t="s">
        <v>4</v>
      </c>
      <c r="F253" s="10"/>
      <c r="H253" s="10"/>
      <c r="I253" s="10"/>
    </row>
    <row r="254" spans="1:10" x14ac:dyDescent="0.3">
      <c r="A254">
        <v>25</v>
      </c>
      <c r="B254" s="10" t="s">
        <v>56</v>
      </c>
      <c r="C254">
        <v>13</v>
      </c>
      <c r="D254" s="10" t="s">
        <v>240</v>
      </c>
      <c r="E254">
        <v>1</v>
      </c>
      <c r="F254" s="10" t="s">
        <v>14</v>
      </c>
      <c r="G254">
        <v>6</v>
      </c>
      <c r="H254" s="10"/>
      <c r="I254" s="10"/>
    </row>
    <row r="255" spans="1:10" x14ac:dyDescent="0.3">
      <c r="A255">
        <v>25</v>
      </c>
      <c r="B255" s="10" t="s">
        <v>56</v>
      </c>
      <c r="C255">
        <v>14</v>
      </c>
      <c r="D255" s="10" t="s">
        <v>241</v>
      </c>
      <c r="F255" s="10"/>
      <c r="H255" s="10"/>
      <c r="I255" s="10"/>
    </row>
    <row r="256" spans="1:10" x14ac:dyDescent="0.3">
      <c r="A256">
        <v>25</v>
      </c>
      <c r="B256" s="10" t="s">
        <v>56</v>
      </c>
      <c r="C256">
        <v>15</v>
      </c>
      <c r="D256" s="10" t="s">
        <v>1</v>
      </c>
      <c r="F256" s="10"/>
      <c r="H256" s="10"/>
      <c r="I256" s="10"/>
    </row>
    <row r="257" spans="1:10" x14ac:dyDescent="0.3">
      <c r="A257">
        <v>25</v>
      </c>
      <c r="B257" s="10" t="s">
        <v>56</v>
      </c>
      <c r="C257">
        <v>16</v>
      </c>
      <c r="D257" s="10" t="s">
        <v>5</v>
      </c>
      <c r="F257" s="10"/>
      <c r="H257" s="10"/>
      <c r="I257" s="10"/>
    </row>
    <row r="258" spans="1:10" x14ac:dyDescent="0.3">
      <c r="A258">
        <v>25</v>
      </c>
      <c r="B258" s="10" t="s">
        <v>56</v>
      </c>
      <c r="C258">
        <v>17</v>
      </c>
      <c r="D258" s="10" t="s">
        <v>19</v>
      </c>
      <c r="E258">
        <v>1</v>
      </c>
      <c r="F258" s="10" t="s">
        <v>19</v>
      </c>
      <c r="G258">
        <v>2</v>
      </c>
      <c r="H258" s="10"/>
      <c r="I258" s="10"/>
    </row>
    <row r="259" spans="1:10" x14ac:dyDescent="0.3">
      <c r="A259">
        <v>25</v>
      </c>
      <c r="B259" s="10" t="s">
        <v>56</v>
      </c>
      <c r="C259">
        <v>18</v>
      </c>
      <c r="D259" s="10" t="s">
        <v>27</v>
      </c>
      <c r="E259">
        <v>1</v>
      </c>
      <c r="F259" s="10" t="s">
        <v>27</v>
      </c>
      <c r="G259">
        <v>1</v>
      </c>
      <c r="H259" s="10"/>
      <c r="I259" s="10"/>
    </row>
    <row r="260" spans="1:10" x14ac:dyDescent="0.3">
      <c r="A260">
        <v>25</v>
      </c>
      <c r="B260" s="10" t="s">
        <v>56</v>
      </c>
      <c r="C260">
        <v>19</v>
      </c>
      <c r="D260" s="10" t="s">
        <v>242</v>
      </c>
      <c r="F260" s="10"/>
      <c r="H260" s="10"/>
      <c r="I260" s="10"/>
    </row>
    <row r="261" spans="1:10" x14ac:dyDescent="0.3">
      <c r="A261">
        <v>25</v>
      </c>
      <c r="B261" s="10" t="s">
        <v>56</v>
      </c>
      <c r="C261">
        <v>20</v>
      </c>
      <c r="D261" s="10" t="s">
        <v>243</v>
      </c>
      <c r="F261" s="10"/>
      <c r="H261" s="10"/>
      <c r="I261" s="10"/>
    </row>
    <row r="262" spans="1:10" x14ac:dyDescent="0.3">
      <c r="A262">
        <v>26</v>
      </c>
      <c r="B262" s="10" t="s">
        <v>53</v>
      </c>
      <c r="C262">
        <v>1</v>
      </c>
      <c r="D262" s="10" t="s">
        <v>232</v>
      </c>
      <c r="E262">
        <v>1</v>
      </c>
      <c r="F262" s="10" t="s">
        <v>907</v>
      </c>
      <c r="G262">
        <v>7</v>
      </c>
      <c r="H262" s="10" t="s">
        <v>907</v>
      </c>
      <c r="I262" s="10" t="s">
        <v>483</v>
      </c>
      <c r="J262">
        <v>0</v>
      </c>
    </row>
    <row r="263" spans="1:10" x14ac:dyDescent="0.3">
      <c r="A263">
        <v>26</v>
      </c>
      <c r="B263" s="10" t="s">
        <v>53</v>
      </c>
      <c r="C263">
        <v>2</v>
      </c>
      <c r="D263" s="10" t="s">
        <v>40</v>
      </c>
      <c r="F263" s="10"/>
      <c r="H263" s="10"/>
      <c r="I263" s="10"/>
    </row>
    <row r="264" spans="1:10" x14ac:dyDescent="0.3">
      <c r="A264">
        <v>26</v>
      </c>
      <c r="B264" s="10" t="s">
        <v>53</v>
      </c>
      <c r="C264">
        <v>3</v>
      </c>
      <c r="D264" s="10" t="s">
        <v>233</v>
      </c>
      <c r="F264" s="10"/>
      <c r="H264" s="10"/>
      <c r="I264" s="10"/>
    </row>
    <row r="265" spans="1:10" x14ac:dyDescent="0.3">
      <c r="A265">
        <v>26</v>
      </c>
      <c r="B265" s="10" t="s">
        <v>53</v>
      </c>
      <c r="C265">
        <v>4</v>
      </c>
      <c r="D265" s="10" t="s">
        <v>234</v>
      </c>
      <c r="F265" s="10"/>
      <c r="H265" s="10"/>
      <c r="I265" s="10"/>
    </row>
    <row r="266" spans="1:10" x14ac:dyDescent="0.3">
      <c r="A266">
        <v>26</v>
      </c>
      <c r="B266" s="10" t="s">
        <v>53</v>
      </c>
      <c r="C266">
        <v>5</v>
      </c>
      <c r="D266" s="10" t="s">
        <v>235</v>
      </c>
      <c r="E266">
        <v>1</v>
      </c>
      <c r="F266" s="10" t="s">
        <v>433</v>
      </c>
      <c r="G266">
        <v>3</v>
      </c>
      <c r="H266" s="10" t="s">
        <v>955</v>
      </c>
      <c r="I266" s="10" t="s">
        <v>484</v>
      </c>
      <c r="J266">
        <v>1</v>
      </c>
    </row>
    <row r="267" spans="1:10" x14ac:dyDescent="0.3">
      <c r="A267">
        <v>26</v>
      </c>
      <c r="B267" s="10" t="s">
        <v>53</v>
      </c>
      <c r="C267">
        <v>6</v>
      </c>
      <c r="D267" s="10" t="s">
        <v>236</v>
      </c>
      <c r="F267" s="10"/>
      <c r="H267" s="10"/>
      <c r="I267" s="10"/>
    </row>
    <row r="268" spans="1:10" x14ac:dyDescent="0.3">
      <c r="A268">
        <v>26</v>
      </c>
      <c r="B268" s="10" t="s">
        <v>53</v>
      </c>
      <c r="C268">
        <v>7</v>
      </c>
      <c r="D268" s="10" t="s">
        <v>237</v>
      </c>
      <c r="F268" s="10"/>
      <c r="H268" s="10"/>
      <c r="I268" s="10"/>
    </row>
    <row r="269" spans="1:10" x14ac:dyDescent="0.3">
      <c r="A269">
        <v>26</v>
      </c>
      <c r="B269" s="10" t="s">
        <v>53</v>
      </c>
      <c r="C269">
        <v>8</v>
      </c>
      <c r="D269" s="10" t="s">
        <v>2</v>
      </c>
      <c r="F269" s="10"/>
      <c r="H269" s="10"/>
      <c r="I269" s="10"/>
    </row>
    <row r="270" spans="1:10" x14ac:dyDescent="0.3">
      <c r="A270">
        <v>26</v>
      </c>
      <c r="B270" s="10" t="s">
        <v>53</v>
      </c>
      <c r="C270">
        <v>9</v>
      </c>
      <c r="D270" s="10" t="s">
        <v>238</v>
      </c>
      <c r="E270">
        <v>1</v>
      </c>
      <c r="F270" s="10" t="s">
        <v>12</v>
      </c>
      <c r="G270">
        <v>4</v>
      </c>
      <c r="H270" s="10"/>
      <c r="I270" s="10"/>
    </row>
    <row r="271" spans="1:10" x14ac:dyDescent="0.3">
      <c r="A271">
        <v>26</v>
      </c>
      <c r="B271" s="10" t="s">
        <v>53</v>
      </c>
      <c r="C271">
        <v>10</v>
      </c>
      <c r="D271" s="10" t="s">
        <v>3</v>
      </c>
      <c r="F271" s="10"/>
      <c r="H271" s="10"/>
      <c r="I271" s="10"/>
    </row>
    <row r="272" spans="1:10" x14ac:dyDescent="0.3">
      <c r="A272">
        <v>26</v>
      </c>
      <c r="B272" s="10" t="s">
        <v>53</v>
      </c>
      <c r="C272">
        <v>11</v>
      </c>
      <c r="D272" s="10" t="s">
        <v>239</v>
      </c>
      <c r="E272">
        <v>1</v>
      </c>
      <c r="F272" s="10" t="s">
        <v>13</v>
      </c>
      <c r="G272">
        <v>5</v>
      </c>
      <c r="H272" s="10"/>
      <c r="I272" s="10"/>
    </row>
    <row r="273" spans="1:10" x14ac:dyDescent="0.3">
      <c r="A273">
        <v>26</v>
      </c>
      <c r="B273" s="10" t="s">
        <v>53</v>
      </c>
      <c r="C273">
        <v>12</v>
      </c>
      <c r="D273" s="10" t="s">
        <v>4</v>
      </c>
      <c r="F273" s="10"/>
      <c r="H273" s="10"/>
      <c r="I273" s="10"/>
    </row>
    <row r="274" spans="1:10" x14ac:dyDescent="0.3">
      <c r="A274">
        <v>26</v>
      </c>
      <c r="B274" s="10" t="s">
        <v>53</v>
      </c>
      <c r="C274">
        <v>13</v>
      </c>
      <c r="D274" s="10" t="s">
        <v>240</v>
      </c>
      <c r="E274">
        <v>1</v>
      </c>
      <c r="F274" s="10" t="s">
        <v>14</v>
      </c>
      <c r="G274">
        <v>6</v>
      </c>
      <c r="H274" s="10"/>
      <c r="I274" s="10"/>
    </row>
    <row r="275" spans="1:10" x14ac:dyDescent="0.3">
      <c r="A275">
        <v>26</v>
      </c>
      <c r="B275" s="10" t="s">
        <v>53</v>
      </c>
      <c r="C275">
        <v>14</v>
      </c>
      <c r="D275" s="10" t="s">
        <v>241</v>
      </c>
      <c r="F275" s="10"/>
      <c r="H275" s="10"/>
      <c r="I275" s="10"/>
    </row>
    <row r="276" spans="1:10" x14ac:dyDescent="0.3">
      <c r="A276">
        <v>26</v>
      </c>
      <c r="B276" s="10" t="s">
        <v>53</v>
      </c>
      <c r="C276">
        <v>15</v>
      </c>
      <c r="D276" s="10" t="s">
        <v>1</v>
      </c>
      <c r="F276" s="10"/>
      <c r="H276" s="10"/>
      <c r="I276" s="10"/>
    </row>
    <row r="277" spans="1:10" x14ac:dyDescent="0.3">
      <c r="A277">
        <v>26</v>
      </c>
      <c r="B277" s="10" t="s">
        <v>53</v>
      </c>
      <c r="C277">
        <v>16</v>
      </c>
      <c r="D277" s="10" t="s">
        <v>5</v>
      </c>
      <c r="F277" s="10"/>
      <c r="H277" s="10"/>
      <c r="I277" s="10"/>
    </row>
    <row r="278" spans="1:10" x14ac:dyDescent="0.3">
      <c r="A278">
        <v>26</v>
      </c>
      <c r="B278" s="10" t="s">
        <v>53</v>
      </c>
      <c r="C278">
        <v>17</v>
      </c>
      <c r="D278" s="10" t="s">
        <v>19</v>
      </c>
      <c r="E278">
        <v>1</v>
      </c>
      <c r="F278" s="10" t="s">
        <v>19</v>
      </c>
      <c r="G278">
        <v>2</v>
      </c>
      <c r="H278" s="10"/>
      <c r="I278" s="10"/>
    </row>
    <row r="279" spans="1:10" x14ac:dyDescent="0.3">
      <c r="A279">
        <v>26</v>
      </c>
      <c r="B279" s="10" t="s">
        <v>53</v>
      </c>
      <c r="C279">
        <v>18</v>
      </c>
      <c r="D279" s="10" t="s">
        <v>27</v>
      </c>
      <c r="E279">
        <v>1</v>
      </c>
      <c r="F279" s="10" t="s">
        <v>27</v>
      </c>
      <c r="G279">
        <v>1</v>
      </c>
      <c r="H279" s="10"/>
      <c r="I279" s="10"/>
    </row>
    <row r="280" spans="1:10" x14ac:dyDescent="0.3">
      <c r="A280">
        <v>26</v>
      </c>
      <c r="B280" s="10" t="s">
        <v>53</v>
      </c>
      <c r="C280">
        <v>19</v>
      </c>
      <c r="D280" s="10" t="s">
        <v>242</v>
      </c>
      <c r="F280" s="10"/>
      <c r="H280" s="10"/>
      <c r="I280" s="10"/>
    </row>
    <row r="281" spans="1:10" x14ac:dyDescent="0.3">
      <c r="A281">
        <v>26</v>
      </c>
      <c r="B281" s="10" t="s">
        <v>53</v>
      </c>
      <c r="C281">
        <v>20</v>
      </c>
      <c r="D281" s="10" t="s">
        <v>243</v>
      </c>
      <c r="F281" s="10"/>
      <c r="H281" s="10"/>
      <c r="I281" s="10"/>
    </row>
    <row r="282" spans="1:10" x14ac:dyDescent="0.3">
      <c r="A282">
        <v>27</v>
      </c>
      <c r="B282" s="10" t="s">
        <v>52</v>
      </c>
      <c r="C282">
        <v>1</v>
      </c>
      <c r="D282" s="10" t="s">
        <v>232</v>
      </c>
      <c r="E282">
        <v>1</v>
      </c>
      <c r="F282" s="10" t="s">
        <v>908</v>
      </c>
      <c r="G282">
        <v>7</v>
      </c>
      <c r="H282" s="10" t="s">
        <v>908</v>
      </c>
      <c r="I282" s="10" t="s">
        <v>485</v>
      </c>
      <c r="J282">
        <v>0</v>
      </c>
    </row>
    <row r="283" spans="1:10" x14ac:dyDescent="0.3">
      <c r="A283">
        <v>27</v>
      </c>
      <c r="B283" s="10" t="s">
        <v>52</v>
      </c>
      <c r="C283">
        <v>2</v>
      </c>
      <c r="D283" s="10" t="s">
        <v>40</v>
      </c>
      <c r="F283" s="10"/>
      <c r="H283" s="10"/>
      <c r="I283" s="10"/>
    </row>
    <row r="284" spans="1:10" x14ac:dyDescent="0.3">
      <c r="A284">
        <v>27</v>
      </c>
      <c r="B284" s="10" t="s">
        <v>52</v>
      </c>
      <c r="C284">
        <v>3</v>
      </c>
      <c r="D284" s="10" t="s">
        <v>233</v>
      </c>
      <c r="F284" s="10"/>
      <c r="H284" s="10"/>
      <c r="I284" s="10"/>
    </row>
    <row r="285" spans="1:10" x14ac:dyDescent="0.3">
      <c r="A285">
        <v>27</v>
      </c>
      <c r="B285" s="10" t="s">
        <v>52</v>
      </c>
      <c r="C285">
        <v>4</v>
      </c>
      <c r="D285" s="10" t="s">
        <v>234</v>
      </c>
      <c r="F285" s="10"/>
      <c r="H285" s="10"/>
      <c r="I285" s="10"/>
    </row>
    <row r="286" spans="1:10" x14ac:dyDescent="0.3">
      <c r="A286">
        <v>27</v>
      </c>
      <c r="B286" s="10" t="s">
        <v>52</v>
      </c>
      <c r="C286">
        <v>5</v>
      </c>
      <c r="D286" s="10" t="s">
        <v>235</v>
      </c>
      <c r="E286">
        <v>1</v>
      </c>
      <c r="F286" s="10" t="s">
        <v>433</v>
      </c>
      <c r="G286">
        <v>3</v>
      </c>
      <c r="H286" s="10" t="s">
        <v>956</v>
      </c>
      <c r="I286" s="10" t="s">
        <v>486</v>
      </c>
      <c r="J286">
        <v>1</v>
      </c>
    </row>
    <row r="287" spans="1:10" x14ac:dyDescent="0.3">
      <c r="A287">
        <v>27</v>
      </c>
      <c r="B287" s="10" t="s">
        <v>52</v>
      </c>
      <c r="C287">
        <v>6</v>
      </c>
      <c r="D287" s="10" t="s">
        <v>236</v>
      </c>
      <c r="F287" s="10"/>
      <c r="H287" s="10"/>
      <c r="I287" s="10"/>
    </row>
    <row r="288" spans="1:10" x14ac:dyDescent="0.3">
      <c r="A288">
        <v>27</v>
      </c>
      <c r="B288" s="10" t="s">
        <v>52</v>
      </c>
      <c r="C288">
        <v>7</v>
      </c>
      <c r="D288" s="10" t="s">
        <v>237</v>
      </c>
      <c r="F288" s="10"/>
      <c r="H288" s="10"/>
      <c r="I288" s="10"/>
    </row>
    <row r="289" spans="1:10" x14ac:dyDescent="0.3">
      <c r="A289">
        <v>27</v>
      </c>
      <c r="B289" s="10" t="s">
        <v>52</v>
      </c>
      <c r="C289">
        <v>8</v>
      </c>
      <c r="D289" s="10" t="s">
        <v>2</v>
      </c>
      <c r="F289" s="10"/>
      <c r="H289" s="10"/>
      <c r="I289" s="10"/>
    </row>
    <row r="290" spans="1:10" x14ac:dyDescent="0.3">
      <c r="A290">
        <v>27</v>
      </c>
      <c r="B290" s="10" t="s">
        <v>52</v>
      </c>
      <c r="C290">
        <v>9</v>
      </c>
      <c r="D290" s="10" t="s">
        <v>238</v>
      </c>
      <c r="E290">
        <v>1</v>
      </c>
      <c r="F290" s="10" t="s">
        <v>12</v>
      </c>
      <c r="G290">
        <v>4</v>
      </c>
      <c r="H290" s="10"/>
      <c r="I290" s="10"/>
    </row>
    <row r="291" spans="1:10" x14ac:dyDescent="0.3">
      <c r="A291">
        <v>27</v>
      </c>
      <c r="B291" s="10" t="s">
        <v>52</v>
      </c>
      <c r="C291">
        <v>10</v>
      </c>
      <c r="D291" s="10" t="s">
        <v>3</v>
      </c>
      <c r="F291" s="10"/>
      <c r="H291" s="10"/>
      <c r="I291" s="10"/>
    </row>
    <row r="292" spans="1:10" x14ac:dyDescent="0.3">
      <c r="A292">
        <v>27</v>
      </c>
      <c r="B292" s="10" t="s">
        <v>52</v>
      </c>
      <c r="C292">
        <v>11</v>
      </c>
      <c r="D292" s="10" t="s">
        <v>239</v>
      </c>
      <c r="E292">
        <v>1</v>
      </c>
      <c r="F292" s="10" t="s">
        <v>13</v>
      </c>
      <c r="G292">
        <v>5</v>
      </c>
      <c r="H292" s="10"/>
      <c r="I292" s="10"/>
    </row>
    <row r="293" spans="1:10" x14ac:dyDescent="0.3">
      <c r="A293">
        <v>27</v>
      </c>
      <c r="B293" s="10" t="s">
        <v>52</v>
      </c>
      <c r="C293">
        <v>12</v>
      </c>
      <c r="D293" s="10" t="s">
        <v>4</v>
      </c>
      <c r="F293" s="10"/>
      <c r="H293" s="10"/>
      <c r="I293" s="10"/>
    </row>
    <row r="294" spans="1:10" x14ac:dyDescent="0.3">
      <c r="A294">
        <v>27</v>
      </c>
      <c r="B294" s="10" t="s">
        <v>52</v>
      </c>
      <c r="C294">
        <v>13</v>
      </c>
      <c r="D294" s="10" t="s">
        <v>240</v>
      </c>
      <c r="E294">
        <v>1</v>
      </c>
      <c r="F294" s="10" t="s">
        <v>14</v>
      </c>
      <c r="G294">
        <v>6</v>
      </c>
      <c r="H294" s="10"/>
      <c r="I294" s="10"/>
    </row>
    <row r="295" spans="1:10" x14ac:dyDescent="0.3">
      <c r="A295">
        <v>27</v>
      </c>
      <c r="B295" s="10" t="s">
        <v>52</v>
      </c>
      <c r="C295">
        <v>14</v>
      </c>
      <c r="D295" s="10" t="s">
        <v>241</v>
      </c>
      <c r="F295" s="10"/>
      <c r="H295" s="10"/>
      <c r="I295" s="10"/>
    </row>
    <row r="296" spans="1:10" x14ac:dyDescent="0.3">
      <c r="A296">
        <v>27</v>
      </c>
      <c r="B296" s="10" t="s">
        <v>52</v>
      </c>
      <c r="C296">
        <v>15</v>
      </c>
      <c r="D296" s="10" t="s">
        <v>1</v>
      </c>
      <c r="F296" s="10"/>
      <c r="H296" s="10"/>
      <c r="I296" s="10"/>
    </row>
    <row r="297" spans="1:10" x14ac:dyDescent="0.3">
      <c r="A297">
        <v>27</v>
      </c>
      <c r="B297" s="10" t="s">
        <v>52</v>
      </c>
      <c r="C297">
        <v>16</v>
      </c>
      <c r="D297" s="10" t="s">
        <v>5</v>
      </c>
      <c r="F297" s="10"/>
      <c r="H297" s="10"/>
      <c r="I297" s="10"/>
    </row>
    <row r="298" spans="1:10" x14ac:dyDescent="0.3">
      <c r="A298">
        <v>27</v>
      </c>
      <c r="B298" s="10" t="s">
        <v>52</v>
      </c>
      <c r="C298">
        <v>17</v>
      </c>
      <c r="D298" s="10" t="s">
        <v>19</v>
      </c>
      <c r="E298">
        <v>1</v>
      </c>
      <c r="F298" s="10" t="s">
        <v>19</v>
      </c>
      <c r="G298">
        <v>2</v>
      </c>
      <c r="H298" s="10"/>
      <c r="I298" s="10"/>
    </row>
    <row r="299" spans="1:10" x14ac:dyDescent="0.3">
      <c r="A299">
        <v>27</v>
      </c>
      <c r="B299" s="10" t="s">
        <v>52</v>
      </c>
      <c r="C299">
        <v>18</v>
      </c>
      <c r="D299" s="10" t="s">
        <v>27</v>
      </c>
      <c r="E299">
        <v>1</v>
      </c>
      <c r="F299" s="10" t="s">
        <v>27</v>
      </c>
      <c r="G299">
        <v>1</v>
      </c>
      <c r="H299" s="10"/>
      <c r="I299" s="10"/>
    </row>
    <row r="300" spans="1:10" x14ac:dyDescent="0.3">
      <c r="A300">
        <v>27</v>
      </c>
      <c r="B300" s="10" t="s">
        <v>52</v>
      </c>
      <c r="C300">
        <v>19</v>
      </c>
      <c r="D300" s="10" t="s">
        <v>242</v>
      </c>
      <c r="F300" s="10"/>
      <c r="H300" s="10"/>
      <c r="I300" s="10"/>
    </row>
    <row r="301" spans="1:10" x14ac:dyDescent="0.3">
      <c r="A301">
        <v>27</v>
      </c>
      <c r="B301" s="10" t="s">
        <v>52</v>
      </c>
      <c r="C301">
        <v>20</v>
      </c>
      <c r="D301" s="10" t="s">
        <v>243</v>
      </c>
      <c r="F301" s="10"/>
      <c r="H301" s="10"/>
      <c r="I301" s="10"/>
    </row>
    <row r="302" spans="1:10" x14ac:dyDescent="0.3">
      <c r="A302">
        <v>28</v>
      </c>
      <c r="B302" s="10" t="s">
        <v>48</v>
      </c>
      <c r="C302">
        <v>1</v>
      </c>
      <c r="D302" s="10" t="s">
        <v>232</v>
      </c>
      <c r="E302">
        <v>1</v>
      </c>
      <c r="F302" s="10" t="s">
        <v>909</v>
      </c>
      <c r="G302">
        <v>7</v>
      </c>
      <c r="H302" s="10" t="s">
        <v>909</v>
      </c>
      <c r="I302" s="10" t="s">
        <v>487</v>
      </c>
      <c r="J302">
        <v>0</v>
      </c>
    </row>
    <row r="303" spans="1:10" x14ac:dyDescent="0.3">
      <c r="A303">
        <v>28</v>
      </c>
      <c r="B303" s="10" t="s">
        <v>48</v>
      </c>
      <c r="C303">
        <v>2</v>
      </c>
      <c r="D303" s="10" t="s">
        <v>40</v>
      </c>
      <c r="F303" s="10"/>
      <c r="H303" s="10"/>
      <c r="I303" s="10"/>
    </row>
    <row r="304" spans="1:10" x14ac:dyDescent="0.3">
      <c r="A304">
        <v>28</v>
      </c>
      <c r="B304" s="10" t="s">
        <v>48</v>
      </c>
      <c r="C304">
        <v>3</v>
      </c>
      <c r="D304" s="10" t="s">
        <v>233</v>
      </c>
      <c r="F304" s="10"/>
      <c r="H304" s="10"/>
      <c r="I304" s="10"/>
    </row>
    <row r="305" spans="1:10" x14ac:dyDescent="0.3">
      <c r="A305">
        <v>28</v>
      </c>
      <c r="B305" s="10" t="s">
        <v>48</v>
      </c>
      <c r="C305">
        <v>4</v>
      </c>
      <c r="D305" s="10" t="s">
        <v>234</v>
      </c>
      <c r="F305" s="10"/>
      <c r="H305" s="10"/>
      <c r="I305" s="10"/>
    </row>
    <row r="306" spans="1:10" x14ac:dyDescent="0.3">
      <c r="A306">
        <v>28</v>
      </c>
      <c r="B306" s="10" t="s">
        <v>48</v>
      </c>
      <c r="C306">
        <v>5</v>
      </c>
      <c r="D306" s="10" t="s">
        <v>235</v>
      </c>
      <c r="E306">
        <v>1</v>
      </c>
      <c r="F306" s="10" t="s">
        <v>433</v>
      </c>
      <c r="G306">
        <v>3</v>
      </c>
      <c r="H306" s="10" t="s">
        <v>957</v>
      </c>
      <c r="I306" s="10" t="s">
        <v>488</v>
      </c>
      <c r="J306">
        <v>1</v>
      </c>
    </row>
    <row r="307" spans="1:10" x14ac:dyDescent="0.3">
      <c r="A307">
        <v>28</v>
      </c>
      <c r="B307" s="10" t="s">
        <v>48</v>
      </c>
      <c r="C307">
        <v>6</v>
      </c>
      <c r="D307" s="10" t="s">
        <v>236</v>
      </c>
      <c r="F307" s="10"/>
      <c r="H307" s="10"/>
      <c r="I307" s="10"/>
    </row>
    <row r="308" spans="1:10" x14ac:dyDescent="0.3">
      <c r="A308">
        <v>28</v>
      </c>
      <c r="B308" s="10" t="s">
        <v>48</v>
      </c>
      <c r="C308">
        <v>7</v>
      </c>
      <c r="D308" s="10" t="s">
        <v>237</v>
      </c>
      <c r="F308" s="10"/>
      <c r="H308" s="10"/>
      <c r="I308" s="10"/>
    </row>
    <row r="309" spans="1:10" x14ac:dyDescent="0.3">
      <c r="A309">
        <v>28</v>
      </c>
      <c r="B309" s="10" t="s">
        <v>48</v>
      </c>
      <c r="C309">
        <v>8</v>
      </c>
      <c r="D309" s="10" t="s">
        <v>2</v>
      </c>
      <c r="F309" s="10"/>
      <c r="H309" s="10"/>
      <c r="I309" s="10"/>
    </row>
    <row r="310" spans="1:10" x14ac:dyDescent="0.3">
      <c r="A310">
        <v>28</v>
      </c>
      <c r="B310" s="10" t="s">
        <v>48</v>
      </c>
      <c r="C310">
        <v>9</v>
      </c>
      <c r="D310" s="10" t="s">
        <v>238</v>
      </c>
      <c r="E310">
        <v>1</v>
      </c>
      <c r="F310" s="10" t="s">
        <v>12</v>
      </c>
      <c r="G310">
        <v>4</v>
      </c>
      <c r="H310" s="10"/>
      <c r="I310" s="10"/>
    </row>
    <row r="311" spans="1:10" x14ac:dyDescent="0.3">
      <c r="A311">
        <v>28</v>
      </c>
      <c r="B311" s="10" t="s">
        <v>48</v>
      </c>
      <c r="C311">
        <v>10</v>
      </c>
      <c r="D311" s="10" t="s">
        <v>3</v>
      </c>
      <c r="F311" s="10"/>
      <c r="H311" s="10"/>
      <c r="I311" s="10"/>
    </row>
    <row r="312" spans="1:10" x14ac:dyDescent="0.3">
      <c r="A312">
        <v>28</v>
      </c>
      <c r="B312" s="10" t="s">
        <v>48</v>
      </c>
      <c r="C312">
        <v>11</v>
      </c>
      <c r="D312" s="10" t="s">
        <v>239</v>
      </c>
      <c r="E312">
        <v>1</v>
      </c>
      <c r="F312" s="10" t="s">
        <v>13</v>
      </c>
      <c r="G312">
        <v>5</v>
      </c>
      <c r="H312" s="10"/>
      <c r="I312" s="10"/>
    </row>
    <row r="313" spans="1:10" x14ac:dyDescent="0.3">
      <c r="A313">
        <v>28</v>
      </c>
      <c r="B313" s="10" t="s">
        <v>48</v>
      </c>
      <c r="C313">
        <v>12</v>
      </c>
      <c r="D313" s="10" t="s">
        <v>4</v>
      </c>
      <c r="F313" s="10"/>
      <c r="H313" s="10"/>
      <c r="I313" s="10"/>
    </row>
    <row r="314" spans="1:10" x14ac:dyDescent="0.3">
      <c r="A314">
        <v>28</v>
      </c>
      <c r="B314" s="10" t="s">
        <v>48</v>
      </c>
      <c r="C314">
        <v>13</v>
      </c>
      <c r="D314" s="10" t="s">
        <v>240</v>
      </c>
      <c r="E314">
        <v>1</v>
      </c>
      <c r="F314" s="10" t="s">
        <v>14</v>
      </c>
      <c r="G314">
        <v>6</v>
      </c>
      <c r="H314" s="10"/>
      <c r="I314" s="10"/>
    </row>
    <row r="315" spans="1:10" x14ac:dyDescent="0.3">
      <c r="A315">
        <v>28</v>
      </c>
      <c r="B315" s="10" t="s">
        <v>48</v>
      </c>
      <c r="C315">
        <v>14</v>
      </c>
      <c r="D315" s="10" t="s">
        <v>241</v>
      </c>
      <c r="F315" s="10"/>
      <c r="H315" s="10"/>
      <c r="I315" s="10"/>
    </row>
    <row r="316" spans="1:10" x14ac:dyDescent="0.3">
      <c r="A316">
        <v>28</v>
      </c>
      <c r="B316" s="10" t="s">
        <v>48</v>
      </c>
      <c r="C316">
        <v>15</v>
      </c>
      <c r="D316" s="10" t="s">
        <v>1</v>
      </c>
      <c r="F316" s="10"/>
      <c r="H316" s="10"/>
      <c r="I316" s="10"/>
    </row>
    <row r="317" spans="1:10" x14ac:dyDescent="0.3">
      <c r="A317">
        <v>28</v>
      </c>
      <c r="B317" s="10" t="s">
        <v>48</v>
      </c>
      <c r="C317">
        <v>16</v>
      </c>
      <c r="D317" s="10" t="s">
        <v>5</v>
      </c>
      <c r="F317" s="10"/>
      <c r="H317" s="10"/>
      <c r="I317" s="10"/>
    </row>
    <row r="318" spans="1:10" x14ac:dyDescent="0.3">
      <c r="A318">
        <v>28</v>
      </c>
      <c r="B318" s="10" t="s">
        <v>48</v>
      </c>
      <c r="C318">
        <v>17</v>
      </c>
      <c r="D318" s="10" t="s">
        <v>19</v>
      </c>
      <c r="E318">
        <v>1</v>
      </c>
      <c r="F318" s="10" t="s">
        <v>19</v>
      </c>
      <c r="G318">
        <v>2</v>
      </c>
      <c r="H318" s="10"/>
      <c r="I318" s="10"/>
    </row>
    <row r="319" spans="1:10" x14ac:dyDescent="0.3">
      <c r="A319">
        <v>28</v>
      </c>
      <c r="B319" s="10" t="s">
        <v>48</v>
      </c>
      <c r="C319">
        <v>18</v>
      </c>
      <c r="D319" s="10" t="s">
        <v>27</v>
      </c>
      <c r="E319">
        <v>1</v>
      </c>
      <c r="F319" s="10" t="s">
        <v>27</v>
      </c>
      <c r="G319">
        <v>1</v>
      </c>
      <c r="H319" s="10"/>
      <c r="I319" s="10"/>
    </row>
    <row r="320" spans="1:10" x14ac:dyDescent="0.3">
      <c r="A320">
        <v>28</v>
      </c>
      <c r="B320" s="10" t="s">
        <v>48</v>
      </c>
      <c r="C320">
        <v>19</v>
      </c>
      <c r="D320" s="10" t="s">
        <v>242</v>
      </c>
      <c r="F320" s="10"/>
      <c r="H320" s="10"/>
      <c r="I320" s="10"/>
    </row>
    <row r="321" spans="1:10" x14ac:dyDescent="0.3">
      <c r="A321">
        <v>28</v>
      </c>
      <c r="B321" s="10" t="s">
        <v>48</v>
      </c>
      <c r="C321">
        <v>20</v>
      </c>
      <c r="D321" s="10" t="s">
        <v>243</v>
      </c>
      <c r="F321" s="10"/>
      <c r="H321" s="10"/>
      <c r="I321" s="10"/>
    </row>
    <row r="322" spans="1:10" x14ac:dyDescent="0.3">
      <c r="A322">
        <v>29</v>
      </c>
      <c r="B322" s="10" t="s">
        <v>50</v>
      </c>
      <c r="C322">
        <v>1</v>
      </c>
      <c r="D322" s="10" t="s">
        <v>232</v>
      </c>
      <c r="E322">
        <v>1</v>
      </c>
      <c r="F322" s="10" t="s">
        <v>910</v>
      </c>
      <c r="G322">
        <v>7</v>
      </c>
      <c r="H322" s="10" t="s">
        <v>910</v>
      </c>
      <c r="I322" s="10" t="s">
        <v>489</v>
      </c>
      <c r="J322">
        <v>0</v>
      </c>
    </row>
    <row r="323" spans="1:10" x14ac:dyDescent="0.3">
      <c r="A323">
        <v>29</v>
      </c>
      <c r="B323" s="10" t="s">
        <v>50</v>
      </c>
      <c r="C323">
        <v>2</v>
      </c>
      <c r="D323" s="10" t="s">
        <v>40</v>
      </c>
      <c r="F323" s="10"/>
      <c r="H323" s="10"/>
      <c r="I323" s="10"/>
    </row>
    <row r="324" spans="1:10" x14ac:dyDescent="0.3">
      <c r="A324">
        <v>29</v>
      </c>
      <c r="B324" s="10" t="s">
        <v>50</v>
      </c>
      <c r="C324">
        <v>3</v>
      </c>
      <c r="D324" s="10" t="s">
        <v>233</v>
      </c>
      <c r="F324" s="10"/>
      <c r="H324" s="10"/>
      <c r="I324" s="10"/>
    </row>
    <row r="325" spans="1:10" x14ac:dyDescent="0.3">
      <c r="A325">
        <v>29</v>
      </c>
      <c r="B325" s="10" t="s">
        <v>50</v>
      </c>
      <c r="C325">
        <v>4</v>
      </c>
      <c r="D325" s="10" t="s">
        <v>234</v>
      </c>
      <c r="F325" s="10"/>
      <c r="H325" s="10"/>
      <c r="I325" s="10"/>
    </row>
    <row r="326" spans="1:10" x14ac:dyDescent="0.3">
      <c r="A326">
        <v>29</v>
      </c>
      <c r="B326" s="10" t="s">
        <v>50</v>
      </c>
      <c r="C326">
        <v>5</v>
      </c>
      <c r="D326" s="10" t="s">
        <v>235</v>
      </c>
      <c r="E326">
        <v>1</v>
      </c>
      <c r="F326" s="10" t="s">
        <v>433</v>
      </c>
      <c r="G326">
        <v>3</v>
      </c>
      <c r="H326" s="10" t="s">
        <v>958</v>
      </c>
      <c r="I326" s="10" t="s">
        <v>490</v>
      </c>
      <c r="J326">
        <v>1</v>
      </c>
    </row>
    <row r="327" spans="1:10" x14ac:dyDescent="0.3">
      <c r="A327">
        <v>29</v>
      </c>
      <c r="B327" s="10" t="s">
        <v>50</v>
      </c>
      <c r="C327">
        <v>6</v>
      </c>
      <c r="D327" s="10" t="s">
        <v>236</v>
      </c>
      <c r="F327" s="10"/>
      <c r="H327" s="10"/>
      <c r="I327" s="10"/>
    </row>
    <row r="328" spans="1:10" x14ac:dyDescent="0.3">
      <c r="A328">
        <v>29</v>
      </c>
      <c r="B328" s="10" t="s">
        <v>50</v>
      </c>
      <c r="C328">
        <v>7</v>
      </c>
      <c r="D328" s="10" t="s">
        <v>237</v>
      </c>
      <c r="F328" s="10"/>
      <c r="H328" s="10"/>
      <c r="I328" s="10"/>
    </row>
    <row r="329" spans="1:10" x14ac:dyDescent="0.3">
      <c r="A329">
        <v>29</v>
      </c>
      <c r="B329" s="10" t="s">
        <v>50</v>
      </c>
      <c r="C329">
        <v>8</v>
      </c>
      <c r="D329" s="10" t="s">
        <v>2</v>
      </c>
      <c r="F329" s="10"/>
      <c r="H329" s="10"/>
      <c r="I329" s="10"/>
    </row>
    <row r="330" spans="1:10" x14ac:dyDescent="0.3">
      <c r="A330">
        <v>29</v>
      </c>
      <c r="B330" s="10" t="s">
        <v>50</v>
      </c>
      <c r="C330">
        <v>9</v>
      </c>
      <c r="D330" s="10" t="s">
        <v>238</v>
      </c>
      <c r="E330">
        <v>1</v>
      </c>
      <c r="F330" s="10" t="s">
        <v>12</v>
      </c>
      <c r="G330">
        <v>4</v>
      </c>
      <c r="H330" s="10"/>
      <c r="I330" s="10"/>
    </row>
    <row r="331" spans="1:10" x14ac:dyDescent="0.3">
      <c r="A331">
        <v>29</v>
      </c>
      <c r="B331" s="10" t="s">
        <v>50</v>
      </c>
      <c r="C331">
        <v>10</v>
      </c>
      <c r="D331" s="10" t="s">
        <v>3</v>
      </c>
      <c r="F331" s="10"/>
      <c r="H331" s="10"/>
      <c r="I331" s="10"/>
    </row>
    <row r="332" spans="1:10" x14ac:dyDescent="0.3">
      <c r="A332">
        <v>29</v>
      </c>
      <c r="B332" s="10" t="s">
        <v>50</v>
      </c>
      <c r="C332">
        <v>11</v>
      </c>
      <c r="D332" s="10" t="s">
        <v>239</v>
      </c>
      <c r="E332">
        <v>1</v>
      </c>
      <c r="F332" s="10" t="s">
        <v>13</v>
      </c>
      <c r="G332">
        <v>5</v>
      </c>
      <c r="H332" s="10"/>
      <c r="I332" s="10"/>
    </row>
    <row r="333" spans="1:10" x14ac:dyDescent="0.3">
      <c r="A333">
        <v>29</v>
      </c>
      <c r="B333" s="10" t="s">
        <v>50</v>
      </c>
      <c r="C333">
        <v>12</v>
      </c>
      <c r="D333" s="10" t="s">
        <v>4</v>
      </c>
      <c r="F333" s="10"/>
      <c r="H333" s="10"/>
      <c r="I333" s="10"/>
    </row>
    <row r="334" spans="1:10" x14ac:dyDescent="0.3">
      <c r="A334">
        <v>29</v>
      </c>
      <c r="B334" s="10" t="s">
        <v>50</v>
      </c>
      <c r="C334">
        <v>13</v>
      </c>
      <c r="D334" s="10" t="s">
        <v>240</v>
      </c>
      <c r="E334">
        <v>1</v>
      </c>
      <c r="F334" s="10" t="s">
        <v>14</v>
      </c>
      <c r="G334">
        <v>6</v>
      </c>
      <c r="H334" s="10"/>
      <c r="I334" s="10"/>
    </row>
    <row r="335" spans="1:10" x14ac:dyDescent="0.3">
      <c r="A335">
        <v>29</v>
      </c>
      <c r="B335" s="10" t="s">
        <v>50</v>
      </c>
      <c r="C335">
        <v>14</v>
      </c>
      <c r="D335" s="10" t="s">
        <v>241</v>
      </c>
      <c r="F335" s="10"/>
      <c r="H335" s="10"/>
      <c r="I335" s="10"/>
    </row>
    <row r="336" spans="1:10" x14ac:dyDescent="0.3">
      <c r="A336">
        <v>29</v>
      </c>
      <c r="B336" s="10" t="s">
        <v>50</v>
      </c>
      <c r="C336">
        <v>15</v>
      </c>
      <c r="D336" s="10" t="s">
        <v>1</v>
      </c>
      <c r="F336" s="10"/>
      <c r="H336" s="10"/>
      <c r="I336" s="10"/>
    </row>
    <row r="337" spans="1:10" x14ac:dyDescent="0.3">
      <c r="A337">
        <v>29</v>
      </c>
      <c r="B337" s="10" t="s">
        <v>50</v>
      </c>
      <c r="C337">
        <v>16</v>
      </c>
      <c r="D337" s="10" t="s">
        <v>5</v>
      </c>
      <c r="F337" s="10"/>
      <c r="H337" s="10"/>
      <c r="I337" s="10"/>
    </row>
    <row r="338" spans="1:10" x14ac:dyDescent="0.3">
      <c r="A338">
        <v>29</v>
      </c>
      <c r="B338" s="10" t="s">
        <v>50</v>
      </c>
      <c r="C338">
        <v>17</v>
      </c>
      <c r="D338" s="10" t="s">
        <v>19</v>
      </c>
      <c r="E338">
        <v>1</v>
      </c>
      <c r="F338" s="10" t="s">
        <v>19</v>
      </c>
      <c r="G338">
        <v>2</v>
      </c>
      <c r="H338" s="10"/>
      <c r="I338" s="10"/>
    </row>
    <row r="339" spans="1:10" x14ac:dyDescent="0.3">
      <c r="A339">
        <v>29</v>
      </c>
      <c r="B339" s="10" t="s">
        <v>50</v>
      </c>
      <c r="C339">
        <v>18</v>
      </c>
      <c r="D339" s="10" t="s">
        <v>27</v>
      </c>
      <c r="E339">
        <v>1</v>
      </c>
      <c r="F339" s="10" t="s">
        <v>27</v>
      </c>
      <c r="G339">
        <v>1</v>
      </c>
      <c r="H339" s="10"/>
      <c r="I339" s="10"/>
    </row>
    <row r="340" spans="1:10" x14ac:dyDescent="0.3">
      <c r="A340">
        <v>29</v>
      </c>
      <c r="B340" s="10" t="s">
        <v>50</v>
      </c>
      <c r="C340">
        <v>19</v>
      </c>
      <c r="D340" s="10" t="s">
        <v>242</v>
      </c>
      <c r="F340" s="10"/>
      <c r="H340" s="10"/>
      <c r="I340" s="10"/>
    </row>
    <row r="341" spans="1:10" x14ac:dyDescent="0.3">
      <c r="A341">
        <v>29</v>
      </c>
      <c r="B341" s="10" t="s">
        <v>50</v>
      </c>
      <c r="C341">
        <v>20</v>
      </c>
      <c r="D341" s="10" t="s">
        <v>243</v>
      </c>
      <c r="F341" s="10"/>
      <c r="H341" s="10"/>
      <c r="I341" s="10"/>
    </row>
    <row r="342" spans="1:10" x14ac:dyDescent="0.3">
      <c r="A342">
        <v>30</v>
      </c>
      <c r="B342" s="10" t="s">
        <v>57</v>
      </c>
      <c r="C342">
        <v>1</v>
      </c>
      <c r="D342" s="10" t="s">
        <v>232</v>
      </c>
      <c r="E342">
        <v>1</v>
      </c>
      <c r="F342" s="10" t="s">
        <v>911</v>
      </c>
      <c r="G342">
        <v>7</v>
      </c>
      <c r="H342" s="10" t="s">
        <v>911</v>
      </c>
      <c r="I342" s="10" t="s">
        <v>497</v>
      </c>
      <c r="J342">
        <v>0</v>
      </c>
    </row>
    <row r="343" spans="1:10" x14ac:dyDescent="0.3">
      <c r="A343">
        <v>30</v>
      </c>
      <c r="B343" s="10" t="s">
        <v>57</v>
      </c>
      <c r="C343">
        <v>2</v>
      </c>
      <c r="D343" s="10" t="s">
        <v>40</v>
      </c>
      <c r="F343" s="10"/>
      <c r="H343" s="10"/>
      <c r="I343" s="10"/>
    </row>
    <row r="344" spans="1:10" x14ac:dyDescent="0.3">
      <c r="A344">
        <v>30</v>
      </c>
      <c r="B344" s="10" t="s">
        <v>57</v>
      </c>
      <c r="C344">
        <v>3</v>
      </c>
      <c r="D344" s="10" t="s">
        <v>233</v>
      </c>
      <c r="F344" s="10"/>
      <c r="H344" s="10"/>
      <c r="I344" s="10"/>
    </row>
    <row r="345" spans="1:10" x14ac:dyDescent="0.3">
      <c r="A345">
        <v>30</v>
      </c>
      <c r="B345" s="10" t="s">
        <v>57</v>
      </c>
      <c r="C345">
        <v>4</v>
      </c>
      <c r="D345" s="10" t="s">
        <v>234</v>
      </c>
      <c r="F345" s="10"/>
      <c r="H345" s="10"/>
      <c r="I345" s="10"/>
    </row>
    <row r="346" spans="1:10" x14ac:dyDescent="0.3">
      <c r="A346">
        <v>30</v>
      </c>
      <c r="B346" s="10" t="s">
        <v>57</v>
      </c>
      <c r="C346">
        <v>5</v>
      </c>
      <c r="D346" s="10" t="s">
        <v>235</v>
      </c>
      <c r="E346">
        <v>1</v>
      </c>
      <c r="F346" s="10" t="s">
        <v>433</v>
      </c>
      <c r="G346">
        <v>3</v>
      </c>
      <c r="H346" s="10" t="s">
        <v>959</v>
      </c>
      <c r="I346" s="10" t="s">
        <v>498</v>
      </c>
      <c r="J346">
        <v>1</v>
      </c>
    </row>
    <row r="347" spans="1:10" x14ac:dyDescent="0.3">
      <c r="A347">
        <v>30</v>
      </c>
      <c r="B347" s="10" t="s">
        <v>57</v>
      </c>
      <c r="C347">
        <v>6</v>
      </c>
      <c r="D347" s="10" t="s">
        <v>236</v>
      </c>
      <c r="F347" s="10"/>
      <c r="H347" s="10"/>
      <c r="I347" s="10"/>
    </row>
    <row r="348" spans="1:10" x14ac:dyDescent="0.3">
      <c r="A348">
        <v>30</v>
      </c>
      <c r="B348" s="10" t="s">
        <v>57</v>
      </c>
      <c r="C348">
        <v>7</v>
      </c>
      <c r="D348" s="10" t="s">
        <v>237</v>
      </c>
      <c r="F348" s="10"/>
      <c r="H348" s="10"/>
      <c r="I348" s="10"/>
    </row>
    <row r="349" spans="1:10" x14ac:dyDescent="0.3">
      <c r="A349">
        <v>30</v>
      </c>
      <c r="B349" s="10" t="s">
        <v>57</v>
      </c>
      <c r="C349">
        <v>8</v>
      </c>
      <c r="D349" s="10" t="s">
        <v>2</v>
      </c>
      <c r="F349" s="10"/>
      <c r="H349" s="10"/>
      <c r="I349" s="10"/>
    </row>
    <row r="350" spans="1:10" x14ac:dyDescent="0.3">
      <c r="A350">
        <v>30</v>
      </c>
      <c r="B350" s="10" t="s">
        <v>57</v>
      </c>
      <c r="C350">
        <v>9</v>
      </c>
      <c r="D350" s="10" t="s">
        <v>238</v>
      </c>
      <c r="E350">
        <v>1</v>
      </c>
      <c r="F350" s="10" t="s">
        <v>12</v>
      </c>
      <c r="G350">
        <v>4</v>
      </c>
      <c r="H350" s="10"/>
      <c r="I350" s="10"/>
    </row>
    <row r="351" spans="1:10" x14ac:dyDescent="0.3">
      <c r="A351">
        <v>30</v>
      </c>
      <c r="B351" s="10" t="s">
        <v>57</v>
      </c>
      <c r="C351">
        <v>10</v>
      </c>
      <c r="D351" s="10" t="s">
        <v>3</v>
      </c>
      <c r="F351" s="10"/>
      <c r="H351" s="10"/>
      <c r="I351" s="10"/>
    </row>
    <row r="352" spans="1:10" x14ac:dyDescent="0.3">
      <c r="A352">
        <v>30</v>
      </c>
      <c r="B352" s="10" t="s">
        <v>57</v>
      </c>
      <c r="C352">
        <v>11</v>
      </c>
      <c r="D352" s="10" t="s">
        <v>239</v>
      </c>
      <c r="E352">
        <v>1</v>
      </c>
      <c r="F352" s="10" t="s">
        <v>13</v>
      </c>
      <c r="G352">
        <v>5</v>
      </c>
      <c r="H352" s="10"/>
      <c r="I352" s="10"/>
    </row>
    <row r="353" spans="1:10" x14ac:dyDescent="0.3">
      <c r="A353">
        <v>30</v>
      </c>
      <c r="B353" s="10" t="s">
        <v>57</v>
      </c>
      <c r="C353">
        <v>12</v>
      </c>
      <c r="D353" s="10" t="s">
        <v>4</v>
      </c>
      <c r="F353" s="10"/>
      <c r="H353" s="10"/>
      <c r="I353" s="10"/>
    </row>
    <row r="354" spans="1:10" x14ac:dyDescent="0.3">
      <c r="A354">
        <v>30</v>
      </c>
      <c r="B354" s="10" t="s">
        <v>57</v>
      </c>
      <c r="C354">
        <v>13</v>
      </c>
      <c r="D354" s="10" t="s">
        <v>240</v>
      </c>
      <c r="E354">
        <v>1</v>
      </c>
      <c r="F354" s="10" t="s">
        <v>14</v>
      </c>
      <c r="G354">
        <v>6</v>
      </c>
      <c r="H354" s="10"/>
      <c r="I354" s="10"/>
    </row>
    <row r="355" spans="1:10" x14ac:dyDescent="0.3">
      <c r="A355">
        <v>30</v>
      </c>
      <c r="B355" s="10" t="s">
        <v>57</v>
      </c>
      <c r="C355">
        <v>14</v>
      </c>
      <c r="D355" s="10" t="s">
        <v>241</v>
      </c>
      <c r="F355" s="10"/>
      <c r="H355" s="10"/>
      <c r="I355" s="10"/>
    </row>
    <row r="356" spans="1:10" x14ac:dyDescent="0.3">
      <c r="A356">
        <v>30</v>
      </c>
      <c r="B356" s="10" t="s">
        <v>57</v>
      </c>
      <c r="C356">
        <v>15</v>
      </c>
      <c r="D356" s="10" t="s">
        <v>1</v>
      </c>
      <c r="F356" s="10"/>
      <c r="H356" s="10"/>
      <c r="I356" s="10"/>
    </row>
    <row r="357" spans="1:10" x14ac:dyDescent="0.3">
      <c r="A357">
        <v>30</v>
      </c>
      <c r="B357" s="10" t="s">
        <v>57</v>
      </c>
      <c r="C357">
        <v>16</v>
      </c>
      <c r="D357" s="10" t="s">
        <v>5</v>
      </c>
      <c r="F357" s="10"/>
      <c r="H357" s="10"/>
      <c r="I357" s="10"/>
    </row>
    <row r="358" spans="1:10" x14ac:dyDescent="0.3">
      <c r="A358">
        <v>30</v>
      </c>
      <c r="B358" s="10" t="s">
        <v>57</v>
      </c>
      <c r="C358">
        <v>17</v>
      </c>
      <c r="D358" s="10" t="s">
        <v>19</v>
      </c>
      <c r="E358">
        <v>1</v>
      </c>
      <c r="F358" s="10" t="s">
        <v>19</v>
      </c>
      <c r="G358">
        <v>2</v>
      </c>
      <c r="H358" s="10"/>
      <c r="I358" s="10"/>
    </row>
    <row r="359" spans="1:10" x14ac:dyDescent="0.3">
      <c r="A359">
        <v>30</v>
      </c>
      <c r="B359" s="10" t="s">
        <v>57</v>
      </c>
      <c r="C359">
        <v>18</v>
      </c>
      <c r="D359" s="10" t="s">
        <v>27</v>
      </c>
      <c r="E359">
        <v>1</v>
      </c>
      <c r="F359" s="10" t="s">
        <v>27</v>
      </c>
      <c r="G359">
        <v>1</v>
      </c>
      <c r="H359" s="10"/>
      <c r="I359" s="10"/>
    </row>
    <row r="360" spans="1:10" x14ac:dyDescent="0.3">
      <c r="A360">
        <v>30</v>
      </c>
      <c r="B360" s="10" t="s">
        <v>57</v>
      </c>
      <c r="C360">
        <v>19</v>
      </c>
      <c r="D360" s="10" t="s">
        <v>242</v>
      </c>
      <c r="F360" s="10"/>
      <c r="H360" s="10"/>
      <c r="I360" s="10"/>
    </row>
    <row r="361" spans="1:10" x14ac:dyDescent="0.3">
      <c r="A361">
        <v>30</v>
      </c>
      <c r="B361" s="10" t="s">
        <v>57</v>
      </c>
      <c r="C361">
        <v>20</v>
      </c>
      <c r="D361" s="10" t="s">
        <v>243</v>
      </c>
      <c r="F361" s="10"/>
      <c r="H361" s="10"/>
      <c r="I361" s="10"/>
    </row>
    <row r="362" spans="1:10" x14ac:dyDescent="0.3">
      <c r="A362">
        <v>43</v>
      </c>
      <c r="B362" s="10" t="s">
        <v>58</v>
      </c>
      <c r="C362">
        <v>1</v>
      </c>
      <c r="D362" s="10" t="s">
        <v>232</v>
      </c>
      <c r="E362">
        <v>1</v>
      </c>
      <c r="F362" s="10" t="s">
        <v>912</v>
      </c>
      <c r="G362">
        <v>7</v>
      </c>
      <c r="H362" s="10" t="s">
        <v>912</v>
      </c>
      <c r="I362" s="10" t="s">
        <v>499</v>
      </c>
      <c r="J362">
        <v>0</v>
      </c>
    </row>
    <row r="363" spans="1:10" x14ac:dyDescent="0.3">
      <c r="A363">
        <v>43</v>
      </c>
      <c r="B363" s="10" t="s">
        <v>58</v>
      </c>
      <c r="C363">
        <v>2</v>
      </c>
      <c r="D363" s="10" t="s">
        <v>40</v>
      </c>
      <c r="F363" s="10"/>
      <c r="H363" s="10"/>
      <c r="I363" s="10"/>
    </row>
    <row r="364" spans="1:10" x14ac:dyDescent="0.3">
      <c r="A364">
        <v>43</v>
      </c>
      <c r="B364" s="10" t="s">
        <v>58</v>
      </c>
      <c r="C364">
        <v>3</v>
      </c>
      <c r="D364" s="10" t="s">
        <v>233</v>
      </c>
      <c r="F364" s="10"/>
      <c r="H364" s="10"/>
      <c r="I364" s="10"/>
    </row>
    <row r="365" spans="1:10" x14ac:dyDescent="0.3">
      <c r="A365">
        <v>43</v>
      </c>
      <c r="B365" s="10" t="s">
        <v>58</v>
      </c>
      <c r="C365">
        <v>4</v>
      </c>
      <c r="D365" s="10" t="s">
        <v>234</v>
      </c>
      <c r="F365" s="10"/>
      <c r="H365" s="10"/>
      <c r="I365" s="10"/>
    </row>
    <row r="366" spans="1:10" x14ac:dyDescent="0.3">
      <c r="A366">
        <v>43</v>
      </c>
      <c r="B366" s="10" t="s">
        <v>58</v>
      </c>
      <c r="C366">
        <v>5</v>
      </c>
      <c r="D366" s="10" t="s">
        <v>235</v>
      </c>
      <c r="E366">
        <v>1</v>
      </c>
      <c r="F366" s="10" t="s">
        <v>433</v>
      </c>
      <c r="G366">
        <v>3</v>
      </c>
      <c r="H366" s="10" t="s">
        <v>960</v>
      </c>
      <c r="I366" s="10" t="s">
        <v>500</v>
      </c>
      <c r="J366">
        <v>1</v>
      </c>
    </row>
    <row r="367" spans="1:10" x14ac:dyDescent="0.3">
      <c r="A367">
        <v>43</v>
      </c>
      <c r="B367" s="10" t="s">
        <v>58</v>
      </c>
      <c r="C367">
        <v>6</v>
      </c>
      <c r="D367" s="10" t="s">
        <v>236</v>
      </c>
      <c r="F367" s="10"/>
      <c r="H367" s="10"/>
      <c r="I367" s="10"/>
    </row>
    <row r="368" spans="1:10" x14ac:dyDescent="0.3">
      <c r="A368">
        <v>43</v>
      </c>
      <c r="B368" s="10" t="s">
        <v>58</v>
      </c>
      <c r="C368">
        <v>7</v>
      </c>
      <c r="D368" s="10" t="s">
        <v>237</v>
      </c>
      <c r="F368" s="10"/>
      <c r="H368" s="10"/>
      <c r="I368" s="10"/>
    </row>
    <row r="369" spans="1:10" x14ac:dyDescent="0.3">
      <c r="A369">
        <v>43</v>
      </c>
      <c r="B369" s="10" t="s">
        <v>58</v>
      </c>
      <c r="C369">
        <v>8</v>
      </c>
      <c r="D369" s="10" t="s">
        <v>2</v>
      </c>
      <c r="F369" s="10"/>
      <c r="H369" s="10"/>
      <c r="I369" s="10"/>
    </row>
    <row r="370" spans="1:10" x14ac:dyDescent="0.3">
      <c r="A370">
        <v>43</v>
      </c>
      <c r="B370" s="10" t="s">
        <v>58</v>
      </c>
      <c r="C370">
        <v>9</v>
      </c>
      <c r="D370" s="10" t="s">
        <v>238</v>
      </c>
      <c r="E370">
        <v>1</v>
      </c>
      <c r="F370" s="10" t="s">
        <v>12</v>
      </c>
      <c r="G370">
        <v>4</v>
      </c>
      <c r="H370" s="10"/>
      <c r="I370" s="10"/>
    </row>
    <row r="371" spans="1:10" x14ac:dyDescent="0.3">
      <c r="A371">
        <v>43</v>
      </c>
      <c r="B371" s="10" t="s">
        <v>58</v>
      </c>
      <c r="C371">
        <v>10</v>
      </c>
      <c r="D371" s="10" t="s">
        <v>3</v>
      </c>
      <c r="F371" s="10"/>
      <c r="H371" s="10"/>
      <c r="I371" s="10"/>
    </row>
    <row r="372" spans="1:10" x14ac:dyDescent="0.3">
      <c r="A372">
        <v>43</v>
      </c>
      <c r="B372" s="10" t="s">
        <v>58</v>
      </c>
      <c r="C372">
        <v>11</v>
      </c>
      <c r="D372" s="10" t="s">
        <v>239</v>
      </c>
      <c r="E372">
        <v>1</v>
      </c>
      <c r="F372" s="10" t="s">
        <v>13</v>
      </c>
      <c r="G372">
        <v>5</v>
      </c>
      <c r="H372" s="10"/>
      <c r="I372" s="10"/>
    </row>
    <row r="373" spans="1:10" x14ac:dyDescent="0.3">
      <c r="A373">
        <v>43</v>
      </c>
      <c r="B373" s="10" t="s">
        <v>58</v>
      </c>
      <c r="C373">
        <v>12</v>
      </c>
      <c r="D373" s="10" t="s">
        <v>4</v>
      </c>
      <c r="F373" s="10"/>
      <c r="H373" s="10"/>
      <c r="I373" s="10"/>
    </row>
    <row r="374" spans="1:10" x14ac:dyDescent="0.3">
      <c r="A374">
        <v>43</v>
      </c>
      <c r="B374" s="10" t="s">
        <v>58</v>
      </c>
      <c r="C374">
        <v>13</v>
      </c>
      <c r="D374" s="10" t="s">
        <v>240</v>
      </c>
      <c r="E374">
        <v>1</v>
      </c>
      <c r="F374" s="10" t="s">
        <v>14</v>
      </c>
      <c r="G374">
        <v>6</v>
      </c>
      <c r="H374" s="10"/>
      <c r="I374" s="10"/>
    </row>
    <row r="375" spans="1:10" x14ac:dyDescent="0.3">
      <c r="A375">
        <v>43</v>
      </c>
      <c r="B375" s="10" t="s">
        <v>58</v>
      </c>
      <c r="C375">
        <v>14</v>
      </c>
      <c r="D375" s="10" t="s">
        <v>241</v>
      </c>
      <c r="F375" s="10"/>
      <c r="H375" s="10"/>
      <c r="I375" s="10"/>
    </row>
    <row r="376" spans="1:10" x14ac:dyDescent="0.3">
      <c r="A376">
        <v>43</v>
      </c>
      <c r="B376" s="10" t="s">
        <v>58</v>
      </c>
      <c r="C376">
        <v>15</v>
      </c>
      <c r="D376" s="10" t="s">
        <v>1</v>
      </c>
      <c r="F376" s="10"/>
      <c r="H376" s="10"/>
      <c r="I376" s="10"/>
    </row>
    <row r="377" spans="1:10" x14ac:dyDescent="0.3">
      <c r="A377">
        <v>43</v>
      </c>
      <c r="B377" s="10" t="s">
        <v>58</v>
      </c>
      <c r="C377">
        <v>16</v>
      </c>
      <c r="D377" s="10" t="s">
        <v>5</v>
      </c>
      <c r="F377" s="10"/>
      <c r="H377" s="10"/>
      <c r="I377" s="10"/>
    </row>
    <row r="378" spans="1:10" x14ac:dyDescent="0.3">
      <c r="A378">
        <v>43</v>
      </c>
      <c r="B378" s="10" t="s">
        <v>58</v>
      </c>
      <c r="C378">
        <v>17</v>
      </c>
      <c r="D378" s="10" t="s">
        <v>19</v>
      </c>
      <c r="E378">
        <v>1</v>
      </c>
      <c r="F378" s="10" t="s">
        <v>19</v>
      </c>
      <c r="G378">
        <v>2</v>
      </c>
      <c r="H378" s="10"/>
      <c r="I378" s="10"/>
    </row>
    <row r="379" spans="1:10" x14ac:dyDescent="0.3">
      <c r="A379">
        <v>43</v>
      </c>
      <c r="B379" s="10" t="s">
        <v>58</v>
      </c>
      <c r="C379">
        <v>18</v>
      </c>
      <c r="D379" s="10" t="s">
        <v>27</v>
      </c>
      <c r="E379">
        <v>1</v>
      </c>
      <c r="F379" s="10" t="s">
        <v>27</v>
      </c>
      <c r="G379">
        <v>1</v>
      </c>
      <c r="H379" s="10"/>
      <c r="I379" s="10"/>
    </row>
    <row r="380" spans="1:10" x14ac:dyDescent="0.3">
      <c r="A380">
        <v>43</v>
      </c>
      <c r="B380" s="10" t="s">
        <v>58</v>
      </c>
      <c r="C380">
        <v>19</v>
      </c>
      <c r="D380" s="10" t="s">
        <v>242</v>
      </c>
      <c r="F380" s="10"/>
      <c r="H380" s="10"/>
      <c r="I380" s="10"/>
    </row>
    <row r="381" spans="1:10" x14ac:dyDescent="0.3">
      <c r="A381">
        <v>43</v>
      </c>
      <c r="B381" s="10" t="s">
        <v>58</v>
      </c>
      <c r="C381">
        <v>20</v>
      </c>
      <c r="D381" s="10" t="s">
        <v>243</v>
      </c>
      <c r="F381" s="10"/>
      <c r="H381" s="10"/>
      <c r="I381" s="10"/>
    </row>
    <row r="382" spans="1:10" x14ac:dyDescent="0.3">
      <c r="A382">
        <v>44</v>
      </c>
      <c r="B382" s="10" t="s">
        <v>59</v>
      </c>
      <c r="C382">
        <v>1</v>
      </c>
      <c r="D382" s="10" t="s">
        <v>232</v>
      </c>
      <c r="E382">
        <v>1</v>
      </c>
      <c r="F382" s="10" t="s">
        <v>913</v>
      </c>
      <c r="G382">
        <v>7</v>
      </c>
      <c r="H382" s="10" t="s">
        <v>913</v>
      </c>
      <c r="I382" s="10" t="s">
        <v>501</v>
      </c>
      <c r="J382">
        <v>0</v>
      </c>
    </row>
    <row r="383" spans="1:10" x14ac:dyDescent="0.3">
      <c r="A383">
        <v>44</v>
      </c>
      <c r="B383" s="10" t="s">
        <v>59</v>
      </c>
      <c r="C383">
        <v>2</v>
      </c>
      <c r="D383" s="10" t="s">
        <v>40</v>
      </c>
      <c r="F383" s="10"/>
      <c r="H383" s="10"/>
      <c r="I383" s="10"/>
    </row>
    <row r="384" spans="1:10" x14ac:dyDescent="0.3">
      <c r="A384">
        <v>44</v>
      </c>
      <c r="B384" s="10" t="s">
        <v>59</v>
      </c>
      <c r="C384">
        <v>3</v>
      </c>
      <c r="D384" s="10" t="s">
        <v>233</v>
      </c>
      <c r="F384" s="10"/>
      <c r="H384" s="10"/>
      <c r="I384" s="10"/>
    </row>
    <row r="385" spans="1:10" x14ac:dyDescent="0.3">
      <c r="A385">
        <v>44</v>
      </c>
      <c r="B385" s="10" t="s">
        <v>59</v>
      </c>
      <c r="C385">
        <v>4</v>
      </c>
      <c r="D385" s="10" t="s">
        <v>234</v>
      </c>
      <c r="F385" s="10"/>
      <c r="H385" s="10"/>
      <c r="I385" s="10"/>
    </row>
    <row r="386" spans="1:10" x14ac:dyDescent="0.3">
      <c r="A386">
        <v>44</v>
      </c>
      <c r="B386" s="10" t="s">
        <v>59</v>
      </c>
      <c r="C386">
        <v>5</v>
      </c>
      <c r="D386" s="10" t="s">
        <v>235</v>
      </c>
      <c r="E386">
        <v>1</v>
      </c>
      <c r="F386" s="10" t="s">
        <v>433</v>
      </c>
      <c r="G386">
        <v>3</v>
      </c>
      <c r="H386" s="10" t="s">
        <v>961</v>
      </c>
      <c r="I386" s="10" t="s">
        <v>502</v>
      </c>
      <c r="J386">
        <v>1</v>
      </c>
    </row>
    <row r="387" spans="1:10" x14ac:dyDescent="0.3">
      <c r="A387">
        <v>44</v>
      </c>
      <c r="B387" s="10" t="s">
        <v>59</v>
      </c>
      <c r="C387">
        <v>6</v>
      </c>
      <c r="D387" s="10" t="s">
        <v>236</v>
      </c>
      <c r="F387" s="10"/>
      <c r="H387" s="10"/>
      <c r="I387" s="10"/>
    </row>
    <row r="388" spans="1:10" x14ac:dyDescent="0.3">
      <c r="A388">
        <v>44</v>
      </c>
      <c r="B388" s="10" t="s">
        <v>59</v>
      </c>
      <c r="C388">
        <v>7</v>
      </c>
      <c r="D388" s="10" t="s">
        <v>237</v>
      </c>
      <c r="F388" s="10"/>
      <c r="H388" s="10"/>
      <c r="I388" s="10"/>
    </row>
    <row r="389" spans="1:10" x14ac:dyDescent="0.3">
      <c r="A389">
        <v>44</v>
      </c>
      <c r="B389" s="10" t="s">
        <v>59</v>
      </c>
      <c r="C389">
        <v>8</v>
      </c>
      <c r="D389" s="10" t="s">
        <v>2</v>
      </c>
      <c r="F389" s="10"/>
      <c r="H389" s="10"/>
      <c r="I389" s="10"/>
    </row>
    <row r="390" spans="1:10" x14ac:dyDescent="0.3">
      <c r="A390">
        <v>44</v>
      </c>
      <c r="B390" s="10" t="s">
        <v>59</v>
      </c>
      <c r="C390">
        <v>9</v>
      </c>
      <c r="D390" s="10" t="s">
        <v>238</v>
      </c>
      <c r="E390">
        <v>1</v>
      </c>
      <c r="F390" s="10" t="s">
        <v>12</v>
      </c>
      <c r="G390">
        <v>4</v>
      </c>
      <c r="H390" s="10"/>
      <c r="I390" s="10"/>
    </row>
    <row r="391" spans="1:10" x14ac:dyDescent="0.3">
      <c r="A391">
        <v>44</v>
      </c>
      <c r="B391" s="10" t="s">
        <v>59</v>
      </c>
      <c r="C391">
        <v>10</v>
      </c>
      <c r="D391" s="10" t="s">
        <v>3</v>
      </c>
      <c r="F391" s="10"/>
      <c r="H391" s="10"/>
      <c r="I391" s="10"/>
    </row>
    <row r="392" spans="1:10" x14ac:dyDescent="0.3">
      <c r="A392">
        <v>44</v>
      </c>
      <c r="B392" s="10" t="s">
        <v>59</v>
      </c>
      <c r="C392">
        <v>11</v>
      </c>
      <c r="D392" s="10" t="s">
        <v>239</v>
      </c>
      <c r="E392">
        <v>1</v>
      </c>
      <c r="F392" s="10" t="s">
        <v>13</v>
      </c>
      <c r="G392">
        <v>5</v>
      </c>
      <c r="H392" s="10"/>
      <c r="I392" s="10"/>
    </row>
    <row r="393" spans="1:10" x14ac:dyDescent="0.3">
      <c r="A393">
        <v>44</v>
      </c>
      <c r="B393" s="10" t="s">
        <v>59</v>
      </c>
      <c r="C393">
        <v>12</v>
      </c>
      <c r="D393" s="10" t="s">
        <v>4</v>
      </c>
      <c r="F393" s="10"/>
      <c r="H393" s="10"/>
      <c r="I393" s="10"/>
    </row>
    <row r="394" spans="1:10" x14ac:dyDescent="0.3">
      <c r="A394">
        <v>44</v>
      </c>
      <c r="B394" s="10" t="s">
        <v>59</v>
      </c>
      <c r="C394">
        <v>13</v>
      </c>
      <c r="D394" s="10" t="s">
        <v>240</v>
      </c>
      <c r="E394">
        <v>1</v>
      </c>
      <c r="F394" s="10" t="s">
        <v>14</v>
      </c>
      <c r="G394">
        <v>6</v>
      </c>
      <c r="H394" s="10"/>
      <c r="I394" s="10"/>
    </row>
    <row r="395" spans="1:10" x14ac:dyDescent="0.3">
      <c r="A395">
        <v>44</v>
      </c>
      <c r="B395" s="10" t="s">
        <v>59</v>
      </c>
      <c r="C395">
        <v>14</v>
      </c>
      <c r="D395" s="10" t="s">
        <v>241</v>
      </c>
      <c r="F395" s="10"/>
      <c r="H395" s="10"/>
      <c r="I395" s="10"/>
    </row>
    <row r="396" spans="1:10" x14ac:dyDescent="0.3">
      <c r="A396">
        <v>44</v>
      </c>
      <c r="B396" s="10" t="s">
        <v>59</v>
      </c>
      <c r="C396">
        <v>15</v>
      </c>
      <c r="D396" s="10" t="s">
        <v>1</v>
      </c>
      <c r="F396" s="10"/>
      <c r="H396" s="10"/>
      <c r="I396" s="10"/>
    </row>
    <row r="397" spans="1:10" x14ac:dyDescent="0.3">
      <c r="A397">
        <v>44</v>
      </c>
      <c r="B397" s="10" t="s">
        <v>59</v>
      </c>
      <c r="C397">
        <v>16</v>
      </c>
      <c r="D397" s="10" t="s">
        <v>5</v>
      </c>
      <c r="F397" s="10"/>
      <c r="H397" s="10"/>
      <c r="I397" s="10"/>
    </row>
    <row r="398" spans="1:10" x14ac:dyDescent="0.3">
      <c r="A398">
        <v>44</v>
      </c>
      <c r="B398" s="10" t="s">
        <v>59</v>
      </c>
      <c r="C398">
        <v>17</v>
      </c>
      <c r="D398" s="10" t="s">
        <v>19</v>
      </c>
      <c r="E398">
        <v>1</v>
      </c>
      <c r="F398" s="10" t="s">
        <v>19</v>
      </c>
      <c r="G398">
        <v>2</v>
      </c>
      <c r="H398" s="10"/>
      <c r="I398" s="10"/>
    </row>
    <row r="399" spans="1:10" x14ac:dyDescent="0.3">
      <c r="A399">
        <v>44</v>
      </c>
      <c r="B399" s="10" t="s">
        <v>59</v>
      </c>
      <c r="C399">
        <v>18</v>
      </c>
      <c r="D399" s="10" t="s">
        <v>27</v>
      </c>
      <c r="E399">
        <v>1</v>
      </c>
      <c r="F399" s="10" t="s">
        <v>27</v>
      </c>
      <c r="G399">
        <v>1</v>
      </c>
      <c r="H399" s="10"/>
      <c r="I399" s="10"/>
    </row>
    <row r="400" spans="1:10" x14ac:dyDescent="0.3">
      <c r="A400">
        <v>44</v>
      </c>
      <c r="B400" s="10" t="s">
        <v>59</v>
      </c>
      <c r="C400">
        <v>19</v>
      </c>
      <c r="D400" s="10" t="s">
        <v>242</v>
      </c>
      <c r="F400" s="10"/>
      <c r="H400" s="10"/>
      <c r="I400" s="10"/>
    </row>
    <row r="401" spans="1:10" x14ac:dyDescent="0.3">
      <c r="A401">
        <v>44</v>
      </c>
      <c r="B401" s="10" t="s">
        <v>59</v>
      </c>
      <c r="C401">
        <v>20</v>
      </c>
      <c r="D401" s="10" t="s">
        <v>243</v>
      </c>
      <c r="F401" s="10"/>
      <c r="H401" s="10"/>
      <c r="I401" s="10"/>
    </row>
    <row r="402" spans="1:10" x14ac:dyDescent="0.3">
      <c r="A402">
        <v>45</v>
      </c>
      <c r="B402" s="10" t="s">
        <v>64</v>
      </c>
      <c r="C402">
        <v>1</v>
      </c>
      <c r="D402" s="10" t="s">
        <v>232</v>
      </c>
      <c r="E402">
        <v>1</v>
      </c>
      <c r="F402" s="10" t="s">
        <v>914</v>
      </c>
      <c r="G402">
        <v>7</v>
      </c>
      <c r="H402" s="10" t="s">
        <v>914</v>
      </c>
      <c r="I402" s="10" t="s">
        <v>503</v>
      </c>
      <c r="J402">
        <v>0</v>
      </c>
    </row>
    <row r="403" spans="1:10" x14ac:dyDescent="0.3">
      <c r="A403">
        <v>45</v>
      </c>
      <c r="B403" s="10" t="s">
        <v>64</v>
      </c>
      <c r="C403">
        <v>2</v>
      </c>
      <c r="D403" s="10" t="s">
        <v>40</v>
      </c>
      <c r="F403" s="10"/>
      <c r="H403" s="10"/>
      <c r="I403" s="10"/>
    </row>
    <row r="404" spans="1:10" x14ac:dyDescent="0.3">
      <c r="A404">
        <v>45</v>
      </c>
      <c r="B404" s="10" t="s">
        <v>64</v>
      </c>
      <c r="C404">
        <v>3</v>
      </c>
      <c r="D404" s="10" t="s">
        <v>233</v>
      </c>
      <c r="F404" s="10"/>
      <c r="H404" s="10"/>
      <c r="I404" s="10"/>
    </row>
    <row r="405" spans="1:10" x14ac:dyDescent="0.3">
      <c r="A405">
        <v>45</v>
      </c>
      <c r="B405" s="10" t="s">
        <v>64</v>
      </c>
      <c r="C405">
        <v>4</v>
      </c>
      <c r="D405" s="10" t="s">
        <v>234</v>
      </c>
      <c r="F405" s="10"/>
      <c r="H405" s="10"/>
      <c r="I405" s="10"/>
    </row>
    <row r="406" spans="1:10" x14ac:dyDescent="0.3">
      <c r="A406">
        <v>45</v>
      </c>
      <c r="B406" s="10" t="s">
        <v>64</v>
      </c>
      <c r="C406">
        <v>5</v>
      </c>
      <c r="D406" s="10" t="s">
        <v>235</v>
      </c>
      <c r="E406">
        <v>1</v>
      </c>
      <c r="F406" s="10" t="s">
        <v>433</v>
      </c>
      <c r="G406">
        <v>3</v>
      </c>
      <c r="H406" s="10" t="s">
        <v>962</v>
      </c>
      <c r="I406" s="10" t="s">
        <v>504</v>
      </c>
      <c r="J406">
        <v>1</v>
      </c>
    </row>
    <row r="407" spans="1:10" x14ac:dyDescent="0.3">
      <c r="A407">
        <v>45</v>
      </c>
      <c r="B407" s="10" t="s">
        <v>64</v>
      </c>
      <c r="C407">
        <v>6</v>
      </c>
      <c r="D407" s="10" t="s">
        <v>236</v>
      </c>
      <c r="F407" s="10"/>
      <c r="H407" s="10"/>
      <c r="I407" s="10"/>
    </row>
    <row r="408" spans="1:10" x14ac:dyDescent="0.3">
      <c r="A408">
        <v>45</v>
      </c>
      <c r="B408" s="10" t="s">
        <v>64</v>
      </c>
      <c r="C408">
        <v>7</v>
      </c>
      <c r="D408" s="10" t="s">
        <v>237</v>
      </c>
      <c r="F408" s="10"/>
      <c r="H408" s="10"/>
      <c r="I408" s="10"/>
    </row>
    <row r="409" spans="1:10" x14ac:dyDescent="0.3">
      <c r="A409">
        <v>45</v>
      </c>
      <c r="B409" s="10" t="s">
        <v>64</v>
      </c>
      <c r="C409">
        <v>8</v>
      </c>
      <c r="D409" s="10" t="s">
        <v>2</v>
      </c>
      <c r="F409" s="10"/>
      <c r="H409" s="10"/>
      <c r="I409" s="10"/>
    </row>
    <row r="410" spans="1:10" x14ac:dyDescent="0.3">
      <c r="A410">
        <v>45</v>
      </c>
      <c r="B410" s="10" t="s">
        <v>64</v>
      </c>
      <c r="C410">
        <v>9</v>
      </c>
      <c r="D410" s="10" t="s">
        <v>238</v>
      </c>
      <c r="E410">
        <v>1</v>
      </c>
      <c r="F410" s="10" t="s">
        <v>12</v>
      </c>
      <c r="G410">
        <v>4</v>
      </c>
      <c r="H410" s="10"/>
      <c r="I410" s="10"/>
    </row>
    <row r="411" spans="1:10" x14ac:dyDescent="0.3">
      <c r="A411">
        <v>45</v>
      </c>
      <c r="B411" s="10" t="s">
        <v>64</v>
      </c>
      <c r="C411">
        <v>10</v>
      </c>
      <c r="D411" s="10" t="s">
        <v>3</v>
      </c>
      <c r="F411" s="10"/>
      <c r="H411" s="10"/>
      <c r="I411" s="10"/>
    </row>
    <row r="412" spans="1:10" x14ac:dyDescent="0.3">
      <c r="A412">
        <v>45</v>
      </c>
      <c r="B412" s="10" t="s">
        <v>64</v>
      </c>
      <c r="C412">
        <v>11</v>
      </c>
      <c r="D412" s="10" t="s">
        <v>239</v>
      </c>
      <c r="E412">
        <v>1</v>
      </c>
      <c r="F412" s="10" t="s">
        <v>13</v>
      </c>
      <c r="G412">
        <v>5</v>
      </c>
      <c r="H412" s="10"/>
      <c r="I412" s="10"/>
    </row>
    <row r="413" spans="1:10" x14ac:dyDescent="0.3">
      <c r="A413">
        <v>45</v>
      </c>
      <c r="B413" s="10" t="s">
        <v>64</v>
      </c>
      <c r="C413">
        <v>12</v>
      </c>
      <c r="D413" s="10" t="s">
        <v>4</v>
      </c>
      <c r="F413" s="10"/>
      <c r="H413" s="10"/>
      <c r="I413" s="10"/>
    </row>
    <row r="414" spans="1:10" x14ac:dyDescent="0.3">
      <c r="A414">
        <v>45</v>
      </c>
      <c r="B414" s="10" t="s">
        <v>64</v>
      </c>
      <c r="C414">
        <v>13</v>
      </c>
      <c r="D414" s="10" t="s">
        <v>240</v>
      </c>
      <c r="E414">
        <v>1</v>
      </c>
      <c r="F414" s="10" t="s">
        <v>14</v>
      </c>
      <c r="G414">
        <v>6</v>
      </c>
      <c r="H414" s="10"/>
      <c r="I414" s="10"/>
    </row>
    <row r="415" spans="1:10" x14ac:dyDescent="0.3">
      <c r="A415">
        <v>45</v>
      </c>
      <c r="B415" s="10" t="s">
        <v>64</v>
      </c>
      <c r="C415">
        <v>14</v>
      </c>
      <c r="D415" s="10" t="s">
        <v>241</v>
      </c>
      <c r="F415" s="10"/>
      <c r="H415" s="10"/>
      <c r="I415" s="10"/>
    </row>
    <row r="416" spans="1:10" x14ac:dyDescent="0.3">
      <c r="A416">
        <v>45</v>
      </c>
      <c r="B416" s="10" t="s">
        <v>64</v>
      </c>
      <c r="C416">
        <v>15</v>
      </c>
      <c r="D416" s="10" t="s">
        <v>1</v>
      </c>
      <c r="F416" s="10"/>
      <c r="H416" s="10"/>
      <c r="I416" s="10"/>
    </row>
    <row r="417" spans="1:10" x14ac:dyDescent="0.3">
      <c r="A417">
        <v>45</v>
      </c>
      <c r="B417" s="10" t="s">
        <v>64</v>
      </c>
      <c r="C417">
        <v>16</v>
      </c>
      <c r="D417" s="10" t="s">
        <v>5</v>
      </c>
      <c r="F417" s="10"/>
      <c r="H417" s="10"/>
      <c r="I417" s="10"/>
    </row>
    <row r="418" spans="1:10" x14ac:dyDescent="0.3">
      <c r="A418">
        <v>45</v>
      </c>
      <c r="B418" s="10" t="s">
        <v>64</v>
      </c>
      <c r="C418">
        <v>17</v>
      </c>
      <c r="D418" s="10" t="s">
        <v>19</v>
      </c>
      <c r="E418">
        <v>1</v>
      </c>
      <c r="F418" s="10" t="s">
        <v>19</v>
      </c>
      <c r="G418">
        <v>2</v>
      </c>
      <c r="H418" s="10"/>
      <c r="I418" s="10"/>
    </row>
    <row r="419" spans="1:10" x14ac:dyDescent="0.3">
      <c r="A419">
        <v>45</v>
      </c>
      <c r="B419" s="10" t="s">
        <v>64</v>
      </c>
      <c r="C419">
        <v>18</v>
      </c>
      <c r="D419" s="10" t="s">
        <v>27</v>
      </c>
      <c r="E419">
        <v>1</v>
      </c>
      <c r="F419" s="10" t="s">
        <v>27</v>
      </c>
      <c r="G419">
        <v>1</v>
      </c>
      <c r="H419" s="10"/>
      <c r="I419" s="10"/>
    </row>
    <row r="420" spans="1:10" x14ac:dyDescent="0.3">
      <c r="A420">
        <v>45</v>
      </c>
      <c r="B420" s="10" t="s">
        <v>64</v>
      </c>
      <c r="C420">
        <v>19</v>
      </c>
      <c r="D420" s="10" t="s">
        <v>242</v>
      </c>
      <c r="F420" s="10"/>
      <c r="H420" s="10"/>
      <c r="I420" s="10"/>
    </row>
    <row r="421" spans="1:10" x14ac:dyDescent="0.3">
      <c r="A421">
        <v>45</v>
      </c>
      <c r="B421" s="10" t="s">
        <v>64</v>
      </c>
      <c r="C421">
        <v>20</v>
      </c>
      <c r="D421" s="10" t="s">
        <v>243</v>
      </c>
      <c r="F421" s="10"/>
      <c r="H421" s="10"/>
      <c r="I421" s="10"/>
    </row>
    <row r="422" spans="1:10" x14ac:dyDescent="0.3">
      <c r="A422">
        <v>46</v>
      </c>
      <c r="B422" s="10" t="s">
        <v>61</v>
      </c>
      <c r="C422">
        <v>1</v>
      </c>
      <c r="D422" s="10" t="s">
        <v>232</v>
      </c>
      <c r="E422">
        <v>1</v>
      </c>
      <c r="F422" s="10" t="s">
        <v>915</v>
      </c>
      <c r="G422">
        <v>7</v>
      </c>
      <c r="H422" s="10" t="s">
        <v>915</v>
      </c>
      <c r="I422" s="10" t="s">
        <v>505</v>
      </c>
      <c r="J422">
        <v>0</v>
      </c>
    </row>
    <row r="423" spans="1:10" x14ac:dyDescent="0.3">
      <c r="A423">
        <v>46</v>
      </c>
      <c r="B423" s="10" t="s">
        <v>61</v>
      </c>
      <c r="C423">
        <v>2</v>
      </c>
      <c r="D423" s="10" t="s">
        <v>40</v>
      </c>
      <c r="F423" s="10"/>
      <c r="H423" s="10"/>
      <c r="I423" s="10"/>
    </row>
    <row r="424" spans="1:10" x14ac:dyDescent="0.3">
      <c r="A424">
        <v>46</v>
      </c>
      <c r="B424" s="10" t="s">
        <v>61</v>
      </c>
      <c r="C424">
        <v>3</v>
      </c>
      <c r="D424" s="10" t="s">
        <v>233</v>
      </c>
      <c r="F424" s="10"/>
      <c r="H424" s="10"/>
      <c r="I424" s="10"/>
    </row>
    <row r="425" spans="1:10" x14ac:dyDescent="0.3">
      <c r="A425">
        <v>46</v>
      </c>
      <c r="B425" s="10" t="s">
        <v>61</v>
      </c>
      <c r="C425">
        <v>4</v>
      </c>
      <c r="D425" s="10" t="s">
        <v>234</v>
      </c>
      <c r="F425" s="10"/>
      <c r="H425" s="10"/>
      <c r="I425" s="10"/>
    </row>
    <row r="426" spans="1:10" x14ac:dyDescent="0.3">
      <c r="A426">
        <v>46</v>
      </c>
      <c r="B426" s="10" t="s">
        <v>61</v>
      </c>
      <c r="C426">
        <v>5</v>
      </c>
      <c r="D426" s="10" t="s">
        <v>235</v>
      </c>
      <c r="E426">
        <v>1</v>
      </c>
      <c r="F426" s="10" t="s">
        <v>433</v>
      </c>
      <c r="G426">
        <v>3</v>
      </c>
      <c r="H426" s="10" t="s">
        <v>963</v>
      </c>
      <c r="I426" s="10" t="s">
        <v>506</v>
      </c>
      <c r="J426">
        <v>1</v>
      </c>
    </row>
    <row r="427" spans="1:10" x14ac:dyDescent="0.3">
      <c r="A427">
        <v>46</v>
      </c>
      <c r="B427" s="10" t="s">
        <v>61</v>
      </c>
      <c r="C427">
        <v>6</v>
      </c>
      <c r="D427" s="10" t="s">
        <v>236</v>
      </c>
      <c r="F427" s="10"/>
      <c r="H427" s="10"/>
      <c r="I427" s="10"/>
    </row>
    <row r="428" spans="1:10" x14ac:dyDescent="0.3">
      <c r="A428">
        <v>46</v>
      </c>
      <c r="B428" s="10" t="s">
        <v>61</v>
      </c>
      <c r="C428">
        <v>7</v>
      </c>
      <c r="D428" s="10" t="s">
        <v>237</v>
      </c>
      <c r="F428" s="10"/>
      <c r="H428" s="10"/>
      <c r="I428" s="10"/>
    </row>
    <row r="429" spans="1:10" x14ac:dyDescent="0.3">
      <c r="A429">
        <v>46</v>
      </c>
      <c r="B429" s="10" t="s">
        <v>61</v>
      </c>
      <c r="C429">
        <v>8</v>
      </c>
      <c r="D429" s="10" t="s">
        <v>2</v>
      </c>
      <c r="F429" s="10"/>
      <c r="H429" s="10"/>
      <c r="I429" s="10"/>
    </row>
    <row r="430" spans="1:10" x14ac:dyDescent="0.3">
      <c r="A430">
        <v>46</v>
      </c>
      <c r="B430" s="10" t="s">
        <v>61</v>
      </c>
      <c r="C430">
        <v>9</v>
      </c>
      <c r="D430" s="10" t="s">
        <v>238</v>
      </c>
      <c r="E430">
        <v>1</v>
      </c>
      <c r="F430" s="10" t="s">
        <v>12</v>
      </c>
      <c r="G430">
        <v>4</v>
      </c>
      <c r="H430" s="10"/>
      <c r="I430" s="10"/>
    </row>
    <row r="431" spans="1:10" x14ac:dyDescent="0.3">
      <c r="A431">
        <v>46</v>
      </c>
      <c r="B431" s="10" t="s">
        <v>61</v>
      </c>
      <c r="C431">
        <v>10</v>
      </c>
      <c r="D431" s="10" t="s">
        <v>3</v>
      </c>
      <c r="F431" s="10"/>
      <c r="H431" s="10"/>
      <c r="I431" s="10"/>
    </row>
    <row r="432" spans="1:10" x14ac:dyDescent="0.3">
      <c r="A432">
        <v>46</v>
      </c>
      <c r="B432" s="10" t="s">
        <v>61</v>
      </c>
      <c r="C432">
        <v>11</v>
      </c>
      <c r="D432" s="10" t="s">
        <v>239</v>
      </c>
      <c r="E432">
        <v>1</v>
      </c>
      <c r="F432" s="10" t="s">
        <v>13</v>
      </c>
      <c r="G432">
        <v>5</v>
      </c>
      <c r="H432" s="10"/>
      <c r="I432" s="10"/>
    </row>
    <row r="433" spans="1:10" x14ac:dyDescent="0.3">
      <c r="A433">
        <v>46</v>
      </c>
      <c r="B433" s="10" t="s">
        <v>61</v>
      </c>
      <c r="C433">
        <v>12</v>
      </c>
      <c r="D433" s="10" t="s">
        <v>4</v>
      </c>
      <c r="F433" s="10"/>
      <c r="H433" s="10"/>
      <c r="I433" s="10"/>
    </row>
    <row r="434" spans="1:10" x14ac:dyDescent="0.3">
      <c r="A434">
        <v>46</v>
      </c>
      <c r="B434" s="10" t="s">
        <v>61</v>
      </c>
      <c r="C434">
        <v>13</v>
      </c>
      <c r="D434" s="10" t="s">
        <v>240</v>
      </c>
      <c r="E434">
        <v>1</v>
      </c>
      <c r="F434" s="10" t="s">
        <v>14</v>
      </c>
      <c r="G434">
        <v>6</v>
      </c>
      <c r="H434" s="10"/>
      <c r="I434" s="10"/>
    </row>
    <row r="435" spans="1:10" x14ac:dyDescent="0.3">
      <c r="A435">
        <v>46</v>
      </c>
      <c r="B435" s="10" t="s">
        <v>61</v>
      </c>
      <c r="C435">
        <v>14</v>
      </c>
      <c r="D435" s="10" t="s">
        <v>241</v>
      </c>
      <c r="F435" s="10"/>
      <c r="H435" s="10"/>
      <c r="I435" s="10"/>
    </row>
    <row r="436" spans="1:10" x14ac:dyDescent="0.3">
      <c r="A436">
        <v>46</v>
      </c>
      <c r="B436" s="10" t="s">
        <v>61</v>
      </c>
      <c r="C436">
        <v>15</v>
      </c>
      <c r="D436" s="10" t="s">
        <v>1</v>
      </c>
      <c r="F436" s="10"/>
      <c r="H436" s="10"/>
      <c r="I436" s="10"/>
    </row>
    <row r="437" spans="1:10" x14ac:dyDescent="0.3">
      <c r="A437">
        <v>46</v>
      </c>
      <c r="B437" s="10" t="s">
        <v>61</v>
      </c>
      <c r="C437">
        <v>16</v>
      </c>
      <c r="D437" s="10" t="s">
        <v>5</v>
      </c>
      <c r="F437" s="10"/>
      <c r="H437" s="10"/>
      <c r="I437" s="10"/>
    </row>
    <row r="438" spans="1:10" x14ac:dyDescent="0.3">
      <c r="A438">
        <v>46</v>
      </c>
      <c r="B438" s="10" t="s">
        <v>61</v>
      </c>
      <c r="C438">
        <v>17</v>
      </c>
      <c r="D438" s="10" t="s">
        <v>19</v>
      </c>
      <c r="E438">
        <v>1</v>
      </c>
      <c r="F438" s="10" t="s">
        <v>19</v>
      </c>
      <c r="G438">
        <v>2</v>
      </c>
      <c r="H438" s="10"/>
      <c r="I438" s="10"/>
    </row>
    <row r="439" spans="1:10" x14ac:dyDescent="0.3">
      <c r="A439">
        <v>46</v>
      </c>
      <c r="B439" s="10" t="s">
        <v>61</v>
      </c>
      <c r="C439">
        <v>18</v>
      </c>
      <c r="D439" s="10" t="s">
        <v>27</v>
      </c>
      <c r="E439">
        <v>1</v>
      </c>
      <c r="F439" s="10" t="s">
        <v>27</v>
      </c>
      <c r="G439">
        <v>1</v>
      </c>
      <c r="H439" s="10"/>
      <c r="I439" s="10"/>
    </row>
    <row r="440" spans="1:10" x14ac:dyDescent="0.3">
      <c r="A440">
        <v>46</v>
      </c>
      <c r="B440" s="10" t="s">
        <v>61</v>
      </c>
      <c r="C440">
        <v>19</v>
      </c>
      <c r="D440" s="10" t="s">
        <v>242</v>
      </c>
      <c r="F440" s="10"/>
      <c r="H440" s="10"/>
      <c r="I440" s="10"/>
    </row>
    <row r="441" spans="1:10" x14ac:dyDescent="0.3">
      <c r="A441">
        <v>46</v>
      </c>
      <c r="B441" s="10" t="s">
        <v>61</v>
      </c>
      <c r="C441">
        <v>20</v>
      </c>
      <c r="D441" s="10" t="s">
        <v>243</v>
      </c>
      <c r="F441" s="10"/>
      <c r="H441" s="10"/>
      <c r="I441" s="10"/>
    </row>
    <row r="442" spans="1:10" x14ac:dyDescent="0.3">
      <c r="A442">
        <v>47</v>
      </c>
      <c r="B442" s="10" t="s">
        <v>62</v>
      </c>
      <c r="C442">
        <v>1</v>
      </c>
      <c r="D442" s="10" t="s">
        <v>232</v>
      </c>
      <c r="E442">
        <v>1</v>
      </c>
      <c r="F442" s="10" t="s">
        <v>916</v>
      </c>
      <c r="G442">
        <v>7</v>
      </c>
      <c r="H442" s="10" t="s">
        <v>916</v>
      </c>
      <c r="I442" s="10" t="s">
        <v>507</v>
      </c>
      <c r="J442">
        <v>0</v>
      </c>
    </row>
    <row r="443" spans="1:10" x14ac:dyDescent="0.3">
      <c r="A443">
        <v>47</v>
      </c>
      <c r="B443" s="10" t="s">
        <v>62</v>
      </c>
      <c r="C443">
        <v>2</v>
      </c>
      <c r="D443" s="10" t="s">
        <v>40</v>
      </c>
      <c r="F443" s="10"/>
      <c r="H443" s="10"/>
      <c r="I443" s="10"/>
    </row>
    <row r="444" spans="1:10" x14ac:dyDescent="0.3">
      <c r="A444">
        <v>47</v>
      </c>
      <c r="B444" s="10" t="s">
        <v>62</v>
      </c>
      <c r="C444">
        <v>3</v>
      </c>
      <c r="D444" s="10" t="s">
        <v>233</v>
      </c>
      <c r="F444" s="10"/>
      <c r="H444" s="10"/>
      <c r="I444" s="10"/>
    </row>
    <row r="445" spans="1:10" x14ac:dyDescent="0.3">
      <c r="A445">
        <v>47</v>
      </c>
      <c r="B445" s="10" t="s">
        <v>62</v>
      </c>
      <c r="C445">
        <v>4</v>
      </c>
      <c r="D445" s="10" t="s">
        <v>234</v>
      </c>
      <c r="F445" s="10"/>
      <c r="H445" s="10"/>
      <c r="I445" s="10"/>
    </row>
    <row r="446" spans="1:10" x14ac:dyDescent="0.3">
      <c r="A446">
        <v>47</v>
      </c>
      <c r="B446" s="10" t="s">
        <v>62</v>
      </c>
      <c r="C446">
        <v>5</v>
      </c>
      <c r="D446" s="10" t="s">
        <v>235</v>
      </c>
      <c r="E446">
        <v>1</v>
      </c>
      <c r="F446" s="10" t="s">
        <v>433</v>
      </c>
      <c r="G446">
        <v>3</v>
      </c>
      <c r="H446" s="10" t="s">
        <v>964</v>
      </c>
      <c r="I446" s="10" t="s">
        <v>508</v>
      </c>
      <c r="J446">
        <v>1</v>
      </c>
    </row>
    <row r="447" spans="1:10" x14ac:dyDescent="0.3">
      <c r="A447">
        <v>47</v>
      </c>
      <c r="B447" s="10" t="s">
        <v>62</v>
      </c>
      <c r="C447">
        <v>6</v>
      </c>
      <c r="D447" s="10" t="s">
        <v>236</v>
      </c>
      <c r="F447" s="10"/>
      <c r="H447" s="10"/>
      <c r="I447" s="10"/>
    </row>
    <row r="448" spans="1:10" x14ac:dyDescent="0.3">
      <c r="A448">
        <v>47</v>
      </c>
      <c r="B448" s="10" t="s">
        <v>62</v>
      </c>
      <c r="C448">
        <v>7</v>
      </c>
      <c r="D448" s="10" t="s">
        <v>237</v>
      </c>
      <c r="F448" s="10"/>
      <c r="H448" s="10"/>
      <c r="I448" s="10"/>
    </row>
    <row r="449" spans="1:10" x14ac:dyDescent="0.3">
      <c r="A449">
        <v>47</v>
      </c>
      <c r="B449" s="10" t="s">
        <v>62</v>
      </c>
      <c r="C449">
        <v>8</v>
      </c>
      <c r="D449" s="10" t="s">
        <v>2</v>
      </c>
      <c r="F449" s="10"/>
      <c r="H449" s="10"/>
      <c r="I449" s="10"/>
    </row>
    <row r="450" spans="1:10" x14ac:dyDescent="0.3">
      <c r="A450">
        <v>47</v>
      </c>
      <c r="B450" s="10" t="s">
        <v>62</v>
      </c>
      <c r="C450">
        <v>9</v>
      </c>
      <c r="D450" s="10" t="s">
        <v>238</v>
      </c>
      <c r="E450">
        <v>1</v>
      </c>
      <c r="F450" s="10" t="s">
        <v>12</v>
      </c>
      <c r="G450">
        <v>4</v>
      </c>
      <c r="H450" s="10"/>
      <c r="I450" s="10"/>
    </row>
    <row r="451" spans="1:10" x14ac:dyDescent="0.3">
      <c r="A451">
        <v>47</v>
      </c>
      <c r="B451" s="10" t="s">
        <v>62</v>
      </c>
      <c r="C451">
        <v>10</v>
      </c>
      <c r="D451" s="10" t="s">
        <v>3</v>
      </c>
      <c r="F451" s="10"/>
      <c r="H451" s="10"/>
      <c r="I451" s="10"/>
    </row>
    <row r="452" spans="1:10" x14ac:dyDescent="0.3">
      <c r="A452">
        <v>47</v>
      </c>
      <c r="B452" s="10" t="s">
        <v>62</v>
      </c>
      <c r="C452">
        <v>11</v>
      </c>
      <c r="D452" s="10" t="s">
        <v>239</v>
      </c>
      <c r="E452">
        <v>1</v>
      </c>
      <c r="F452" s="10" t="s">
        <v>13</v>
      </c>
      <c r="G452">
        <v>5</v>
      </c>
      <c r="H452" s="10"/>
      <c r="I452" s="10"/>
    </row>
    <row r="453" spans="1:10" x14ac:dyDescent="0.3">
      <c r="A453">
        <v>47</v>
      </c>
      <c r="B453" s="10" t="s">
        <v>62</v>
      </c>
      <c r="C453">
        <v>12</v>
      </c>
      <c r="D453" s="10" t="s">
        <v>4</v>
      </c>
      <c r="F453" s="10"/>
      <c r="H453" s="10"/>
      <c r="I453" s="10"/>
    </row>
    <row r="454" spans="1:10" x14ac:dyDescent="0.3">
      <c r="A454">
        <v>47</v>
      </c>
      <c r="B454" s="10" t="s">
        <v>62</v>
      </c>
      <c r="C454">
        <v>13</v>
      </c>
      <c r="D454" s="10" t="s">
        <v>240</v>
      </c>
      <c r="E454">
        <v>1</v>
      </c>
      <c r="F454" s="10" t="s">
        <v>14</v>
      </c>
      <c r="G454">
        <v>6</v>
      </c>
      <c r="H454" s="10"/>
      <c r="I454" s="10"/>
    </row>
    <row r="455" spans="1:10" x14ac:dyDescent="0.3">
      <c r="A455">
        <v>47</v>
      </c>
      <c r="B455" s="10" t="s">
        <v>62</v>
      </c>
      <c r="C455">
        <v>14</v>
      </c>
      <c r="D455" s="10" t="s">
        <v>241</v>
      </c>
      <c r="F455" s="10"/>
      <c r="H455" s="10"/>
      <c r="I455" s="10"/>
    </row>
    <row r="456" spans="1:10" x14ac:dyDescent="0.3">
      <c r="A456">
        <v>47</v>
      </c>
      <c r="B456" s="10" t="s">
        <v>62</v>
      </c>
      <c r="C456">
        <v>15</v>
      </c>
      <c r="D456" s="10" t="s">
        <v>1</v>
      </c>
      <c r="F456" s="10"/>
      <c r="H456" s="10"/>
      <c r="I456" s="10"/>
    </row>
    <row r="457" spans="1:10" x14ac:dyDescent="0.3">
      <c r="A457">
        <v>47</v>
      </c>
      <c r="B457" s="10" t="s">
        <v>62</v>
      </c>
      <c r="C457">
        <v>16</v>
      </c>
      <c r="D457" s="10" t="s">
        <v>5</v>
      </c>
      <c r="F457" s="10"/>
      <c r="H457" s="10"/>
      <c r="I457" s="10"/>
    </row>
    <row r="458" spans="1:10" x14ac:dyDescent="0.3">
      <c r="A458">
        <v>47</v>
      </c>
      <c r="B458" s="10" t="s">
        <v>62</v>
      </c>
      <c r="C458">
        <v>17</v>
      </c>
      <c r="D458" s="10" t="s">
        <v>19</v>
      </c>
      <c r="E458">
        <v>1</v>
      </c>
      <c r="F458" s="10" t="s">
        <v>19</v>
      </c>
      <c r="G458">
        <v>2</v>
      </c>
      <c r="H458" s="10"/>
      <c r="I458" s="10"/>
    </row>
    <row r="459" spans="1:10" x14ac:dyDescent="0.3">
      <c r="A459">
        <v>47</v>
      </c>
      <c r="B459" s="10" t="s">
        <v>62</v>
      </c>
      <c r="C459">
        <v>18</v>
      </c>
      <c r="D459" s="10" t="s">
        <v>27</v>
      </c>
      <c r="E459">
        <v>1</v>
      </c>
      <c r="F459" s="10" t="s">
        <v>27</v>
      </c>
      <c r="G459">
        <v>1</v>
      </c>
      <c r="H459" s="10"/>
      <c r="I459" s="10"/>
    </row>
    <row r="460" spans="1:10" x14ac:dyDescent="0.3">
      <c r="A460">
        <v>47</v>
      </c>
      <c r="B460" s="10" t="s">
        <v>62</v>
      </c>
      <c r="C460">
        <v>19</v>
      </c>
      <c r="D460" s="10" t="s">
        <v>242</v>
      </c>
      <c r="F460" s="10"/>
      <c r="H460" s="10"/>
      <c r="I460" s="10"/>
    </row>
    <row r="461" spans="1:10" x14ac:dyDescent="0.3">
      <c r="A461">
        <v>47</v>
      </c>
      <c r="B461" s="10" t="s">
        <v>62</v>
      </c>
      <c r="C461">
        <v>20</v>
      </c>
      <c r="D461" s="10" t="s">
        <v>243</v>
      </c>
      <c r="F461" s="10"/>
      <c r="H461" s="10"/>
      <c r="I461" s="10"/>
    </row>
    <row r="462" spans="1:10" x14ac:dyDescent="0.3">
      <c r="A462">
        <v>48</v>
      </c>
      <c r="B462" s="10" t="s">
        <v>60</v>
      </c>
      <c r="C462">
        <v>1</v>
      </c>
      <c r="D462" s="10" t="s">
        <v>232</v>
      </c>
      <c r="E462">
        <v>1</v>
      </c>
      <c r="F462" s="10" t="s">
        <v>917</v>
      </c>
      <c r="G462">
        <v>7</v>
      </c>
      <c r="H462" s="10" t="s">
        <v>917</v>
      </c>
      <c r="I462" s="10" t="s">
        <v>509</v>
      </c>
      <c r="J462">
        <v>0</v>
      </c>
    </row>
    <row r="463" spans="1:10" x14ac:dyDescent="0.3">
      <c r="A463">
        <v>48</v>
      </c>
      <c r="B463" s="10" t="s">
        <v>60</v>
      </c>
      <c r="C463">
        <v>2</v>
      </c>
      <c r="D463" s="10" t="s">
        <v>40</v>
      </c>
      <c r="F463" s="10"/>
      <c r="H463" s="10"/>
      <c r="I463" s="10"/>
    </row>
    <row r="464" spans="1:10" x14ac:dyDescent="0.3">
      <c r="A464">
        <v>48</v>
      </c>
      <c r="B464" s="10" t="s">
        <v>60</v>
      </c>
      <c r="C464">
        <v>3</v>
      </c>
      <c r="D464" s="10" t="s">
        <v>233</v>
      </c>
      <c r="F464" s="10"/>
      <c r="H464" s="10"/>
      <c r="I464" s="10"/>
    </row>
    <row r="465" spans="1:10" x14ac:dyDescent="0.3">
      <c r="A465">
        <v>48</v>
      </c>
      <c r="B465" s="10" t="s">
        <v>60</v>
      </c>
      <c r="C465">
        <v>4</v>
      </c>
      <c r="D465" s="10" t="s">
        <v>234</v>
      </c>
      <c r="F465" s="10"/>
      <c r="H465" s="10"/>
      <c r="I465" s="10"/>
    </row>
    <row r="466" spans="1:10" x14ac:dyDescent="0.3">
      <c r="A466">
        <v>48</v>
      </c>
      <c r="B466" s="10" t="s">
        <v>60</v>
      </c>
      <c r="C466">
        <v>5</v>
      </c>
      <c r="D466" s="10" t="s">
        <v>235</v>
      </c>
      <c r="E466">
        <v>1</v>
      </c>
      <c r="F466" s="10" t="s">
        <v>433</v>
      </c>
      <c r="G466">
        <v>3</v>
      </c>
      <c r="H466" s="10" t="s">
        <v>965</v>
      </c>
      <c r="I466" s="10" t="s">
        <v>510</v>
      </c>
      <c r="J466">
        <v>1</v>
      </c>
    </row>
    <row r="467" spans="1:10" x14ac:dyDescent="0.3">
      <c r="A467">
        <v>48</v>
      </c>
      <c r="B467" s="10" t="s">
        <v>60</v>
      </c>
      <c r="C467">
        <v>6</v>
      </c>
      <c r="D467" s="10" t="s">
        <v>236</v>
      </c>
      <c r="F467" s="10"/>
      <c r="H467" s="10"/>
      <c r="I467" s="10"/>
    </row>
    <row r="468" spans="1:10" x14ac:dyDescent="0.3">
      <c r="A468">
        <v>48</v>
      </c>
      <c r="B468" s="10" t="s">
        <v>60</v>
      </c>
      <c r="C468">
        <v>7</v>
      </c>
      <c r="D468" s="10" t="s">
        <v>237</v>
      </c>
      <c r="F468" s="10"/>
      <c r="H468" s="10"/>
      <c r="I468" s="10"/>
    </row>
    <row r="469" spans="1:10" x14ac:dyDescent="0.3">
      <c r="A469">
        <v>48</v>
      </c>
      <c r="B469" s="10" t="s">
        <v>60</v>
      </c>
      <c r="C469">
        <v>8</v>
      </c>
      <c r="D469" s="10" t="s">
        <v>2</v>
      </c>
      <c r="F469" s="10"/>
      <c r="H469" s="10"/>
      <c r="I469" s="10"/>
    </row>
    <row r="470" spans="1:10" x14ac:dyDescent="0.3">
      <c r="A470">
        <v>48</v>
      </c>
      <c r="B470" s="10" t="s">
        <v>60</v>
      </c>
      <c r="C470">
        <v>9</v>
      </c>
      <c r="D470" s="10" t="s">
        <v>238</v>
      </c>
      <c r="E470">
        <v>1</v>
      </c>
      <c r="F470" s="10" t="s">
        <v>12</v>
      </c>
      <c r="G470">
        <v>4</v>
      </c>
      <c r="H470" s="10"/>
      <c r="I470" s="10"/>
    </row>
    <row r="471" spans="1:10" x14ac:dyDescent="0.3">
      <c r="A471">
        <v>48</v>
      </c>
      <c r="B471" s="10" t="s">
        <v>60</v>
      </c>
      <c r="C471">
        <v>10</v>
      </c>
      <c r="D471" s="10" t="s">
        <v>3</v>
      </c>
      <c r="F471" s="10"/>
      <c r="H471" s="10"/>
      <c r="I471" s="10"/>
    </row>
    <row r="472" spans="1:10" x14ac:dyDescent="0.3">
      <c r="A472">
        <v>48</v>
      </c>
      <c r="B472" s="10" t="s">
        <v>60</v>
      </c>
      <c r="C472">
        <v>11</v>
      </c>
      <c r="D472" s="10" t="s">
        <v>239</v>
      </c>
      <c r="E472">
        <v>1</v>
      </c>
      <c r="F472" s="10" t="s">
        <v>13</v>
      </c>
      <c r="G472">
        <v>5</v>
      </c>
      <c r="H472" s="10"/>
      <c r="I472" s="10"/>
    </row>
    <row r="473" spans="1:10" x14ac:dyDescent="0.3">
      <c r="A473">
        <v>48</v>
      </c>
      <c r="B473" s="10" t="s">
        <v>60</v>
      </c>
      <c r="C473">
        <v>12</v>
      </c>
      <c r="D473" s="10" t="s">
        <v>4</v>
      </c>
      <c r="F473" s="10"/>
      <c r="H473" s="10"/>
      <c r="I473" s="10"/>
    </row>
    <row r="474" spans="1:10" x14ac:dyDescent="0.3">
      <c r="A474">
        <v>48</v>
      </c>
      <c r="B474" s="10" t="s">
        <v>60</v>
      </c>
      <c r="C474">
        <v>13</v>
      </c>
      <c r="D474" s="10" t="s">
        <v>240</v>
      </c>
      <c r="E474">
        <v>1</v>
      </c>
      <c r="F474" s="10" t="s">
        <v>14</v>
      </c>
      <c r="G474">
        <v>6</v>
      </c>
      <c r="H474" s="10"/>
      <c r="I474" s="10"/>
    </row>
    <row r="475" spans="1:10" x14ac:dyDescent="0.3">
      <c r="A475">
        <v>48</v>
      </c>
      <c r="B475" s="10" t="s">
        <v>60</v>
      </c>
      <c r="C475">
        <v>14</v>
      </c>
      <c r="D475" s="10" t="s">
        <v>241</v>
      </c>
      <c r="F475" s="10"/>
      <c r="H475" s="10"/>
      <c r="I475" s="10"/>
    </row>
    <row r="476" spans="1:10" x14ac:dyDescent="0.3">
      <c r="A476">
        <v>48</v>
      </c>
      <c r="B476" s="10" t="s">
        <v>60</v>
      </c>
      <c r="C476">
        <v>15</v>
      </c>
      <c r="D476" s="10" t="s">
        <v>1</v>
      </c>
      <c r="F476" s="10"/>
      <c r="H476" s="10"/>
      <c r="I476" s="10"/>
    </row>
    <row r="477" spans="1:10" x14ac:dyDescent="0.3">
      <c r="A477">
        <v>48</v>
      </c>
      <c r="B477" s="10" t="s">
        <v>60</v>
      </c>
      <c r="C477">
        <v>16</v>
      </c>
      <c r="D477" s="10" t="s">
        <v>5</v>
      </c>
      <c r="F477" s="10"/>
      <c r="H477" s="10"/>
      <c r="I477" s="10"/>
    </row>
    <row r="478" spans="1:10" x14ac:dyDescent="0.3">
      <c r="A478">
        <v>48</v>
      </c>
      <c r="B478" s="10" t="s">
        <v>60</v>
      </c>
      <c r="C478">
        <v>17</v>
      </c>
      <c r="D478" s="10" t="s">
        <v>19</v>
      </c>
      <c r="E478">
        <v>1</v>
      </c>
      <c r="F478" s="10" t="s">
        <v>19</v>
      </c>
      <c r="G478">
        <v>2</v>
      </c>
      <c r="H478" s="10"/>
      <c r="I478" s="10"/>
    </row>
    <row r="479" spans="1:10" x14ac:dyDescent="0.3">
      <c r="A479">
        <v>48</v>
      </c>
      <c r="B479" s="10" t="s">
        <v>60</v>
      </c>
      <c r="C479">
        <v>18</v>
      </c>
      <c r="D479" s="10" t="s">
        <v>27</v>
      </c>
      <c r="E479">
        <v>1</v>
      </c>
      <c r="F479" s="10" t="s">
        <v>27</v>
      </c>
      <c r="G479">
        <v>1</v>
      </c>
      <c r="H479" s="10"/>
      <c r="I479" s="10"/>
    </row>
    <row r="480" spans="1:10" x14ac:dyDescent="0.3">
      <c r="A480">
        <v>48</v>
      </c>
      <c r="B480" s="10" t="s">
        <v>60</v>
      </c>
      <c r="C480">
        <v>19</v>
      </c>
      <c r="D480" s="10" t="s">
        <v>242</v>
      </c>
      <c r="F480" s="10"/>
      <c r="H480" s="10"/>
      <c r="I480" s="10"/>
    </row>
    <row r="481" spans="1:10" x14ac:dyDescent="0.3">
      <c r="A481">
        <v>48</v>
      </c>
      <c r="B481" s="10" t="s">
        <v>60</v>
      </c>
      <c r="C481">
        <v>20</v>
      </c>
      <c r="D481" s="10" t="s">
        <v>243</v>
      </c>
      <c r="F481" s="10"/>
      <c r="H481" s="10"/>
      <c r="I481" s="10"/>
    </row>
    <row r="482" spans="1:10" x14ac:dyDescent="0.3">
      <c r="A482">
        <v>49</v>
      </c>
      <c r="B482" s="10" t="s">
        <v>66</v>
      </c>
      <c r="C482">
        <v>1</v>
      </c>
      <c r="D482" s="10" t="s">
        <v>232</v>
      </c>
      <c r="E482">
        <v>1</v>
      </c>
      <c r="F482" s="10" t="s">
        <v>918</v>
      </c>
      <c r="G482">
        <v>7</v>
      </c>
      <c r="H482" s="10" t="s">
        <v>918</v>
      </c>
      <c r="I482" s="10" t="s">
        <v>511</v>
      </c>
      <c r="J482">
        <v>0</v>
      </c>
    </row>
    <row r="483" spans="1:10" x14ac:dyDescent="0.3">
      <c r="A483">
        <v>49</v>
      </c>
      <c r="B483" s="10" t="s">
        <v>66</v>
      </c>
      <c r="C483">
        <v>2</v>
      </c>
      <c r="D483" s="10" t="s">
        <v>40</v>
      </c>
      <c r="F483" s="10"/>
      <c r="H483" s="10"/>
      <c r="I483" s="10"/>
    </row>
    <row r="484" spans="1:10" x14ac:dyDescent="0.3">
      <c r="A484">
        <v>49</v>
      </c>
      <c r="B484" s="10" t="s">
        <v>66</v>
      </c>
      <c r="C484">
        <v>3</v>
      </c>
      <c r="D484" s="10" t="s">
        <v>233</v>
      </c>
      <c r="F484" s="10"/>
      <c r="H484" s="10"/>
      <c r="I484" s="10"/>
    </row>
    <row r="485" spans="1:10" x14ac:dyDescent="0.3">
      <c r="A485">
        <v>49</v>
      </c>
      <c r="B485" s="10" t="s">
        <v>66</v>
      </c>
      <c r="C485">
        <v>4</v>
      </c>
      <c r="D485" s="10" t="s">
        <v>234</v>
      </c>
      <c r="F485" s="10"/>
      <c r="H485" s="10"/>
      <c r="I485" s="10"/>
    </row>
    <row r="486" spans="1:10" x14ac:dyDescent="0.3">
      <c r="A486">
        <v>49</v>
      </c>
      <c r="B486" s="10" t="s">
        <v>66</v>
      </c>
      <c r="C486">
        <v>5</v>
      </c>
      <c r="D486" s="10" t="s">
        <v>235</v>
      </c>
      <c r="E486">
        <v>1</v>
      </c>
      <c r="F486" s="10" t="s">
        <v>433</v>
      </c>
      <c r="G486">
        <v>3</v>
      </c>
      <c r="H486" s="10" t="s">
        <v>966</v>
      </c>
      <c r="I486" s="10" t="s">
        <v>512</v>
      </c>
      <c r="J486">
        <v>1</v>
      </c>
    </row>
    <row r="487" spans="1:10" x14ac:dyDescent="0.3">
      <c r="A487">
        <v>49</v>
      </c>
      <c r="B487" s="10" t="s">
        <v>66</v>
      </c>
      <c r="C487">
        <v>6</v>
      </c>
      <c r="D487" s="10" t="s">
        <v>236</v>
      </c>
      <c r="F487" s="10"/>
      <c r="H487" s="10"/>
      <c r="I487" s="10"/>
    </row>
    <row r="488" spans="1:10" x14ac:dyDescent="0.3">
      <c r="A488">
        <v>49</v>
      </c>
      <c r="B488" s="10" t="s">
        <v>66</v>
      </c>
      <c r="C488">
        <v>7</v>
      </c>
      <c r="D488" s="10" t="s">
        <v>237</v>
      </c>
      <c r="F488" s="10"/>
      <c r="H488" s="10"/>
      <c r="I488" s="10"/>
    </row>
    <row r="489" spans="1:10" x14ac:dyDescent="0.3">
      <c r="A489">
        <v>49</v>
      </c>
      <c r="B489" s="10" t="s">
        <v>66</v>
      </c>
      <c r="C489">
        <v>8</v>
      </c>
      <c r="D489" s="10" t="s">
        <v>2</v>
      </c>
      <c r="F489" s="10"/>
      <c r="H489" s="10"/>
      <c r="I489" s="10"/>
    </row>
    <row r="490" spans="1:10" x14ac:dyDescent="0.3">
      <c r="A490">
        <v>49</v>
      </c>
      <c r="B490" s="10" t="s">
        <v>66</v>
      </c>
      <c r="C490">
        <v>9</v>
      </c>
      <c r="D490" s="10" t="s">
        <v>238</v>
      </c>
      <c r="E490">
        <v>1</v>
      </c>
      <c r="F490" s="10" t="s">
        <v>12</v>
      </c>
      <c r="G490">
        <v>4</v>
      </c>
      <c r="H490" s="10"/>
      <c r="I490" s="10"/>
    </row>
    <row r="491" spans="1:10" x14ac:dyDescent="0.3">
      <c r="A491">
        <v>49</v>
      </c>
      <c r="B491" s="10" t="s">
        <v>66</v>
      </c>
      <c r="C491">
        <v>10</v>
      </c>
      <c r="D491" s="10" t="s">
        <v>3</v>
      </c>
      <c r="F491" s="10"/>
      <c r="H491" s="10"/>
      <c r="I491" s="10"/>
    </row>
    <row r="492" spans="1:10" x14ac:dyDescent="0.3">
      <c r="A492">
        <v>49</v>
      </c>
      <c r="B492" s="10" t="s">
        <v>66</v>
      </c>
      <c r="C492">
        <v>11</v>
      </c>
      <c r="D492" s="10" t="s">
        <v>239</v>
      </c>
      <c r="E492">
        <v>1</v>
      </c>
      <c r="F492" s="10" t="s">
        <v>13</v>
      </c>
      <c r="G492">
        <v>5</v>
      </c>
      <c r="H492" s="10"/>
      <c r="I492" s="10"/>
    </row>
    <row r="493" spans="1:10" x14ac:dyDescent="0.3">
      <c r="A493">
        <v>49</v>
      </c>
      <c r="B493" s="10" t="s">
        <v>66</v>
      </c>
      <c r="C493">
        <v>12</v>
      </c>
      <c r="D493" s="10" t="s">
        <v>4</v>
      </c>
      <c r="F493" s="10"/>
      <c r="H493" s="10"/>
      <c r="I493" s="10"/>
    </row>
    <row r="494" spans="1:10" x14ac:dyDescent="0.3">
      <c r="A494">
        <v>49</v>
      </c>
      <c r="B494" s="10" t="s">
        <v>66</v>
      </c>
      <c r="C494">
        <v>13</v>
      </c>
      <c r="D494" s="10" t="s">
        <v>240</v>
      </c>
      <c r="E494">
        <v>1</v>
      </c>
      <c r="F494" s="10" t="s">
        <v>14</v>
      </c>
      <c r="G494">
        <v>6</v>
      </c>
      <c r="H494" s="10"/>
      <c r="I494" s="10"/>
    </row>
    <row r="495" spans="1:10" x14ac:dyDescent="0.3">
      <c r="A495">
        <v>49</v>
      </c>
      <c r="B495" s="10" t="s">
        <v>66</v>
      </c>
      <c r="C495">
        <v>14</v>
      </c>
      <c r="D495" s="10" t="s">
        <v>241</v>
      </c>
      <c r="F495" s="10"/>
      <c r="H495" s="10"/>
      <c r="I495" s="10"/>
    </row>
    <row r="496" spans="1:10" x14ac:dyDescent="0.3">
      <c r="A496">
        <v>49</v>
      </c>
      <c r="B496" s="10" t="s">
        <v>66</v>
      </c>
      <c r="C496">
        <v>15</v>
      </c>
      <c r="D496" s="10" t="s">
        <v>1</v>
      </c>
      <c r="F496" s="10"/>
      <c r="H496" s="10"/>
      <c r="I496" s="10"/>
    </row>
    <row r="497" spans="1:10" x14ac:dyDescent="0.3">
      <c r="A497">
        <v>49</v>
      </c>
      <c r="B497" s="10" t="s">
        <v>66</v>
      </c>
      <c r="C497">
        <v>16</v>
      </c>
      <c r="D497" s="10" t="s">
        <v>5</v>
      </c>
      <c r="F497" s="10"/>
      <c r="H497" s="10"/>
      <c r="I497" s="10"/>
    </row>
    <row r="498" spans="1:10" x14ac:dyDescent="0.3">
      <c r="A498">
        <v>49</v>
      </c>
      <c r="B498" s="10" t="s">
        <v>66</v>
      </c>
      <c r="C498">
        <v>17</v>
      </c>
      <c r="D498" s="10" t="s">
        <v>19</v>
      </c>
      <c r="E498">
        <v>1</v>
      </c>
      <c r="F498" s="10" t="s">
        <v>19</v>
      </c>
      <c r="G498">
        <v>2</v>
      </c>
      <c r="H498" s="10"/>
      <c r="I498" s="10"/>
    </row>
    <row r="499" spans="1:10" x14ac:dyDescent="0.3">
      <c r="A499">
        <v>49</v>
      </c>
      <c r="B499" s="10" t="s">
        <v>66</v>
      </c>
      <c r="C499">
        <v>18</v>
      </c>
      <c r="D499" s="10" t="s">
        <v>27</v>
      </c>
      <c r="E499">
        <v>1</v>
      </c>
      <c r="F499" s="10" t="s">
        <v>27</v>
      </c>
      <c r="G499">
        <v>1</v>
      </c>
      <c r="H499" s="10"/>
      <c r="I499" s="10"/>
    </row>
    <row r="500" spans="1:10" x14ac:dyDescent="0.3">
      <c r="A500">
        <v>49</v>
      </c>
      <c r="B500" s="10" t="s">
        <v>66</v>
      </c>
      <c r="C500">
        <v>19</v>
      </c>
      <c r="D500" s="10" t="s">
        <v>242</v>
      </c>
      <c r="F500" s="10"/>
      <c r="H500" s="10"/>
      <c r="I500" s="10"/>
    </row>
    <row r="501" spans="1:10" x14ac:dyDescent="0.3">
      <c r="A501">
        <v>49</v>
      </c>
      <c r="B501" s="10" t="s">
        <v>66</v>
      </c>
      <c r="C501">
        <v>20</v>
      </c>
      <c r="D501" s="10" t="s">
        <v>243</v>
      </c>
      <c r="F501" s="10"/>
      <c r="H501" s="10"/>
      <c r="I501" s="10"/>
    </row>
    <row r="502" spans="1:10" x14ac:dyDescent="0.3">
      <c r="A502">
        <v>50</v>
      </c>
      <c r="B502" s="10" t="s">
        <v>63</v>
      </c>
      <c r="C502">
        <v>1</v>
      </c>
      <c r="D502" s="10" t="s">
        <v>232</v>
      </c>
      <c r="E502">
        <v>1</v>
      </c>
      <c r="F502" s="10" t="s">
        <v>919</v>
      </c>
      <c r="G502">
        <v>7</v>
      </c>
      <c r="H502" s="10" t="s">
        <v>919</v>
      </c>
      <c r="I502" s="10" t="s">
        <v>513</v>
      </c>
      <c r="J502">
        <v>0</v>
      </c>
    </row>
    <row r="503" spans="1:10" x14ac:dyDescent="0.3">
      <c r="A503">
        <v>50</v>
      </c>
      <c r="B503" s="10" t="s">
        <v>63</v>
      </c>
      <c r="C503">
        <v>2</v>
      </c>
      <c r="D503" s="10" t="s">
        <v>40</v>
      </c>
      <c r="F503" s="10"/>
      <c r="H503" s="10"/>
      <c r="I503" s="10"/>
    </row>
    <row r="504" spans="1:10" x14ac:dyDescent="0.3">
      <c r="A504">
        <v>50</v>
      </c>
      <c r="B504" s="10" t="s">
        <v>63</v>
      </c>
      <c r="C504">
        <v>3</v>
      </c>
      <c r="D504" s="10" t="s">
        <v>233</v>
      </c>
      <c r="F504" s="10"/>
      <c r="H504" s="10"/>
      <c r="I504" s="10"/>
    </row>
    <row r="505" spans="1:10" x14ac:dyDescent="0.3">
      <c r="A505">
        <v>50</v>
      </c>
      <c r="B505" s="10" t="s">
        <v>63</v>
      </c>
      <c r="C505">
        <v>4</v>
      </c>
      <c r="D505" s="10" t="s">
        <v>234</v>
      </c>
      <c r="F505" s="10"/>
      <c r="H505" s="10"/>
      <c r="I505" s="10"/>
    </row>
    <row r="506" spans="1:10" x14ac:dyDescent="0.3">
      <c r="A506">
        <v>50</v>
      </c>
      <c r="B506" s="10" t="s">
        <v>63</v>
      </c>
      <c r="C506">
        <v>5</v>
      </c>
      <c r="D506" s="10" t="s">
        <v>235</v>
      </c>
      <c r="E506">
        <v>1</v>
      </c>
      <c r="F506" s="10" t="s">
        <v>433</v>
      </c>
      <c r="G506">
        <v>3</v>
      </c>
      <c r="H506" s="10" t="s">
        <v>967</v>
      </c>
      <c r="I506" s="10" t="s">
        <v>514</v>
      </c>
      <c r="J506">
        <v>1</v>
      </c>
    </row>
    <row r="507" spans="1:10" x14ac:dyDescent="0.3">
      <c r="A507">
        <v>50</v>
      </c>
      <c r="B507" s="10" t="s">
        <v>63</v>
      </c>
      <c r="C507">
        <v>6</v>
      </c>
      <c r="D507" s="10" t="s">
        <v>236</v>
      </c>
      <c r="F507" s="10"/>
      <c r="H507" s="10"/>
      <c r="I507" s="10"/>
    </row>
    <row r="508" spans="1:10" x14ac:dyDescent="0.3">
      <c r="A508">
        <v>50</v>
      </c>
      <c r="B508" s="10" t="s">
        <v>63</v>
      </c>
      <c r="C508">
        <v>7</v>
      </c>
      <c r="D508" s="10" t="s">
        <v>237</v>
      </c>
      <c r="F508" s="10"/>
      <c r="H508" s="10"/>
      <c r="I508" s="10"/>
    </row>
    <row r="509" spans="1:10" x14ac:dyDescent="0.3">
      <c r="A509">
        <v>50</v>
      </c>
      <c r="B509" s="10" t="s">
        <v>63</v>
      </c>
      <c r="C509">
        <v>8</v>
      </c>
      <c r="D509" s="10" t="s">
        <v>2</v>
      </c>
      <c r="F509" s="10"/>
      <c r="H509" s="10"/>
      <c r="I509" s="10"/>
    </row>
    <row r="510" spans="1:10" x14ac:dyDescent="0.3">
      <c r="A510">
        <v>50</v>
      </c>
      <c r="B510" s="10" t="s">
        <v>63</v>
      </c>
      <c r="C510">
        <v>9</v>
      </c>
      <c r="D510" s="10" t="s">
        <v>238</v>
      </c>
      <c r="E510">
        <v>1</v>
      </c>
      <c r="F510" s="10" t="s">
        <v>12</v>
      </c>
      <c r="G510">
        <v>4</v>
      </c>
      <c r="H510" s="10"/>
      <c r="I510" s="10"/>
    </row>
    <row r="511" spans="1:10" x14ac:dyDescent="0.3">
      <c r="A511">
        <v>50</v>
      </c>
      <c r="B511" s="10" t="s">
        <v>63</v>
      </c>
      <c r="C511">
        <v>10</v>
      </c>
      <c r="D511" s="10" t="s">
        <v>3</v>
      </c>
      <c r="F511" s="10"/>
      <c r="H511" s="10"/>
      <c r="I511" s="10"/>
    </row>
    <row r="512" spans="1:10" x14ac:dyDescent="0.3">
      <c r="A512">
        <v>50</v>
      </c>
      <c r="B512" s="10" t="s">
        <v>63</v>
      </c>
      <c r="C512">
        <v>11</v>
      </c>
      <c r="D512" s="10" t="s">
        <v>239</v>
      </c>
      <c r="E512">
        <v>1</v>
      </c>
      <c r="F512" s="10" t="s">
        <v>13</v>
      </c>
      <c r="G512">
        <v>5</v>
      </c>
      <c r="H512" s="10"/>
      <c r="I512" s="10"/>
    </row>
    <row r="513" spans="1:10" x14ac:dyDescent="0.3">
      <c r="A513">
        <v>50</v>
      </c>
      <c r="B513" s="10" t="s">
        <v>63</v>
      </c>
      <c r="C513">
        <v>12</v>
      </c>
      <c r="D513" s="10" t="s">
        <v>4</v>
      </c>
      <c r="F513" s="10"/>
      <c r="H513" s="10"/>
      <c r="I513" s="10"/>
    </row>
    <row r="514" spans="1:10" x14ac:dyDescent="0.3">
      <c r="A514">
        <v>50</v>
      </c>
      <c r="B514" s="10" t="s">
        <v>63</v>
      </c>
      <c r="C514">
        <v>13</v>
      </c>
      <c r="D514" s="10" t="s">
        <v>240</v>
      </c>
      <c r="E514">
        <v>1</v>
      </c>
      <c r="F514" s="10" t="s">
        <v>14</v>
      </c>
      <c r="G514">
        <v>6</v>
      </c>
      <c r="H514" s="10"/>
      <c r="I514" s="10"/>
    </row>
    <row r="515" spans="1:10" x14ac:dyDescent="0.3">
      <c r="A515">
        <v>50</v>
      </c>
      <c r="B515" s="10" t="s">
        <v>63</v>
      </c>
      <c r="C515">
        <v>14</v>
      </c>
      <c r="D515" s="10" t="s">
        <v>241</v>
      </c>
      <c r="F515" s="10"/>
      <c r="H515" s="10"/>
      <c r="I515" s="10"/>
    </row>
    <row r="516" spans="1:10" x14ac:dyDescent="0.3">
      <c r="A516">
        <v>50</v>
      </c>
      <c r="B516" s="10" t="s">
        <v>63</v>
      </c>
      <c r="C516">
        <v>15</v>
      </c>
      <c r="D516" s="10" t="s">
        <v>1</v>
      </c>
      <c r="F516" s="10"/>
      <c r="H516" s="10"/>
      <c r="I516" s="10"/>
    </row>
    <row r="517" spans="1:10" x14ac:dyDescent="0.3">
      <c r="A517">
        <v>50</v>
      </c>
      <c r="B517" s="10" t="s">
        <v>63</v>
      </c>
      <c r="C517">
        <v>16</v>
      </c>
      <c r="D517" s="10" t="s">
        <v>5</v>
      </c>
      <c r="F517" s="10"/>
      <c r="H517" s="10"/>
      <c r="I517" s="10"/>
    </row>
    <row r="518" spans="1:10" x14ac:dyDescent="0.3">
      <c r="A518">
        <v>50</v>
      </c>
      <c r="B518" s="10" t="s">
        <v>63</v>
      </c>
      <c r="C518">
        <v>17</v>
      </c>
      <c r="D518" s="10" t="s">
        <v>19</v>
      </c>
      <c r="E518">
        <v>1</v>
      </c>
      <c r="F518" s="10" t="s">
        <v>19</v>
      </c>
      <c r="G518">
        <v>2</v>
      </c>
      <c r="H518" s="10"/>
      <c r="I518" s="10"/>
    </row>
    <row r="519" spans="1:10" x14ac:dyDescent="0.3">
      <c r="A519">
        <v>50</v>
      </c>
      <c r="B519" s="10" t="s">
        <v>63</v>
      </c>
      <c r="C519">
        <v>18</v>
      </c>
      <c r="D519" s="10" t="s">
        <v>27</v>
      </c>
      <c r="E519">
        <v>1</v>
      </c>
      <c r="F519" s="10" t="s">
        <v>27</v>
      </c>
      <c r="G519">
        <v>1</v>
      </c>
      <c r="H519" s="10"/>
      <c r="I519" s="10"/>
    </row>
    <row r="520" spans="1:10" x14ac:dyDescent="0.3">
      <c r="A520">
        <v>50</v>
      </c>
      <c r="B520" s="10" t="s">
        <v>63</v>
      </c>
      <c r="C520">
        <v>19</v>
      </c>
      <c r="D520" s="10" t="s">
        <v>242</v>
      </c>
      <c r="F520" s="10"/>
      <c r="H520" s="10"/>
      <c r="I520" s="10"/>
    </row>
    <row r="521" spans="1:10" x14ac:dyDescent="0.3">
      <c r="A521">
        <v>50</v>
      </c>
      <c r="B521" s="10" t="s">
        <v>63</v>
      </c>
      <c r="C521">
        <v>20</v>
      </c>
      <c r="D521" s="10" t="s">
        <v>243</v>
      </c>
      <c r="F521" s="10"/>
      <c r="H521" s="10"/>
      <c r="I521" s="10"/>
    </row>
    <row r="522" spans="1:10" x14ac:dyDescent="0.3">
      <c r="A522">
        <v>51</v>
      </c>
      <c r="B522" s="10" t="s">
        <v>65</v>
      </c>
      <c r="C522">
        <v>1</v>
      </c>
      <c r="D522" s="10" t="s">
        <v>232</v>
      </c>
      <c r="E522">
        <v>1</v>
      </c>
      <c r="F522" s="10" t="s">
        <v>920</v>
      </c>
      <c r="G522">
        <v>7</v>
      </c>
      <c r="H522" s="10" t="s">
        <v>920</v>
      </c>
      <c r="I522" s="10" t="s">
        <v>515</v>
      </c>
      <c r="J522">
        <v>0</v>
      </c>
    </row>
    <row r="523" spans="1:10" x14ac:dyDescent="0.3">
      <c r="A523">
        <v>51</v>
      </c>
      <c r="B523" s="10" t="s">
        <v>65</v>
      </c>
      <c r="C523">
        <v>2</v>
      </c>
      <c r="D523" s="10" t="s">
        <v>40</v>
      </c>
      <c r="F523" s="10"/>
      <c r="H523" s="10"/>
      <c r="I523" s="10"/>
    </row>
    <row r="524" spans="1:10" x14ac:dyDescent="0.3">
      <c r="A524">
        <v>51</v>
      </c>
      <c r="B524" s="10" t="s">
        <v>65</v>
      </c>
      <c r="C524">
        <v>3</v>
      </c>
      <c r="D524" s="10" t="s">
        <v>233</v>
      </c>
      <c r="F524" s="10"/>
      <c r="H524" s="10"/>
      <c r="I524" s="10"/>
    </row>
    <row r="525" spans="1:10" x14ac:dyDescent="0.3">
      <c r="A525">
        <v>51</v>
      </c>
      <c r="B525" s="10" t="s">
        <v>65</v>
      </c>
      <c r="C525">
        <v>4</v>
      </c>
      <c r="D525" s="10" t="s">
        <v>234</v>
      </c>
      <c r="F525" s="10"/>
      <c r="H525" s="10"/>
      <c r="I525" s="10"/>
    </row>
    <row r="526" spans="1:10" x14ac:dyDescent="0.3">
      <c r="A526">
        <v>51</v>
      </c>
      <c r="B526" s="10" t="s">
        <v>65</v>
      </c>
      <c r="C526">
        <v>5</v>
      </c>
      <c r="D526" s="10" t="s">
        <v>235</v>
      </c>
      <c r="E526">
        <v>1</v>
      </c>
      <c r="F526" s="10" t="s">
        <v>433</v>
      </c>
      <c r="G526">
        <v>3</v>
      </c>
      <c r="H526" s="10" t="s">
        <v>968</v>
      </c>
      <c r="I526" s="10" t="s">
        <v>516</v>
      </c>
      <c r="J526">
        <v>1</v>
      </c>
    </row>
    <row r="527" spans="1:10" x14ac:dyDescent="0.3">
      <c r="A527">
        <v>51</v>
      </c>
      <c r="B527" s="10" t="s">
        <v>65</v>
      </c>
      <c r="C527">
        <v>6</v>
      </c>
      <c r="D527" s="10" t="s">
        <v>236</v>
      </c>
      <c r="F527" s="10"/>
      <c r="H527" s="10"/>
      <c r="I527" s="10"/>
    </row>
    <row r="528" spans="1:10" x14ac:dyDescent="0.3">
      <c r="A528">
        <v>51</v>
      </c>
      <c r="B528" s="10" t="s">
        <v>65</v>
      </c>
      <c r="C528">
        <v>7</v>
      </c>
      <c r="D528" s="10" t="s">
        <v>237</v>
      </c>
      <c r="F528" s="10"/>
      <c r="H528" s="10"/>
      <c r="I528" s="10"/>
    </row>
    <row r="529" spans="1:10" x14ac:dyDescent="0.3">
      <c r="A529">
        <v>51</v>
      </c>
      <c r="B529" s="10" t="s">
        <v>65</v>
      </c>
      <c r="C529">
        <v>8</v>
      </c>
      <c r="D529" s="10" t="s">
        <v>2</v>
      </c>
      <c r="F529" s="10"/>
      <c r="H529" s="10"/>
      <c r="I529" s="10"/>
    </row>
    <row r="530" spans="1:10" x14ac:dyDescent="0.3">
      <c r="A530">
        <v>51</v>
      </c>
      <c r="B530" s="10" t="s">
        <v>65</v>
      </c>
      <c r="C530">
        <v>9</v>
      </c>
      <c r="D530" s="10" t="s">
        <v>238</v>
      </c>
      <c r="E530">
        <v>1</v>
      </c>
      <c r="F530" s="10" t="s">
        <v>12</v>
      </c>
      <c r="G530">
        <v>4</v>
      </c>
      <c r="H530" s="10"/>
      <c r="I530" s="10"/>
    </row>
    <row r="531" spans="1:10" x14ac:dyDescent="0.3">
      <c r="A531">
        <v>51</v>
      </c>
      <c r="B531" s="10" t="s">
        <v>65</v>
      </c>
      <c r="C531">
        <v>10</v>
      </c>
      <c r="D531" s="10" t="s">
        <v>3</v>
      </c>
      <c r="F531" s="10"/>
      <c r="H531" s="10"/>
      <c r="I531" s="10"/>
    </row>
    <row r="532" spans="1:10" x14ac:dyDescent="0.3">
      <c r="A532">
        <v>51</v>
      </c>
      <c r="B532" s="10" t="s">
        <v>65</v>
      </c>
      <c r="C532">
        <v>11</v>
      </c>
      <c r="D532" s="10" t="s">
        <v>239</v>
      </c>
      <c r="E532">
        <v>1</v>
      </c>
      <c r="F532" s="10" t="s">
        <v>13</v>
      </c>
      <c r="G532">
        <v>5</v>
      </c>
      <c r="H532" s="10"/>
      <c r="I532" s="10"/>
    </row>
    <row r="533" spans="1:10" x14ac:dyDescent="0.3">
      <c r="A533">
        <v>51</v>
      </c>
      <c r="B533" s="10" t="s">
        <v>65</v>
      </c>
      <c r="C533">
        <v>12</v>
      </c>
      <c r="D533" s="10" t="s">
        <v>4</v>
      </c>
      <c r="F533" s="10"/>
      <c r="H533" s="10"/>
      <c r="I533" s="10"/>
    </row>
    <row r="534" spans="1:10" x14ac:dyDescent="0.3">
      <c r="A534">
        <v>51</v>
      </c>
      <c r="B534" s="10" t="s">
        <v>65</v>
      </c>
      <c r="C534">
        <v>13</v>
      </c>
      <c r="D534" s="10" t="s">
        <v>240</v>
      </c>
      <c r="E534">
        <v>1</v>
      </c>
      <c r="F534" s="10" t="s">
        <v>14</v>
      </c>
      <c r="G534">
        <v>6</v>
      </c>
      <c r="H534" s="10"/>
      <c r="I534" s="10"/>
    </row>
    <row r="535" spans="1:10" x14ac:dyDescent="0.3">
      <c r="A535">
        <v>51</v>
      </c>
      <c r="B535" s="10" t="s">
        <v>65</v>
      </c>
      <c r="C535">
        <v>14</v>
      </c>
      <c r="D535" s="10" t="s">
        <v>241</v>
      </c>
      <c r="F535" s="10"/>
      <c r="H535" s="10"/>
      <c r="I535" s="10"/>
    </row>
    <row r="536" spans="1:10" x14ac:dyDescent="0.3">
      <c r="A536">
        <v>51</v>
      </c>
      <c r="B536" s="10" t="s">
        <v>65</v>
      </c>
      <c r="C536">
        <v>15</v>
      </c>
      <c r="D536" s="10" t="s">
        <v>1</v>
      </c>
      <c r="F536" s="10"/>
      <c r="H536" s="10"/>
      <c r="I536" s="10"/>
    </row>
    <row r="537" spans="1:10" x14ac:dyDescent="0.3">
      <c r="A537">
        <v>51</v>
      </c>
      <c r="B537" s="10" t="s">
        <v>65</v>
      </c>
      <c r="C537">
        <v>16</v>
      </c>
      <c r="D537" s="10" t="s">
        <v>5</v>
      </c>
      <c r="F537" s="10"/>
      <c r="H537" s="10"/>
      <c r="I537" s="10"/>
    </row>
    <row r="538" spans="1:10" x14ac:dyDescent="0.3">
      <c r="A538">
        <v>51</v>
      </c>
      <c r="B538" s="10" t="s">
        <v>65</v>
      </c>
      <c r="C538">
        <v>17</v>
      </c>
      <c r="D538" s="10" t="s">
        <v>19</v>
      </c>
      <c r="E538">
        <v>1</v>
      </c>
      <c r="F538" s="10" t="s">
        <v>19</v>
      </c>
      <c r="G538">
        <v>2</v>
      </c>
      <c r="H538" s="10"/>
      <c r="I538" s="10"/>
    </row>
    <row r="539" spans="1:10" x14ac:dyDescent="0.3">
      <c r="A539">
        <v>51</v>
      </c>
      <c r="B539" s="10" t="s">
        <v>65</v>
      </c>
      <c r="C539">
        <v>18</v>
      </c>
      <c r="D539" s="10" t="s">
        <v>27</v>
      </c>
      <c r="E539">
        <v>1</v>
      </c>
      <c r="F539" s="10" t="s">
        <v>27</v>
      </c>
      <c r="G539">
        <v>1</v>
      </c>
      <c r="H539" s="10"/>
      <c r="I539" s="10"/>
    </row>
    <row r="540" spans="1:10" x14ac:dyDescent="0.3">
      <c r="A540">
        <v>51</v>
      </c>
      <c r="B540" s="10" t="s">
        <v>65</v>
      </c>
      <c r="C540">
        <v>19</v>
      </c>
      <c r="D540" s="10" t="s">
        <v>242</v>
      </c>
      <c r="F540" s="10"/>
      <c r="H540" s="10"/>
      <c r="I540" s="10"/>
    </row>
    <row r="541" spans="1:10" x14ac:dyDescent="0.3">
      <c r="A541">
        <v>51</v>
      </c>
      <c r="B541" s="10" t="s">
        <v>65</v>
      </c>
      <c r="C541">
        <v>20</v>
      </c>
      <c r="D541" s="10" t="s">
        <v>243</v>
      </c>
      <c r="F541" s="10"/>
      <c r="H541" s="10"/>
      <c r="I541" s="10"/>
    </row>
    <row r="542" spans="1:10" x14ac:dyDescent="0.3">
      <c r="A542">
        <v>52</v>
      </c>
      <c r="B542" s="10" t="s">
        <v>67</v>
      </c>
      <c r="C542">
        <v>1</v>
      </c>
      <c r="D542" s="10" t="s">
        <v>232</v>
      </c>
      <c r="E542">
        <v>1</v>
      </c>
      <c r="F542" s="10" t="s">
        <v>921</v>
      </c>
      <c r="G542">
        <v>7</v>
      </c>
      <c r="H542" s="10" t="s">
        <v>921</v>
      </c>
      <c r="I542" s="10" t="s">
        <v>517</v>
      </c>
      <c r="J542">
        <v>0</v>
      </c>
    </row>
    <row r="543" spans="1:10" x14ac:dyDescent="0.3">
      <c r="A543">
        <v>52</v>
      </c>
      <c r="B543" s="10" t="s">
        <v>67</v>
      </c>
      <c r="C543">
        <v>2</v>
      </c>
      <c r="D543" s="10" t="s">
        <v>40</v>
      </c>
      <c r="F543" s="10"/>
      <c r="H543" s="10"/>
      <c r="I543" s="10"/>
    </row>
    <row r="544" spans="1:10" x14ac:dyDescent="0.3">
      <c r="A544">
        <v>52</v>
      </c>
      <c r="B544" s="10" t="s">
        <v>67</v>
      </c>
      <c r="C544">
        <v>3</v>
      </c>
      <c r="D544" s="10" t="s">
        <v>233</v>
      </c>
      <c r="F544" s="10"/>
      <c r="H544" s="10"/>
      <c r="I544" s="10"/>
    </row>
    <row r="545" spans="1:10" x14ac:dyDescent="0.3">
      <c r="A545">
        <v>52</v>
      </c>
      <c r="B545" s="10" t="s">
        <v>67</v>
      </c>
      <c r="C545">
        <v>4</v>
      </c>
      <c r="D545" s="10" t="s">
        <v>234</v>
      </c>
      <c r="F545" s="10"/>
      <c r="H545" s="10"/>
      <c r="I545" s="10"/>
    </row>
    <row r="546" spans="1:10" x14ac:dyDescent="0.3">
      <c r="A546">
        <v>52</v>
      </c>
      <c r="B546" s="10" t="s">
        <v>67</v>
      </c>
      <c r="C546">
        <v>5</v>
      </c>
      <c r="D546" s="10" t="s">
        <v>235</v>
      </c>
      <c r="E546">
        <v>1</v>
      </c>
      <c r="F546" s="10" t="s">
        <v>433</v>
      </c>
      <c r="G546">
        <v>3</v>
      </c>
      <c r="H546" s="10" t="s">
        <v>969</v>
      </c>
      <c r="I546" s="10" t="s">
        <v>518</v>
      </c>
      <c r="J546">
        <v>1</v>
      </c>
    </row>
    <row r="547" spans="1:10" x14ac:dyDescent="0.3">
      <c r="A547">
        <v>52</v>
      </c>
      <c r="B547" s="10" t="s">
        <v>67</v>
      </c>
      <c r="C547">
        <v>6</v>
      </c>
      <c r="D547" s="10" t="s">
        <v>236</v>
      </c>
      <c r="F547" s="10"/>
      <c r="H547" s="10"/>
      <c r="I547" s="10"/>
    </row>
    <row r="548" spans="1:10" x14ac:dyDescent="0.3">
      <c r="A548">
        <v>52</v>
      </c>
      <c r="B548" s="10" t="s">
        <v>67</v>
      </c>
      <c r="C548">
        <v>7</v>
      </c>
      <c r="D548" s="10" t="s">
        <v>237</v>
      </c>
      <c r="F548" s="10"/>
      <c r="H548" s="10"/>
      <c r="I548" s="10"/>
    </row>
    <row r="549" spans="1:10" x14ac:dyDescent="0.3">
      <c r="A549">
        <v>52</v>
      </c>
      <c r="B549" s="10" t="s">
        <v>67</v>
      </c>
      <c r="C549">
        <v>8</v>
      </c>
      <c r="D549" s="10" t="s">
        <v>2</v>
      </c>
      <c r="F549" s="10"/>
      <c r="H549" s="10"/>
      <c r="I549" s="10"/>
    </row>
    <row r="550" spans="1:10" x14ac:dyDescent="0.3">
      <c r="A550">
        <v>52</v>
      </c>
      <c r="B550" s="10" t="s">
        <v>67</v>
      </c>
      <c r="C550">
        <v>9</v>
      </c>
      <c r="D550" s="10" t="s">
        <v>238</v>
      </c>
      <c r="E550">
        <v>1</v>
      </c>
      <c r="F550" s="10" t="s">
        <v>12</v>
      </c>
      <c r="G550">
        <v>4</v>
      </c>
      <c r="H550" s="10"/>
      <c r="I550" s="10"/>
    </row>
    <row r="551" spans="1:10" x14ac:dyDescent="0.3">
      <c r="A551">
        <v>52</v>
      </c>
      <c r="B551" s="10" t="s">
        <v>67</v>
      </c>
      <c r="C551">
        <v>10</v>
      </c>
      <c r="D551" s="10" t="s">
        <v>3</v>
      </c>
      <c r="F551" s="10"/>
      <c r="H551" s="10"/>
      <c r="I551" s="10"/>
    </row>
    <row r="552" spans="1:10" x14ac:dyDescent="0.3">
      <c r="A552">
        <v>52</v>
      </c>
      <c r="B552" s="10" t="s">
        <v>67</v>
      </c>
      <c r="C552">
        <v>11</v>
      </c>
      <c r="D552" s="10" t="s">
        <v>239</v>
      </c>
      <c r="E552">
        <v>1</v>
      </c>
      <c r="F552" s="10" t="s">
        <v>13</v>
      </c>
      <c r="G552">
        <v>5</v>
      </c>
      <c r="H552" s="10"/>
      <c r="I552" s="10"/>
    </row>
    <row r="553" spans="1:10" x14ac:dyDescent="0.3">
      <c r="A553">
        <v>52</v>
      </c>
      <c r="B553" s="10" t="s">
        <v>67</v>
      </c>
      <c r="C553">
        <v>12</v>
      </c>
      <c r="D553" s="10" t="s">
        <v>4</v>
      </c>
      <c r="F553" s="10"/>
      <c r="H553" s="10"/>
      <c r="I553" s="10"/>
    </row>
    <row r="554" spans="1:10" x14ac:dyDescent="0.3">
      <c r="A554">
        <v>52</v>
      </c>
      <c r="B554" s="10" t="s">
        <v>67</v>
      </c>
      <c r="C554">
        <v>13</v>
      </c>
      <c r="D554" s="10" t="s">
        <v>240</v>
      </c>
      <c r="E554">
        <v>1</v>
      </c>
      <c r="F554" s="10" t="s">
        <v>14</v>
      </c>
      <c r="G554">
        <v>6</v>
      </c>
      <c r="H554" s="10"/>
      <c r="I554" s="10"/>
    </row>
    <row r="555" spans="1:10" x14ac:dyDescent="0.3">
      <c r="A555">
        <v>52</v>
      </c>
      <c r="B555" s="10" t="s">
        <v>67</v>
      </c>
      <c r="C555">
        <v>14</v>
      </c>
      <c r="D555" s="10" t="s">
        <v>241</v>
      </c>
      <c r="F555" s="10"/>
      <c r="H555" s="10"/>
      <c r="I555" s="10"/>
    </row>
    <row r="556" spans="1:10" x14ac:dyDescent="0.3">
      <c r="A556">
        <v>52</v>
      </c>
      <c r="B556" s="10" t="s">
        <v>67</v>
      </c>
      <c r="C556">
        <v>15</v>
      </c>
      <c r="D556" s="10" t="s">
        <v>1</v>
      </c>
      <c r="F556" s="10"/>
      <c r="H556" s="10"/>
      <c r="I556" s="10"/>
    </row>
    <row r="557" spans="1:10" x14ac:dyDescent="0.3">
      <c r="A557">
        <v>52</v>
      </c>
      <c r="B557" s="10" t="s">
        <v>67</v>
      </c>
      <c r="C557">
        <v>16</v>
      </c>
      <c r="D557" s="10" t="s">
        <v>5</v>
      </c>
      <c r="F557" s="10"/>
      <c r="H557" s="10"/>
      <c r="I557" s="10"/>
    </row>
    <row r="558" spans="1:10" x14ac:dyDescent="0.3">
      <c r="A558">
        <v>52</v>
      </c>
      <c r="B558" s="10" t="s">
        <v>67</v>
      </c>
      <c r="C558">
        <v>17</v>
      </c>
      <c r="D558" s="10" t="s">
        <v>19</v>
      </c>
      <c r="E558">
        <v>1</v>
      </c>
      <c r="F558" s="10" t="s">
        <v>19</v>
      </c>
      <c r="G558">
        <v>2</v>
      </c>
      <c r="H558" s="10"/>
      <c r="I558" s="10"/>
    </row>
    <row r="559" spans="1:10" x14ac:dyDescent="0.3">
      <c r="A559">
        <v>52</v>
      </c>
      <c r="B559" s="10" t="s">
        <v>67</v>
      </c>
      <c r="C559">
        <v>18</v>
      </c>
      <c r="D559" s="10" t="s">
        <v>27</v>
      </c>
      <c r="E559">
        <v>1</v>
      </c>
      <c r="F559" s="10" t="s">
        <v>27</v>
      </c>
      <c r="G559">
        <v>1</v>
      </c>
      <c r="H559" s="10"/>
      <c r="I559" s="10"/>
    </row>
    <row r="560" spans="1:10" x14ac:dyDescent="0.3">
      <c r="A560">
        <v>52</v>
      </c>
      <c r="B560" s="10" t="s">
        <v>67</v>
      </c>
      <c r="C560">
        <v>19</v>
      </c>
      <c r="D560" s="10" t="s">
        <v>242</v>
      </c>
      <c r="F560" s="10"/>
      <c r="H560" s="10"/>
      <c r="I560" s="10"/>
    </row>
    <row r="561" spans="1:10" x14ac:dyDescent="0.3">
      <c r="A561">
        <v>52</v>
      </c>
      <c r="B561" s="10" t="s">
        <v>67</v>
      </c>
      <c r="C561">
        <v>20</v>
      </c>
      <c r="D561" s="10" t="s">
        <v>243</v>
      </c>
      <c r="F561" s="10"/>
      <c r="H561" s="10"/>
      <c r="I561" s="10"/>
    </row>
    <row r="562" spans="1:10" x14ac:dyDescent="0.3">
      <c r="A562">
        <v>53</v>
      </c>
      <c r="B562" s="10" t="s">
        <v>68</v>
      </c>
      <c r="C562">
        <v>1</v>
      </c>
      <c r="D562" s="10" t="s">
        <v>232</v>
      </c>
      <c r="E562">
        <v>1</v>
      </c>
      <c r="F562" s="10" t="s">
        <v>922</v>
      </c>
      <c r="G562">
        <v>7</v>
      </c>
      <c r="H562" s="10" t="s">
        <v>922</v>
      </c>
      <c r="I562" s="10" t="s">
        <v>519</v>
      </c>
      <c r="J562">
        <v>0</v>
      </c>
    </row>
    <row r="563" spans="1:10" x14ac:dyDescent="0.3">
      <c r="A563">
        <v>53</v>
      </c>
      <c r="B563" s="10" t="s">
        <v>68</v>
      </c>
      <c r="C563">
        <v>2</v>
      </c>
      <c r="D563" s="10" t="s">
        <v>40</v>
      </c>
      <c r="F563" s="10"/>
      <c r="H563" s="10"/>
      <c r="I563" s="10"/>
    </row>
    <row r="564" spans="1:10" x14ac:dyDescent="0.3">
      <c r="A564">
        <v>53</v>
      </c>
      <c r="B564" s="10" t="s">
        <v>68</v>
      </c>
      <c r="C564">
        <v>3</v>
      </c>
      <c r="D564" s="10" t="s">
        <v>233</v>
      </c>
      <c r="F564" s="10"/>
      <c r="H564" s="10"/>
      <c r="I564" s="10"/>
    </row>
    <row r="565" spans="1:10" x14ac:dyDescent="0.3">
      <c r="A565">
        <v>53</v>
      </c>
      <c r="B565" s="10" t="s">
        <v>68</v>
      </c>
      <c r="C565">
        <v>4</v>
      </c>
      <c r="D565" s="10" t="s">
        <v>234</v>
      </c>
      <c r="F565" s="10"/>
      <c r="H565" s="10"/>
      <c r="I565" s="10"/>
    </row>
    <row r="566" spans="1:10" x14ac:dyDescent="0.3">
      <c r="A566">
        <v>53</v>
      </c>
      <c r="B566" s="10" t="s">
        <v>68</v>
      </c>
      <c r="C566">
        <v>5</v>
      </c>
      <c r="D566" s="10" t="s">
        <v>235</v>
      </c>
      <c r="E566">
        <v>1</v>
      </c>
      <c r="F566" s="10" t="s">
        <v>433</v>
      </c>
      <c r="G566">
        <v>3</v>
      </c>
      <c r="H566" s="10" t="s">
        <v>970</v>
      </c>
      <c r="I566" s="10" t="s">
        <v>520</v>
      </c>
      <c r="J566">
        <v>1</v>
      </c>
    </row>
    <row r="567" spans="1:10" x14ac:dyDescent="0.3">
      <c r="A567">
        <v>53</v>
      </c>
      <c r="B567" s="10" t="s">
        <v>68</v>
      </c>
      <c r="C567">
        <v>6</v>
      </c>
      <c r="D567" s="10" t="s">
        <v>236</v>
      </c>
      <c r="F567" s="10"/>
      <c r="H567" s="10"/>
      <c r="I567" s="10"/>
    </row>
    <row r="568" spans="1:10" x14ac:dyDescent="0.3">
      <c r="A568">
        <v>53</v>
      </c>
      <c r="B568" s="10" t="s">
        <v>68</v>
      </c>
      <c r="C568">
        <v>7</v>
      </c>
      <c r="D568" s="10" t="s">
        <v>237</v>
      </c>
      <c r="F568" s="10"/>
      <c r="H568" s="10"/>
      <c r="I568" s="10"/>
    </row>
    <row r="569" spans="1:10" x14ac:dyDescent="0.3">
      <c r="A569">
        <v>53</v>
      </c>
      <c r="B569" s="10" t="s">
        <v>68</v>
      </c>
      <c r="C569">
        <v>8</v>
      </c>
      <c r="D569" s="10" t="s">
        <v>2</v>
      </c>
      <c r="F569" s="10"/>
      <c r="H569" s="10"/>
      <c r="I569" s="10"/>
    </row>
    <row r="570" spans="1:10" x14ac:dyDescent="0.3">
      <c r="A570">
        <v>53</v>
      </c>
      <c r="B570" s="10" t="s">
        <v>68</v>
      </c>
      <c r="C570">
        <v>9</v>
      </c>
      <c r="D570" s="10" t="s">
        <v>238</v>
      </c>
      <c r="E570">
        <v>1</v>
      </c>
      <c r="F570" s="10" t="s">
        <v>12</v>
      </c>
      <c r="G570">
        <v>4</v>
      </c>
      <c r="H570" s="10"/>
      <c r="I570" s="10"/>
    </row>
    <row r="571" spans="1:10" x14ac:dyDescent="0.3">
      <c r="A571">
        <v>53</v>
      </c>
      <c r="B571" s="10" t="s">
        <v>68</v>
      </c>
      <c r="C571">
        <v>10</v>
      </c>
      <c r="D571" s="10" t="s">
        <v>3</v>
      </c>
      <c r="F571" s="10"/>
      <c r="H571" s="10"/>
      <c r="I571" s="10"/>
    </row>
    <row r="572" spans="1:10" x14ac:dyDescent="0.3">
      <c r="A572">
        <v>53</v>
      </c>
      <c r="B572" s="10" t="s">
        <v>68</v>
      </c>
      <c r="C572">
        <v>11</v>
      </c>
      <c r="D572" s="10" t="s">
        <v>239</v>
      </c>
      <c r="E572">
        <v>1</v>
      </c>
      <c r="F572" s="10" t="s">
        <v>13</v>
      </c>
      <c r="G572">
        <v>5</v>
      </c>
      <c r="H572" s="10"/>
      <c r="I572" s="10"/>
    </row>
    <row r="573" spans="1:10" x14ac:dyDescent="0.3">
      <c r="A573">
        <v>53</v>
      </c>
      <c r="B573" s="10" t="s">
        <v>68</v>
      </c>
      <c r="C573">
        <v>12</v>
      </c>
      <c r="D573" s="10" t="s">
        <v>4</v>
      </c>
      <c r="F573" s="10"/>
      <c r="H573" s="10"/>
      <c r="I573" s="10"/>
    </row>
    <row r="574" spans="1:10" x14ac:dyDescent="0.3">
      <c r="A574">
        <v>53</v>
      </c>
      <c r="B574" s="10" t="s">
        <v>68</v>
      </c>
      <c r="C574">
        <v>13</v>
      </c>
      <c r="D574" s="10" t="s">
        <v>240</v>
      </c>
      <c r="E574">
        <v>1</v>
      </c>
      <c r="F574" s="10" t="s">
        <v>14</v>
      </c>
      <c r="G574">
        <v>6</v>
      </c>
      <c r="H574" s="10"/>
      <c r="I574" s="10"/>
    </row>
    <row r="575" spans="1:10" x14ac:dyDescent="0.3">
      <c r="A575">
        <v>53</v>
      </c>
      <c r="B575" s="10" t="s">
        <v>68</v>
      </c>
      <c r="C575">
        <v>14</v>
      </c>
      <c r="D575" s="10" t="s">
        <v>241</v>
      </c>
      <c r="F575" s="10"/>
      <c r="H575" s="10"/>
      <c r="I575" s="10"/>
    </row>
    <row r="576" spans="1:10" x14ac:dyDescent="0.3">
      <c r="A576">
        <v>53</v>
      </c>
      <c r="B576" s="10" t="s">
        <v>68</v>
      </c>
      <c r="C576">
        <v>15</v>
      </c>
      <c r="D576" s="10" t="s">
        <v>1</v>
      </c>
      <c r="F576" s="10"/>
      <c r="H576" s="10"/>
      <c r="I576" s="10"/>
    </row>
    <row r="577" spans="1:10" x14ac:dyDescent="0.3">
      <c r="A577">
        <v>53</v>
      </c>
      <c r="B577" s="10" t="s">
        <v>68</v>
      </c>
      <c r="C577">
        <v>16</v>
      </c>
      <c r="D577" s="10" t="s">
        <v>5</v>
      </c>
      <c r="F577" s="10"/>
      <c r="H577" s="10"/>
      <c r="I577" s="10"/>
    </row>
    <row r="578" spans="1:10" x14ac:dyDescent="0.3">
      <c r="A578">
        <v>53</v>
      </c>
      <c r="B578" s="10" t="s">
        <v>68</v>
      </c>
      <c r="C578">
        <v>17</v>
      </c>
      <c r="D578" s="10" t="s">
        <v>19</v>
      </c>
      <c r="E578">
        <v>1</v>
      </c>
      <c r="F578" s="10" t="s">
        <v>19</v>
      </c>
      <c r="G578">
        <v>2</v>
      </c>
      <c r="H578" s="10"/>
      <c r="I578" s="10"/>
    </row>
    <row r="579" spans="1:10" x14ac:dyDescent="0.3">
      <c r="A579">
        <v>53</v>
      </c>
      <c r="B579" s="10" t="s">
        <v>68</v>
      </c>
      <c r="C579">
        <v>18</v>
      </c>
      <c r="D579" s="10" t="s">
        <v>27</v>
      </c>
      <c r="E579">
        <v>1</v>
      </c>
      <c r="F579" s="10" t="s">
        <v>27</v>
      </c>
      <c r="G579">
        <v>1</v>
      </c>
      <c r="H579" s="10"/>
      <c r="I579" s="10"/>
    </row>
    <row r="580" spans="1:10" x14ac:dyDescent="0.3">
      <c r="A580">
        <v>53</v>
      </c>
      <c r="B580" s="10" t="s">
        <v>68</v>
      </c>
      <c r="C580">
        <v>19</v>
      </c>
      <c r="D580" s="10" t="s">
        <v>242</v>
      </c>
      <c r="F580" s="10"/>
      <c r="H580" s="10"/>
      <c r="I580" s="10"/>
    </row>
    <row r="581" spans="1:10" x14ac:dyDescent="0.3">
      <c r="A581">
        <v>53</v>
      </c>
      <c r="B581" s="10" t="s">
        <v>68</v>
      </c>
      <c r="C581">
        <v>20</v>
      </c>
      <c r="D581" s="10" t="s">
        <v>243</v>
      </c>
      <c r="F581" s="10"/>
      <c r="H581" s="10"/>
      <c r="I581" s="10"/>
    </row>
    <row r="582" spans="1:10" x14ac:dyDescent="0.3">
      <c r="A582">
        <v>179</v>
      </c>
      <c r="B582" s="10" t="s">
        <v>98</v>
      </c>
      <c r="C582">
        <v>1</v>
      </c>
      <c r="D582" s="10" t="s">
        <v>232</v>
      </c>
      <c r="E582">
        <v>1</v>
      </c>
      <c r="F582" s="10" t="s">
        <v>923</v>
      </c>
      <c r="G582">
        <v>7</v>
      </c>
      <c r="H582" s="10" t="s">
        <v>923</v>
      </c>
      <c r="I582" s="10" t="s">
        <v>521</v>
      </c>
      <c r="J582">
        <v>0</v>
      </c>
    </row>
    <row r="583" spans="1:10" x14ac:dyDescent="0.3">
      <c r="A583">
        <v>179</v>
      </c>
      <c r="B583" s="10" t="s">
        <v>98</v>
      </c>
      <c r="C583">
        <v>2</v>
      </c>
      <c r="D583" s="10" t="s">
        <v>40</v>
      </c>
      <c r="F583" s="10"/>
      <c r="H583" s="10"/>
      <c r="I583" s="10"/>
    </row>
    <row r="584" spans="1:10" x14ac:dyDescent="0.3">
      <c r="A584">
        <v>179</v>
      </c>
      <c r="B584" s="10" t="s">
        <v>98</v>
      </c>
      <c r="C584">
        <v>3</v>
      </c>
      <c r="D584" s="10" t="s">
        <v>233</v>
      </c>
      <c r="F584" s="10"/>
      <c r="H584" s="10"/>
      <c r="I584" s="10"/>
    </row>
    <row r="585" spans="1:10" x14ac:dyDescent="0.3">
      <c r="A585">
        <v>179</v>
      </c>
      <c r="B585" s="10" t="s">
        <v>98</v>
      </c>
      <c r="C585">
        <v>4</v>
      </c>
      <c r="D585" s="10" t="s">
        <v>234</v>
      </c>
      <c r="F585" s="10"/>
      <c r="H585" s="10"/>
      <c r="I585" s="10"/>
    </row>
    <row r="586" spans="1:10" x14ac:dyDescent="0.3">
      <c r="A586">
        <v>179</v>
      </c>
      <c r="B586" s="10" t="s">
        <v>98</v>
      </c>
      <c r="C586">
        <v>5</v>
      </c>
      <c r="D586" s="10" t="s">
        <v>235</v>
      </c>
      <c r="E586">
        <v>1</v>
      </c>
      <c r="F586" s="10" t="s">
        <v>433</v>
      </c>
      <c r="G586">
        <v>3</v>
      </c>
      <c r="H586" s="10" t="s">
        <v>971</v>
      </c>
      <c r="I586" s="10" t="s">
        <v>522</v>
      </c>
      <c r="J586">
        <v>1</v>
      </c>
    </row>
    <row r="587" spans="1:10" x14ac:dyDescent="0.3">
      <c r="A587">
        <v>179</v>
      </c>
      <c r="B587" s="10" t="s">
        <v>98</v>
      </c>
      <c r="C587">
        <v>6</v>
      </c>
      <c r="D587" s="10" t="s">
        <v>236</v>
      </c>
      <c r="F587" s="10"/>
      <c r="H587" s="10"/>
      <c r="I587" s="10"/>
    </row>
    <row r="588" spans="1:10" x14ac:dyDescent="0.3">
      <c r="A588">
        <v>179</v>
      </c>
      <c r="B588" s="10" t="s">
        <v>98</v>
      </c>
      <c r="C588">
        <v>7</v>
      </c>
      <c r="D588" s="10" t="s">
        <v>237</v>
      </c>
      <c r="F588" s="10"/>
      <c r="H588" s="10"/>
      <c r="I588" s="10"/>
    </row>
    <row r="589" spans="1:10" x14ac:dyDescent="0.3">
      <c r="A589">
        <v>179</v>
      </c>
      <c r="B589" s="10" t="s">
        <v>98</v>
      </c>
      <c r="C589">
        <v>8</v>
      </c>
      <c r="D589" s="10" t="s">
        <v>2</v>
      </c>
      <c r="F589" s="10"/>
      <c r="H589" s="10"/>
      <c r="I589" s="10"/>
    </row>
    <row r="590" spans="1:10" x14ac:dyDescent="0.3">
      <c r="A590">
        <v>179</v>
      </c>
      <c r="B590" s="10" t="s">
        <v>98</v>
      </c>
      <c r="C590">
        <v>9</v>
      </c>
      <c r="D590" s="10" t="s">
        <v>238</v>
      </c>
      <c r="E590">
        <v>1</v>
      </c>
      <c r="F590" s="10" t="s">
        <v>12</v>
      </c>
      <c r="G590">
        <v>4</v>
      </c>
      <c r="H590" s="10"/>
      <c r="I590" s="10"/>
    </row>
    <row r="591" spans="1:10" x14ac:dyDescent="0.3">
      <c r="A591">
        <v>179</v>
      </c>
      <c r="B591" s="10" t="s">
        <v>98</v>
      </c>
      <c r="C591">
        <v>10</v>
      </c>
      <c r="D591" s="10" t="s">
        <v>3</v>
      </c>
      <c r="F591" s="10"/>
      <c r="H591" s="10"/>
      <c r="I591" s="10"/>
    </row>
    <row r="592" spans="1:10" x14ac:dyDescent="0.3">
      <c r="A592">
        <v>179</v>
      </c>
      <c r="B592" s="10" t="s">
        <v>98</v>
      </c>
      <c r="C592">
        <v>11</v>
      </c>
      <c r="D592" s="10" t="s">
        <v>239</v>
      </c>
      <c r="E592">
        <v>1</v>
      </c>
      <c r="F592" s="10" t="s">
        <v>13</v>
      </c>
      <c r="G592">
        <v>5</v>
      </c>
      <c r="H592" s="10"/>
      <c r="I592" s="10"/>
    </row>
    <row r="593" spans="1:10" x14ac:dyDescent="0.3">
      <c r="A593">
        <v>179</v>
      </c>
      <c r="B593" s="10" t="s">
        <v>98</v>
      </c>
      <c r="C593">
        <v>12</v>
      </c>
      <c r="D593" s="10" t="s">
        <v>4</v>
      </c>
      <c r="F593" s="10"/>
      <c r="H593" s="10"/>
      <c r="I593" s="10"/>
    </row>
    <row r="594" spans="1:10" x14ac:dyDescent="0.3">
      <c r="A594">
        <v>179</v>
      </c>
      <c r="B594" s="10" t="s">
        <v>98</v>
      </c>
      <c r="C594">
        <v>13</v>
      </c>
      <c r="D594" s="10" t="s">
        <v>240</v>
      </c>
      <c r="E594">
        <v>1</v>
      </c>
      <c r="F594" s="10" t="s">
        <v>14</v>
      </c>
      <c r="G594">
        <v>6</v>
      </c>
      <c r="H594" s="10"/>
      <c r="I594" s="10"/>
    </row>
    <row r="595" spans="1:10" x14ac:dyDescent="0.3">
      <c r="A595">
        <v>179</v>
      </c>
      <c r="B595" s="10" t="s">
        <v>98</v>
      </c>
      <c r="C595">
        <v>14</v>
      </c>
      <c r="D595" s="10" t="s">
        <v>241</v>
      </c>
      <c r="F595" s="10"/>
      <c r="H595" s="10"/>
      <c r="I595" s="10"/>
    </row>
    <row r="596" spans="1:10" x14ac:dyDescent="0.3">
      <c r="A596">
        <v>179</v>
      </c>
      <c r="B596" s="10" t="s">
        <v>98</v>
      </c>
      <c r="C596">
        <v>15</v>
      </c>
      <c r="D596" s="10" t="s">
        <v>1</v>
      </c>
      <c r="F596" s="10"/>
      <c r="H596" s="10"/>
      <c r="I596" s="10"/>
    </row>
    <row r="597" spans="1:10" x14ac:dyDescent="0.3">
      <c r="A597">
        <v>179</v>
      </c>
      <c r="B597" s="10" t="s">
        <v>98</v>
      </c>
      <c r="C597">
        <v>16</v>
      </c>
      <c r="D597" s="10" t="s">
        <v>5</v>
      </c>
      <c r="F597" s="10"/>
      <c r="H597" s="10"/>
      <c r="I597" s="10"/>
    </row>
    <row r="598" spans="1:10" x14ac:dyDescent="0.3">
      <c r="A598">
        <v>179</v>
      </c>
      <c r="B598" s="10" t="s">
        <v>98</v>
      </c>
      <c r="C598">
        <v>17</v>
      </c>
      <c r="D598" s="10" t="s">
        <v>19</v>
      </c>
      <c r="E598">
        <v>1</v>
      </c>
      <c r="F598" s="10" t="s">
        <v>19</v>
      </c>
      <c r="G598">
        <v>2</v>
      </c>
      <c r="H598" s="10"/>
      <c r="I598" s="10"/>
    </row>
    <row r="599" spans="1:10" x14ac:dyDescent="0.3">
      <c r="A599">
        <v>179</v>
      </c>
      <c r="B599" s="10" t="s">
        <v>98</v>
      </c>
      <c r="C599">
        <v>18</v>
      </c>
      <c r="D599" s="10" t="s">
        <v>27</v>
      </c>
      <c r="E599">
        <v>1</v>
      </c>
      <c r="F599" s="10" t="s">
        <v>27</v>
      </c>
      <c r="G599">
        <v>1</v>
      </c>
      <c r="H599" s="10"/>
      <c r="I599" s="10"/>
    </row>
    <row r="600" spans="1:10" x14ac:dyDescent="0.3">
      <c r="A600">
        <v>179</v>
      </c>
      <c r="B600" s="10" t="s">
        <v>98</v>
      </c>
      <c r="C600">
        <v>19</v>
      </c>
      <c r="D600" s="10" t="s">
        <v>242</v>
      </c>
      <c r="F600" s="10"/>
      <c r="H600" s="10"/>
      <c r="I600" s="10"/>
    </row>
    <row r="601" spans="1:10" x14ac:dyDescent="0.3">
      <c r="A601">
        <v>179</v>
      </c>
      <c r="B601" s="10" t="s">
        <v>98</v>
      </c>
      <c r="C601">
        <v>20</v>
      </c>
      <c r="D601" s="10" t="s">
        <v>243</v>
      </c>
      <c r="F601" s="10"/>
      <c r="H601" s="10"/>
      <c r="I601" s="10"/>
    </row>
    <row r="602" spans="1:10" x14ac:dyDescent="0.3">
      <c r="A602">
        <v>180</v>
      </c>
      <c r="B602" s="10" t="s">
        <v>186</v>
      </c>
      <c r="C602">
        <v>1</v>
      </c>
      <c r="D602" s="10" t="s">
        <v>232</v>
      </c>
      <c r="E602">
        <v>1</v>
      </c>
      <c r="F602" s="10" t="s">
        <v>924</v>
      </c>
      <c r="G602">
        <v>7</v>
      </c>
      <c r="H602" s="10" t="s">
        <v>924</v>
      </c>
      <c r="I602" s="10" t="s">
        <v>523</v>
      </c>
      <c r="J602">
        <v>0</v>
      </c>
    </row>
    <row r="603" spans="1:10" x14ac:dyDescent="0.3">
      <c r="A603">
        <v>180</v>
      </c>
      <c r="B603" s="10" t="s">
        <v>186</v>
      </c>
      <c r="C603">
        <v>2</v>
      </c>
      <c r="D603" s="10" t="s">
        <v>40</v>
      </c>
      <c r="F603" s="10"/>
      <c r="H603" s="10"/>
      <c r="I603" s="10"/>
    </row>
    <row r="604" spans="1:10" x14ac:dyDescent="0.3">
      <c r="A604">
        <v>180</v>
      </c>
      <c r="B604" s="10" t="s">
        <v>186</v>
      </c>
      <c r="C604">
        <v>3</v>
      </c>
      <c r="D604" s="10" t="s">
        <v>233</v>
      </c>
      <c r="F604" s="10"/>
      <c r="H604" s="10"/>
      <c r="I604" s="10"/>
    </row>
    <row r="605" spans="1:10" x14ac:dyDescent="0.3">
      <c r="A605">
        <v>180</v>
      </c>
      <c r="B605" s="10" t="s">
        <v>186</v>
      </c>
      <c r="C605">
        <v>4</v>
      </c>
      <c r="D605" s="10" t="s">
        <v>234</v>
      </c>
      <c r="F605" s="10"/>
      <c r="H605" s="10"/>
      <c r="I605" s="10"/>
    </row>
    <row r="606" spans="1:10" x14ac:dyDescent="0.3">
      <c r="A606">
        <v>180</v>
      </c>
      <c r="B606" s="10" t="s">
        <v>186</v>
      </c>
      <c r="C606">
        <v>5</v>
      </c>
      <c r="D606" s="10" t="s">
        <v>235</v>
      </c>
      <c r="E606">
        <v>1</v>
      </c>
      <c r="F606" s="10" t="s">
        <v>433</v>
      </c>
      <c r="G606">
        <v>3</v>
      </c>
      <c r="H606" s="10" t="s">
        <v>972</v>
      </c>
      <c r="I606" s="10" t="s">
        <v>524</v>
      </c>
      <c r="J606">
        <v>1</v>
      </c>
    </row>
    <row r="607" spans="1:10" x14ac:dyDescent="0.3">
      <c r="A607">
        <v>180</v>
      </c>
      <c r="B607" s="10" t="s">
        <v>186</v>
      </c>
      <c r="C607">
        <v>6</v>
      </c>
      <c r="D607" s="10" t="s">
        <v>236</v>
      </c>
      <c r="F607" s="10"/>
      <c r="H607" s="10"/>
      <c r="I607" s="10"/>
    </row>
    <row r="608" spans="1:10" x14ac:dyDescent="0.3">
      <c r="A608">
        <v>180</v>
      </c>
      <c r="B608" s="10" t="s">
        <v>186</v>
      </c>
      <c r="C608">
        <v>7</v>
      </c>
      <c r="D608" s="10" t="s">
        <v>237</v>
      </c>
      <c r="F608" s="10"/>
      <c r="H608" s="10"/>
      <c r="I608" s="10"/>
    </row>
    <row r="609" spans="1:10" x14ac:dyDescent="0.3">
      <c r="A609">
        <v>180</v>
      </c>
      <c r="B609" s="10" t="s">
        <v>186</v>
      </c>
      <c r="C609">
        <v>8</v>
      </c>
      <c r="D609" s="10" t="s">
        <v>2</v>
      </c>
      <c r="F609" s="10"/>
      <c r="H609" s="10"/>
      <c r="I609" s="10"/>
    </row>
    <row r="610" spans="1:10" x14ac:dyDescent="0.3">
      <c r="A610">
        <v>180</v>
      </c>
      <c r="B610" s="10" t="s">
        <v>186</v>
      </c>
      <c r="C610">
        <v>9</v>
      </c>
      <c r="D610" s="10" t="s">
        <v>238</v>
      </c>
      <c r="E610">
        <v>1</v>
      </c>
      <c r="F610" s="10" t="s">
        <v>12</v>
      </c>
      <c r="G610">
        <v>4</v>
      </c>
      <c r="H610" s="10"/>
      <c r="I610" s="10"/>
    </row>
    <row r="611" spans="1:10" x14ac:dyDescent="0.3">
      <c r="A611">
        <v>180</v>
      </c>
      <c r="B611" s="10" t="s">
        <v>186</v>
      </c>
      <c r="C611">
        <v>10</v>
      </c>
      <c r="D611" s="10" t="s">
        <v>3</v>
      </c>
      <c r="F611" s="10"/>
      <c r="H611" s="10"/>
      <c r="I611" s="10"/>
    </row>
    <row r="612" spans="1:10" x14ac:dyDescent="0.3">
      <c r="A612">
        <v>180</v>
      </c>
      <c r="B612" s="10" t="s">
        <v>186</v>
      </c>
      <c r="C612">
        <v>11</v>
      </c>
      <c r="D612" s="10" t="s">
        <v>239</v>
      </c>
      <c r="E612">
        <v>1</v>
      </c>
      <c r="F612" s="10" t="s">
        <v>13</v>
      </c>
      <c r="G612">
        <v>5</v>
      </c>
      <c r="H612" s="10"/>
      <c r="I612" s="10"/>
    </row>
    <row r="613" spans="1:10" x14ac:dyDescent="0.3">
      <c r="A613">
        <v>180</v>
      </c>
      <c r="B613" s="10" t="s">
        <v>186</v>
      </c>
      <c r="C613">
        <v>12</v>
      </c>
      <c r="D613" s="10" t="s">
        <v>4</v>
      </c>
      <c r="F613" s="10"/>
      <c r="H613" s="10"/>
      <c r="I613" s="10"/>
    </row>
    <row r="614" spans="1:10" x14ac:dyDescent="0.3">
      <c r="A614">
        <v>180</v>
      </c>
      <c r="B614" s="10" t="s">
        <v>186</v>
      </c>
      <c r="C614">
        <v>13</v>
      </c>
      <c r="D614" s="10" t="s">
        <v>240</v>
      </c>
      <c r="E614">
        <v>1</v>
      </c>
      <c r="F614" s="10" t="s">
        <v>14</v>
      </c>
      <c r="G614">
        <v>6</v>
      </c>
      <c r="H614" s="10"/>
      <c r="I614" s="10"/>
    </row>
    <row r="615" spans="1:10" x14ac:dyDescent="0.3">
      <c r="A615">
        <v>180</v>
      </c>
      <c r="B615" s="10" t="s">
        <v>186</v>
      </c>
      <c r="C615">
        <v>14</v>
      </c>
      <c r="D615" s="10" t="s">
        <v>241</v>
      </c>
      <c r="F615" s="10"/>
      <c r="H615" s="10"/>
      <c r="I615" s="10"/>
    </row>
    <row r="616" spans="1:10" x14ac:dyDescent="0.3">
      <c r="A616">
        <v>180</v>
      </c>
      <c r="B616" s="10" t="s">
        <v>186</v>
      </c>
      <c r="C616">
        <v>15</v>
      </c>
      <c r="D616" s="10" t="s">
        <v>1</v>
      </c>
      <c r="F616" s="10"/>
      <c r="H616" s="10"/>
      <c r="I616" s="10"/>
    </row>
    <row r="617" spans="1:10" x14ac:dyDescent="0.3">
      <c r="A617">
        <v>180</v>
      </c>
      <c r="B617" s="10" t="s">
        <v>186</v>
      </c>
      <c r="C617">
        <v>16</v>
      </c>
      <c r="D617" s="10" t="s">
        <v>5</v>
      </c>
      <c r="F617" s="10"/>
      <c r="H617" s="10"/>
      <c r="I617" s="10"/>
    </row>
    <row r="618" spans="1:10" x14ac:dyDescent="0.3">
      <c r="A618">
        <v>180</v>
      </c>
      <c r="B618" s="10" t="s">
        <v>186</v>
      </c>
      <c r="C618">
        <v>17</v>
      </c>
      <c r="D618" s="10" t="s">
        <v>19</v>
      </c>
      <c r="E618">
        <v>1</v>
      </c>
      <c r="F618" s="10" t="s">
        <v>19</v>
      </c>
      <c r="G618">
        <v>2</v>
      </c>
      <c r="H618" s="10"/>
      <c r="I618" s="10"/>
    </row>
    <row r="619" spans="1:10" x14ac:dyDescent="0.3">
      <c r="A619">
        <v>180</v>
      </c>
      <c r="B619" s="10" t="s">
        <v>186</v>
      </c>
      <c r="C619">
        <v>18</v>
      </c>
      <c r="D619" s="10" t="s">
        <v>27</v>
      </c>
      <c r="E619">
        <v>1</v>
      </c>
      <c r="F619" s="10" t="s">
        <v>27</v>
      </c>
      <c r="G619">
        <v>1</v>
      </c>
      <c r="H619" s="10"/>
      <c r="I619" s="10"/>
    </row>
    <row r="620" spans="1:10" x14ac:dyDescent="0.3">
      <c r="A620">
        <v>180</v>
      </c>
      <c r="B620" s="10" t="s">
        <v>186</v>
      </c>
      <c r="C620">
        <v>19</v>
      </c>
      <c r="D620" s="10" t="s">
        <v>242</v>
      </c>
      <c r="F620" s="10"/>
      <c r="H620" s="10"/>
      <c r="I620" s="10"/>
    </row>
    <row r="621" spans="1:10" x14ac:dyDescent="0.3">
      <c r="A621">
        <v>180</v>
      </c>
      <c r="B621" s="10" t="s">
        <v>186</v>
      </c>
      <c r="C621">
        <v>20</v>
      </c>
      <c r="D621" s="10" t="s">
        <v>243</v>
      </c>
      <c r="F621" s="10"/>
      <c r="H621" s="10"/>
      <c r="I621" s="10"/>
    </row>
    <row r="622" spans="1:10" x14ac:dyDescent="0.3">
      <c r="A622">
        <v>181</v>
      </c>
      <c r="B622" s="10" t="s">
        <v>189</v>
      </c>
      <c r="C622">
        <v>1</v>
      </c>
      <c r="D622" s="10" t="s">
        <v>232</v>
      </c>
      <c r="E622">
        <v>1</v>
      </c>
      <c r="F622" s="10" t="s">
        <v>1600</v>
      </c>
      <c r="G622">
        <v>7</v>
      </c>
      <c r="H622" s="10" t="s">
        <v>1600</v>
      </c>
      <c r="I622" s="10" t="s">
        <v>525</v>
      </c>
      <c r="J622">
        <v>0</v>
      </c>
    </row>
    <row r="623" spans="1:10" x14ac:dyDescent="0.3">
      <c r="A623">
        <v>181</v>
      </c>
      <c r="B623" s="10" t="s">
        <v>189</v>
      </c>
      <c r="C623">
        <v>2</v>
      </c>
      <c r="D623" s="10" t="s">
        <v>40</v>
      </c>
      <c r="F623" s="10"/>
      <c r="H623" s="10"/>
      <c r="I623" s="10"/>
    </row>
    <row r="624" spans="1:10" x14ac:dyDescent="0.3">
      <c r="A624">
        <v>181</v>
      </c>
      <c r="B624" s="10" t="s">
        <v>189</v>
      </c>
      <c r="C624">
        <v>3</v>
      </c>
      <c r="D624" s="10" t="s">
        <v>233</v>
      </c>
      <c r="F624" s="10"/>
      <c r="H624" s="10"/>
      <c r="I624" s="10"/>
    </row>
    <row r="625" spans="1:10" x14ac:dyDescent="0.3">
      <c r="A625">
        <v>181</v>
      </c>
      <c r="B625" s="10" t="s">
        <v>189</v>
      </c>
      <c r="C625">
        <v>4</v>
      </c>
      <c r="D625" s="10" t="s">
        <v>234</v>
      </c>
      <c r="F625" s="10"/>
      <c r="H625" s="10"/>
      <c r="I625" s="10"/>
    </row>
    <row r="626" spans="1:10" x14ac:dyDescent="0.3">
      <c r="A626">
        <v>181</v>
      </c>
      <c r="B626" s="10" t="s">
        <v>189</v>
      </c>
      <c r="C626">
        <v>5</v>
      </c>
      <c r="D626" s="10" t="s">
        <v>235</v>
      </c>
      <c r="E626">
        <v>1</v>
      </c>
      <c r="F626" s="10" t="s">
        <v>433</v>
      </c>
      <c r="G626">
        <v>3</v>
      </c>
      <c r="H626" s="10" t="s">
        <v>1624</v>
      </c>
      <c r="I626" s="10" t="s">
        <v>526</v>
      </c>
      <c r="J626">
        <v>1</v>
      </c>
    </row>
    <row r="627" spans="1:10" x14ac:dyDescent="0.3">
      <c r="A627">
        <v>181</v>
      </c>
      <c r="B627" s="10" t="s">
        <v>189</v>
      </c>
      <c r="C627">
        <v>6</v>
      </c>
      <c r="D627" s="10" t="s">
        <v>236</v>
      </c>
      <c r="F627" s="10"/>
      <c r="H627" s="10"/>
      <c r="I627" s="10"/>
    </row>
    <row r="628" spans="1:10" x14ac:dyDescent="0.3">
      <c r="A628">
        <v>181</v>
      </c>
      <c r="B628" s="10" t="s">
        <v>189</v>
      </c>
      <c r="C628">
        <v>7</v>
      </c>
      <c r="D628" s="10" t="s">
        <v>237</v>
      </c>
      <c r="F628" s="10"/>
      <c r="H628" s="10"/>
      <c r="I628" s="10"/>
    </row>
    <row r="629" spans="1:10" x14ac:dyDescent="0.3">
      <c r="A629">
        <v>181</v>
      </c>
      <c r="B629" s="10" t="s">
        <v>189</v>
      </c>
      <c r="C629">
        <v>8</v>
      </c>
      <c r="D629" s="10" t="s">
        <v>2</v>
      </c>
      <c r="F629" s="10"/>
      <c r="H629" s="10"/>
      <c r="I629" s="10"/>
    </row>
    <row r="630" spans="1:10" x14ac:dyDescent="0.3">
      <c r="A630">
        <v>181</v>
      </c>
      <c r="B630" s="10" t="s">
        <v>189</v>
      </c>
      <c r="C630">
        <v>9</v>
      </c>
      <c r="D630" s="10" t="s">
        <v>238</v>
      </c>
      <c r="E630">
        <v>1</v>
      </c>
      <c r="F630" s="10" t="s">
        <v>12</v>
      </c>
      <c r="G630">
        <v>4</v>
      </c>
      <c r="H630" s="10"/>
      <c r="I630" s="10"/>
    </row>
    <row r="631" spans="1:10" x14ac:dyDescent="0.3">
      <c r="A631">
        <v>181</v>
      </c>
      <c r="B631" s="10" t="s">
        <v>189</v>
      </c>
      <c r="C631">
        <v>10</v>
      </c>
      <c r="D631" s="10" t="s">
        <v>3</v>
      </c>
      <c r="F631" s="10"/>
      <c r="H631" s="10"/>
      <c r="I631" s="10"/>
    </row>
    <row r="632" spans="1:10" x14ac:dyDescent="0.3">
      <c r="A632">
        <v>181</v>
      </c>
      <c r="B632" s="10" t="s">
        <v>189</v>
      </c>
      <c r="C632">
        <v>11</v>
      </c>
      <c r="D632" s="10" t="s">
        <v>239</v>
      </c>
      <c r="E632">
        <v>1</v>
      </c>
      <c r="F632" s="10" t="s">
        <v>13</v>
      </c>
      <c r="G632">
        <v>5</v>
      </c>
      <c r="H632" s="10"/>
      <c r="I632" s="10"/>
    </row>
    <row r="633" spans="1:10" x14ac:dyDescent="0.3">
      <c r="A633">
        <v>181</v>
      </c>
      <c r="B633" s="10" t="s">
        <v>189</v>
      </c>
      <c r="C633">
        <v>12</v>
      </c>
      <c r="D633" s="10" t="s">
        <v>4</v>
      </c>
      <c r="F633" s="10"/>
      <c r="H633" s="10"/>
      <c r="I633" s="10"/>
    </row>
    <row r="634" spans="1:10" x14ac:dyDescent="0.3">
      <c r="A634">
        <v>181</v>
      </c>
      <c r="B634" s="10" t="s">
        <v>189</v>
      </c>
      <c r="C634">
        <v>13</v>
      </c>
      <c r="D634" s="10" t="s">
        <v>240</v>
      </c>
      <c r="E634">
        <v>1</v>
      </c>
      <c r="F634" s="10" t="s">
        <v>14</v>
      </c>
      <c r="G634">
        <v>6</v>
      </c>
      <c r="H634" s="10"/>
      <c r="I634" s="10"/>
    </row>
    <row r="635" spans="1:10" x14ac:dyDescent="0.3">
      <c r="A635">
        <v>181</v>
      </c>
      <c r="B635" s="10" t="s">
        <v>189</v>
      </c>
      <c r="C635">
        <v>14</v>
      </c>
      <c r="D635" s="10" t="s">
        <v>241</v>
      </c>
      <c r="F635" s="10"/>
      <c r="H635" s="10"/>
      <c r="I635" s="10"/>
    </row>
    <row r="636" spans="1:10" x14ac:dyDescent="0.3">
      <c r="A636">
        <v>181</v>
      </c>
      <c r="B636" s="10" t="s">
        <v>189</v>
      </c>
      <c r="C636">
        <v>15</v>
      </c>
      <c r="D636" s="10" t="s">
        <v>1</v>
      </c>
      <c r="F636" s="10"/>
      <c r="H636" s="10"/>
      <c r="I636" s="10"/>
    </row>
    <row r="637" spans="1:10" x14ac:dyDescent="0.3">
      <c r="A637">
        <v>181</v>
      </c>
      <c r="B637" s="10" t="s">
        <v>189</v>
      </c>
      <c r="C637">
        <v>16</v>
      </c>
      <c r="D637" s="10" t="s">
        <v>5</v>
      </c>
      <c r="F637" s="10"/>
      <c r="H637" s="10"/>
      <c r="I637" s="10"/>
    </row>
    <row r="638" spans="1:10" x14ac:dyDescent="0.3">
      <c r="A638">
        <v>181</v>
      </c>
      <c r="B638" s="10" t="s">
        <v>189</v>
      </c>
      <c r="C638">
        <v>17</v>
      </c>
      <c r="D638" s="10" t="s">
        <v>19</v>
      </c>
      <c r="E638">
        <v>1</v>
      </c>
      <c r="F638" s="10" t="s">
        <v>19</v>
      </c>
      <c r="G638">
        <v>2</v>
      </c>
      <c r="H638" s="10"/>
      <c r="I638" s="10"/>
    </row>
    <row r="639" spans="1:10" x14ac:dyDescent="0.3">
      <c r="A639">
        <v>181</v>
      </c>
      <c r="B639" s="10" t="s">
        <v>189</v>
      </c>
      <c r="C639">
        <v>18</v>
      </c>
      <c r="D639" s="10" t="s">
        <v>27</v>
      </c>
      <c r="E639">
        <v>1</v>
      </c>
      <c r="F639" s="10" t="s">
        <v>27</v>
      </c>
      <c r="G639">
        <v>1</v>
      </c>
      <c r="H639" s="10"/>
      <c r="I639" s="10"/>
    </row>
    <row r="640" spans="1:10" x14ac:dyDescent="0.3">
      <c r="A640">
        <v>181</v>
      </c>
      <c r="B640" s="10" t="s">
        <v>189</v>
      </c>
      <c r="C640">
        <v>19</v>
      </c>
      <c r="D640" s="10" t="s">
        <v>242</v>
      </c>
      <c r="F640" s="10"/>
      <c r="H640" s="10"/>
      <c r="I640" s="10"/>
    </row>
    <row r="641" spans="1:10" x14ac:dyDescent="0.3">
      <c r="A641">
        <v>181</v>
      </c>
      <c r="B641" s="10" t="s">
        <v>189</v>
      </c>
      <c r="C641">
        <v>20</v>
      </c>
      <c r="D641" s="10" t="s">
        <v>243</v>
      </c>
      <c r="F641" s="10"/>
      <c r="H641" s="10"/>
      <c r="I641" s="10"/>
    </row>
    <row r="642" spans="1:10" x14ac:dyDescent="0.3">
      <c r="A642">
        <v>182</v>
      </c>
      <c r="B642" s="10" t="s">
        <v>150</v>
      </c>
      <c r="C642">
        <v>1</v>
      </c>
      <c r="D642" s="10" t="s">
        <v>232</v>
      </c>
      <c r="E642">
        <v>1</v>
      </c>
      <c r="F642" s="10" t="s">
        <v>925</v>
      </c>
      <c r="G642">
        <v>7</v>
      </c>
      <c r="H642" s="10" t="s">
        <v>925</v>
      </c>
      <c r="I642" s="10" t="s">
        <v>527</v>
      </c>
      <c r="J642">
        <v>0</v>
      </c>
    </row>
    <row r="643" spans="1:10" x14ac:dyDescent="0.3">
      <c r="A643">
        <v>182</v>
      </c>
      <c r="B643" s="10" t="s">
        <v>150</v>
      </c>
      <c r="C643">
        <v>2</v>
      </c>
      <c r="D643" s="10" t="s">
        <v>40</v>
      </c>
      <c r="F643" s="10"/>
      <c r="H643" s="10"/>
      <c r="I643" s="10"/>
    </row>
    <row r="644" spans="1:10" x14ac:dyDescent="0.3">
      <c r="A644">
        <v>182</v>
      </c>
      <c r="B644" s="10" t="s">
        <v>150</v>
      </c>
      <c r="C644">
        <v>3</v>
      </c>
      <c r="D644" s="10" t="s">
        <v>233</v>
      </c>
      <c r="F644" s="10"/>
      <c r="H644" s="10"/>
      <c r="I644" s="10"/>
    </row>
    <row r="645" spans="1:10" x14ac:dyDescent="0.3">
      <c r="A645">
        <v>182</v>
      </c>
      <c r="B645" s="10" t="s">
        <v>150</v>
      </c>
      <c r="C645">
        <v>4</v>
      </c>
      <c r="D645" s="10" t="s">
        <v>234</v>
      </c>
      <c r="F645" s="10"/>
      <c r="H645" s="10"/>
      <c r="I645" s="10"/>
    </row>
    <row r="646" spans="1:10" x14ac:dyDescent="0.3">
      <c r="A646">
        <v>182</v>
      </c>
      <c r="B646" s="10" t="s">
        <v>150</v>
      </c>
      <c r="C646">
        <v>5</v>
      </c>
      <c r="D646" s="10" t="s">
        <v>235</v>
      </c>
      <c r="E646">
        <v>1</v>
      </c>
      <c r="F646" s="10" t="s">
        <v>433</v>
      </c>
      <c r="G646">
        <v>3</v>
      </c>
      <c r="H646" s="10" t="s">
        <v>973</v>
      </c>
      <c r="I646" s="10" t="s">
        <v>528</v>
      </c>
      <c r="J646">
        <v>1</v>
      </c>
    </row>
    <row r="647" spans="1:10" x14ac:dyDescent="0.3">
      <c r="A647">
        <v>182</v>
      </c>
      <c r="B647" s="10" t="s">
        <v>150</v>
      </c>
      <c r="C647">
        <v>6</v>
      </c>
      <c r="D647" s="10" t="s">
        <v>236</v>
      </c>
      <c r="F647" s="10"/>
      <c r="H647" s="10"/>
      <c r="I647" s="10"/>
    </row>
    <row r="648" spans="1:10" x14ac:dyDescent="0.3">
      <c r="A648">
        <v>182</v>
      </c>
      <c r="B648" s="10" t="s">
        <v>150</v>
      </c>
      <c r="C648">
        <v>7</v>
      </c>
      <c r="D648" s="10" t="s">
        <v>237</v>
      </c>
      <c r="F648" s="10"/>
      <c r="H648" s="10"/>
      <c r="I648" s="10"/>
    </row>
    <row r="649" spans="1:10" x14ac:dyDescent="0.3">
      <c r="A649">
        <v>182</v>
      </c>
      <c r="B649" s="10" t="s">
        <v>150</v>
      </c>
      <c r="C649">
        <v>8</v>
      </c>
      <c r="D649" s="10" t="s">
        <v>2</v>
      </c>
      <c r="F649" s="10"/>
      <c r="H649" s="10"/>
      <c r="I649" s="10"/>
    </row>
    <row r="650" spans="1:10" x14ac:dyDescent="0.3">
      <c r="A650">
        <v>182</v>
      </c>
      <c r="B650" s="10" t="s">
        <v>150</v>
      </c>
      <c r="C650">
        <v>9</v>
      </c>
      <c r="D650" s="10" t="s">
        <v>238</v>
      </c>
      <c r="E650">
        <v>1</v>
      </c>
      <c r="F650" s="10" t="s">
        <v>12</v>
      </c>
      <c r="G650">
        <v>4</v>
      </c>
      <c r="H650" s="10"/>
      <c r="I650" s="10"/>
    </row>
    <row r="651" spans="1:10" x14ac:dyDescent="0.3">
      <c r="A651">
        <v>182</v>
      </c>
      <c r="B651" s="10" t="s">
        <v>150</v>
      </c>
      <c r="C651">
        <v>10</v>
      </c>
      <c r="D651" s="10" t="s">
        <v>3</v>
      </c>
      <c r="F651" s="10"/>
      <c r="H651" s="10"/>
      <c r="I651" s="10"/>
    </row>
    <row r="652" spans="1:10" x14ac:dyDescent="0.3">
      <c r="A652">
        <v>182</v>
      </c>
      <c r="B652" s="10" t="s">
        <v>150</v>
      </c>
      <c r="C652">
        <v>11</v>
      </c>
      <c r="D652" s="10" t="s">
        <v>239</v>
      </c>
      <c r="E652">
        <v>1</v>
      </c>
      <c r="F652" s="10" t="s">
        <v>13</v>
      </c>
      <c r="G652">
        <v>5</v>
      </c>
      <c r="H652" s="10"/>
      <c r="I652" s="10"/>
    </row>
    <row r="653" spans="1:10" x14ac:dyDescent="0.3">
      <c r="A653">
        <v>182</v>
      </c>
      <c r="B653" s="10" t="s">
        <v>150</v>
      </c>
      <c r="C653">
        <v>12</v>
      </c>
      <c r="D653" s="10" t="s">
        <v>4</v>
      </c>
      <c r="F653" s="10"/>
      <c r="H653" s="10"/>
      <c r="I653" s="10"/>
    </row>
    <row r="654" spans="1:10" x14ac:dyDescent="0.3">
      <c r="A654">
        <v>182</v>
      </c>
      <c r="B654" s="10" t="s">
        <v>150</v>
      </c>
      <c r="C654">
        <v>13</v>
      </c>
      <c r="D654" s="10" t="s">
        <v>240</v>
      </c>
      <c r="E654">
        <v>1</v>
      </c>
      <c r="F654" s="10" t="s">
        <v>14</v>
      </c>
      <c r="G654">
        <v>6</v>
      </c>
      <c r="H654" s="10"/>
      <c r="I654" s="10"/>
    </row>
    <row r="655" spans="1:10" x14ac:dyDescent="0.3">
      <c r="A655">
        <v>182</v>
      </c>
      <c r="B655" s="10" t="s">
        <v>150</v>
      </c>
      <c r="C655">
        <v>14</v>
      </c>
      <c r="D655" s="10" t="s">
        <v>241</v>
      </c>
      <c r="F655" s="10"/>
      <c r="H655" s="10"/>
      <c r="I655" s="10"/>
    </row>
    <row r="656" spans="1:10" x14ac:dyDescent="0.3">
      <c r="A656">
        <v>182</v>
      </c>
      <c r="B656" s="10" t="s">
        <v>150</v>
      </c>
      <c r="C656">
        <v>15</v>
      </c>
      <c r="D656" s="10" t="s">
        <v>1</v>
      </c>
      <c r="F656" s="10"/>
      <c r="H656" s="10"/>
      <c r="I656" s="10"/>
    </row>
    <row r="657" spans="1:10" x14ac:dyDescent="0.3">
      <c r="A657">
        <v>182</v>
      </c>
      <c r="B657" s="10" t="s">
        <v>150</v>
      </c>
      <c r="C657">
        <v>16</v>
      </c>
      <c r="D657" s="10" t="s">
        <v>5</v>
      </c>
      <c r="F657" s="10"/>
      <c r="H657" s="10"/>
      <c r="I657" s="10"/>
    </row>
    <row r="658" spans="1:10" x14ac:dyDescent="0.3">
      <c r="A658">
        <v>182</v>
      </c>
      <c r="B658" s="10" t="s">
        <v>150</v>
      </c>
      <c r="C658">
        <v>17</v>
      </c>
      <c r="D658" s="10" t="s">
        <v>19</v>
      </c>
      <c r="E658">
        <v>1</v>
      </c>
      <c r="F658" s="10" t="s">
        <v>19</v>
      </c>
      <c r="G658">
        <v>2</v>
      </c>
      <c r="H658" s="10"/>
      <c r="I658" s="10"/>
    </row>
    <row r="659" spans="1:10" x14ac:dyDescent="0.3">
      <c r="A659">
        <v>182</v>
      </c>
      <c r="B659" s="10" t="s">
        <v>150</v>
      </c>
      <c r="C659">
        <v>18</v>
      </c>
      <c r="D659" s="10" t="s">
        <v>27</v>
      </c>
      <c r="E659">
        <v>1</v>
      </c>
      <c r="F659" s="10" t="s">
        <v>27</v>
      </c>
      <c r="G659">
        <v>1</v>
      </c>
      <c r="H659" s="10"/>
      <c r="I659" s="10"/>
    </row>
    <row r="660" spans="1:10" x14ac:dyDescent="0.3">
      <c r="A660">
        <v>182</v>
      </c>
      <c r="B660" s="10" t="s">
        <v>150</v>
      </c>
      <c r="C660">
        <v>19</v>
      </c>
      <c r="D660" s="10" t="s">
        <v>242</v>
      </c>
      <c r="F660" s="10"/>
      <c r="H660" s="10"/>
      <c r="I660" s="10"/>
    </row>
    <row r="661" spans="1:10" x14ac:dyDescent="0.3">
      <c r="A661">
        <v>182</v>
      </c>
      <c r="B661" s="10" t="s">
        <v>150</v>
      </c>
      <c r="C661">
        <v>20</v>
      </c>
      <c r="D661" s="10" t="s">
        <v>243</v>
      </c>
      <c r="F661" s="10"/>
      <c r="H661" s="10"/>
      <c r="I661" s="10"/>
    </row>
    <row r="662" spans="1:10" x14ac:dyDescent="0.3">
      <c r="A662">
        <v>183</v>
      </c>
      <c r="B662" s="10" t="s">
        <v>96</v>
      </c>
      <c r="C662">
        <v>1</v>
      </c>
      <c r="D662" s="10" t="s">
        <v>232</v>
      </c>
      <c r="E662">
        <v>1</v>
      </c>
      <c r="F662" s="10" t="s">
        <v>926</v>
      </c>
      <c r="G662">
        <v>7</v>
      </c>
      <c r="H662" s="10" t="s">
        <v>926</v>
      </c>
      <c r="I662" s="10" t="s">
        <v>529</v>
      </c>
      <c r="J662">
        <v>0</v>
      </c>
    </row>
    <row r="663" spans="1:10" x14ac:dyDescent="0.3">
      <c r="A663">
        <v>183</v>
      </c>
      <c r="B663" s="10" t="s">
        <v>96</v>
      </c>
      <c r="C663">
        <v>2</v>
      </c>
      <c r="D663" s="10" t="s">
        <v>40</v>
      </c>
      <c r="F663" s="10"/>
      <c r="H663" s="10"/>
      <c r="I663" s="10"/>
    </row>
    <row r="664" spans="1:10" x14ac:dyDescent="0.3">
      <c r="A664">
        <v>183</v>
      </c>
      <c r="B664" s="10" t="s">
        <v>96</v>
      </c>
      <c r="C664">
        <v>3</v>
      </c>
      <c r="D664" s="10" t="s">
        <v>233</v>
      </c>
      <c r="F664" s="10"/>
      <c r="H664" s="10"/>
      <c r="I664" s="10"/>
    </row>
    <row r="665" spans="1:10" x14ac:dyDescent="0.3">
      <c r="A665">
        <v>183</v>
      </c>
      <c r="B665" s="10" t="s">
        <v>96</v>
      </c>
      <c r="C665">
        <v>4</v>
      </c>
      <c r="D665" s="10" t="s">
        <v>234</v>
      </c>
      <c r="F665" s="10"/>
      <c r="H665" s="10"/>
      <c r="I665" s="10"/>
    </row>
    <row r="666" spans="1:10" x14ac:dyDescent="0.3">
      <c r="A666">
        <v>183</v>
      </c>
      <c r="B666" s="10" t="s">
        <v>96</v>
      </c>
      <c r="C666">
        <v>5</v>
      </c>
      <c r="D666" s="10" t="s">
        <v>235</v>
      </c>
      <c r="E666">
        <v>1</v>
      </c>
      <c r="F666" s="10" t="s">
        <v>433</v>
      </c>
      <c r="G666">
        <v>3</v>
      </c>
      <c r="H666" s="10" t="s">
        <v>974</v>
      </c>
      <c r="I666" s="10" t="s">
        <v>530</v>
      </c>
      <c r="J666">
        <v>1</v>
      </c>
    </row>
    <row r="667" spans="1:10" x14ac:dyDescent="0.3">
      <c r="A667">
        <v>183</v>
      </c>
      <c r="B667" s="10" t="s">
        <v>96</v>
      </c>
      <c r="C667">
        <v>6</v>
      </c>
      <c r="D667" s="10" t="s">
        <v>236</v>
      </c>
      <c r="F667" s="10"/>
      <c r="H667" s="10"/>
      <c r="I667" s="10"/>
    </row>
    <row r="668" spans="1:10" x14ac:dyDescent="0.3">
      <c r="A668">
        <v>183</v>
      </c>
      <c r="B668" s="10" t="s">
        <v>96</v>
      </c>
      <c r="C668">
        <v>7</v>
      </c>
      <c r="D668" s="10" t="s">
        <v>237</v>
      </c>
      <c r="F668" s="10"/>
      <c r="H668" s="10"/>
      <c r="I668" s="10"/>
    </row>
    <row r="669" spans="1:10" x14ac:dyDescent="0.3">
      <c r="A669">
        <v>183</v>
      </c>
      <c r="B669" s="10" t="s">
        <v>96</v>
      </c>
      <c r="C669">
        <v>8</v>
      </c>
      <c r="D669" s="10" t="s">
        <v>2</v>
      </c>
      <c r="F669" s="10"/>
      <c r="H669" s="10"/>
      <c r="I669" s="10"/>
    </row>
    <row r="670" spans="1:10" x14ac:dyDescent="0.3">
      <c r="A670">
        <v>183</v>
      </c>
      <c r="B670" s="10" t="s">
        <v>96</v>
      </c>
      <c r="C670">
        <v>9</v>
      </c>
      <c r="D670" s="10" t="s">
        <v>238</v>
      </c>
      <c r="E670">
        <v>1</v>
      </c>
      <c r="F670" s="10" t="s">
        <v>12</v>
      </c>
      <c r="G670">
        <v>4</v>
      </c>
      <c r="H670" s="10"/>
      <c r="I670" s="10"/>
    </row>
    <row r="671" spans="1:10" x14ac:dyDescent="0.3">
      <c r="A671">
        <v>183</v>
      </c>
      <c r="B671" s="10" t="s">
        <v>96</v>
      </c>
      <c r="C671">
        <v>10</v>
      </c>
      <c r="D671" s="10" t="s">
        <v>3</v>
      </c>
      <c r="F671" s="10"/>
      <c r="H671" s="10"/>
      <c r="I671" s="10"/>
    </row>
    <row r="672" spans="1:10" x14ac:dyDescent="0.3">
      <c r="A672">
        <v>183</v>
      </c>
      <c r="B672" s="10" t="s">
        <v>96</v>
      </c>
      <c r="C672">
        <v>11</v>
      </c>
      <c r="D672" s="10" t="s">
        <v>239</v>
      </c>
      <c r="E672">
        <v>1</v>
      </c>
      <c r="F672" s="10" t="s">
        <v>13</v>
      </c>
      <c r="G672">
        <v>5</v>
      </c>
      <c r="H672" s="10"/>
      <c r="I672" s="10"/>
    </row>
    <row r="673" spans="1:10" x14ac:dyDescent="0.3">
      <c r="A673">
        <v>183</v>
      </c>
      <c r="B673" s="10" t="s">
        <v>96</v>
      </c>
      <c r="C673">
        <v>12</v>
      </c>
      <c r="D673" s="10" t="s">
        <v>4</v>
      </c>
      <c r="F673" s="10"/>
      <c r="H673" s="10"/>
      <c r="I673" s="10"/>
    </row>
    <row r="674" spans="1:10" x14ac:dyDescent="0.3">
      <c r="A674">
        <v>183</v>
      </c>
      <c r="B674" s="10" t="s">
        <v>96</v>
      </c>
      <c r="C674">
        <v>13</v>
      </c>
      <c r="D674" s="10" t="s">
        <v>240</v>
      </c>
      <c r="E674">
        <v>1</v>
      </c>
      <c r="F674" s="10" t="s">
        <v>14</v>
      </c>
      <c r="G674">
        <v>6</v>
      </c>
      <c r="H674" s="10"/>
      <c r="I674" s="10"/>
    </row>
    <row r="675" spans="1:10" x14ac:dyDescent="0.3">
      <c r="A675">
        <v>183</v>
      </c>
      <c r="B675" s="10" t="s">
        <v>96</v>
      </c>
      <c r="C675">
        <v>14</v>
      </c>
      <c r="D675" s="10" t="s">
        <v>241</v>
      </c>
      <c r="F675" s="10"/>
      <c r="H675" s="10"/>
      <c r="I675" s="10"/>
    </row>
    <row r="676" spans="1:10" x14ac:dyDescent="0.3">
      <c r="A676">
        <v>183</v>
      </c>
      <c r="B676" s="10" t="s">
        <v>96</v>
      </c>
      <c r="C676">
        <v>15</v>
      </c>
      <c r="D676" s="10" t="s">
        <v>1</v>
      </c>
      <c r="F676" s="10"/>
      <c r="H676" s="10"/>
      <c r="I676" s="10"/>
    </row>
    <row r="677" spans="1:10" x14ac:dyDescent="0.3">
      <c r="A677">
        <v>183</v>
      </c>
      <c r="B677" s="10" t="s">
        <v>96</v>
      </c>
      <c r="C677">
        <v>16</v>
      </c>
      <c r="D677" s="10" t="s">
        <v>5</v>
      </c>
      <c r="F677" s="10"/>
      <c r="H677" s="10"/>
      <c r="I677" s="10"/>
    </row>
    <row r="678" spans="1:10" x14ac:dyDescent="0.3">
      <c r="A678">
        <v>183</v>
      </c>
      <c r="B678" s="10" t="s">
        <v>96</v>
      </c>
      <c r="C678">
        <v>17</v>
      </c>
      <c r="D678" s="10" t="s">
        <v>19</v>
      </c>
      <c r="E678">
        <v>1</v>
      </c>
      <c r="F678" s="10" t="s">
        <v>19</v>
      </c>
      <c r="G678">
        <v>2</v>
      </c>
      <c r="H678" s="10"/>
      <c r="I678" s="10"/>
    </row>
    <row r="679" spans="1:10" x14ac:dyDescent="0.3">
      <c r="A679">
        <v>183</v>
      </c>
      <c r="B679" s="10" t="s">
        <v>96</v>
      </c>
      <c r="C679">
        <v>18</v>
      </c>
      <c r="D679" s="10" t="s">
        <v>27</v>
      </c>
      <c r="E679">
        <v>1</v>
      </c>
      <c r="F679" s="10" t="s">
        <v>27</v>
      </c>
      <c r="G679">
        <v>1</v>
      </c>
      <c r="H679" s="10"/>
      <c r="I679" s="10"/>
    </row>
    <row r="680" spans="1:10" x14ac:dyDescent="0.3">
      <c r="A680">
        <v>183</v>
      </c>
      <c r="B680" s="10" t="s">
        <v>96</v>
      </c>
      <c r="C680">
        <v>19</v>
      </c>
      <c r="D680" s="10" t="s">
        <v>242</v>
      </c>
      <c r="F680" s="10"/>
      <c r="H680" s="10"/>
      <c r="I680" s="10"/>
    </row>
    <row r="681" spans="1:10" x14ac:dyDescent="0.3">
      <c r="A681">
        <v>183</v>
      </c>
      <c r="B681" s="10" t="s">
        <v>96</v>
      </c>
      <c r="C681">
        <v>20</v>
      </c>
      <c r="D681" s="10" t="s">
        <v>243</v>
      </c>
      <c r="F681" s="10"/>
      <c r="H681" s="10"/>
      <c r="I681" s="10"/>
    </row>
    <row r="682" spans="1:10" x14ac:dyDescent="0.3">
      <c r="A682">
        <v>184</v>
      </c>
      <c r="B682" s="10" t="s">
        <v>132</v>
      </c>
      <c r="C682">
        <v>1</v>
      </c>
      <c r="D682" s="10" t="s">
        <v>232</v>
      </c>
      <c r="E682">
        <v>1</v>
      </c>
      <c r="F682" s="10" t="s">
        <v>927</v>
      </c>
      <c r="G682">
        <v>7</v>
      </c>
      <c r="H682" s="10" t="s">
        <v>927</v>
      </c>
      <c r="I682" s="10" t="s">
        <v>531</v>
      </c>
      <c r="J682">
        <v>0</v>
      </c>
    </row>
    <row r="683" spans="1:10" x14ac:dyDescent="0.3">
      <c r="A683">
        <v>184</v>
      </c>
      <c r="B683" s="10" t="s">
        <v>132</v>
      </c>
      <c r="C683">
        <v>2</v>
      </c>
      <c r="D683" s="10" t="s">
        <v>40</v>
      </c>
      <c r="F683" s="10"/>
      <c r="H683" s="10"/>
      <c r="I683" s="10"/>
    </row>
    <row r="684" spans="1:10" x14ac:dyDescent="0.3">
      <c r="A684">
        <v>184</v>
      </c>
      <c r="B684" s="10" t="s">
        <v>132</v>
      </c>
      <c r="C684">
        <v>3</v>
      </c>
      <c r="D684" s="10" t="s">
        <v>233</v>
      </c>
      <c r="F684" s="10"/>
      <c r="H684" s="10"/>
      <c r="I684" s="10"/>
    </row>
    <row r="685" spans="1:10" x14ac:dyDescent="0.3">
      <c r="A685">
        <v>184</v>
      </c>
      <c r="B685" s="10" t="s">
        <v>132</v>
      </c>
      <c r="C685">
        <v>4</v>
      </c>
      <c r="D685" s="10" t="s">
        <v>234</v>
      </c>
      <c r="F685" s="10"/>
      <c r="H685" s="10"/>
      <c r="I685" s="10"/>
    </row>
    <row r="686" spans="1:10" x14ac:dyDescent="0.3">
      <c r="A686">
        <v>184</v>
      </c>
      <c r="B686" s="10" t="s">
        <v>132</v>
      </c>
      <c r="C686">
        <v>5</v>
      </c>
      <c r="D686" s="10" t="s">
        <v>235</v>
      </c>
      <c r="E686">
        <v>1</v>
      </c>
      <c r="F686" s="10" t="s">
        <v>433</v>
      </c>
      <c r="G686">
        <v>3</v>
      </c>
      <c r="H686" s="10" t="s">
        <v>975</v>
      </c>
      <c r="I686" s="10" t="s">
        <v>532</v>
      </c>
      <c r="J686">
        <v>1</v>
      </c>
    </row>
    <row r="687" spans="1:10" x14ac:dyDescent="0.3">
      <c r="A687">
        <v>184</v>
      </c>
      <c r="B687" s="10" t="s">
        <v>132</v>
      </c>
      <c r="C687">
        <v>6</v>
      </c>
      <c r="D687" s="10" t="s">
        <v>236</v>
      </c>
      <c r="F687" s="10"/>
      <c r="H687" s="10"/>
      <c r="I687" s="10"/>
    </row>
    <row r="688" spans="1:10" x14ac:dyDescent="0.3">
      <c r="A688">
        <v>184</v>
      </c>
      <c r="B688" s="10" t="s">
        <v>132</v>
      </c>
      <c r="C688">
        <v>7</v>
      </c>
      <c r="D688" s="10" t="s">
        <v>237</v>
      </c>
      <c r="F688" s="10"/>
      <c r="H688" s="10"/>
      <c r="I688" s="10"/>
    </row>
    <row r="689" spans="1:10" x14ac:dyDescent="0.3">
      <c r="A689">
        <v>184</v>
      </c>
      <c r="B689" s="10" t="s">
        <v>132</v>
      </c>
      <c r="C689">
        <v>8</v>
      </c>
      <c r="D689" s="10" t="s">
        <v>2</v>
      </c>
      <c r="F689" s="10"/>
      <c r="H689" s="10"/>
      <c r="I689" s="10"/>
    </row>
    <row r="690" spans="1:10" x14ac:dyDescent="0.3">
      <c r="A690">
        <v>184</v>
      </c>
      <c r="B690" s="10" t="s">
        <v>132</v>
      </c>
      <c r="C690">
        <v>9</v>
      </c>
      <c r="D690" s="10" t="s">
        <v>238</v>
      </c>
      <c r="E690">
        <v>1</v>
      </c>
      <c r="F690" s="10" t="s">
        <v>12</v>
      </c>
      <c r="G690">
        <v>4</v>
      </c>
      <c r="H690" s="10"/>
      <c r="I690" s="10"/>
    </row>
    <row r="691" spans="1:10" x14ac:dyDescent="0.3">
      <c r="A691">
        <v>184</v>
      </c>
      <c r="B691" s="10" t="s">
        <v>132</v>
      </c>
      <c r="C691">
        <v>10</v>
      </c>
      <c r="D691" s="10" t="s">
        <v>3</v>
      </c>
      <c r="F691" s="10"/>
      <c r="H691" s="10"/>
      <c r="I691" s="10"/>
    </row>
    <row r="692" spans="1:10" x14ac:dyDescent="0.3">
      <c r="A692">
        <v>184</v>
      </c>
      <c r="B692" s="10" t="s">
        <v>132</v>
      </c>
      <c r="C692">
        <v>11</v>
      </c>
      <c r="D692" s="10" t="s">
        <v>239</v>
      </c>
      <c r="E692">
        <v>1</v>
      </c>
      <c r="F692" s="10" t="s">
        <v>13</v>
      </c>
      <c r="G692">
        <v>5</v>
      </c>
      <c r="H692" s="10"/>
      <c r="I692" s="10"/>
    </row>
    <row r="693" spans="1:10" x14ac:dyDescent="0.3">
      <c r="A693">
        <v>184</v>
      </c>
      <c r="B693" s="10" t="s">
        <v>132</v>
      </c>
      <c r="C693">
        <v>12</v>
      </c>
      <c r="D693" s="10" t="s">
        <v>4</v>
      </c>
      <c r="F693" s="10"/>
      <c r="H693" s="10"/>
      <c r="I693" s="10"/>
    </row>
    <row r="694" spans="1:10" x14ac:dyDescent="0.3">
      <c r="A694">
        <v>184</v>
      </c>
      <c r="B694" s="10" t="s">
        <v>132</v>
      </c>
      <c r="C694">
        <v>13</v>
      </c>
      <c r="D694" s="10" t="s">
        <v>240</v>
      </c>
      <c r="E694">
        <v>1</v>
      </c>
      <c r="F694" s="10" t="s">
        <v>14</v>
      </c>
      <c r="G694">
        <v>6</v>
      </c>
      <c r="H694" s="10"/>
      <c r="I694" s="10"/>
    </row>
    <row r="695" spans="1:10" x14ac:dyDescent="0.3">
      <c r="A695">
        <v>184</v>
      </c>
      <c r="B695" s="10" t="s">
        <v>132</v>
      </c>
      <c r="C695">
        <v>14</v>
      </c>
      <c r="D695" s="10" t="s">
        <v>241</v>
      </c>
      <c r="F695" s="10"/>
      <c r="H695" s="10"/>
      <c r="I695" s="10"/>
    </row>
    <row r="696" spans="1:10" x14ac:dyDescent="0.3">
      <c r="A696">
        <v>184</v>
      </c>
      <c r="B696" s="10" t="s">
        <v>132</v>
      </c>
      <c r="C696">
        <v>15</v>
      </c>
      <c r="D696" s="10" t="s">
        <v>1</v>
      </c>
      <c r="F696" s="10"/>
      <c r="H696" s="10"/>
      <c r="I696" s="10"/>
    </row>
    <row r="697" spans="1:10" x14ac:dyDescent="0.3">
      <c r="A697">
        <v>184</v>
      </c>
      <c r="B697" s="10" t="s">
        <v>132</v>
      </c>
      <c r="C697">
        <v>16</v>
      </c>
      <c r="D697" s="10" t="s">
        <v>5</v>
      </c>
      <c r="F697" s="10"/>
      <c r="H697" s="10"/>
      <c r="I697" s="10"/>
    </row>
    <row r="698" spans="1:10" x14ac:dyDescent="0.3">
      <c r="A698">
        <v>184</v>
      </c>
      <c r="B698" s="10" t="s">
        <v>132</v>
      </c>
      <c r="C698">
        <v>17</v>
      </c>
      <c r="D698" s="10" t="s">
        <v>19</v>
      </c>
      <c r="E698">
        <v>1</v>
      </c>
      <c r="F698" s="10" t="s">
        <v>19</v>
      </c>
      <c r="G698">
        <v>2</v>
      </c>
      <c r="H698" s="10"/>
      <c r="I698" s="10"/>
    </row>
    <row r="699" spans="1:10" x14ac:dyDescent="0.3">
      <c r="A699">
        <v>184</v>
      </c>
      <c r="B699" s="10" t="s">
        <v>132</v>
      </c>
      <c r="C699">
        <v>18</v>
      </c>
      <c r="D699" s="10" t="s">
        <v>27</v>
      </c>
      <c r="E699">
        <v>1</v>
      </c>
      <c r="F699" s="10" t="s">
        <v>27</v>
      </c>
      <c r="G699">
        <v>1</v>
      </c>
      <c r="H699" s="10"/>
      <c r="I699" s="10"/>
    </row>
    <row r="700" spans="1:10" x14ac:dyDescent="0.3">
      <c r="A700">
        <v>184</v>
      </c>
      <c r="B700" s="10" t="s">
        <v>132</v>
      </c>
      <c r="C700">
        <v>19</v>
      </c>
      <c r="D700" s="10" t="s">
        <v>242</v>
      </c>
      <c r="F700" s="10"/>
      <c r="H700" s="10"/>
      <c r="I700" s="10"/>
    </row>
    <row r="701" spans="1:10" x14ac:dyDescent="0.3">
      <c r="A701">
        <v>184</v>
      </c>
      <c r="B701" s="10" t="s">
        <v>132</v>
      </c>
      <c r="C701">
        <v>20</v>
      </c>
      <c r="D701" s="10" t="s">
        <v>243</v>
      </c>
      <c r="F701" s="10"/>
      <c r="H701" s="10"/>
      <c r="I701" s="10"/>
    </row>
    <row r="702" spans="1:10" x14ac:dyDescent="0.3">
      <c r="A702">
        <v>185</v>
      </c>
      <c r="B702" s="10" t="s">
        <v>84</v>
      </c>
      <c r="C702">
        <v>1</v>
      </c>
      <c r="D702" s="10" t="s">
        <v>232</v>
      </c>
      <c r="E702">
        <v>1</v>
      </c>
      <c r="F702" s="10" t="s">
        <v>928</v>
      </c>
      <c r="G702">
        <v>7</v>
      </c>
      <c r="H702" s="10" t="s">
        <v>928</v>
      </c>
      <c r="I702" s="10" t="s">
        <v>533</v>
      </c>
      <c r="J702">
        <v>0</v>
      </c>
    </row>
    <row r="703" spans="1:10" x14ac:dyDescent="0.3">
      <c r="A703">
        <v>185</v>
      </c>
      <c r="B703" s="10" t="s">
        <v>84</v>
      </c>
      <c r="C703">
        <v>2</v>
      </c>
      <c r="D703" s="10" t="s">
        <v>40</v>
      </c>
      <c r="F703" s="10"/>
      <c r="H703" s="10"/>
      <c r="I703" s="10"/>
    </row>
    <row r="704" spans="1:10" x14ac:dyDescent="0.3">
      <c r="A704">
        <v>185</v>
      </c>
      <c r="B704" s="10" t="s">
        <v>84</v>
      </c>
      <c r="C704">
        <v>3</v>
      </c>
      <c r="D704" s="10" t="s">
        <v>233</v>
      </c>
      <c r="F704" s="10"/>
      <c r="H704" s="10"/>
      <c r="I704" s="10"/>
    </row>
    <row r="705" spans="1:10" x14ac:dyDescent="0.3">
      <c r="A705">
        <v>185</v>
      </c>
      <c r="B705" s="10" t="s">
        <v>84</v>
      </c>
      <c r="C705">
        <v>4</v>
      </c>
      <c r="D705" s="10" t="s">
        <v>234</v>
      </c>
      <c r="F705" s="10"/>
      <c r="H705" s="10"/>
      <c r="I705" s="10"/>
    </row>
    <row r="706" spans="1:10" x14ac:dyDescent="0.3">
      <c r="A706">
        <v>185</v>
      </c>
      <c r="B706" s="10" t="s">
        <v>84</v>
      </c>
      <c r="C706">
        <v>5</v>
      </c>
      <c r="D706" s="10" t="s">
        <v>235</v>
      </c>
      <c r="E706">
        <v>1</v>
      </c>
      <c r="F706" s="10" t="s">
        <v>433</v>
      </c>
      <c r="G706">
        <v>3</v>
      </c>
      <c r="H706" s="10" t="s">
        <v>976</v>
      </c>
      <c r="I706" s="10" t="s">
        <v>534</v>
      </c>
      <c r="J706">
        <v>1</v>
      </c>
    </row>
    <row r="707" spans="1:10" x14ac:dyDescent="0.3">
      <c r="A707">
        <v>185</v>
      </c>
      <c r="B707" s="10" t="s">
        <v>84</v>
      </c>
      <c r="C707">
        <v>6</v>
      </c>
      <c r="D707" s="10" t="s">
        <v>236</v>
      </c>
      <c r="F707" s="10"/>
      <c r="H707" s="10"/>
      <c r="I707" s="10"/>
    </row>
    <row r="708" spans="1:10" x14ac:dyDescent="0.3">
      <c r="A708">
        <v>185</v>
      </c>
      <c r="B708" s="10" t="s">
        <v>84</v>
      </c>
      <c r="C708">
        <v>7</v>
      </c>
      <c r="D708" s="10" t="s">
        <v>237</v>
      </c>
      <c r="F708" s="10"/>
      <c r="H708" s="10"/>
      <c r="I708" s="10"/>
    </row>
    <row r="709" spans="1:10" x14ac:dyDescent="0.3">
      <c r="A709">
        <v>185</v>
      </c>
      <c r="B709" s="10" t="s">
        <v>84</v>
      </c>
      <c r="C709">
        <v>8</v>
      </c>
      <c r="D709" s="10" t="s">
        <v>2</v>
      </c>
      <c r="F709" s="10"/>
      <c r="H709" s="10"/>
      <c r="I709" s="10"/>
    </row>
    <row r="710" spans="1:10" x14ac:dyDescent="0.3">
      <c r="A710">
        <v>185</v>
      </c>
      <c r="B710" s="10" t="s">
        <v>84</v>
      </c>
      <c r="C710">
        <v>9</v>
      </c>
      <c r="D710" s="10" t="s">
        <v>238</v>
      </c>
      <c r="E710">
        <v>1</v>
      </c>
      <c r="F710" s="10" t="s">
        <v>12</v>
      </c>
      <c r="G710">
        <v>4</v>
      </c>
      <c r="H710" s="10"/>
      <c r="I710" s="10"/>
    </row>
    <row r="711" spans="1:10" x14ac:dyDescent="0.3">
      <c r="A711">
        <v>185</v>
      </c>
      <c r="B711" s="10" t="s">
        <v>84</v>
      </c>
      <c r="C711">
        <v>10</v>
      </c>
      <c r="D711" s="10" t="s">
        <v>3</v>
      </c>
      <c r="F711" s="10"/>
      <c r="H711" s="10"/>
      <c r="I711" s="10"/>
    </row>
    <row r="712" spans="1:10" x14ac:dyDescent="0.3">
      <c r="A712">
        <v>185</v>
      </c>
      <c r="B712" s="10" t="s">
        <v>84</v>
      </c>
      <c r="C712">
        <v>11</v>
      </c>
      <c r="D712" s="10" t="s">
        <v>239</v>
      </c>
      <c r="E712">
        <v>1</v>
      </c>
      <c r="F712" s="10" t="s">
        <v>13</v>
      </c>
      <c r="G712">
        <v>5</v>
      </c>
      <c r="H712" s="10"/>
      <c r="I712" s="10"/>
    </row>
    <row r="713" spans="1:10" x14ac:dyDescent="0.3">
      <c r="A713">
        <v>185</v>
      </c>
      <c r="B713" s="10" t="s">
        <v>84</v>
      </c>
      <c r="C713">
        <v>12</v>
      </c>
      <c r="D713" s="10" t="s">
        <v>4</v>
      </c>
      <c r="F713" s="10"/>
      <c r="H713" s="10"/>
      <c r="I713" s="10"/>
    </row>
    <row r="714" spans="1:10" x14ac:dyDescent="0.3">
      <c r="A714">
        <v>185</v>
      </c>
      <c r="B714" s="10" t="s">
        <v>84</v>
      </c>
      <c r="C714">
        <v>13</v>
      </c>
      <c r="D714" s="10" t="s">
        <v>240</v>
      </c>
      <c r="E714">
        <v>1</v>
      </c>
      <c r="F714" s="10" t="s">
        <v>14</v>
      </c>
      <c r="G714">
        <v>6</v>
      </c>
      <c r="H714" s="10"/>
      <c r="I714" s="10"/>
    </row>
    <row r="715" spans="1:10" x14ac:dyDescent="0.3">
      <c r="A715">
        <v>185</v>
      </c>
      <c r="B715" s="10" t="s">
        <v>84</v>
      </c>
      <c r="C715">
        <v>14</v>
      </c>
      <c r="D715" s="10" t="s">
        <v>241</v>
      </c>
      <c r="F715" s="10"/>
      <c r="H715" s="10"/>
      <c r="I715" s="10"/>
    </row>
    <row r="716" spans="1:10" x14ac:dyDescent="0.3">
      <c r="A716">
        <v>185</v>
      </c>
      <c r="B716" s="10" t="s">
        <v>84</v>
      </c>
      <c r="C716">
        <v>15</v>
      </c>
      <c r="D716" s="10" t="s">
        <v>1</v>
      </c>
      <c r="F716" s="10"/>
      <c r="H716" s="10"/>
      <c r="I716" s="10"/>
    </row>
    <row r="717" spans="1:10" x14ac:dyDescent="0.3">
      <c r="A717">
        <v>185</v>
      </c>
      <c r="B717" s="10" t="s">
        <v>84</v>
      </c>
      <c r="C717">
        <v>16</v>
      </c>
      <c r="D717" s="10" t="s">
        <v>5</v>
      </c>
      <c r="F717" s="10"/>
      <c r="H717" s="10"/>
      <c r="I717" s="10"/>
    </row>
    <row r="718" spans="1:10" x14ac:dyDescent="0.3">
      <c r="A718">
        <v>185</v>
      </c>
      <c r="B718" s="10" t="s">
        <v>84</v>
      </c>
      <c r="C718">
        <v>17</v>
      </c>
      <c r="D718" s="10" t="s">
        <v>19</v>
      </c>
      <c r="E718">
        <v>1</v>
      </c>
      <c r="F718" s="10" t="s">
        <v>19</v>
      </c>
      <c r="G718">
        <v>2</v>
      </c>
      <c r="H718" s="10"/>
      <c r="I718" s="10"/>
    </row>
    <row r="719" spans="1:10" x14ac:dyDescent="0.3">
      <c r="A719">
        <v>185</v>
      </c>
      <c r="B719" s="10" t="s">
        <v>84</v>
      </c>
      <c r="C719">
        <v>18</v>
      </c>
      <c r="D719" s="10" t="s">
        <v>27</v>
      </c>
      <c r="E719">
        <v>1</v>
      </c>
      <c r="F719" s="10" t="s">
        <v>27</v>
      </c>
      <c r="G719">
        <v>1</v>
      </c>
      <c r="H719" s="10"/>
      <c r="I719" s="10"/>
    </row>
    <row r="720" spans="1:10" x14ac:dyDescent="0.3">
      <c r="A720">
        <v>185</v>
      </c>
      <c r="B720" s="10" t="s">
        <v>84</v>
      </c>
      <c r="C720">
        <v>19</v>
      </c>
      <c r="D720" s="10" t="s">
        <v>242</v>
      </c>
      <c r="F720" s="10"/>
      <c r="H720" s="10"/>
      <c r="I720" s="10"/>
    </row>
    <row r="721" spans="1:10" x14ac:dyDescent="0.3">
      <c r="A721">
        <v>185</v>
      </c>
      <c r="B721" s="10" t="s">
        <v>84</v>
      </c>
      <c r="C721">
        <v>20</v>
      </c>
      <c r="D721" s="10" t="s">
        <v>243</v>
      </c>
      <c r="F721" s="10"/>
      <c r="H721" s="10"/>
      <c r="I721" s="10"/>
    </row>
    <row r="722" spans="1:10" x14ac:dyDescent="0.3">
      <c r="A722">
        <v>186</v>
      </c>
      <c r="B722" s="10" t="s">
        <v>81</v>
      </c>
      <c r="C722">
        <v>1</v>
      </c>
      <c r="D722" s="10" t="s">
        <v>232</v>
      </c>
      <c r="E722">
        <v>1</v>
      </c>
      <c r="F722" s="10" t="s">
        <v>929</v>
      </c>
      <c r="G722">
        <v>7</v>
      </c>
      <c r="H722" s="10" t="s">
        <v>929</v>
      </c>
      <c r="I722" s="10" t="s">
        <v>535</v>
      </c>
      <c r="J722">
        <v>0</v>
      </c>
    </row>
    <row r="723" spans="1:10" x14ac:dyDescent="0.3">
      <c r="A723">
        <v>186</v>
      </c>
      <c r="B723" s="10" t="s">
        <v>81</v>
      </c>
      <c r="C723">
        <v>2</v>
      </c>
      <c r="D723" s="10" t="s">
        <v>40</v>
      </c>
      <c r="F723" s="10"/>
      <c r="H723" s="10"/>
      <c r="I723" s="10"/>
    </row>
    <row r="724" spans="1:10" x14ac:dyDescent="0.3">
      <c r="A724">
        <v>186</v>
      </c>
      <c r="B724" s="10" t="s">
        <v>81</v>
      </c>
      <c r="C724">
        <v>3</v>
      </c>
      <c r="D724" s="10" t="s">
        <v>233</v>
      </c>
      <c r="F724" s="10"/>
      <c r="H724" s="10"/>
      <c r="I724" s="10"/>
    </row>
    <row r="725" spans="1:10" x14ac:dyDescent="0.3">
      <c r="A725">
        <v>186</v>
      </c>
      <c r="B725" s="10" t="s">
        <v>81</v>
      </c>
      <c r="C725">
        <v>4</v>
      </c>
      <c r="D725" s="10" t="s">
        <v>234</v>
      </c>
      <c r="F725" s="10"/>
      <c r="H725" s="10"/>
      <c r="I725" s="10"/>
    </row>
    <row r="726" spans="1:10" x14ac:dyDescent="0.3">
      <c r="A726">
        <v>186</v>
      </c>
      <c r="B726" s="10" t="s">
        <v>81</v>
      </c>
      <c r="C726">
        <v>5</v>
      </c>
      <c r="D726" s="10" t="s">
        <v>235</v>
      </c>
      <c r="E726">
        <v>1</v>
      </c>
      <c r="F726" s="10" t="s">
        <v>433</v>
      </c>
      <c r="G726">
        <v>3</v>
      </c>
      <c r="H726" s="10" t="s">
        <v>977</v>
      </c>
      <c r="I726" s="10" t="s">
        <v>536</v>
      </c>
      <c r="J726">
        <v>1</v>
      </c>
    </row>
    <row r="727" spans="1:10" x14ac:dyDescent="0.3">
      <c r="A727">
        <v>186</v>
      </c>
      <c r="B727" s="10" t="s">
        <v>81</v>
      </c>
      <c r="C727">
        <v>6</v>
      </c>
      <c r="D727" s="10" t="s">
        <v>236</v>
      </c>
      <c r="F727" s="10"/>
      <c r="H727" s="10"/>
      <c r="I727" s="10"/>
    </row>
    <row r="728" spans="1:10" x14ac:dyDescent="0.3">
      <c r="A728">
        <v>186</v>
      </c>
      <c r="B728" s="10" t="s">
        <v>81</v>
      </c>
      <c r="C728">
        <v>7</v>
      </c>
      <c r="D728" s="10" t="s">
        <v>237</v>
      </c>
      <c r="F728" s="10"/>
      <c r="H728" s="10"/>
      <c r="I728" s="10"/>
    </row>
    <row r="729" spans="1:10" x14ac:dyDescent="0.3">
      <c r="A729">
        <v>186</v>
      </c>
      <c r="B729" s="10" t="s">
        <v>81</v>
      </c>
      <c r="C729">
        <v>8</v>
      </c>
      <c r="D729" s="10" t="s">
        <v>2</v>
      </c>
      <c r="F729" s="10"/>
      <c r="H729" s="10"/>
      <c r="I729" s="10"/>
    </row>
    <row r="730" spans="1:10" x14ac:dyDescent="0.3">
      <c r="A730">
        <v>186</v>
      </c>
      <c r="B730" s="10" t="s">
        <v>81</v>
      </c>
      <c r="C730">
        <v>9</v>
      </c>
      <c r="D730" s="10" t="s">
        <v>238</v>
      </c>
      <c r="E730">
        <v>1</v>
      </c>
      <c r="F730" s="10" t="s">
        <v>12</v>
      </c>
      <c r="G730">
        <v>4</v>
      </c>
      <c r="H730" s="10"/>
      <c r="I730" s="10"/>
    </row>
    <row r="731" spans="1:10" x14ac:dyDescent="0.3">
      <c r="A731">
        <v>186</v>
      </c>
      <c r="B731" s="10" t="s">
        <v>81</v>
      </c>
      <c r="C731">
        <v>10</v>
      </c>
      <c r="D731" s="10" t="s">
        <v>3</v>
      </c>
      <c r="F731" s="10"/>
      <c r="H731" s="10"/>
      <c r="I731" s="10"/>
    </row>
    <row r="732" spans="1:10" x14ac:dyDescent="0.3">
      <c r="A732">
        <v>186</v>
      </c>
      <c r="B732" s="10" t="s">
        <v>81</v>
      </c>
      <c r="C732">
        <v>11</v>
      </c>
      <c r="D732" s="10" t="s">
        <v>239</v>
      </c>
      <c r="E732">
        <v>1</v>
      </c>
      <c r="F732" s="10" t="s">
        <v>13</v>
      </c>
      <c r="G732">
        <v>5</v>
      </c>
      <c r="H732" s="10"/>
      <c r="I732" s="10"/>
    </row>
    <row r="733" spans="1:10" x14ac:dyDescent="0.3">
      <c r="A733">
        <v>186</v>
      </c>
      <c r="B733" s="10" t="s">
        <v>81</v>
      </c>
      <c r="C733">
        <v>12</v>
      </c>
      <c r="D733" s="10" t="s">
        <v>4</v>
      </c>
      <c r="F733" s="10"/>
      <c r="H733" s="10"/>
      <c r="I733" s="10"/>
    </row>
    <row r="734" spans="1:10" x14ac:dyDescent="0.3">
      <c r="A734">
        <v>186</v>
      </c>
      <c r="B734" s="10" t="s">
        <v>81</v>
      </c>
      <c r="C734">
        <v>13</v>
      </c>
      <c r="D734" s="10" t="s">
        <v>240</v>
      </c>
      <c r="E734">
        <v>1</v>
      </c>
      <c r="F734" s="10" t="s">
        <v>14</v>
      </c>
      <c r="G734">
        <v>6</v>
      </c>
      <c r="H734" s="10"/>
      <c r="I734" s="10"/>
    </row>
    <row r="735" spans="1:10" x14ac:dyDescent="0.3">
      <c r="A735">
        <v>186</v>
      </c>
      <c r="B735" s="10" t="s">
        <v>81</v>
      </c>
      <c r="C735">
        <v>14</v>
      </c>
      <c r="D735" s="10" t="s">
        <v>241</v>
      </c>
      <c r="F735" s="10"/>
      <c r="H735" s="10"/>
      <c r="I735" s="10"/>
    </row>
    <row r="736" spans="1:10" x14ac:dyDescent="0.3">
      <c r="A736">
        <v>186</v>
      </c>
      <c r="B736" s="10" t="s">
        <v>81</v>
      </c>
      <c r="C736">
        <v>15</v>
      </c>
      <c r="D736" s="10" t="s">
        <v>1</v>
      </c>
      <c r="F736" s="10"/>
      <c r="H736" s="10"/>
      <c r="I736" s="10"/>
    </row>
    <row r="737" spans="1:10" x14ac:dyDescent="0.3">
      <c r="A737">
        <v>186</v>
      </c>
      <c r="B737" s="10" t="s">
        <v>81</v>
      </c>
      <c r="C737">
        <v>16</v>
      </c>
      <c r="D737" s="10" t="s">
        <v>5</v>
      </c>
      <c r="F737" s="10"/>
      <c r="H737" s="10"/>
      <c r="I737" s="10"/>
    </row>
    <row r="738" spans="1:10" x14ac:dyDescent="0.3">
      <c r="A738">
        <v>186</v>
      </c>
      <c r="B738" s="10" t="s">
        <v>81</v>
      </c>
      <c r="C738">
        <v>17</v>
      </c>
      <c r="D738" s="10" t="s">
        <v>19</v>
      </c>
      <c r="E738">
        <v>1</v>
      </c>
      <c r="F738" s="10" t="s">
        <v>19</v>
      </c>
      <c r="G738">
        <v>2</v>
      </c>
      <c r="H738" s="10"/>
      <c r="I738" s="10"/>
    </row>
    <row r="739" spans="1:10" x14ac:dyDescent="0.3">
      <c r="A739">
        <v>186</v>
      </c>
      <c r="B739" s="10" t="s">
        <v>81</v>
      </c>
      <c r="C739">
        <v>18</v>
      </c>
      <c r="D739" s="10" t="s">
        <v>27</v>
      </c>
      <c r="E739">
        <v>1</v>
      </c>
      <c r="F739" s="10" t="s">
        <v>27</v>
      </c>
      <c r="G739">
        <v>1</v>
      </c>
      <c r="H739" s="10"/>
      <c r="I739" s="10"/>
    </row>
    <row r="740" spans="1:10" x14ac:dyDescent="0.3">
      <c r="A740">
        <v>186</v>
      </c>
      <c r="B740" s="10" t="s">
        <v>81</v>
      </c>
      <c r="C740">
        <v>19</v>
      </c>
      <c r="D740" s="10" t="s">
        <v>242</v>
      </c>
      <c r="F740" s="10"/>
      <c r="H740" s="10"/>
      <c r="I740" s="10"/>
    </row>
    <row r="741" spans="1:10" x14ac:dyDescent="0.3">
      <c r="A741">
        <v>186</v>
      </c>
      <c r="B741" s="10" t="s">
        <v>81</v>
      </c>
      <c r="C741">
        <v>20</v>
      </c>
      <c r="D741" s="10" t="s">
        <v>243</v>
      </c>
      <c r="F741" s="10"/>
      <c r="H741" s="10"/>
      <c r="I741" s="10"/>
    </row>
    <row r="742" spans="1:10" x14ac:dyDescent="0.3">
      <c r="A742">
        <v>187</v>
      </c>
      <c r="B742" s="10" t="s">
        <v>91</v>
      </c>
      <c r="C742">
        <v>1</v>
      </c>
      <c r="D742" s="10" t="s">
        <v>232</v>
      </c>
      <c r="E742">
        <v>1</v>
      </c>
      <c r="F742" s="10" t="s">
        <v>930</v>
      </c>
      <c r="G742">
        <v>7</v>
      </c>
      <c r="H742" s="10" t="s">
        <v>930</v>
      </c>
      <c r="I742" s="10" t="s">
        <v>537</v>
      </c>
      <c r="J742">
        <v>0</v>
      </c>
    </row>
    <row r="743" spans="1:10" x14ac:dyDescent="0.3">
      <c r="A743">
        <v>187</v>
      </c>
      <c r="B743" s="10" t="s">
        <v>91</v>
      </c>
      <c r="C743">
        <v>2</v>
      </c>
      <c r="D743" s="10" t="s">
        <v>40</v>
      </c>
      <c r="F743" s="10"/>
      <c r="H743" s="10"/>
      <c r="I743" s="10"/>
    </row>
    <row r="744" spans="1:10" x14ac:dyDescent="0.3">
      <c r="A744">
        <v>187</v>
      </c>
      <c r="B744" s="10" t="s">
        <v>91</v>
      </c>
      <c r="C744">
        <v>3</v>
      </c>
      <c r="D744" s="10" t="s">
        <v>233</v>
      </c>
      <c r="F744" s="10"/>
      <c r="H744" s="10"/>
      <c r="I744" s="10"/>
    </row>
    <row r="745" spans="1:10" x14ac:dyDescent="0.3">
      <c r="A745">
        <v>187</v>
      </c>
      <c r="B745" s="10" t="s">
        <v>91</v>
      </c>
      <c r="C745">
        <v>4</v>
      </c>
      <c r="D745" s="10" t="s">
        <v>234</v>
      </c>
      <c r="F745" s="10"/>
      <c r="H745" s="10"/>
      <c r="I745" s="10"/>
    </row>
    <row r="746" spans="1:10" x14ac:dyDescent="0.3">
      <c r="A746">
        <v>187</v>
      </c>
      <c r="B746" s="10" t="s">
        <v>91</v>
      </c>
      <c r="C746">
        <v>5</v>
      </c>
      <c r="D746" s="10" t="s">
        <v>235</v>
      </c>
      <c r="E746">
        <v>1</v>
      </c>
      <c r="F746" s="10" t="s">
        <v>433</v>
      </c>
      <c r="G746">
        <v>3</v>
      </c>
      <c r="H746" s="10" t="s">
        <v>978</v>
      </c>
      <c r="I746" s="10" t="s">
        <v>538</v>
      </c>
      <c r="J746">
        <v>1</v>
      </c>
    </row>
    <row r="747" spans="1:10" x14ac:dyDescent="0.3">
      <c r="A747">
        <v>187</v>
      </c>
      <c r="B747" s="10" t="s">
        <v>91</v>
      </c>
      <c r="C747">
        <v>6</v>
      </c>
      <c r="D747" s="10" t="s">
        <v>236</v>
      </c>
      <c r="F747" s="10"/>
      <c r="H747" s="10"/>
      <c r="I747" s="10"/>
    </row>
    <row r="748" spans="1:10" x14ac:dyDescent="0.3">
      <c r="A748">
        <v>187</v>
      </c>
      <c r="B748" s="10" t="s">
        <v>91</v>
      </c>
      <c r="C748">
        <v>7</v>
      </c>
      <c r="D748" s="10" t="s">
        <v>237</v>
      </c>
      <c r="F748" s="10"/>
      <c r="H748" s="10"/>
      <c r="I748" s="10"/>
    </row>
    <row r="749" spans="1:10" x14ac:dyDescent="0.3">
      <c r="A749">
        <v>187</v>
      </c>
      <c r="B749" s="10" t="s">
        <v>91</v>
      </c>
      <c r="C749">
        <v>8</v>
      </c>
      <c r="D749" s="10" t="s">
        <v>2</v>
      </c>
      <c r="F749" s="10"/>
      <c r="H749" s="10"/>
      <c r="I749" s="10"/>
    </row>
    <row r="750" spans="1:10" x14ac:dyDescent="0.3">
      <c r="A750">
        <v>187</v>
      </c>
      <c r="B750" s="10" t="s">
        <v>91</v>
      </c>
      <c r="C750">
        <v>9</v>
      </c>
      <c r="D750" s="10" t="s">
        <v>238</v>
      </c>
      <c r="E750">
        <v>1</v>
      </c>
      <c r="F750" s="10" t="s">
        <v>12</v>
      </c>
      <c r="G750">
        <v>4</v>
      </c>
      <c r="H750" s="10"/>
      <c r="I750" s="10"/>
    </row>
    <row r="751" spans="1:10" x14ac:dyDescent="0.3">
      <c r="A751">
        <v>187</v>
      </c>
      <c r="B751" s="10" t="s">
        <v>91</v>
      </c>
      <c r="C751">
        <v>10</v>
      </c>
      <c r="D751" s="10" t="s">
        <v>3</v>
      </c>
      <c r="F751" s="10"/>
      <c r="H751" s="10"/>
      <c r="I751" s="10"/>
    </row>
    <row r="752" spans="1:10" x14ac:dyDescent="0.3">
      <c r="A752">
        <v>187</v>
      </c>
      <c r="B752" s="10" t="s">
        <v>91</v>
      </c>
      <c r="C752">
        <v>11</v>
      </c>
      <c r="D752" s="10" t="s">
        <v>239</v>
      </c>
      <c r="E752">
        <v>1</v>
      </c>
      <c r="F752" s="10" t="s">
        <v>13</v>
      </c>
      <c r="G752">
        <v>5</v>
      </c>
      <c r="H752" s="10"/>
      <c r="I752" s="10"/>
    </row>
    <row r="753" spans="1:10" x14ac:dyDescent="0.3">
      <c r="A753">
        <v>187</v>
      </c>
      <c r="B753" s="10" t="s">
        <v>91</v>
      </c>
      <c r="C753">
        <v>12</v>
      </c>
      <c r="D753" s="10" t="s">
        <v>4</v>
      </c>
      <c r="F753" s="10"/>
      <c r="H753" s="10"/>
      <c r="I753" s="10"/>
    </row>
    <row r="754" spans="1:10" x14ac:dyDescent="0.3">
      <c r="A754">
        <v>187</v>
      </c>
      <c r="B754" s="10" t="s">
        <v>91</v>
      </c>
      <c r="C754">
        <v>13</v>
      </c>
      <c r="D754" s="10" t="s">
        <v>240</v>
      </c>
      <c r="E754">
        <v>1</v>
      </c>
      <c r="F754" s="10" t="s">
        <v>14</v>
      </c>
      <c r="G754">
        <v>6</v>
      </c>
      <c r="H754" s="10"/>
      <c r="I754" s="10"/>
    </row>
    <row r="755" spans="1:10" x14ac:dyDescent="0.3">
      <c r="A755">
        <v>187</v>
      </c>
      <c r="B755" s="10" t="s">
        <v>91</v>
      </c>
      <c r="C755">
        <v>14</v>
      </c>
      <c r="D755" s="10" t="s">
        <v>241</v>
      </c>
      <c r="F755" s="10"/>
      <c r="H755" s="10"/>
      <c r="I755" s="10"/>
    </row>
    <row r="756" spans="1:10" x14ac:dyDescent="0.3">
      <c r="A756">
        <v>187</v>
      </c>
      <c r="B756" s="10" t="s">
        <v>91</v>
      </c>
      <c r="C756">
        <v>15</v>
      </c>
      <c r="D756" s="10" t="s">
        <v>1</v>
      </c>
      <c r="F756" s="10"/>
      <c r="H756" s="10"/>
      <c r="I756" s="10"/>
    </row>
    <row r="757" spans="1:10" x14ac:dyDescent="0.3">
      <c r="A757">
        <v>187</v>
      </c>
      <c r="B757" s="10" t="s">
        <v>91</v>
      </c>
      <c r="C757">
        <v>16</v>
      </c>
      <c r="D757" s="10" t="s">
        <v>5</v>
      </c>
      <c r="F757" s="10"/>
      <c r="H757" s="10"/>
      <c r="I757" s="10"/>
    </row>
    <row r="758" spans="1:10" x14ac:dyDescent="0.3">
      <c r="A758">
        <v>187</v>
      </c>
      <c r="B758" s="10" t="s">
        <v>91</v>
      </c>
      <c r="C758">
        <v>17</v>
      </c>
      <c r="D758" s="10" t="s">
        <v>19</v>
      </c>
      <c r="E758">
        <v>1</v>
      </c>
      <c r="F758" s="10" t="s">
        <v>19</v>
      </c>
      <c r="G758">
        <v>2</v>
      </c>
      <c r="H758" s="10"/>
      <c r="I758" s="10"/>
    </row>
    <row r="759" spans="1:10" x14ac:dyDescent="0.3">
      <c r="A759">
        <v>187</v>
      </c>
      <c r="B759" s="10" t="s">
        <v>91</v>
      </c>
      <c r="C759">
        <v>18</v>
      </c>
      <c r="D759" s="10" t="s">
        <v>27</v>
      </c>
      <c r="E759">
        <v>1</v>
      </c>
      <c r="F759" s="10" t="s">
        <v>27</v>
      </c>
      <c r="G759">
        <v>1</v>
      </c>
      <c r="H759" s="10"/>
      <c r="I759" s="10"/>
    </row>
    <row r="760" spans="1:10" x14ac:dyDescent="0.3">
      <c r="A760">
        <v>187</v>
      </c>
      <c r="B760" s="10" t="s">
        <v>91</v>
      </c>
      <c r="C760">
        <v>19</v>
      </c>
      <c r="D760" s="10" t="s">
        <v>242</v>
      </c>
      <c r="F760" s="10"/>
      <c r="H760" s="10"/>
      <c r="I760" s="10"/>
    </row>
    <row r="761" spans="1:10" x14ac:dyDescent="0.3">
      <c r="A761">
        <v>187</v>
      </c>
      <c r="B761" s="10" t="s">
        <v>91</v>
      </c>
      <c r="C761">
        <v>20</v>
      </c>
      <c r="D761" s="10" t="s">
        <v>243</v>
      </c>
      <c r="F761" s="10"/>
      <c r="H761" s="10"/>
      <c r="I761" s="10"/>
    </row>
    <row r="762" spans="1:10" x14ac:dyDescent="0.3">
      <c r="A762">
        <v>188</v>
      </c>
      <c r="B762" s="10" t="s">
        <v>80</v>
      </c>
      <c r="C762">
        <v>1</v>
      </c>
      <c r="D762" s="10" t="s">
        <v>232</v>
      </c>
      <c r="E762">
        <v>1</v>
      </c>
      <c r="F762" s="10" t="s">
        <v>931</v>
      </c>
      <c r="G762">
        <v>7</v>
      </c>
      <c r="H762" s="10" t="s">
        <v>931</v>
      </c>
      <c r="I762" s="10" t="s">
        <v>539</v>
      </c>
      <c r="J762">
        <v>0</v>
      </c>
    </row>
    <row r="763" spans="1:10" x14ac:dyDescent="0.3">
      <c r="A763">
        <v>188</v>
      </c>
      <c r="B763" s="10" t="s">
        <v>80</v>
      </c>
      <c r="C763">
        <v>2</v>
      </c>
      <c r="D763" s="10" t="s">
        <v>40</v>
      </c>
      <c r="F763" s="10"/>
      <c r="H763" s="10"/>
      <c r="I763" s="10"/>
    </row>
    <row r="764" spans="1:10" x14ac:dyDescent="0.3">
      <c r="A764">
        <v>188</v>
      </c>
      <c r="B764" s="10" t="s">
        <v>80</v>
      </c>
      <c r="C764">
        <v>3</v>
      </c>
      <c r="D764" s="10" t="s">
        <v>233</v>
      </c>
      <c r="F764" s="10"/>
      <c r="H764" s="10"/>
      <c r="I764" s="10"/>
    </row>
    <row r="765" spans="1:10" x14ac:dyDescent="0.3">
      <c r="A765">
        <v>188</v>
      </c>
      <c r="B765" s="10" t="s">
        <v>80</v>
      </c>
      <c r="C765">
        <v>4</v>
      </c>
      <c r="D765" s="10" t="s">
        <v>234</v>
      </c>
      <c r="F765" s="10"/>
      <c r="H765" s="10"/>
      <c r="I765" s="10"/>
    </row>
    <row r="766" spans="1:10" x14ac:dyDescent="0.3">
      <c r="A766">
        <v>188</v>
      </c>
      <c r="B766" s="10" t="s">
        <v>80</v>
      </c>
      <c r="C766">
        <v>5</v>
      </c>
      <c r="D766" s="10" t="s">
        <v>235</v>
      </c>
      <c r="E766">
        <v>1</v>
      </c>
      <c r="F766" s="10" t="s">
        <v>433</v>
      </c>
      <c r="G766">
        <v>3</v>
      </c>
      <c r="H766" s="10" t="s">
        <v>979</v>
      </c>
      <c r="I766" s="10" t="s">
        <v>540</v>
      </c>
      <c r="J766">
        <v>1</v>
      </c>
    </row>
    <row r="767" spans="1:10" x14ac:dyDescent="0.3">
      <c r="A767">
        <v>188</v>
      </c>
      <c r="B767" s="10" t="s">
        <v>80</v>
      </c>
      <c r="C767">
        <v>6</v>
      </c>
      <c r="D767" s="10" t="s">
        <v>236</v>
      </c>
      <c r="F767" s="10"/>
      <c r="H767" s="10"/>
      <c r="I767" s="10"/>
    </row>
    <row r="768" spans="1:10" x14ac:dyDescent="0.3">
      <c r="A768">
        <v>188</v>
      </c>
      <c r="B768" s="10" t="s">
        <v>80</v>
      </c>
      <c r="C768">
        <v>7</v>
      </c>
      <c r="D768" s="10" t="s">
        <v>237</v>
      </c>
      <c r="F768" s="10"/>
      <c r="H768" s="10"/>
      <c r="I768" s="10"/>
    </row>
    <row r="769" spans="1:10" x14ac:dyDescent="0.3">
      <c r="A769">
        <v>188</v>
      </c>
      <c r="B769" s="10" t="s">
        <v>80</v>
      </c>
      <c r="C769">
        <v>8</v>
      </c>
      <c r="D769" s="10" t="s">
        <v>2</v>
      </c>
      <c r="F769" s="10"/>
      <c r="H769" s="10"/>
      <c r="I769" s="10"/>
    </row>
    <row r="770" spans="1:10" x14ac:dyDescent="0.3">
      <c r="A770">
        <v>188</v>
      </c>
      <c r="B770" s="10" t="s">
        <v>80</v>
      </c>
      <c r="C770">
        <v>9</v>
      </c>
      <c r="D770" s="10" t="s">
        <v>238</v>
      </c>
      <c r="E770">
        <v>1</v>
      </c>
      <c r="F770" s="10" t="s">
        <v>12</v>
      </c>
      <c r="G770">
        <v>4</v>
      </c>
      <c r="H770" s="10"/>
      <c r="I770" s="10"/>
    </row>
    <row r="771" spans="1:10" x14ac:dyDescent="0.3">
      <c r="A771">
        <v>188</v>
      </c>
      <c r="B771" s="10" t="s">
        <v>80</v>
      </c>
      <c r="C771">
        <v>10</v>
      </c>
      <c r="D771" s="10" t="s">
        <v>3</v>
      </c>
      <c r="F771" s="10"/>
      <c r="H771" s="10"/>
      <c r="I771" s="10"/>
    </row>
    <row r="772" spans="1:10" x14ac:dyDescent="0.3">
      <c r="A772">
        <v>188</v>
      </c>
      <c r="B772" s="10" t="s">
        <v>80</v>
      </c>
      <c r="C772">
        <v>11</v>
      </c>
      <c r="D772" s="10" t="s">
        <v>239</v>
      </c>
      <c r="E772">
        <v>1</v>
      </c>
      <c r="F772" s="10" t="s">
        <v>13</v>
      </c>
      <c r="G772">
        <v>5</v>
      </c>
      <c r="H772" s="10"/>
      <c r="I772" s="10"/>
    </row>
    <row r="773" spans="1:10" x14ac:dyDescent="0.3">
      <c r="A773">
        <v>188</v>
      </c>
      <c r="B773" s="10" t="s">
        <v>80</v>
      </c>
      <c r="C773">
        <v>12</v>
      </c>
      <c r="D773" s="10" t="s">
        <v>4</v>
      </c>
      <c r="F773" s="10"/>
      <c r="H773" s="10"/>
      <c r="I773" s="10"/>
    </row>
    <row r="774" spans="1:10" x14ac:dyDescent="0.3">
      <c r="A774">
        <v>188</v>
      </c>
      <c r="B774" s="10" t="s">
        <v>80</v>
      </c>
      <c r="C774">
        <v>13</v>
      </c>
      <c r="D774" s="10" t="s">
        <v>240</v>
      </c>
      <c r="E774">
        <v>1</v>
      </c>
      <c r="F774" s="10" t="s">
        <v>14</v>
      </c>
      <c r="G774">
        <v>6</v>
      </c>
      <c r="H774" s="10"/>
      <c r="I774" s="10"/>
    </row>
    <row r="775" spans="1:10" x14ac:dyDescent="0.3">
      <c r="A775">
        <v>188</v>
      </c>
      <c r="B775" s="10" t="s">
        <v>80</v>
      </c>
      <c r="C775">
        <v>14</v>
      </c>
      <c r="D775" s="10" t="s">
        <v>241</v>
      </c>
      <c r="F775" s="10"/>
      <c r="H775" s="10"/>
      <c r="I775" s="10"/>
    </row>
    <row r="776" spans="1:10" x14ac:dyDescent="0.3">
      <c r="A776">
        <v>188</v>
      </c>
      <c r="B776" s="10" t="s">
        <v>80</v>
      </c>
      <c r="C776">
        <v>15</v>
      </c>
      <c r="D776" s="10" t="s">
        <v>1</v>
      </c>
      <c r="F776" s="10"/>
      <c r="H776" s="10"/>
      <c r="I776" s="10"/>
    </row>
    <row r="777" spans="1:10" x14ac:dyDescent="0.3">
      <c r="A777">
        <v>188</v>
      </c>
      <c r="B777" s="10" t="s">
        <v>80</v>
      </c>
      <c r="C777">
        <v>16</v>
      </c>
      <c r="D777" s="10" t="s">
        <v>5</v>
      </c>
      <c r="F777" s="10"/>
      <c r="H777" s="10"/>
      <c r="I777" s="10"/>
    </row>
    <row r="778" spans="1:10" x14ac:dyDescent="0.3">
      <c r="A778">
        <v>188</v>
      </c>
      <c r="B778" s="10" t="s">
        <v>80</v>
      </c>
      <c r="C778">
        <v>17</v>
      </c>
      <c r="D778" s="10" t="s">
        <v>19</v>
      </c>
      <c r="E778">
        <v>1</v>
      </c>
      <c r="F778" s="10" t="s">
        <v>19</v>
      </c>
      <c r="G778">
        <v>2</v>
      </c>
      <c r="H778" s="10"/>
      <c r="I778" s="10"/>
    </row>
    <row r="779" spans="1:10" x14ac:dyDescent="0.3">
      <c r="A779">
        <v>188</v>
      </c>
      <c r="B779" s="10" t="s">
        <v>80</v>
      </c>
      <c r="C779">
        <v>18</v>
      </c>
      <c r="D779" s="10" t="s">
        <v>27</v>
      </c>
      <c r="E779">
        <v>1</v>
      </c>
      <c r="F779" s="10" t="s">
        <v>27</v>
      </c>
      <c r="G779">
        <v>1</v>
      </c>
      <c r="H779" s="10"/>
      <c r="I779" s="10"/>
    </row>
    <row r="780" spans="1:10" x14ac:dyDescent="0.3">
      <c r="A780">
        <v>188</v>
      </c>
      <c r="B780" s="10" t="s">
        <v>80</v>
      </c>
      <c r="C780">
        <v>19</v>
      </c>
      <c r="D780" s="10" t="s">
        <v>242</v>
      </c>
      <c r="F780" s="10"/>
      <c r="H780" s="10"/>
      <c r="I780" s="10"/>
    </row>
    <row r="781" spans="1:10" x14ac:dyDescent="0.3">
      <c r="A781">
        <v>188</v>
      </c>
      <c r="B781" s="10" t="s">
        <v>80</v>
      </c>
      <c r="C781">
        <v>20</v>
      </c>
      <c r="D781" s="10" t="s">
        <v>243</v>
      </c>
      <c r="F781" s="10"/>
      <c r="H781" s="10"/>
      <c r="I781" s="10"/>
    </row>
    <row r="782" spans="1:10" x14ac:dyDescent="0.3">
      <c r="A782">
        <v>189</v>
      </c>
      <c r="B782" s="10" t="s">
        <v>85</v>
      </c>
      <c r="C782">
        <v>1</v>
      </c>
      <c r="D782" s="10" t="s">
        <v>232</v>
      </c>
      <c r="E782">
        <v>1</v>
      </c>
      <c r="F782" s="10" t="s">
        <v>932</v>
      </c>
      <c r="G782">
        <v>7</v>
      </c>
      <c r="H782" s="10" t="s">
        <v>932</v>
      </c>
      <c r="I782" s="10" t="s">
        <v>541</v>
      </c>
      <c r="J782">
        <v>0</v>
      </c>
    </row>
    <row r="783" spans="1:10" x14ac:dyDescent="0.3">
      <c r="A783">
        <v>189</v>
      </c>
      <c r="B783" s="10" t="s">
        <v>85</v>
      </c>
      <c r="C783">
        <v>2</v>
      </c>
      <c r="D783" s="10" t="s">
        <v>40</v>
      </c>
      <c r="F783" s="10"/>
      <c r="H783" s="10"/>
      <c r="I783" s="10"/>
    </row>
    <row r="784" spans="1:10" x14ac:dyDescent="0.3">
      <c r="A784">
        <v>189</v>
      </c>
      <c r="B784" s="10" t="s">
        <v>85</v>
      </c>
      <c r="C784">
        <v>3</v>
      </c>
      <c r="D784" s="10" t="s">
        <v>233</v>
      </c>
      <c r="F784" s="10"/>
      <c r="H784" s="10"/>
      <c r="I784" s="10"/>
    </row>
    <row r="785" spans="1:10" x14ac:dyDescent="0.3">
      <c r="A785">
        <v>189</v>
      </c>
      <c r="B785" s="10" t="s">
        <v>85</v>
      </c>
      <c r="C785">
        <v>4</v>
      </c>
      <c r="D785" s="10" t="s">
        <v>234</v>
      </c>
      <c r="F785" s="10"/>
      <c r="H785" s="10"/>
      <c r="I785" s="10"/>
    </row>
    <row r="786" spans="1:10" x14ac:dyDescent="0.3">
      <c r="A786">
        <v>189</v>
      </c>
      <c r="B786" s="10" t="s">
        <v>85</v>
      </c>
      <c r="C786">
        <v>5</v>
      </c>
      <c r="D786" s="10" t="s">
        <v>235</v>
      </c>
      <c r="E786">
        <v>1</v>
      </c>
      <c r="F786" s="10" t="s">
        <v>433</v>
      </c>
      <c r="G786">
        <v>3</v>
      </c>
      <c r="H786" s="10" t="s">
        <v>980</v>
      </c>
      <c r="I786" s="10" t="s">
        <v>542</v>
      </c>
      <c r="J786">
        <v>1</v>
      </c>
    </row>
    <row r="787" spans="1:10" x14ac:dyDescent="0.3">
      <c r="A787">
        <v>189</v>
      </c>
      <c r="B787" s="10" t="s">
        <v>85</v>
      </c>
      <c r="C787">
        <v>6</v>
      </c>
      <c r="D787" s="10" t="s">
        <v>236</v>
      </c>
      <c r="F787" s="10"/>
      <c r="H787" s="10"/>
      <c r="I787" s="10"/>
    </row>
    <row r="788" spans="1:10" x14ac:dyDescent="0.3">
      <c r="A788">
        <v>189</v>
      </c>
      <c r="B788" s="10" t="s">
        <v>85</v>
      </c>
      <c r="C788">
        <v>7</v>
      </c>
      <c r="D788" s="10" t="s">
        <v>237</v>
      </c>
      <c r="F788" s="10"/>
      <c r="H788" s="10"/>
      <c r="I788" s="10"/>
    </row>
    <row r="789" spans="1:10" x14ac:dyDescent="0.3">
      <c r="A789">
        <v>189</v>
      </c>
      <c r="B789" s="10" t="s">
        <v>85</v>
      </c>
      <c r="C789">
        <v>8</v>
      </c>
      <c r="D789" s="10" t="s">
        <v>2</v>
      </c>
      <c r="F789" s="10"/>
      <c r="H789" s="10"/>
      <c r="I789" s="10"/>
    </row>
    <row r="790" spans="1:10" x14ac:dyDescent="0.3">
      <c r="A790">
        <v>189</v>
      </c>
      <c r="B790" s="10" t="s">
        <v>85</v>
      </c>
      <c r="C790">
        <v>9</v>
      </c>
      <c r="D790" s="10" t="s">
        <v>238</v>
      </c>
      <c r="E790">
        <v>1</v>
      </c>
      <c r="F790" s="10" t="s">
        <v>12</v>
      </c>
      <c r="G790">
        <v>4</v>
      </c>
      <c r="H790" s="10"/>
      <c r="I790" s="10"/>
    </row>
    <row r="791" spans="1:10" x14ac:dyDescent="0.3">
      <c r="A791">
        <v>189</v>
      </c>
      <c r="B791" s="10" t="s">
        <v>85</v>
      </c>
      <c r="C791">
        <v>10</v>
      </c>
      <c r="D791" s="10" t="s">
        <v>3</v>
      </c>
      <c r="F791" s="10"/>
      <c r="H791" s="10"/>
      <c r="I791" s="10"/>
    </row>
    <row r="792" spans="1:10" x14ac:dyDescent="0.3">
      <c r="A792">
        <v>189</v>
      </c>
      <c r="B792" s="10" t="s">
        <v>85</v>
      </c>
      <c r="C792">
        <v>11</v>
      </c>
      <c r="D792" s="10" t="s">
        <v>239</v>
      </c>
      <c r="E792">
        <v>1</v>
      </c>
      <c r="F792" s="10" t="s">
        <v>13</v>
      </c>
      <c r="G792">
        <v>5</v>
      </c>
      <c r="H792" s="10"/>
      <c r="I792" s="10"/>
    </row>
    <row r="793" spans="1:10" x14ac:dyDescent="0.3">
      <c r="A793">
        <v>189</v>
      </c>
      <c r="B793" s="10" t="s">
        <v>85</v>
      </c>
      <c r="C793">
        <v>12</v>
      </c>
      <c r="D793" s="10" t="s">
        <v>4</v>
      </c>
      <c r="F793" s="10"/>
      <c r="H793" s="10"/>
      <c r="I793" s="10"/>
    </row>
    <row r="794" spans="1:10" x14ac:dyDescent="0.3">
      <c r="A794">
        <v>189</v>
      </c>
      <c r="B794" s="10" t="s">
        <v>85</v>
      </c>
      <c r="C794">
        <v>13</v>
      </c>
      <c r="D794" s="10" t="s">
        <v>240</v>
      </c>
      <c r="E794">
        <v>1</v>
      </c>
      <c r="F794" s="10" t="s">
        <v>14</v>
      </c>
      <c r="G794">
        <v>6</v>
      </c>
      <c r="H794" s="10"/>
      <c r="I794" s="10"/>
    </row>
    <row r="795" spans="1:10" x14ac:dyDescent="0.3">
      <c r="A795">
        <v>189</v>
      </c>
      <c r="B795" s="10" t="s">
        <v>85</v>
      </c>
      <c r="C795">
        <v>14</v>
      </c>
      <c r="D795" s="10" t="s">
        <v>241</v>
      </c>
      <c r="F795" s="10"/>
      <c r="H795" s="10"/>
      <c r="I795" s="10"/>
    </row>
    <row r="796" spans="1:10" x14ac:dyDescent="0.3">
      <c r="A796">
        <v>189</v>
      </c>
      <c r="B796" s="10" t="s">
        <v>85</v>
      </c>
      <c r="C796">
        <v>15</v>
      </c>
      <c r="D796" s="10" t="s">
        <v>1</v>
      </c>
      <c r="F796" s="10"/>
      <c r="H796" s="10"/>
      <c r="I796" s="10"/>
    </row>
    <row r="797" spans="1:10" x14ac:dyDescent="0.3">
      <c r="A797">
        <v>189</v>
      </c>
      <c r="B797" s="10" t="s">
        <v>85</v>
      </c>
      <c r="C797">
        <v>16</v>
      </c>
      <c r="D797" s="10" t="s">
        <v>5</v>
      </c>
      <c r="F797" s="10"/>
      <c r="H797" s="10"/>
      <c r="I797" s="10"/>
    </row>
    <row r="798" spans="1:10" x14ac:dyDescent="0.3">
      <c r="A798">
        <v>189</v>
      </c>
      <c r="B798" s="10" t="s">
        <v>85</v>
      </c>
      <c r="C798">
        <v>17</v>
      </c>
      <c r="D798" s="10" t="s">
        <v>19</v>
      </c>
      <c r="E798">
        <v>1</v>
      </c>
      <c r="F798" s="10" t="s">
        <v>19</v>
      </c>
      <c r="G798">
        <v>2</v>
      </c>
      <c r="H798" s="10"/>
      <c r="I798" s="10"/>
    </row>
    <row r="799" spans="1:10" x14ac:dyDescent="0.3">
      <c r="A799">
        <v>189</v>
      </c>
      <c r="B799" s="10" t="s">
        <v>85</v>
      </c>
      <c r="C799">
        <v>18</v>
      </c>
      <c r="D799" s="10" t="s">
        <v>27</v>
      </c>
      <c r="E799">
        <v>1</v>
      </c>
      <c r="F799" s="10" t="s">
        <v>27</v>
      </c>
      <c r="G799">
        <v>1</v>
      </c>
      <c r="H799" s="10"/>
      <c r="I799" s="10"/>
    </row>
    <row r="800" spans="1:10" x14ac:dyDescent="0.3">
      <c r="A800">
        <v>189</v>
      </c>
      <c r="B800" s="10" t="s">
        <v>85</v>
      </c>
      <c r="C800">
        <v>19</v>
      </c>
      <c r="D800" s="10" t="s">
        <v>242</v>
      </c>
      <c r="F800" s="10"/>
      <c r="H800" s="10"/>
      <c r="I800" s="10"/>
    </row>
    <row r="801" spans="1:10" x14ac:dyDescent="0.3">
      <c r="A801">
        <v>189</v>
      </c>
      <c r="B801" s="10" t="s">
        <v>85</v>
      </c>
      <c r="C801">
        <v>20</v>
      </c>
      <c r="D801" s="10" t="s">
        <v>243</v>
      </c>
      <c r="F801" s="10"/>
      <c r="H801" s="10"/>
      <c r="I801" s="10"/>
    </row>
    <row r="802" spans="1:10" x14ac:dyDescent="0.3">
      <c r="A802">
        <v>190</v>
      </c>
      <c r="B802" s="10" t="s">
        <v>118</v>
      </c>
      <c r="C802">
        <v>1</v>
      </c>
      <c r="D802" s="10" t="s">
        <v>232</v>
      </c>
      <c r="E802">
        <v>1</v>
      </c>
      <c r="F802" s="10" t="s">
        <v>933</v>
      </c>
      <c r="G802">
        <v>7</v>
      </c>
      <c r="H802" s="10" t="s">
        <v>933</v>
      </c>
      <c r="I802" s="10" t="s">
        <v>543</v>
      </c>
      <c r="J802">
        <v>0</v>
      </c>
    </row>
    <row r="803" spans="1:10" x14ac:dyDescent="0.3">
      <c r="A803">
        <v>190</v>
      </c>
      <c r="B803" s="10" t="s">
        <v>118</v>
      </c>
      <c r="C803">
        <v>2</v>
      </c>
      <c r="D803" s="10" t="s">
        <v>40</v>
      </c>
      <c r="F803" s="10"/>
      <c r="H803" s="10"/>
      <c r="I803" s="10"/>
    </row>
    <row r="804" spans="1:10" x14ac:dyDescent="0.3">
      <c r="A804">
        <v>190</v>
      </c>
      <c r="B804" s="10" t="s">
        <v>118</v>
      </c>
      <c r="C804">
        <v>3</v>
      </c>
      <c r="D804" s="10" t="s">
        <v>233</v>
      </c>
      <c r="F804" s="10"/>
      <c r="H804" s="10"/>
      <c r="I804" s="10"/>
    </row>
    <row r="805" spans="1:10" x14ac:dyDescent="0.3">
      <c r="A805">
        <v>190</v>
      </c>
      <c r="B805" s="10" t="s">
        <v>118</v>
      </c>
      <c r="C805">
        <v>4</v>
      </c>
      <c r="D805" s="10" t="s">
        <v>234</v>
      </c>
      <c r="F805" s="10"/>
      <c r="H805" s="10"/>
      <c r="I805" s="10"/>
    </row>
    <row r="806" spans="1:10" x14ac:dyDescent="0.3">
      <c r="A806">
        <v>190</v>
      </c>
      <c r="B806" s="10" t="s">
        <v>118</v>
      </c>
      <c r="C806">
        <v>5</v>
      </c>
      <c r="D806" s="10" t="s">
        <v>235</v>
      </c>
      <c r="E806">
        <v>1</v>
      </c>
      <c r="F806" s="10" t="s">
        <v>433</v>
      </c>
      <c r="G806">
        <v>3</v>
      </c>
      <c r="H806" s="10" t="s">
        <v>981</v>
      </c>
      <c r="I806" s="10" t="s">
        <v>544</v>
      </c>
      <c r="J806">
        <v>1</v>
      </c>
    </row>
    <row r="807" spans="1:10" x14ac:dyDescent="0.3">
      <c r="A807">
        <v>190</v>
      </c>
      <c r="B807" s="10" t="s">
        <v>118</v>
      </c>
      <c r="C807">
        <v>6</v>
      </c>
      <c r="D807" s="10" t="s">
        <v>236</v>
      </c>
      <c r="F807" s="10"/>
      <c r="H807" s="10"/>
      <c r="I807" s="10"/>
    </row>
    <row r="808" spans="1:10" x14ac:dyDescent="0.3">
      <c r="A808">
        <v>190</v>
      </c>
      <c r="B808" s="10" t="s">
        <v>118</v>
      </c>
      <c r="C808">
        <v>7</v>
      </c>
      <c r="D808" s="10" t="s">
        <v>237</v>
      </c>
      <c r="F808" s="10"/>
      <c r="H808" s="10"/>
      <c r="I808" s="10"/>
    </row>
    <row r="809" spans="1:10" x14ac:dyDescent="0.3">
      <c r="A809">
        <v>190</v>
      </c>
      <c r="B809" s="10" t="s">
        <v>118</v>
      </c>
      <c r="C809">
        <v>8</v>
      </c>
      <c r="D809" s="10" t="s">
        <v>2</v>
      </c>
      <c r="F809" s="10"/>
      <c r="H809" s="10"/>
      <c r="I809" s="10"/>
    </row>
    <row r="810" spans="1:10" x14ac:dyDescent="0.3">
      <c r="A810">
        <v>190</v>
      </c>
      <c r="B810" s="10" t="s">
        <v>118</v>
      </c>
      <c r="C810">
        <v>9</v>
      </c>
      <c r="D810" s="10" t="s">
        <v>238</v>
      </c>
      <c r="E810">
        <v>1</v>
      </c>
      <c r="F810" s="10" t="s">
        <v>12</v>
      </c>
      <c r="G810">
        <v>4</v>
      </c>
      <c r="H810" s="10"/>
      <c r="I810" s="10"/>
    </row>
    <row r="811" spans="1:10" x14ac:dyDescent="0.3">
      <c r="A811">
        <v>190</v>
      </c>
      <c r="B811" s="10" t="s">
        <v>118</v>
      </c>
      <c r="C811">
        <v>10</v>
      </c>
      <c r="D811" s="10" t="s">
        <v>3</v>
      </c>
      <c r="F811" s="10"/>
      <c r="H811" s="10"/>
      <c r="I811" s="10"/>
    </row>
    <row r="812" spans="1:10" x14ac:dyDescent="0.3">
      <c r="A812">
        <v>190</v>
      </c>
      <c r="B812" s="10" t="s">
        <v>118</v>
      </c>
      <c r="C812">
        <v>11</v>
      </c>
      <c r="D812" s="10" t="s">
        <v>239</v>
      </c>
      <c r="E812">
        <v>1</v>
      </c>
      <c r="F812" s="10" t="s">
        <v>13</v>
      </c>
      <c r="G812">
        <v>5</v>
      </c>
      <c r="H812" s="10"/>
      <c r="I812" s="10"/>
    </row>
    <row r="813" spans="1:10" x14ac:dyDescent="0.3">
      <c r="A813">
        <v>190</v>
      </c>
      <c r="B813" s="10" t="s">
        <v>118</v>
      </c>
      <c r="C813">
        <v>12</v>
      </c>
      <c r="D813" s="10" t="s">
        <v>4</v>
      </c>
      <c r="F813" s="10"/>
      <c r="H813" s="10"/>
      <c r="I813" s="10"/>
    </row>
    <row r="814" spans="1:10" x14ac:dyDescent="0.3">
      <c r="A814">
        <v>190</v>
      </c>
      <c r="B814" s="10" t="s">
        <v>118</v>
      </c>
      <c r="C814">
        <v>13</v>
      </c>
      <c r="D814" s="10" t="s">
        <v>240</v>
      </c>
      <c r="E814">
        <v>1</v>
      </c>
      <c r="F814" s="10" t="s">
        <v>14</v>
      </c>
      <c r="G814">
        <v>6</v>
      </c>
      <c r="H814" s="10"/>
      <c r="I814" s="10"/>
    </row>
    <row r="815" spans="1:10" x14ac:dyDescent="0.3">
      <c r="A815">
        <v>190</v>
      </c>
      <c r="B815" s="10" t="s">
        <v>118</v>
      </c>
      <c r="C815">
        <v>14</v>
      </c>
      <c r="D815" s="10" t="s">
        <v>241</v>
      </c>
      <c r="F815" s="10"/>
      <c r="H815" s="10"/>
      <c r="I815" s="10"/>
    </row>
    <row r="816" spans="1:10" x14ac:dyDescent="0.3">
      <c r="A816">
        <v>190</v>
      </c>
      <c r="B816" s="10" t="s">
        <v>118</v>
      </c>
      <c r="C816">
        <v>15</v>
      </c>
      <c r="D816" s="10" t="s">
        <v>1</v>
      </c>
      <c r="F816" s="10"/>
      <c r="H816" s="10"/>
      <c r="I816" s="10"/>
    </row>
    <row r="817" spans="1:10" x14ac:dyDescent="0.3">
      <c r="A817">
        <v>190</v>
      </c>
      <c r="B817" s="10" t="s">
        <v>118</v>
      </c>
      <c r="C817">
        <v>16</v>
      </c>
      <c r="D817" s="10" t="s">
        <v>5</v>
      </c>
      <c r="F817" s="10"/>
      <c r="H817" s="10"/>
      <c r="I817" s="10"/>
    </row>
    <row r="818" spans="1:10" x14ac:dyDescent="0.3">
      <c r="A818">
        <v>190</v>
      </c>
      <c r="B818" s="10" t="s">
        <v>118</v>
      </c>
      <c r="C818">
        <v>17</v>
      </c>
      <c r="D818" s="10" t="s">
        <v>19</v>
      </c>
      <c r="E818">
        <v>1</v>
      </c>
      <c r="F818" s="10" t="s">
        <v>19</v>
      </c>
      <c r="G818">
        <v>2</v>
      </c>
      <c r="H818" s="10"/>
      <c r="I818" s="10"/>
    </row>
    <row r="819" spans="1:10" x14ac:dyDescent="0.3">
      <c r="A819">
        <v>190</v>
      </c>
      <c r="B819" s="10" t="s">
        <v>118</v>
      </c>
      <c r="C819">
        <v>18</v>
      </c>
      <c r="D819" s="10" t="s">
        <v>27</v>
      </c>
      <c r="E819">
        <v>1</v>
      </c>
      <c r="F819" s="10" t="s">
        <v>27</v>
      </c>
      <c r="G819">
        <v>1</v>
      </c>
      <c r="H819" s="10"/>
      <c r="I819" s="10"/>
    </row>
    <row r="820" spans="1:10" x14ac:dyDescent="0.3">
      <c r="A820">
        <v>190</v>
      </c>
      <c r="B820" s="10" t="s">
        <v>118</v>
      </c>
      <c r="C820">
        <v>19</v>
      </c>
      <c r="D820" s="10" t="s">
        <v>242</v>
      </c>
      <c r="F820" s="10"/>
      <c r="H820" s="10"/>
      <c r="I820" s="10"/>
    </row>
    <row r="821" spans="1:10" x14ac:dyDescent="0.3">
      <c r="A821">
        <v>190</v>
      </c>
      <c r="B821" s="10" t="s">
        <v>118</v>
      </c>
      <c r="C821">
        <v>20</v>
      </c>
      <c r="D821" s="10" t="s">
        <v>243</v>
      </c>
      <c r="F821" s="10"/>
      <c r="H821" s="10"/>
      <c r="I821" s="10"/>
    </row>
    <row r="822" spans="1:10" x14ac:dyDescent="0.3">
      <c r="A822">
        <v>191</v>
      </c>
      <c r="B822" s="10" t="s">
        <v>133</v>
      </c>
      <c r="C822">
        <v>1</v>
      </c>
      <c r="D822" s="10" t="s">
        <v>232</v>
      </c>
      <c r="E822">
        <v>1</v>
      </c>
      <c r="F822" s="10" t="s">
        <v>934</v>
      </c>
      <c r="G822">
        <v>7</v>
      </c>
      <c r="H822" s="10" t="s">
        <v>934</v>
      </c>
      <c r="I822" s="10" t="s">
        <v>545</v>
      </c>
      <c r="J822">
        <v>0</v>
      </c>
    </row>
    <row r="823" spans="1:10" x14ac:dyDescent="0.3">
      <c r="A823">
        <v>191</v>
      </c>
      <c r="B823" s="10" t="s">
        <v>133</v>
      </c>
      <c r="C823">
        <v>2</v>
      </c>
      <c r="D823" s="10" t="s">
        <v>40</v>
      </c>
      <c r="F823" s="10"/>
      <c r="H823" s="10"/>
      <c r="I823" s="10"/>
    </row>
    <row r="824" spans="1:10" x14ac:dyDescent="0.3">
      <c r="A824">
        <v>191</v>
      </c>
      <c r="B824" s="10" t="s">
        <v>133</v>
      </c>
      <c r="C824">
        <v>3</v>
      </c>
      <c r="D824" s="10" t="s">
        <v>233</v>
      </c>
      <c r="F824" s="10"/>
      <c r="H824" s="10"/>
      <c r="I824" s="10"/>
    </row>
    <row r="825" spans="1:10" x14ac:dyDescent="0.3">
      <c r="A825">
        <v>191</v>
      </c>
      <c r="B825" s="10" t="s">
        <v>133</v>
      </c>
      <c r="C825">
        <v>4</v>
      </c>
      <c r="D825" s="10" t="s">
        <v>234</v>
      </c>
      <c r="F825" s="10"/>
      <c r="H825" s="10"/>
      <c r="I825" s="10"/>
    </row>
    <row r="826" spans="1:10" x14ac:dyDescent="0.3">
      <c r="A826">
        <v>191</v>
      </c>
      <c r="B826" s="10" t="s">
        <v>133</v>
      </c>
      <c r="C826">
        <v>5</v>
      </c>
      <c r="D826" s="10" t="s">
        <v>235</v>
      </c>
      <c r="E826">
        <v>1</v>
      </c>
      <c r="F826" s="10" t="s">
        <v>433</v>
      </c>
      <c r="G826">
        <v>3</v>
      </c>
      <c r="H826" s="10" t="s">
        <v>982</v>
      </c>
      <c r="I826" s="10" t="s">
        <v>546</v>
      </c>
      <c r="J826">
        <v>1</v>
      </c>
    </row>
    <row r="827" spans="1:10" x14ac:dyDescent="0.3">
      <c r="A827">
        <v>191</v>
      </c>
      <c r="B827" s="10" t="s">
        <v>133</v>
      </c>
      <c r="C827">
        <v>6</v>
      </c>
      <c r="D827" s="10" t="s">
        <v>236</v>
      </c>
      <c r="F827" s="10"/>
      <c r="H827" s="10"/>
      <c r="I827" s="10"/>
    </row>
    <row r="828" spans="1:10" x14ac:dyDescent="0.3">
      <c r="A828">
        <v>191</v>
      </c>
      <c r="B828" s="10" t="s">
        <v>133</v>
      </c>
      <c r="C828">
        <v>7</v>
      </c>
      <c r="D828" s="10" t="s">
        <v>237</v>
      </c>
      <c r="F828" s="10"/>
      <c r="H828" s="10"/>
      <c r="I828" s="10"/>
    </row>
    <row r="829" spans="1:10" x14ac:dyDescent="0.3">
      <c r="A829">
        <v>191</v>
      </c>
      <c r="B829" s="10" t="s">
        <v>133</v>
      </c>
      <c r="C829">
        <v>8</v>
      </c>
      <c r="D829" s="10" t="s">
        <v>2</v>
      </c>
      <c r="F829" s="10"/>
      <c r="H829" s="10"/>
      <c r="I829" s="10"/>
    </row>
    <row r="830" spans="1:10" x14ac:dyDescent="0.3">
      <c r="A830">
        <v>191</v>
      </c>
      <c r="B830" s="10" t="s">
        <v>133</v>
      </c>
      <c r="C830">
        <v>9</v>
      </c>
      <c r="D830" s="10" t="s">
        <v>238</v>
      </c>
      <c r="E830">
        <v>1</v>
      </c>
      <c r="F830" s="10" t="s">
        <v>12</v>
      </c>
      <c r="G830">
        <v>4</v>
      </c>
      <c r="H830" s="10"/>
      <c r="I830" s="10"/>
    </row>
    <row r="831" spans="1:10" x14ac:dyDescent="0.3">
      <c r="A831">
        <v>191</v>
      </c>
      <c r="B831" s="10" t="s">
        <v>133</v>
      </c>
      <c r="C831">
        <v>10</v>
      </c>
      <c r="D831" s="10" t="s">
        <v>3</v>
      </c>
      <c r="F831" s="10"/>
      <c r="H831" s="10"/>
      <c r="I831" s="10"/>
    </row>
    <row r="832" spans="1:10" x14ac:dyDescent="0.3">
      <c r="A832">
        <v>191</v>
      </c>
      <c r="B832" s="10" t="s">
        <v>133</v>
      </c>
      <c r="C832">
        <v>11</v>
      </c>
      <c r="D832" s="10" t="s">
        <v>239</v>
      </c>
      <c r="E832">
        <v>1</v>
      </c>
      <c r="F832" s="10" t="s">
        <v>13</v>
      </c>
      <c r="G832">
        <v>5</v>
      </c>
      <c r="H832" s="10"/>
      <c r="I832" s="10"/>
    </row>
    <row r="833" spans="1:10" x14ac:dyDescent="0.3">
      <c r="A833">
        <v>191</v>
      </c>
      <c r="B833" s="10" t="s">
        <v>133</v>
      </c>
      <c r="C833">
        <v>12</v>
      </c>
      <c r="D833" s="10" t="s">
        <v>4</v>
      </c>
      <c r="F833" s="10"/>
      <c r="H833" s="10"/>
      <c r="I833" s="10"/>
    </row>
    <row r="834" spans="1:10" x14ac:dyDescent="0.3">
      <c r="A834">
        <v>191</v>
      </c>
      <c r="B834" s="10" t="s">
        <v>133</v>
      </c>
      <c r="C834">
        <v>13</v>
      </c>
      <c r="D834" s="10" t="s">
        <v>240</v>
      </c>
      <c r="E834">
        <v>1</v>
      </c>
      <c r="F834" s="10" t="s">
        <v>14</v>
      </c>
      <c r="G834">
        <v>6</v>
      </c>
      <c r="H834" s="10"/>
      <c r="I834" s="10"/>
    </row>
    <row r="835" spans="1:10" x14ac:dyDescent="0.3">
      <c r="A835">
        <v>191</v>
      </c>
      <c r="B835" s="10" t="s">
        <v>133</v>
      </c>
      <c r="C835">
        <v>14</v>
      </c>
      <c r="D835" s="10" t="s">
        <v>241</v>
      </c>
      <c r="F835" s="10"/>
      <c r="H835" s="10"/>
      <c r="I835" s="10"/>
    </row>
    <row r="836" spans="1:10" x14ac:dyDescent="0.3">
      <c r="A836">
        <v>191</v>
      </c>
      <c r="B836" s="10" t="s">
        <v>133</v>
      </c>
      <c r="C836">
        <v>15</v>
      </c>
      <c r="D836" s="10" t="s">
        <v>1</v>
      </c>
      <c r="F836" s="10"/>
      <c r="H836" s="10"/>
      <c r="I836" s="10"/>
    </row>
    <row r="837" spans="1:10" x14ac:dyDescent="0.3">
      <c r="A837">
        <v>191</v>
      </c>
      <c r="B837" s="10" t="s">
        <v>133</v>
      </c>
      <c r="C837">
        <v>16</v>
      </c>
      <c r="D837" s="10" t="s">
        <v>5</v>
      </c>
      <c r="F837" s="10"/>
      <c r="H837" s="10"/>
      <c r="I837" s="10"/>
    </row>
    <row r="838" spans="1:10" x14ac:dyDescent="0.3">
      <c r="A838">
        <v>191</v>
      </c>
      <c r="B838" s="10" t="s">
        <v>133</v>
      </c>
      <c r="C838">
        <v>17</v>
      </c>
      <c r="D838" s="10" t="s">
        <v>19</v>
      </c>
      <c r="E838">
        <v>1</v>
      </c>
      <c r="F838" s="10" t="s">
        <v>19</v>
      </c>
      <c r="G838">
        <v>2</v>
      </c>
      <c r="H838" s="10"/>
      <c r="I838" s="10"/>
    </row>
    <row r="839" spans="1:10" x14ac:dyDescent="0.3">
      <c r="A839">
        <v>191</v>
      </c>
      <c r="B839" s="10" t="s">
        <v>133</v>
      </c>
      <c r="C839">
        <v>18</v>
      </c>
      <c r="D839" s="10" t="s">
        <v>27</v>
      </c>
      <c r="E839">
        <v>1</v>
      </c>
      <c r="F839" s="10" t="s">
        <v>27</v>
      </c>
      <c r="G839">
        <v>1</v>
      </c>
      <c r="H839" s="10"/>
      <c r="I839" s="10"/>
    </row>
    <row r="840" spans="1:10" x14ac:dyDescent="0.3">
      <c r="A840">
        <v>191</v>
      </c>
      <c r="B840" s="10" t="s">
        <v>133</v>
      </c>
      <c r="C840">
        <v>19</v>
      </c>
      <c r="D840" s="10" t="s">
        <v>242</v>
      </c>
      <c r="F840" s="10"/>
      <c r="H840" s="10"/>
      <c r="I840" s="10"/>
    </row>
    <row r="841" spans="1:10" x14ac:dyDescent="0.3">
      <c r="A841">
        <v>191</v>
      </c>
      <c r="B841" s="10" t="s">
        <v>133</v>
      </c>
      <c r="C841">
        <v>20</v>
      </c>
      <c r="D841" s="10" t="s">
        <v>243</v>
      </c>
      <c r="F841" s="10"/>
      <c r="H841" s="10"/>
      <c r="I841" s="10"/>
    </row>
    <row r="842" spans="1:10" x14ac:dyDescent="0.3">
      <c r="A842">
        <v>192</v>
      </c>
      <c r="B842" s="10" t="s">
        <v>88</v>
      </c>
      <c r="C842">
        <v>1</v>
      </c>
      <c r="D842" s="10" t="s">
        <v>232</v>
      </c>
      <c r="E842">
        <v>1</v>
      </c>
      <c r="F842" s="10" t="s">
        <v>935</v>
      </c>
      <c r="G842">
        <v>7</v>
      </c>
      <c r="H842" s="10" t="s">
        <v>935</v>
      </c>
      <c r="I842" s="10" t="s">
        <v>547</v>
      </c>
      <c r="J842">
        <v>0</v>
      </c>
    </row>
    <row r="843" spans="1:10" x14ac:dyDescent="0.3">
      <c r="A843">
        <v>192</v>
      </c>
      <c r="B843" s="10" t="s">
        <v>88</v>
      </c>
      <c r="C843">
        <v>2</v>
      </c>
      <c r="D843" s="10" t="s">
        <v>40</v>
      </c>
      <c r="F843" s="10"/>
      <c r="H843" s="10"/>
      <c r="I843" s="10"/>
    </row>
    <row r="844" spans="1:10" x14ac:dyDescent="0.3">
      <c r="A844">
        <v>192</v>
      </c>
      <c r="B844" s="10" t="s">
        <v>88</v>
      </c>
      <c r="C844">
        <v>3</v>
      </c>
      <c r="D844" s="10" t="s">
        <v>233</v>
      </c>
      <c r="F844" s="10"/>
      <c r="H844" s="10"/>
      <c r="I844" s="10"/>
    </row>
    <row r="845" spans="1:10" x14ac:dyDescent="0.3">
      <c r="A845">
        <v>192</v>
      </c>
      <c r="B845" s="10" t="s">
        <v>88</v>
      </c>
      <c r="C845">
        <v>4</v>
      </c>
      <c r="D845" s="10" t="s">
        <v>234</v>
      </c>
      <c r="F845" s="10"/>
      <c r="H845" s="10"/>
      <c r="I845" s="10"/>
    </row>
    <row r="846" spans="1:10" x14ac:dyDescent="0.3">
      <c r="A846">
        <v>192</v>
      </c>
      <c r="B846" s="10" t="s">
        <v>88</v>
      </c>
      <c r="C846">
        <v>5</v>
      </c>
      <c r="D846" s="10" t="s">
        <v>235</v>
      </c>
      <c r="E846">
        <v>1</v>
      </c>
      <c r="F846" s="10" t="s">
        <v>433</v>
      </c>
      <c r="G846">
        <v>3</v>
      </c>
      <c r="H846" s="10" t="s">
        <v>983</v>
      </c>
      <c r="I846" s="10" t="s">
        <v>548</v>
      </c>
      <c r="J846">
        <v>1</v>
      </c>
    </row>
    <row r="847" spans="1:10" x14ac:dyDescent="0.3">
      <c r="A847">
        <v>192</v>
      </c>
      <c r="B847" s="10" t="s">
        <v>88</v>
      </c>
      <c r="C847">
        <v>6</v>
      </c>
      <c r="D847" s="10" t="s">
        <v>236</v>
      </c>
      <c r="F847" s="10"/>
      <c r="H847" s="10"/>
      <c r="I847" s="10"/>
    </row>
    <row r="848" spans="1:10" x14ac:dyDescent="0.3">
      <c r="A848">
        <v>192</v>
      </c>
      <c r="B848" s="10" t="s">
        <v>88</v>
      </c>
      <c r="C848">
        <v>7</v>
      </c>
      <c r="D848" s="10" t="s">
        <v>237</v>
      </c>
      <c r="F848" s="10"/>
      <c r="H848" s="10"/>
      <c r="I848" s="10"/>
    </row>
    <row r="849" spans="1:10" x14ac:dyDescent="0.3">
      <c r="A849">
        <v>192</v>
      </c>
      <c r="B849" s="10" t="s">
        <v>88</v>
      </c>
      <c r="C849">
        <v>8</v>
      </c>
      <c r="D849" s="10" t="s">
        <v>2</v>
      </c>
      <c r="F849" s="10"/>
      <c r="H849" s="10"/>
      <c r="I849" s="10"/>
    </row>
    <row r="850" spans="1:10" x14ac:dyDescent="0.3">
      <c r="A850">
        <v>192</v>
      </c>
      <c r="B850" s="10" t="s">
        <v>88</v>
      </c>
      <c r="C850">
        <v>9</v>
      </c>
      <c r="D850" s="10" t="s">
        <v>238</v>
      </c>
      <c r="E850">
        <v>1</v>
      </c>
      <c r="F850" s="10" t="s">
        <v>12</v>
      </c>
      <c r="G850">
        <v>4</v>
      </c>
      <c r="H850" s="10"/>
      <c r="I850" s="10"/>
    </row>
    <row r="851" spans="1:10" x14ac:dyDescent="0.3">
      <c r="A851">
        <v>192</v>
      </c>
      <c r="B851" s="10" t="s">
        <v>88</v>
      </c>
      <c r="C851">
        <v>10</v>
      </c>
      <c r="D851" s="10" t="s">
        <v>3</v>
      </c>
      <c r="F851" s="10"/>
      <c r="H851" s="10"/>
      <c r="I851" s="10"/>
    </row>
    <row r="852" spans="1:10" x14ac:dyDescent="0.3">
      <c r="A852">
        <v>192</v>
      </c>
      <c r="B852" s="10" t="s">
        <v>88</v>
      </c>
      <c r="C852">
        <v>11</v>
      </c>
      <c r="D852" s="10" t="s">
        <v>239</v>
      </c>
      <c r="E852">
        <v>1</v>
      </c>
      <c r="F852" s="10" t="s">
        <v>13</v>
      </c>
      <c r="G852">
        <v>5</v>
      </c>
      <c r="H852" s="10"/>
      <c r="I852" s="10"/>
    </row>
    <row r="853" spans="1:10" x14ac:dyDescent="0.3">
      <c r="A853">
        <v>192</v>
      </c>
      <c r="B853" s="10" t="s">
        <v>88</v>
      </c>
      <c r="C853">
        <v>12</v>
      </c>
      <c r="D853" s="10" t="s">
        <v>4</v>
      </c>
      <c r="F853" s="10"/>
      <c r="H853" s="10"/>
      <c r="I853" s="10"/>
    </row>
    <row r="854" spans="1:10" x14ac:dyDescent="0.3">
      <c r="A854">
        <v>192</v>
      </c>
      <c r="B854" s="10" t="s">
        <v>88</v>
      </c>
      <c r="C854">
        <v>13</v>
      </c>
      <c r="D854" s="10" t="s">
        <v>240</v>
      </c>
      <c r="E854">
        <v>1</v>
      </c>
      <c r="F854" s="10" t="s">
        <v>14</v>
      </c>
      <c r="G854">
        <v>6</v>
      </c>
      <c r="H854" s="10"/>
      <c r="I854" s="10"/>
    </row>
    <row r="855" spans="1:10" x14ac:dyDescent="0.3">
      <c r="A855">
        <v>192</v>
      </c>
      <c r="B855" s="10" t="s">
        <v>88</v>
      </c>
      <c r="C855">
        <v>14</v>
      </c>
      <c r="D855" s="10" t="s">
        <v>241</v>
      </c>
      <c r="F855" s="10"/>
      <c r="H855" s="10"/>
      <c r="I855" s="10"/>
    </row>
    <row r="856" spans="1:10" x14ac:dyDescent="0.3">
      <c r="A856">
        <v>192</v>
      </c>
      <c r="B856" s="10" t="s">
        <v>88</v>
      </c>
      <c r="C856">
        <v>15</v>
      </c>
      <c r="D856" s="10" t="s">
        <v>1</v>
      </c>
      <c r="F856" s="10"/>
      <c r="H856" s="10"/>
      <c r="I856" s="10"/>
    </row>
    <row r="857" spans="1:10" x14ac:dyDescent="0.3">
      <c r="A857">
        <v>192</v>
      </c>
      <c r="B857" s="10" t="s">
        <v>88</v>
      </c>
      <c r="C857">
        <v>16</v>
      </c>
      <c r="D857" s="10" t="s">
        <v>5</v>
      </c>
      <c r="F857" s="10"/>
      <c r="H857" s="10"/>
      <c r="I857" s="10"/>
    </row>
    <row r="858" spans="1:10" x14ac:dyDescent="0.3">
      <c r="A858">
        <v>192</v>
      </c>
      <c r="B858" s="10" t="s">
        <v>88</v>
      </c>
      <c r="C858">
        <v>17</v>
      </c>
      <c r="D858" s="10" t="s">
        <v>19</v>
      </c>
      <c r="E858">
        <v>1</v>
      </c>
      <c r="F858" s="10" t="s">
        <v>19</v>
      </c>
      <c r="G858">
        <v>2</v>
      </c>
      <c r="H858" s="10"/>
      <c r="I858" s="10"/>
    </row>
    <row r="859" spans="1:10" x14ac:dyDescent="0.3">
      <c r="A859">
        <v>192</v>
      </c>
      <c r="B859" s="10" t="s">
        <v>88</v>
      </c>
      <c r="C859">
        <v>18</v>
      </c>
      <c r="D859" s="10" t="s">
        <v>27</v>
      </c>
      <c r="E859">
        <v>1</v>
      </c>
      <c r="F859" s="10" t="s">
        <v>27</v>
      </c>
      <c r="G859">
        <v>1</v>
      </c>
      <c r="H859" s="10"/>
      <c r="I859" s="10"/>
    </row>
    <row r="860" spans="1:10" x14ac:dyDescent="0.3">
      <c r="A860">
        <v>192</v>
      </c>
      <c r="B860" s="10" t="s">
        <v>88</v>
      </c>
      <c r="C860">
        <v>19</v>
      </c>
      <c r="D860" s="10" t="s">
        <v>242</v>
      </c>
      <c r="F860" s="10"/>
      <c r="H860" s="10"/>
      <c r="I860" s="10"/>
    </row>
    <row r="861" spans="1:10" x14ac:dyDescent="0.3">
      <c r="A861">
        <v>192</v>
      </c>
      <c r="B861" s="10" t="s">
        <v>88</v>
      </c>
      <c r="C861">
        <v>20</v>
      </c>
      <c r="D861" s="10" t="s">
        <v>243</v>
      </c>
      <c r="F861" s="10"/>
      <c r="H861" s="10"/>
      <c r="I861" s="10"/>
    </row>
    <row r="862" spans="1:10" x14ac:dyDescent="0.3">
      <c r="A862">
        <v>193</v>
      </c>
      <c r="B862" s="10" t="s">
        <v>90</v>
      </c>
      <c r="C862">
        <v>1</v>
      </c>
      <c r="D862" s="10" t="s">
        <v>232</v>
      </c>
      <c r="E862">
        <v>1</v>
      </c>
      <c r="F862" s="10" t="s">
        <v>936</v>
      </c>
      <c r="G862">
        <v>7</v>
      </c>
      <c r="H862" s="10" t="s">
        <v>936</v>
      </c>
      <c r="I862" s="10" t="s">
        <v>549</v>
      </c>
      <c r="J862">
        <v>0</v>
      </c>
    </row>
    <row r="863" spans="1:10" x14ac:dyDescent="0.3">
      <c r="A863">
        <v>193</v>
      </c>
      <c r="B863" s="10" t="s">
        <v>90</v>
      </c>
      <c r="C863">
        <v>2</v>
      </c>
      <c r="D863" s="10" t="s">
        <v>40</v>
      </c>
      <c r="F863" s="10"/>
      <c r="H863" s="10"/>
      <c r="I863" s="10"/>
    </row>
    <row r="864" spans="1:10" x14ac:dyDescent="0.3">
      <c r="A864">
        <v>193</v>
      </c>
      <c r="B864" s="10" t="s">
        <v>90</v>
      </c>
      <c r="C864">
        <v>3</v>
      </c>
      <c r="D864" s="10" t="s">
        <v>233</v>
      </c>
      <c r="F864" s="10"/>
      <c r="H864" s="10"/>
      <c r="I864" s="10"/>
    </row>
    <row r="865" spans="1:10" x14ac:dyDescent="0.3">
      <c r="A865">
        <v>193</v>
      </c>
      <c r="B865" s="10" t="s">
        <v>90</v>
      </c>
      <c r="C865">
        <v>4</v>
      </c>
      <c r="D865" s="10" t="s">
        <v>234</v>
      </c>
      <c r="F865" s="10"/>
      <c r="H865" s="10"/>
      <c r="I865" s="10"/>
    </row>
    <row r="866" spans="1:10" x14ac:dyDescent="0.3">
      <c r="A866">
        <v>193</v>
      </c>
      <c r="B866" s="10" t="s">
        <v>90</v>
      </c>
      <c r="C866">
        <v>5</v>
      </c>
      <c r="D866" s="10" t="s">
        <v>235</v>
      </c>
      <c r="E866">
        <v>1</v>
      </c>
      <c r="F866" s="10" t="s">
        <v>433</v>
      </c>
      <c r="G866">
        <v>3</v>
      </c>
      <c r="H866" s="10" t="s">
        <v>984</v>
      </c>
      <c r="I866" s="10" t="s">
        <v>550</v>
      </c>
      <c r="J866">
        <v>1</v>
      </c>
    </row>
    <row r="867" spans="1:10" x14ac:dyDescent="0.3">
      <c r="A867">
        <v>193</v>
      </c>
      <c r="B867" s="10" t="s">
        <v>90</v>
      </c>
      <c r="C867">
        <v>6</v>
      </c>
      <c r="D867" s="10" t="s">
        <v>236</v>
      </c>
      <c r="F867" s="10"/>
      <c r="H867" s="10"/>
      <c r="I867" s="10"/>
    </row>
    <row r="868" spans="1:10" x14ac:dyDescent="0.3">
      <c r="A868">
        <v>193</v>
      </c>
      <c r="B868" s="10" t="s">
        <v>90</v>
      </c>
      <c r="C868">
        <v>7</v>
      </c>
      <c r="D868" s="10" t="s">
        <v>237</v>
      </c>
      <c r="F868" s="10"/>
      <c r="H868" s="10"/>
      <c r="I868" s="10"/>
    </row>
    <row r="869" spans="1:10" x14ac:dyDescent="0.3">
      <c r="A869">
        <v>193</v>
      </c>
      <c r="B869" s="10" t="s">
        <v>90</v>
      </c>
      <c r="C869">
        <v>8</v>
      </c>
      <c r="D869" s="10" t="s">
        <v>2</v>
      </c>
      <c r="F869" s="10"/>
      <c r="H869" s="10"/>
      <c r="I869" s="10"/>
    </row>
    <row r="870" spans="1:10" x14ac:dyDescent="0.3">
      <c r="A870">
        <v>193</v>
      </c>
      <c r="B870" s="10" t="s">
        <v>90</v>
      </c>
      <c r="C870">
        <v>9</v>
      </c>
      <c r="D870" s="10" t="s">
        <v>238</v>
      </c>
      <c r="E870">
        <v>1</v>
      </c>
      <c r="F870" s="10" t="s">
        <v>12</v>
      </c>
      <c r="G870">
        <v>4</v>
      </c>
      <c r="H870" s="10"/>
      <c r="I870" s="10"/>
    </row>
    <row r="871" spans="1:10" x14ac:dyDescent="0.3">
      <c r="A871">
        <v>193</v>
      </c>
      <c r="B871" s="10" t="s">
        <v>90</v>
      </c>
      <c r="C871">
        <v>10</v>
      </c>
      <c r="D871" s="10" t="s">
        <v>3</v>
      </c>
      <c r="F871" s="10"/>
      <c r="H871" s="10"/>
      <c r="I871" s="10"/>
    </row>
    <row r="872" spans="1:10" x14ac:dyDescent="0.3">
      <c r="A872">
        <v>193</v>
      </c>
      <c r="B872" s="10" t="s">
        <v>90</v>
      </c>
      <c r="C872">
        <v>11</v>
      </c>
      <c r="D872" s="10" t="s">
        <v>239</v>
      </c>
      <c r="E872">
        <v>1</v>
      </c>
      <c r="F872" s="10" t="s">
        <v>13</v>
      </c>
      <c r="G872">
        <v>5</v>
      </c>
      <c r="H872" s="10"/>
      <c r="I872" s="10"/>
    </row>
    <row r="873" spans="1:10" x14ac:dyDescent="0.3">
      <c r="A873">
        <v>193</v>
      </c>
      <c r="B873" s="10" t="s">
        <v>90</v>
      </c>
      <c r="C873">
        <v>12</v>
      </c>
      <c r="D873" s="10" t="s">
        <v>4</v>
      </c>
      <c r="F873" s="10"/>
      <c r="H873" s="10"/>
      <c r="I873" s="10"/>
    </row>
    <row r="874" spans="1:10" x14ac:dyDescent="0.3">
      <c r="A874">
        <v>193</v>
      </c>
      <c r="B874" s="10" t="s">
        <v>90</v>
      </c>
      <c r="C874">
        <v>13</v>
      </c>
      <c r="D874" s="10" t="s">
        <v>240</v>
      </c>
      <c r="E874">
        <v>1</v>
      </c>
      <c r="F874" s="10" t="s">
        <v>14</v>
      </c>
      <c r="G874">
        <v>6</v>
      </c>
      <c r="H874" s="10"/>
      <c r="I874" s="10"/>
    </row>
    <row r="875" spans="1:10" x14ac:dyDescent="0.3">
      <c r="A875">
        <v>193</v>
      </c>
      <c r="B875" s="10" t="s">
        <v>90</v>
      </c>
      <c r="C875">
        <v>14</v>
      </c>
      <c r="D875" s="10" t="s">
        <v>241</v>
      </c>
      <c r="F875" s="10"/>
      <c r="H875" s="10"/>
      <c r="I875" s="10"/>
    </row>
    <row r="876" spans="1:10" x14ac:dyDescent="0.3">
      <c r="A876">
        <v>193</v>
      </c>
      <c r="B876" s="10" t="s">
        <v>90</v>
      </c>
      <c r="C876">
        <v>15</v>
      </c>
      <c r="D876" s="10" t="s">
        <v>1</v>
      </c>
      <c r="F876" s="10"/>
      <c r="H876" s="10"/>
      <c r="I876" s="10"/>
    </row>
    <row r="877" spans="1:10" x14ac:dyDescent="0.3">
      <c r="A877">
        <v>193</v>
      </c>
      <c r="B877" s="10" t="s">
        <v>90</v>
      </c>
      <c r="C877">
        <v>16</v>
      </c>
      <c r="D877" s="10" t="s">
        <v>5</v>
      </c>
      <c r="F877" s="10"/>
      <c r="H877" s="10"/>
      <c r="I877" s="10"/>
    </row>
    <row r="878" spans="1:10" x14ac:dyDescent="0.3">
      <c r="A878">
        <v>193</v>
      </c>
      <c r="B878" s="10" t="s">
        <v>90</v>
      </c>
      <c r="C878">
        <v>17</v>
      </c>
      <c r="D878" s="10" t="s">
        <v>19</v>
      </c>
      <c r="E878">
        <v>1</v>
      </c>
      <c r="F878" s="10" t="s">
        <v>19</v>
      </c>
      <c r="G878">
        <v>2</v>
      </c>
      <c r="H878" s="10"/>
      <c r="I878" s="10"/>
    </row>
    <row r="879" spans="1:10" x14ac:dyDescent="0.3">
      <c r="A879">
        <v>193</v>
      </c>
      <c r="B879" s="10" t="s">
        <v>90</v>
      </c>
      <c r="C879">
        <v>18</v>
      </c>
      <c r="D879" s="10" t="s">
        <v>27</v>
      </c>
      <c r="E879">
        <v>1</v>
      </c>
      <c r="F879" s="10" t="s">
        <v>27</v>
      </c>
      <c r="G879">
        <v>1</v>
      </c>
      <c r="H879" s="10"/>
      <c r="I879" s="10"/>
    </row>
    <row r="880" spans="1:10" x14ac:dyDescent="0.3">
      <c r="A880">
        <v>193</v>
      </c>
      <c r="B880" s="10" t="s">
        <v>90</v>
      </c>
      <c r="C880">
        <v>19</v>
      </c>
      <c r="D880" s="10" t="s">
        <v>242</v>
      </c>
      <c r="F880" s="10"/>
      <c r="H880" s="10"/>
      <c r="I880" s="10"/>
    </row>
    <row r="881" spans="1:10" x14ac:dyDescent="0.3">
      <c r="A881">
        <v>193</v>
      </c>
      <c r="B881" s="10" t="s">
        <v>90</v>
      </c>
      <c r="C881">
        <v>20</v>
      </c>
      <c r="D881" s="10" t="s">
        <v>243</v>
      </c>
      <c r="F881" s="10"/>
      <c r="H881" s="10"/>
      <c r="I881" s="10"/>
    </row>
    <row r="882" spans="1:10" x14ac:dyDescent="0.3">
      <c r="A882">
        <v>194</v>
      </c>
      <c r="B882" s="10" t="s">
        <v>151</v>
      </c>
      <c r="C882">
        <v>1</v>
      </c>
      <c r="D882" s="10" t="s">
        <v>232</v>
      </c>
      <c r="E882">
        <v>1</v>
      </c>
      <c r="F882" s="10" t="s">
        <v>937</v>
      </c>
      <c r="G882">
        <v>7</v>
      </c>
      <c r="H882" s="10" t="s">
        <v>937</v>
      </c>
      <c r="I882" s="10" t="s">
        <v>551</v>
      </c>
      <c r="J882">
        <v>0</v>
      </c>
    </row>
    <row r="883" spans="1:10" x14ac:dyDescent="0.3">
      <c r="A883">
        <v>194</v>
      </c>
      <c r="B883" s="10" t="s">
        <v>151</v>
      </c>
      <c r="C883">
        <v>2</v>
      </c>
      <c r="D883" s="10" t="s">
        <v>40</v>
      </c>
      <c r="F883" s="10"/>
      <c r="H883" s="10"/>
      <c r="I883" s="10"/>
    </row>
    <row r="884" spans="1:10" x14ac:dyDescent="0.3">
      <c r="A884">
        <v>194</v>
      </c>
      <c r="B884" s="10" t="s">
        <v>151</v>
      </c>
      <c r="C884">
        <v>3</v>
      </c>
      <c r="D884" s="10" t="s">
        <v>233</v>
      </c>
      <c r="F884" s="10"/>
      <c r="H884" s="10"/>
      <c r="I884" s="10"/>
    </row>
    <row r="885" spans="1:10" x14ac:dyDescent="0.3">
      <c r="A885">
        <v>194</v>
      </c>
      <c r="B885" s="10" t="s">
        <v>151</v>
      </c>
      <c r="C885">
        <v>4</v>
      </c>
      <c r="D885" s="10" t="s">
        <v>234</v>
      </c>
      <c r="F885" s="10"/>
      <c r="H885" s="10"/>
      <c r="I885" s="10"/>
    </row>
    <row r="886" spans="1:10" x14ac:dyDescent="0.3">
      <c r="A886">
        <v>194</v>
      </c>
      <c r="B886" s="10" t="s">
        <v>151</v>
      </c>
      <c r="C886">
        <v>5</v>
      </c>
      <c r="D886" s="10" t="s">
        <v>235</v>
      </c>
      <c r="E886">
        <v>1</v>
      </c>
      <c r="F886" s="10" t="s">
        <v>433</v>
      </c>
      <c r="G886">
        <v>3</v>
      </c>
      <c r="H886" s="10" t="s">
        <v>985</v>
      </c>
      <c r="I886" s="10" t="s">
        <v>552</v>
      </c>
      <c r="J886">
        <v>1</v>
      </c>
    </row>
    <row r="887" spans="1:10" x14ac:dyDescent="0.3">
      <c r="A887">
        <v>194</v>
      </c>
      <c r="B887" s="10" t="s">
        <v>151</v>
      </c>
      <c r="C887">
        <v>6</v>
      </c>
      <c r="D887" s="10" t="s">
        <v>236</v>
      </c>
      <c r="F887" s="10"/>
      <c r="H887" s="10"/>
      <c r="I887" s="10"/>
    </row>
    <row r="888" spans="1:10" x14ac:dyDescent="0.3">
      <c r="A888">
        <v>194</v>
      </c>
      <c r="B888" s="10" t="s">
        <v>151</v>
      </c>
      <c r="C888">
        <v>7</v>
      </c>
      <c r="D888" s="10" t="s">
        <v>237</v>
      </c>
      <c r="F888" s="10"/>
      <c r="H888" s="10"/>
      <c r="I888" s="10"/>
    </row>
    <row r="889" spans="1:10" x14ac:dyDescent="0.3">
      <c r="A889">
        <v>194</v>
      </c>
      <c r="B889" s="10" t="s">
        <v>151</v>
      </c>
      <c r="C889">
        <v>8</v>
      </c>
      <c r="D889" s="10" t="s">
        <v>2</v>
      </c>
      <c r="F889" s="10"/>
      <c r="H889" s="10"/>
      <c r="I889" s="10"/>
    </row>
    <row r="890" spans="1:10" x14ac:dyDescent="0.3">
      <c r="A890">
        <v>194</v>
      </c>
      <c r="B890" s="10" t="s">
        <v>151</v>
      </c>
      <c r="C890">
        <v>9</v>
      </c>
      <c r="D890" s="10" t="s">
        <v>238</v>
      </c>
      <c r="E890">
        <v>1</v>
      </c>
      <c r="F890" s="10" t="s">
        <v>12</v>
      </c>
      <c r="G890">
        <v>4</v>
      </c>
      <c r="H890" s="10"/>
      <c r="I890" s="10"/>
    </row>
    <row r="891" spans="1:10" x14ac:dyDescent="0.3">
      <c r="A891">
        <v>194</v>
      </c>
      <c r="B891" s="10" t="s">
        <v>151</v>
      </c>
      <c r="C891">
        <v>10</v>
      </c>
      <c r="D891" s="10" t="s">
        <v>3</v>
      </c>
      <c r="F891" s="10"/>
      <c r="H891" s="10"/>
      <c r="I891" s="10"/>
    </row>
    <row r="892" spans="1:10" x14ac:dyDescent="0.3">
      <c r="A892">
        <v>194</v>
      </c>
      <c r="B892" s="10" t="s">
        <v>151</v>
      </c>
      <c r="C892">
        <v>11</v>
      </c>
      <c r="D892" s="10" t="s">
        <v>239</v>
      </c>
      <c r="E892">
        <v>1</v>
      </c>
      <c r="F892" s="10" t="s">
        <v>13</v>
      </c>
      <c r="G892">
        <v>5</v>
      </c>
      <c r="H892" s="10"/>
      <c r="I892" s="10"/>
    </row>
    <row r="893" spans="1:10" x14ac:dyDescent="0.3">
      <c r="A893">
        <v>194</v>
      </c>
      <c r="B893" s="10" t="s">
        <v>151</v>
      </c>
      <c r="C893">
        <v>12</v>
      </c>
      <c r="D893" s="10" t="s">
        <v>4</v>
      </c>
      <c r="F893" s="10"/>
      <c r="H893" s="10"/>
      <c r="I893" s="10"/>
    </row>
    <row r="894" spans="1:10" x14ac:dyDescent="0.3">
      <c r="A894">
        <v>194</v>
      </c>
      <c r="B894" s="10" t="s">
        <v>151</v>
      </c>
      <c r="C894">
        <v>13</v>
      </c>
      <c r="D894" s="10" t="s">
        <v>240</v>
      </c>
      <c r="E894">
        <v>1</v>
      </c>
      <c r="F894" s="10" t="s">
        <v>14</v>
      </c>
      <c r="G894">
        <v>6</v>
      </c>
      <c r="H894" s="10"/>
      <c r="I894" s="10"/>
    </row>
    <row r="895" spans="1:10" x14ac:dyDescent="0.3">
      <c r="A895">
        <v>194</v>
      </c>
      <c r="B895" s="10" t="s">
        <v>151</v>
      </c>
      <c r="C895">
        <v>14</v>
      </c>
      <c r="D895" s="10" t="s">
        <v>241</v>
      </c>
      <c r="F895" s="10"/>
      <c r="H895" s="10"/>
      <c r="I895" s="10"/>
    </row>
    <row r="896" spans="1:10" x14ac:dyDescent="0.3">
      <c r="A896">
        <v>194</v>
      </c>
      <c r="B896" s="10" t="s">
        <v>151</v>
      </c>
      <c r="C896">
        <v>15</v>
      </c>
      <c r="D896" s="10" t="s">
        <v>1</v>
      </c>
      <c r="F896" s="10"/>
      <c r="H896" s="10"/>
      <c r="I896" s="10"/>
    </row>
    <row r="897" spans="1:10" x14ac:dyDescent="0.3">
      <c r="A897">
        <v>194</v>
      </c>
      <c r="B897" s="10" t="s">
        <v>151</v>
      </c>
      <c r="C897">
        <v>16</v>
      </c>
      <c r="D897" s="10" t="s">
        <v>5</v>
      </c>
      <c r="F897" s="10"/>
      <c r="H897" s="10"/>
      <c r="I897" s="10"/>
    </row>
    <row r="898" spans="1:10" x14ac:dyDescent="0.3">
      <c r="A898">
        <v>194</v>
      </c>
      <c r="B898" s="10" t="s">
        <v>151</v>
      </c>
      <c r="C898">
        <v>17</v>
      </c>
      <c r="D898" s="10" t="s">
        <v>19</v>
      </c>
      <c r="E898">
        <v>1</v>
      </c>
      <c r="F898" s="10" t="s">
        <v>19</v>
      </c>
      <c r="G898">
        <v>2</v>
      </c>
      <c r="H898" s="10"/>
      <c r="I898" s="10"/>
    </row>
    <row r="899" spans="1:10" x14ac:dyDescent="0.3">
      <c r="A899">
        <v>194</v>
      </c>
      <c r="B899" s="10" t="s">
        <v>151</v>
      </c>
      <c r="C899">
        <v>18</v>
      </c>
      <c r="D899" s="10" t="s">
        <v>27</v>
      </c>
      <c r="E899">
        <v>1</v>
      </c>
      <c r="F899" s="10" t="s">
        <v>27</v>
      </c>
      <c r="G899">
        <v>1</v>
      </c>
      <c r="H899" s="10"/>
      <c r="I899" s="10"/>
    </row>
    <row r="900" spans="1:10" x14ac:dyDescent="0.3">
      <c r="A900">
        <v>194</v>
      </c>
      <c r="B900" s="10" t="s">
        <v>151</v>
      </c>
      <c r="C900">
        <v>19</v>
      </c>
      <c r="D900" s="10" t="s">
        <v>242</v>
      </c>
      <c r="F900" s="10"/>
      <c r="H900" s="10"/>
      <c r="I900" s="10"/>
    </row>
    <row r="901" spans="1:10" x14ac:dyDescent="0.3">
      <c r="A901">
        <v>194</v>
      </c>
      <c r="B901" s="10" t="s">
        <v>151</v>
      </c>
      <c r="C901">
        <v>20</v>
      </c>
      <c r="D901" s="10" t="s">
        <v>243</v>
      </c>
      <c r="F901" s="10"/>
      <c r="H901" s="10"/>
      <c r="I901" s="10"/>
    </row>
    <row r="902" spans="1:10" x14ac:dyDescent="0.3">
      <c r="A902">
        <v>195</v>
      </c>
      <c r="B902" s="10" t="s">
        <v>135</v>
      </c>
      <c r="C902">
        <v>1</v>
      </c>
      <c r="D902" s="10" t="s">
        <v>232</v>
      </c>
      <c r="E902">
        <v>1</v>
      </c>
      <c r="F902" s="10" t="s">
        <v>938</v>
      </c>
      <c r="G902">
        <v>7</v>
      </c>
      <c r="H902" s="10" t="s">
        <v>938</v>
      </c>
      <c r="I902" s="10" t="s">
        <v>553</v>
      </c>
      <c r="J902">
        <v>0</v>
      </c>
    </row>
    <row r="903" spans="1:10" x14ac:dyDescent="0.3">
      <c r="A903">
        <v>195</v>
      </c>
      <c r="B903" s="10" t="s">
        <v>135</v>
      </c>
      <c r="C903">
        <v>2</v>
      </c>
      <c r="D903" s="10" t="s">
        <v>40</v>
      </c>
      <c r="F903" s="10"/>
      <c r="H903" s="10"/>
      <c r="I903" s="10"/>
    </row>
    <row r="904" spans="1:10" x14ac:dyDescent="0.3">
      <c r="A904">
        <v>195</v>
      </c>
      <c r="B904" s="10" t="s">
        <v>135</v>
      </c>
      <c r="C904">
        <v>3</v>
      </c>
      <c r="D904" s="10" t="s">
        <v>233</v>
      </c>
      <c r="F904" s="10"/>
      <c r="H904" s="10"/>
      <c r="I904" s="10"/>
    </row>
    <row r="905" spans="1:10" x14ac:dyDescent="0.3">
      <c r="A905">
        <v>195</v>
      </c>
      <c r="B905" s="10" t="s">
        <v>135</v>
      </c>
      <c r="C905">
        <v>4</v>
      </c>
      <c r="D905" s="10" t="s">
        <v>234</v>
      </c>
      <c r="F905" s="10"/>
      <c r="H905" s="10"/>
      <c r="I905" s="10"/>
    </row>
    <row r="906" spans="1:10" x14ac:dyDescent="0.3">
      <c r="A906">
        <v>195</v>
      </c>
      <c r="B906" s="10" t="s">
        <v>135</v>
      </c>
      <c r="C906">
        <v>5</v>
      </c>
      <c r="D906" s="10" t="s">
        <v>235</v>
      </c>
      <c r="E906">
        <v>1</v>
      </c>
      <c r="F906" s="10" t="s">
        <v>433</v>
      </c>
      <c r="G906">
        <v>3</v>
      </c>
      <c r="H906" s="10" t="s">
        <v>986</v>
      </c>
      <c r="I906" s="10" t="s">
        <v>554</v>
      </c>
      <c r="J906">
        <v>1</v>
      </c>
    </row>
    <row r="907" spans="1:10" x14ac:dyDescent="0.3">
      <c r="A907">
        <v>195</v>
      </c>
      <c r="B907" s="10" t="s">
        <v>135</v>
      </c>
      <c r="C907">
        <v>6</v>
      </c>
      <c r="D907" s="10" t="s">
        <v>236</v>
      </c>
      <c r="F907" s="10"/>
      <c r="H907" s="10"/>
      <c r="I907" s="10"/>
    </row>
    <row r="908" spans="1:10" x14ac:dyDescent="0.3">
      <c r="A908">
        <v>195</v>
      </c>
      <c r="B908" s="10" t="s">
        <v>135</v>
      </c>
      <c r="C908">
        <v>7</v>
      </c>
      <c r="D908" s="10" t="s">
        <v>237</v>
      </c>
      <c r="F908" s="10"/>
      <c r="H908" s="10"/>
      <c r="I908" s="10"/>
    </row>
    <row r="909" spans="1:10" x14ac:dyDescent="0.3">
      <c r="A909">
        <v>195</v>
      </c>
      <c r="B909" s="10" t="s">
        <v>135</v>
      </c>
      <c r="C909">
        <v>8</v>
      </c>
      <c r="D909" s="10" t="s">
        <v>2</v>
      </c>
      <c r="F909" s="10"/>
      <c r="H909" s="10"/>
      <c r="I909" s="10"/>
    </row>
    <row r="910" spans="1:10" x14ac:dyDescent="0.3">
      <c r="A910">
        <v>195</v>
      </c>
      <c r="B910" s="10" t="s">
        <v>135</v>
      </c>
      <c r="C910">
        <v>9</v>
      </c>
      <c r="D910" s="10" t="s">
        <v>238</v>
      </c>
      <c r="E910">
        <v>1</v>
      </c>
      <c r="F910" s="10" t="s">
        <v>12</v>
      </c>
      <c r="G910">
        <v>4</v>
      </c>
      <c r="H910" s="10"/>
      <c r="I910" s="10"/>
    </row>
    <row r="911" spans="1:10" x14ac:dyDescent="0.3">
      <c r="A911">
        <v>195</v>
      </c>
      <c r="B911" s="10" t="s">
        <v>135</v>
      </c>
      <c r="C911">
        <v>10</v>
      </c>
      <c r="D911" s="10" t="s">
        <v>3</v>
      </c>
      <c r="F911" s="10"/>
      <c r="H911" s="10"/>
      <c r="I911" s="10"/>
    </row>
    <row r="912" spans="1:10" x14ac:dyDescent="0.3">
      <c r="A912">
        <v>195</v>
      </c>
      <c r="B912" s="10" t="s">
        <v>135</v>
      </c>
      <c r="C912">
        <v>11</v>
      </c>
      <c r="D912" s="10" t="s">
        <v>239</v>
      </c>
      <c r="E912">
        <v>1</v>
      </c>
      <c r="F912" s="10" t="s">
        <v>13</v>
      </c>
      <c r="G912">
        <v>5</v>
      </c>
      <c r="H912" s="10"/>
      <c r="I912" s="10"/>
    </row>
    <row r="913" spans="1:10" x14ac:dyDescent="0.3">
      <c r="A913">
        <v>195</v>
      </c>
      <c r="B913" s="10" t="s">
        <v>135</v>
      </c>
      <c r="C913">
        <v>12</v>
      </c>
      <c r="D913" s="10" t="s">
        <v>4</v>
      </c>
      <c r="F913" s="10"/>
      <c r="H913" s="10"/>
      <c r="I913" s="10"/>
    </row>
    <row r="914" spans="1:10" x14ac:dyDescent="0.3">
      <c r="A914">
        <v>195</v>
      </c>
      <c r="B914" s="10" t="s">
        <v>135</v>
      </c>
      <c r="C914">
        <v>13</v>
      </c>
      <c r="D914" s="10" t="s">
        <v>240</v>
      </c>
      <c r="E914">
        <v>1</v>
      </c>
      <c r="F914" s="10" t="s">
        <v>14</v>
      </c>
      <c r="G914">
        <v>6</v>
      </c>
      <c r="H914" s="10"/>
      <c r="I914" s="10"/>
    </row>
    <row r="915" spans="1:10" x14ac:dyDescent="0.3">
      <c r="A915">
        <v>195</v>
      </c>
      <c r="B915" s="10" t="s">
        <v>135</v>
      </c>
      <c r="C915">
        <v>14</v>
      </c>
      <c r="D915" s="10" t="s">
        <v>241</v>
      </c>
      <c r="F915" s="10"/>
      <c r="H915" s="10"/>
      <c r="I915" s="10"/>
    </row>
    <row r="916" spans="1:10" x14ac:dyDescent="0.3">
      <c r="A916">
        <v>195</v>
      </c>
      <c r="B916" s="10" t="s">
        <v>135</v>
      </c>
      <c r="C916">
        <v>15</v>
      </c>
      <c r="D916" s="10" t="s">
        <v>1</v>
      </c>
      <c r="F916" s="10"/>
      <c r="H916" s="10"/>
      <c r="I916" s="10"/>
    </row>
    <row r="917" spans="1:10" x14ac:dyDescent="0.3">
      <c r="A917">
        <v>195</v>
      </c>
      <c r="B917" s="10" t="s">
        <v>135</v>
      </c>
      <c r="C917">
        <v>16</v>
      </c>
      <c r="D917" s="10" t="s">
        <v>5</v>
      </c>
      <c r="F917" s="10"/>
      <c r="H917" s="10"/>
      <c r="I917" s="10"/>
    </row>
    <row r="918" spans="1:10" x14ac:dyDescent="0.3">
      <c r="A918">
        <v>195</v>
      </c>
      <c r="B918" s="10" t="s">
        <v>135</v>
      </c>
      <c r="C918">
        <v>17</v>
      </c>
      <c r="D918" s="10" t="s">
        <v>19</v>
      </c>
      <c r="E918">
        <v>1</v>
      </c>
      <c r="F918" s="10" t="s">
        <v>19</v>
      </c>
      <c r="G918">
        <v>2</v>
      </c>
      <c r="H918" s="10"/>
      <c r="I918" s="10"/>
    </row>
    <row r="919" spans="1:10" x14ac:dyDescent="0.3">
      <c r="A919">
        <v>195</v>
      </c>
      <c r="B919" s="10" t="s">
        <v>135</v>
      </c>
      <c r="C919">
        <v>18</v>
      </c>
      <c r="D919" s="10" t="s">
        <v>27</v>
      </c>
      <c r="E919">
        <v>1</v>
      </c>
      <c r="F919" s="10" t="s">
        <v>27</v>
      </c>
      <c r="G919">
        <v>1</v>
      </c>
      <c r="H919" s="10"/>
      <c r="I919" s="10"/>
    </row>
    <row r="920" spans="1:10" x14ac:dyDescent="0.3">
      <c r="A920">
        <v>195</v>
      </c>
      <c r="B920" s="10" t="s">
        <v>135</v>
      </c>
      <c r="C920">
        <v>19</v>
      </c>
      <c r="D920" s="10" t="s">
        <v>242</v>
      </c>
      <c r="F920" s="10"/>
      <c r="H920" s="10"/>
      <c r="I920" s="10"/>
    </row>
    <row r="921" spans="1:10" x14ac:dyDescent="0.3">
      <c r="A921">
        <v>195</v>
      </c>
      <c r="B921" s="10" t="s">
        <v>135</v>
      </c>
      <c r="C921">
        <v>20</v>
      </c>
      <c r="D921" s="10" t="s">
        <v>243</v>
      </c>
      <c r="F921" s="10"/>
      <c r="H921" s="10"/>
      <c r="I921" s="10"/>
    </row>
    <row r="922" spans="1:10" x14ac:dyDescent="0.3">
      <c r="A922">
        <v>196</v>
      </c>
      <c r="B922" s="10" t="s">
        <v>89</v>
      </c>
      <c r="C922">
        <v>1</v>
      </c>
      <c r="D922" s="10" t="s">
        <v>232</v>
      </c>
      <c r="E922">
        <v>1</v>
      </c>
      <c r="F922" s="10" t="s">
        <v>939</v>
      </c>
      <c r="G922">
        <v>7</v>
      </c>
      <c r="H922" s="10" t="s">
        <v>939</v>
      </c>
      <c r="I922" s="10" t="s">
        <v>555</v>
      </c>
      <c r="J922">
        <v>0</v>
      </c>
    </row>
    <row r="923" spans="1:10" x14ac:dyDescent="0.3">
      <c r="A923">
        <v>196</v>
      </c>
      <c r="B923" s="10" t="s">
        <v>89</v>
      </c>
      <c r="C923">
        <v>2</v>
      </c>
      <c r="D923" s="10" t="s">
        <v>40</v>
      </c>
      <c r="F923" s="10"/>
      <c r="H923" s="10"/>
      <c r="I923" s="10"/>
    </row>
    <row r="924" spans="1:10" x14ac:dyDescent="0.3">
      <c r="A924">
        <v>196</v>
      </c>
      <c r="B924" s="10" t="s">
        <v>89</v>
      </c>
      <c r="C924">
        <v>3</v>
      </c>
      <c r="D924" s="10" t="s">
        <v>233</v>
      </c>
      <c r="F924" s="10"/>
      <c r="H924" s="10"/>
      <c r="I924" s="10"/>
    </row>
    <row r="925" spans="1:10" x14ac:dyDescent="0.3">
      <c r="A925">
        <v>196</v>
      </c>
      <c r="B925" s="10" t="s">
        <v>89</v>
      </c>
      <c r="C925">
        <v>4</v>
      </c>
      <c r="D925" s="10" t="s">
        <v>234</v>
      </c>
      <c r="F925" s="10"/>
      <c r="H925" s="10"/>
      <c r="I925" s="10"/>
    </row>
    <row r="926" spans="1:10" x14ac:dyDescent="0.3">
      <c r="A926">
        <v>196</v>
      </c>
      <c r="B926" s="10" t="s">
        <v>89</v>
      </c>
      <c r="C926">
        <v>5</v>
      </c>
      <c r="D926" s="10" t="s">
        <v>235</v>
      </c>
      <c r="E926">
        <v>1</v>
      </c>
      <c r="F926" s="10" t="s">
        <v>433</v>
      </c>
      <c r="G926">
        <v>3</v>
      </c>
      <c r="H926" s="10" t="s">
        <v>987</v>
      </c>
      <c r="I926" s="10" t="s">
        <v>556</v>
      </c>
      <c r="J926">
        <v>1</v>
      </c>
    </row>
    <row r="927" spans="1:10" x14ac:dyDescent="0.3">
      <c r="A927">
        <v>196</v>
      </c>
      <c r="B927" s="10" t="s">
        <v>89</v>
      </c>
      <c r="C927">
        <v>6</v>
      </c>
      <c r="D927" s="10" t="s">
        <v>236</v>
      </c>
      <c r="F927" s="10"/>
      <c r="H927" s="10"/>
      <c r="I927" s="10"/>
    </row>
    <row r="928" spans="1:10" x14ac:dyDescent="0.3">
      <c r="A928">
        <v>196</v>
      </c>
      <c r="B928" s="10" t="s">
        <v>89</v>
      </c>
      <c r="C928">
        <v>7</v>
      </c>
      <c r="D928" s="10" t="s">
        <v>237</v>
      </c>
      <c r="F928" s="10"/>
      <c r="H928" s="10"/>
      <c r="I928" s="10"/>
    </row>
    <row r="929" spans="1:10" x14ac:dyDescent="0.3">
      <c r="A929">
        <v>196</v>
      </c>
      <c r="B929" s="10" t="s">
        <v>89</v>
      </c>
      <c r="C929">
        <v>8</v>
      </c>
      <c r="D929" s="10" t="s">
        <v>2</v>
      </c>
      <c r="F929" s="10"/>
      <c r="H929" s="10"/>
      <c r="I929" s="10"/>
    </row>
    <row r="930" spans="1:10" x14ac:dyDescent="0.3">
      <c r="A930">
        <v>196</v>
      </c>
      <c r="B930" s="10" t="s">
        <v>89</v>
      </c>
      <c r="C930">
        <v>9</v>
      </c>
      <c r="D930" s="10" t="s">
        <v>238</v>
      </c>
      <c r="E930">
        <v>1</v>
      </c>
      <c r="F930" s="10" t="s">
        <v>12</v>
      </c>
      <c r="G930">
        <v>4</v>
      </c>
      <c r="H930" s="10"/>
      <c r="I930" s="10"/>
    </row>
    <row r="931" spans="1:10" x14ac:dyDescent="0.3">
      <c r="A931">
        <v>196</v>
      </c>
      <c r="B931" s="10" t="s">
        <v>89</v>
      </c>
      <c r="C931">
        <v>10</v>
      </c>
      <c r="D931" s="10" t="s">
        <v>3</v>
      </c>
      <c r="F931" s="10"/>
      <c r="H931" s="10"/>
      <c r="I931" s="10"/>
    </row>
    <row r="932" spans="1:10" x14ac:dyDescent="0.3">
      <c r="A932">
        <v>196</v>
      </c>
      <c r="B932" s="10" t="s">
        <v>89</v>
      </c>
      <c r="C932">
        <v>11</v>
      </c>
      <c r="D932" s="10" t="s">
        <v>239</v>
      </c>
      <c r="E932">
        <v>1</v>
      </c>
      <c r="F932" s="10" t="s">
        <v>13</v>
      </c>
      <c r="G932">
        <v>5</v>
      </c>
      <c r="H932" s="10"/>
      <c r="I932" s="10"/>
    </row>
    <row r="933" spans="1:10" x14ac:dyDescent="0.3">
      <c r="A933">
        <v>196</v>
      </c>
      <c r="B933" s="10" t="s">
        <v>89</v>
      </c>
      <c r="C933">
        <v>12</v>
      </c>
      <c r="D933" s="10" t="s">
        <v>4</v>
      </c>
      <c r="F933" s="10"/>
      <c r="H933" s="10"/>
      <c r="I933" s="10"/>
    </row>
    <row r="934" spans="1:10" x14ac:dyDescent="0.3">
      <c r="A934">
        <v>196</v>
      </c>
      <c r="B934" s="10" t="s">
        <v>89</v>
      </c>
      <c r="C934">
        <v>13</v>
      </c>
      <c r="D934" s="10" t="s">
        <v>240</v>
      </c>
      <c r="E934">
        <v>1</v>
      </c>
      <c r="F934" s="10" t="s">
        <v>14</v>
      </c>
      <c r="G934">
        <v>6</v>
      </c>
      <c r="H934" s="10"/>
      <c r="I934" s="10"/>
    </row>
    <row r="935" spans="1:10" x14ac:dyDescent="0.3">
      <c r="A935">
        <v>196</v>
      </c>
      <c r="B935" s="10" t="s">
        <v>89</v>
      </c>
      <c r="C935">
        <v>14</v>
      </c>
      <c r="D935" s="10" t="s">
        <v>241</v>
      </c>
      <c r="F935" s="10"/>
      <c r="H935" s="10"/>
      <c r="I935" s="10"/>
    </row>
    <row r="936" spans="1:10" x14ac:dyDescent="0.3">
      <c r="A936">
        <v>196</v>
      </c>
      <c r="B936" s="10" t="s">
        <v>89</v>
      </c>
      <c r="C936">
        <v>15</v>
      </c>
      <c r="D936" s="10" t="s">
        <v>1</v>
      </c>
      <c r="F936" s="10"/>
      <c r="H936" s="10"/>
      <c r="I936" s="10"/>
    </row>
    <row r="937" spans="1:10" x14ac:dyDescent="0.3">
      <c r="A937">
        <v>196</v>
      </c>
      <c r="B937" s="10" t="s">
        <v>89</v>
      </c>
      <c r="C937">
        <v>16</v>
      </c>
      <c r="D937" s="10" t="s">
        <v>5</v>
      </c>
      <c r="F937" s="10"/>
      <c r="H937" s="10"/>
      <c r="I937" s="10"/>
    </row>
    <row r="938" spans="1:10" x14ac:dyDescent="0.3">
      <c r="A938">
        <v>196</v>
      </c>
      <c r="B938" s="10" t="s">
        <v>89</v>
      </c>
      <c r="C938">
        <v>17</v>
      </c>
      <c r="D938" s="10" t="s">
        <v>19</v>
      </c>
      <c r="E938">
        <v>1</v>
      </c>
      <c r="F938" s="10" t="s">
        <v>19</v>
      </c>
      <c r="G938">
        <v>2</v>
      </c>
      <c r="H938" s="10"/>
      <c r="I938" s="10"/>
    </row>
    <row r="939" spans="1:10" x14ac:dyDescent="0.3">
      <c r="A939">
        <v>196</v>
      </c>
      <c r="B939" s="10" t="s">
        <v>89</v>
      </c>
      <c r="C939">
        <v>18</v>
      </c>
      <c r="D939" s="10" t="s">
        <v>27</v>
      </c>
      <c r="E939">
        <v>1</v>
      </c>
      <c r="F939" s="10" t="s">
        <v>27</v>
      </c>
      <c r="G939">
        <v>1</v>
      </c>
      <c r="H939" s="10"/>
      <c r="I939" s="10"/>
    </row>
    <row r="940" spans="1:10" x14ac:dyDescent="0.3">
      <c r="A940">
        <v>196</v>
      </c>
      <c r="B940" s="10" t="s">
        <v>89</v>
      </c>
      <c r="C940">
        <v>19</v>
      </c>
      <c r="D940" s="10" t="s">
        <v>242</v>
      </c>
      <c r="F940" s="10"/>
      <c r="H940" s="10"/>
      <c r="I940" s="10"/>
    </row>
    <row r="941" spans="1:10" x14ac:dyDescent="0.3">
      <c r="A941">
        <v>196</v>
      </c>
      <c r="B941" s="10" t="s">
        <v>89</v>
      </c>
      <c r="C941">
        <v>20</v>
      </c>
      <c r="D941" s="10" t="s">
        <v>243</v>
      </c>
      <c r="F941" s="10"/>
      <c r="H941" s="10"/>
      <c r="I941" s="10"/>
    </row>
    <row r="942" spans="1:10" x14ac:dyDescent="0.3">
      <c r="A942">
        <v>197</v>
      </c>
      <c r="B942" s="10" t="s">
        <v>192</v>
      </c>
      <c r="C942">
        <v>1</v>
      </c>
      <c r="D942" s="10" t="s">
        <v>232</v>
      </c>
      <c r="E942">
        <v>1</v>
      </c>
      <c r="F942" s="10" t="s">
        <v>1612</v>
      </c>
      <c r="G942">
        <v>7</v>
      </c>
      <c r="H942" s="10" t="s">
        <v>1612</v>
      </c>
      <c r="I942" s="10" t="s">
        <v>557</v>
      </c>
      <c r="J942">
        <v>0</v>
      </c>
    </row>
    <row r="943" spans="1:10" x14ac:dyDescent="0.3">
      <c r="A943">
        <v>197</v>
      </c>
      <c r="B943" s="10" t="s">
        <v>192</v>
      </c>
      <c r="C943">
        <v>2</v>
      </c>
      <c r="D943" s="10" t="s">
        <v>40</v>
      </c>
      <c r="F943" s="10"/>
      <c r="H943" s="10"/>
      <c r="I943" s="10"/>
    </row>
    <row r="944" spans="1:10" x14ac:dyDescent="0.3">
      <c r="A944">
        <v>197</v>
      </c>
      <c r="B944" s="10" t="s">
        <v>192</v>
      </c>
      <c r="C944">
        <v>3</v>
      </c>
      <c r="D944" s="10" t="s">
        <v>233</v>
      </c>
      <c r="F944" s="10"/>
      <c r="H944" s="10"/>
      <c r="I944" s="10"/>
    </row>
    <row r="945" spans="1:10" x14ac:dyDescent="0.3">
      <c r="A945">
        <v>197</v>
      </c>
      <c r="B945" s="10" t="s">
        <v>192</v>
      </c>
      <c r="C945">
        <v>4</v>
      </c>
      <c r="D945" s="10" t="s">
        <v>234</v>
      </c>
      <c r="F945" s="10"/>
      <c r="H945" s="10"/>
      <c r="I945" s="10"/>
    </row>
    <row r="946" spans="1:10" x14ac:dyDescent="0.3">
      <c r="A946">
        <v>197</v>
      </c>
      <c r="B946" s="10" t="s">
        <v>192</v>
      </c>
      <c r="C946">
        <v>5</v>
      </c>
      <c r="D946" s="10" t="s">
        <v>235</v>
      </c>
      <c r="E946">
        <v>1</v>
      </c>
      <c r="F946" s="10" t="s">
        <v>433</v>
      </c>
      <c r="G946">
        <v>3</v>
      </c>
      <c r="H946" s="10" t="s">
        <v>1625</v>
      </c>
      <c r="I946" s="10" t="s">
        <v>558</v>
      </c>
      <c r="J946">
        <v>1</v>
      </c>
    </row>
    <row r="947" spans="1:10" x14ac:dyDescent="0.3">
      <c r="A947">
        <v>197</v>
      </c>
      <c r="B947" s="10" t="s">
        <v>192</v>
      </c>
      <c r="C947">
        <v>6</v>
      </c>
      <c r="D947" s="10" t="s">
        <v>236</v>
      </c>
      <c r="F947" s="10"/>
      <c r="H947" s="10"/>
      <c r="I947" s="10"/>
    </row>
    <row r="948" spans="1:10" x14ac:dyDescent="0.3">
      <c r="A948">
        <v>197</v>
      </c>
      <c r="B948" s="10" t="s">
        <v>192</v>
      </c>
      <c r="C948">
        <v>7</v>
      </c>
      <c r="D948" s="10" t="s">
        <v>237</v>
      </c>
      <c r="F948" s="10"/>
      <c r="H948" s="10"/>
      <c r="I948" s="10"/>
    </row>
    <row r="949" spans="1:10" x14ac:dyDescent="0.3">
      <c r="A949">
        <v>197</v>
      </c>
      <c r="B949" s="10" t="s">
        <v>192</v>
      </c>
      <c r="C949">
        <v>8</v>
      </c>
      <c r="D949" s="10" t="s">
        <v>2</v>
      </c>
      <c r="F949" s="10"/>
      <c r="H949" s="10"/>
      <c r="I949" s="10"/>
    </row>
    <row r="950" spans="1:10" x14ac:dyDescent="0.3">
      <c r="A950">
        <v>197</v>
      </c>
      <c r="B950" s="10" t="s">
        <v>192</v>
      </c>
      <c r="C950">
        <v>9</v>
      </c>
      <c r="D950" s="10" t="s">
        <v>238</v>
      </c>
      <c r="E950">
        <v>1</v>
      </c>
      <c r="F950" s="10" t="s">
        <v>12</v>
      </c>
      <c r="G950">
        <v>4</v>
      </c>
      <c r="H950" s="10"/>
      <c r="I950" s="10"/>
    </row>
    <row r="951" spans="1:10" x14ac:dyDescent="0.3">
      <c r="A951">
        <v>197</v>
      </c>
      <c r="B951" s="10" t="s">
        <v>192</v>
      </c>
      <c r="C951">
        <v>10</v>
      </c>
      <c r="D951" s="10" t="s">
        <v>3</v>
      </c>
      <c r="F951" s="10"/>
      <c r="H951" s="10"/>
      <c r="I951" s="10"/>
    </row>
    <row r="952" spans="1:10" x14ac:dyDescent="0.3">
      <c r="A952">
        <v>197</v>
      </c>
      <c r="B952" s="10" t="s">
        <v>192</v>
      </c>
      <c r="C952">
        <v>11</v>
      </c>
      <c r="D952" s="10" t="s">
        <v>239</v>
      </c>
      <c r="E952">
        <v>1</v>
      </c>
      <c r="F952" s="10" t="s">
        <v>13</v>
      </c>
      <c r="G952">
        <v>5</v>
      </c>
      <c r="H952" s="10"/>
      <c r="I952" s="10"/>
    </row>
    <row r="953" spans="1:10" x14ac:dyDescent="0.3">
      <c r="A953">
        <v>197</v>
      </c>
      <c r="B953" s="10" t="s">
        <v>192</v>
      </c>
      <c r="C953">
        <v>12</v>
      </c>
      <c r="D953" s="10" t="s">
        <v>4</v>
      </c>
      <c r="F953" s="10"/>
      <c r="H953" s="10"/>
      <c r="I953" s="10"/>
    </row>
    <row r="954" spans="1:10" x14ac:dyDescent="0.3">
      <c r="A954">
        <v>197</v>
      </c>
      <c r="B954" s="10" t="s">
        <v>192</v>
      </c>
      <c r="C954">
        <v>13</v>
      </c>
      <c r="D954" s="10" t="s">
        <v>240</v>
      </c>
      <c r="E954">
        <v>1</v>
      </c>
      <c r="F954" s="10" t="s">
        <v>14</v>
      </c>
      <c r="G954">
        <v>6</v>
      </c>
      <c r="H954" s="10"/>
      <c r="I954" s="10"/>
    </row>
    <row r="955" spans="1:10" x14ac:dyDescent="0.3">
      <c r="A955">
        <v>197</v>
      </c>
      <c r="B955" s="10" t="s">
        <v>192</v>
      </c>
      <c r="C955">
        <v>14</v>
      </c>
      <c r="D955" s="10" t="s">
        <v>241</v>
      </c>
      <c r="F955" s="10"/>
      <c r="H955" s="10"/>
      <c r="I955" s="10"/>
    </row>
    <row r="956" spans="1:10" x14ac:dyDescent="0.3">
      <c r="A956">
        <v>197</v>
      </c>
      <c r="B956" s="10" t="s">
        <v>192</v>
      </c>
      <c r="C956">
        <v>15</v>
      </c>
      <c r="D956" s="10" t="s">
        <v>1</v>
      </c>
      <c r="F956" s="10"/>
      <c r="H956" s="10"/>
      <c r="I956" s="10"/>
    </row>
    <row r="957" spans="1:10" x14ac:dyDescent="0.3">
      <c r="A957">
        <v>197</v>
      </c>
      <c r="B957" s="10" t="s">
        <v>192</v>
      </c>
      <c r="C957">
        <v>16</v>
      </c>
      <c r="D957" s="10" t="s">
        <v>5</v>
      </c>
      <c r="F957" s="10"/>
      <c r="H957" s="10"/>
      <c r="I957" s="10"/>
    </row>
    <row r="958" spans="1:10" x14ac:dyDescent="0.3">
      <c r="A958">
        <v>197</v>
      </c>
      <c r="B958" s="10" t="s">
        <v>192</v>
      </c>
      <c r="C958">
        <v>17</v>
      </c>
      <c r="D958" s="10" t="s">
        <v>19</v>
      </c>
      <c r="E958">
        <v>1</v>
      </c>
      <c r="F958" s="10" t="s">
        <v>19</v>
      </c>
      <c r="G958">
        <v>2</v>
      </c>
      <c r="H958" s="10"/>
      <c r="I958" s="10"/>
    </row>
    <row r="959" spans="1:10" x14ac:dyDescent="0.3">
      <c r="A959">
        <v>197</v>
      </c>
      <c r="B959" s="10" t="s">
        <v>192</v>
      </c>
      <c r="C959">
        <v>18</v>
      </c>
      <c r="D959" s="10" t="s">
        <v>27</v>
      </c>
      <c r="E959">
        <v>1</v>
      </c>
      <c r="F959" s="10" t="s">
        <v>27</v>
      </c>
      <c r="G959">
        <v>1</v>
      </c>
      <c r="H959" s="10"/>
      <c r="I959" s="10"/>
    </row>
    <row r="960" spans="1:10" x14ac:dyDescent="0.3">
      <c r="A960">
        <v>197</v>
      </c>
      <c r="B960" s="10" t="s">
        <v>192</v>
      </c>
      <c r="C960">
        <v>19</v>
      </c>
      <c r="D960" s="10" t="s">
        <v>242</v>
      </c>
      <c r="F960" s="10"/>
      <c r="H960" s="10"/>
      <c r="I960" s="10"/>
    </row>
    <row r="961" spans="1:10" x14ac:dyDescent="0.3">
      <c r="A961">
        <v>197</v>
      </c>
      <c r="B961" s="10" t="s">
        <v>192</v>
      </c>
      <c r="C961">
        <v>20</v>
      </c>
      <c r="D961" s="10" t="s">
        <v>243</v>
      </c>
      <c r="F961" s="10"/>
      <c r="H961" s="10"/>
      <c r="I961" s="10"/>
    </row>
    <row r="962" spans="1:10" x14ac:dyDescent="0.3">
      <c r="A962">
        <v>198</v>
      </c>
      <c r="B962" s="10" t="s">
        <v>102</v>
      </c>
      <c r="C962">
        <v>1</v>
      </c>
      <c r="D962" s="10" t="s">
        <v>232</v>
      </c>
      <c r="E962">
        <v>1</v>
      </c>
      <c r="F962" s="10" t="s">
        <v>940</v>
      </c>
      <c r="G962">
        <v>7</v>
      </c>
      <c r="H962" s="10" t="s">
        <v>940</v>
      </c>
      <c r="I962" s="10" t="s">
        <v>559</v>
      </c>
      <c r="J962">
        <v>0</v>
      </c>
    </row>
    <row r="963" spans="1:10" x14ac:dyDescent="0.3">
      <c r="A963">
        <v>198</v>
      </c>
      <c r="B963" s="10" t="s">
        <v>102</v>
      </c>
      <c r="C963">
        <v>2</v>
      </c>
      <c r="D963" s="10" t="s">
        <v>40</v>
      </c>
      <c r="F963" s="10"/>
      <c r="H963" s="10"/>
      <c r="I963" s="10"/>
    </row>
    <row r="964" spans="1:10" x14ac:dyDescent="0.3">
      <c r="A964">
        <v>198</v>
      </c>
      <c r="B964" s="10" t="s">
        <v>102</v>
      </c>
      <c r="C964">
        <v>3</v>
      </c>
      <c r="D964" s="10" t="s">
        <v>233</v>
      </c>
      <c r="F964" s="10"/>
      <c r="H964" s="10"/>
      <c r="I964" s="10"/>
    </row>
    <row r="965" spans="1:10" x14ac:dyDescent="0.3">
      <c r="A965">
        <v>198</v>
      </c>
      <c r="B965" s="10" t="s">
        <v>102</v>
      </c>
      <c r="C965">
        <v>4</v>
      </c>
      <c r="D965" s="10" t="s">
        <v>234</v>
      </c>
      <c r="F965" s="10"/>
      <c r="H965" s="10"/>
      <c r="I965" s="10"/>
    </row>
    <row r="966" spans="1:10" x14ac:dyDescent="0.3">
      <c r="A966">
        <v>198</v>
      </c>
      <c r="B966" s="10" t="s">
        <v>102</v>
      </c>
      <c r="C966">
        <v>5</v>
      </c>
      <c r="D966" s="10" t="s">
        <v>235</v>
      </c>
      <c r="E966">
        <v>1</v>
      </c>
      <c r="F966" s="10" t="s">
        <v>433</v>
      </c>
      <c r="G966">
        <v>3</v>
      </c>
      <c r="H966" s="10" t="s">
        <v>988</v>
      </c>
      <c r="I966" s="10" t="s">
        <v>560</v>
      </c>
      <c r="J966">
        <v>1</v>
      </c>
    </row>
    <row r="967" spans="1:10" x14ac:dyDescent="0.3">
      <c r="A967">
        <v>198</v>
      </c>
      <c r="B967" s="10" t="s">
        <v>102</v>
      </c>
      <c r="C967">
        <v>6</v>
      </c>
      <c r="D967" s="10" t="s">
        <v>236</v>
      </c>
      <c r="F967" s="10"/>
      <c r="H967" s="10"/>
      <c r="I967" s="10"/>
    </row>
    <row r="968" spans="1:10" x14ac:dyDescent="0.3">
      <c r="A968">
        <v>198</v>
      </c>
      <c r="B968" s="10" t="s">
        <v>102</v>
      </c>
      <c r="C968">
        <v>7</v>
      </c>
      <c r="D968" s="10" t="s">
        <v>237</v>
      </c>
      <c r="F968" s="10"/>
      <c r="H968" s="10"/>
      <c r="I968" s="10"/>
    </row>
    <row r="969" spans="1:10" x14ac:dyDescent="0.3">
      <c r="A969">
        <v>198</v>
      </c>
      <c r="B969" s="10" t="s">
        <v>102</v>
      </c>
      <c r="C969">
        <v>8</v>
      </c>
      <c r="D969" s="10" t="s">
        <v>2</v>
      </c>
      <c r="F969" s="10"/>
      <c r="H969" s="10"/>
      <c r="I969" s="10"/>
    </row>
    <row r="970" spans="1:10" x14ac:dyDescent="0.3">
      <c r="A970">
        <v>198</v>
      </c>
      <c r="B970" s="10" t="s">
        <v>102</v>
      </c>
      <c r="C970">
        <v>9</v>
      </c>
      <c r="D970" s="10" t="s">
        <v>238</v>
      </c>
      <c r="E970">
        <v>1</v>
      </c>
      <c r="F970" s="10" t="s">
        <v>12</v>
      </c>
      <c r="G970">
        <v>4</v>
      </c>
      <c r="H970" s="10"/>
      <c r="I970" s="10"/>
    </row>
    <row r="971" spans="1:10" x14ac:dyDescent="0.3">
      <c r="A971">
        <v>198</v>
      </c>
      <c r="B971" s="10" t="s">
        <v>102</v>
      </c>
      <c r="C971">
        <v>10</v>
      </c>
      <c r="D971" s="10" t="s">
        <v>3</v>
      </c>
      <c r="F971" s="10"/>
      <c r="H971" s="10"/>
      <c r="I971" s="10"/>
    </row>
    <row r="972" spans="1:10" x14ac:dyDescent="0.3">
      <c r="A972">
        <v>198</v>
      </c>
      <c r="B972" s="10" t="s">
        <v>102</v>
      </c>
      <c r="C972">
        <v>11</v>
      </c>
      <c r="D972" s="10" t="s">
        <v>239</v>
      </c>
      <c r="E972">
        <v>1</v>
      </c>
      <c r="F972" s="10" t="s">
        <v>13</v>
      </c>
      <c r="G972">
        <v>5</v>
      </c>
      <c r="H972" s="10"/>
      <c r="I972" s="10"/>
    </row>
    <row r="973" spans="1:10" x14ac:dyDescent="0.3">
      <c r="A973">
        <v>198</v>
      </c>
      <c r="B973" s="10" t="s">
        <v>102</v>
      </c>
      <c r="C973">
        <v>12</v>
      </c>
      <c r="D973" s="10" t="s">
        <v>4</v>
      </c>
      <c r="F973" s="10"/>
      <c r="H973" s="10"/>
      <c r="I973" s="10"/>
    </row>
    <row r="974" spans="1:10" x14ac:dyDescent="0.3">
      <c r="A974">
        <v>198</v>
      </c>
      <c r="B974" s="10" t="s">
        <v>102</v>
      </c>
      <c r="C974">
        <v>13</v>
      </c>
      <c r="D974" s="10" t="s">
        <v>240</v>
      </c>
      <c r="E974">
        <v>1</v>
      </c>
      <c r="F974" s="10" t="s">
        <v>14</v>
      </c>
      <c r="G974">
        <v>6</v>
      </c>
      <c r="H974" s="10"/>
      <c r="I974" s="10"/>
    </row>
    <row r="975" spans="1:10" x14ac:dyDescent="0.3">
      <c r="A975">
        <v>198</v>
      </c>
      <c r="B975" s="10" t="s">
        <v>102</v>
      </c>
      <c r="C975">
        <v>14</v>
      </c>
      <c r="D975" s="10" t="s">
        <v>241</v>
      </c>
      <c r="F975" s="10"/>
      <c r="H975" s="10"/>
      <c r="I975" s="10"/>
    </row>
    <row r="976" spans="1:10" x14ac:dyDescent="0.3">
      <c r="A976">
        <v>198</v>
      </c>
      <c r="B976" s="10" t="s">
        <v>102</v>
      </c>
      <c r="C976">
        <v>15</v>
      </c>
      <c r="D976" s="10" t="s">
        <v>1</v>
      </c>
      <c r="F976" s="10"/>
      <c r="H976" s="10"/>
      <c r="I976" s="10"/>
    </row>
    <row r="977" spans="1:10" x14ac:dyDescent="0.3">
      <c r="A977">
        <v>198</v>
      </c>
      <c r="B977" s="10" t="s">
        <v>102</v>
      </c>
      <c r="C977">
        <v>16</v>
      </c>
      <c r="D977" s="10" t="s">
        <v>5</v>
      </c>
      <c r="F977" s="10"/>
      <c r="H977" s="10"/>
      <c r="I977" s="10"/>
    </row>
    <row r="978" spans="1:10" x14ac:dyDescent="0.3">
      <c r="A978">
        <v>198</v>
      </c>
      <c r="B978" s="10" t="s">
        <v>102</v>
      </c>
      <c r="C978">
        <v>17</v>
      </c>
      <c r="D978" s="10" t="s">
        <v>19</v>
      </c>
      <c r="E978">
        <v>1</v>
      </c>
      <c r="F978" s="10" t="s">
        <v>19</v>
      </c>
      <c r="G978">
        <v>2</v>
      </c>
      <c r="H978" s="10"/>
      <c r="I978" s="10"/>
    </row>
    <row r="979" spans="1:10" x14ac:dyDescent="0.3">
      <c r="A979">
        <v>198</v>
      </c>
      <c r="B979" s="10" t="s">
        <v>102</v>
      </c>
      <c r="C979">
        <v>18</v>
      </c>
      <c r="D979" s="10" t="s">
        <v>27</v>
      </c>
      <c r="E979">
        <v>1</v>
      </c>
      <c r="F979" s="10" t="s">
        <v>27</v>
      </c>
      <c r="G979">
        <v>1</v>
      </c>
      <c r="H979" s="10"/>
      <c r="I979" s="10"/>
    </row>
    <row r="980" spans="1:10" x14ac:dyDescent="0.3">
      <c r="A980">
        <v>198</v>
      </c>
      <c r="B980" s="10" t="s">
        <v>102</v>
      </c>
      <c r="C980">
        <v>19</v>
      </c>
      <c r="D980" s="10" t="s">
        <v>242</v>
      </c>
      <c r="F980" s="10"/>
      <c r="H980" s="10"/>
      <c r="I980" s="10"/>
    </row>
    <row r="981" spans="1:10" x14ac:dyDescent="0.3">
      <c r="A981">
        <v>198</v>
      </c>
      <c r="B981" s="10" t="s">
        <v>102</v>
      </c>
      <c r="C981">
        <v>20</v>
      </c>
      <c r="D981" s="10" t="s">
        <v>243</v>
      </c>
      <c r="F981" s="10"/>
      <c r="H981" s="10"/>
      <c r="I981" s="10"/>
    </row>
    <row r="982" spans="1:10" x14ac:dyDescent="0.3">
      <c r="A982">
        <v>199</v>
      </c>
      <c r="B982" s="10" t="s">
        <v>92</v>
      </c>
      <c r="C982">
        <v>1</v>
      </c>
      <c r="D982" s="10" t="s">
        <v>232</v>
      </c>
      <c r="E982">
        <v>1</v>
      </c>
      <c r="F982" s="10" t="s">
        <v>941</v>
      </c>
      <c r="G982">
        <v>7</v>
      </c>
      <c r="H982" s="10" t="s">
        <v>941</v>
      </c>
      <c r="I982" s="10" t="s">
        <v>561</v>
      </c>
      <c r="J982">
        <v>0</v>
      </c>
    </row>
    <row r="983" spans="1:10" x14ac:dyDescent="0.3">
      <c r="A983">
        <v>199</v>
      </c>
      <c r="B983" s="10" t="s">
        <v>92</v>
      </c>
      <c r="C983">
        <v>2</v>
      </c>
      <c r="D983" s="10" t="s">
        <v>40</v>
      </c>
      <c r="F983" s="10"/>
      <c r="H983" s="10"/>
      <c r="I983" s="10"/>
    </row>
    <row r="984" spans="1:10" x14ac:dyDescent="0.3">
      <c r="A984">
        <v>199</v>
      </c>
      <c r="B984" s="10" t="s">
        <v>92</v>
      </c>
      <c r="C984">
        <v>3</v>
      </c>
      <c r="D984" s="10" t="s">
        <v>233</v>
      </c>
      <c r="F984" s="10"/>
      <c r="H984" s="10"/>
      <c r="I984" s="10"/>
    </row>
    <row r="985" spans="1:10" x14ac:dyDescent="0.3">
      <c r="A985">
        <v>199</v>
      </c>
      <c r="B985" s="10" t="s">
        <v>92</v>
      </c>
      <c r="C985">
        <v>4</v>
      </c>
      <c r="D985" s="10" t="s">
        <v>234</v>
      </c>
      <c r="F985" s="10"/>
      <c r="H985" s="10"/>
      <c r="I985" s="10"/>
    </row>
    <row r="986" spans="1:10" x14ac:dyDescent="0.3">
      <c r="A986">
        <v>199</v>
      </c>
      <c r="B986" s="10" t="s">
        <v>92</v>
      </c>
      <c r="C986">
        <v>5</v>
      </c>
      <c r="D986" s="10" t="s">
        <v>235</v>
      </c>
      <c r="E986">
        <v>1</v>
      </c>
      <c r="F986" s="10" t="s">
        <v>433</v>
      </c>
      <c r="G986">
        <v>3</v>
      </c>
      <c r="H986" s="10" t="s">
        <v>989</v>
      </c>
      <c r="I986" s="10" t="s">
        <v>562</v>
      </c>
      <c r="J986">
        <v>1</v>
      </c>
    </row>
    <row r="987" spans="1:10" x14ac:dyDescent="0.3">
      <c r="A987">
        <v>199</v>
      </c>
      <c r="B987" s="10" t="s">
        <v>92</v>
      </c>
      <c r="C987">
        <v>6</v>
      </c>
      <c r="D987" s="10" t="s">
        <v>236</v>
      </c>
      <c r="F987" s="10"/>
      <c r="H987" s="10"/>
      <c r="I987" s="10"/>
    </row>
    <row r="988" spans="1:10" x14ac:dyDescent="0.3">
      <c r="A988">
        <v>199</v>
      </c>
      <c r="B988" s="10" t="s">
        <v>92</v>
      </c>
      <c r="C988">
        <v>7</v>
      </c>
      <c r="D988" s="10" t="s">
        <v>237</v>
      </c>
      <c r="F988" s="10"/>
      <c r="H988" s="10"/>
      <c r="I988" s="10"/>
    </row>
    <row r="989" spans="1:10" x14ac:dyDescent="0.3">
      <c r="A989">
        <v>199</v>
      </c>
      <c r="B989" s="10" t="s">
        <v>92</v>
      </c>
      <c r="C989">
        <v>8</v>
      </c>
      <c r="D989" s="10" t="s">
        <v>2</v>
      </c>
      <c r="F989" s="10"/>
      <c r="H989" s="10"/>
      <c r="I989" s="10"/>
    </row>
    <row r="990" spans="1:10" x14ac:dyDescent="0.3">
      <c r="A990">
        <v>199</v>
      </c>
      <c r="B990" s="10" t="s">
        <v>92</v>
      </c>
      <c r="C990">
        <v>9</v>
      </c>
      <c r="D990" s="10" t="s">
        <v>238</v>
      </c>
      <c r="E990">
        <v>1</v>
      </c>
      <c r="F990" s="10" t="s">
        <v>12</v>
      </c>
      <c r="G990">
        <v>4</v>
      </c>
      <c r="H990" s="10"/>
      <c r="I990" s="10"/>
    </row>
    <row r="991" spans="1:10" x14ac:dyDescent="0.3">
      <c r="A991">
        <v>199</v>
      </c>
      <c r="B991" s="10" t="s">
        <v>92</v>
      </c>
      <c r="C991">
        <v>10</v>
      </c>
      <c r="D991" s="10" t="s">
        <v>3</v>
      </c>
      <c r="F991" s="10"/>
      <c r="H991" s="10"/>
      <c r="I991" s="10"/>
    </row>
    <row r="992" spans="1:10" x14ac:dyDescent="0.3">
      <c r="A992">
        <v>199</v>
      </c>
      <c r="B992" s="10" t="s">
        <v>92</v>
      </c>
      <c r="C992">
        <v>11</v>
      </c>
      <c r="D992" s="10" t="s">
        <v>239</v>
      </c>
      <c r="E992">
        <v>1</v>
      </c>
      <c r="F992" s="10" t="s">
        <v>13</v>
      </c>
      <c r="G992">
        <v>5</v>
      </c>
      <c r="H992" s="10"/>
      <c r="I992" s="10"/>
    </row>
    <row r="993" spans="1:10" x14ac:dyDescent="0.3">
      <c r="A993">
        <v>199</v>
      </c>
      <c r="B993" s="10" t="s">
        <v>92</v>
      </c>
      <c r="C993">
        <v>12</v>
      </c>
      <c r="D993" s="10" t="s">
        <v>4</v>
      </c>
      <c r="F993" s="10"/>
      <c r="H993" s="10"/>
      <c r="I993" s="10"/>
    </row>
    <row r="994" spans="1:10" x14ac:dyDescent="0.3">
      <c r="A994">
        <v>199</v>
      </c>
      <c r="B994" s="10" t="s">
        <v>92</v>
      </c>
      <c r="C994">
        <v>13</v>
      </c>
      <c r="D994" s="10" t="s">
        <v>240</v>
      </c>
      <c r="E994">
        <v>1</v>
      </c>
      <c r="F994" s="10" t="s">
        <v>14</v>
      </c>
      <c r="G994">
        <v>6</v>
      </c>
      <c r="H994" s="10"/>
      <c r="I994" s="10"/>
    </row>
    <row r="995" spans="1:10" x14ac:dyDescent="0.3">
      <c r="A995">
        <v>199</v>
      </c>
      <c r="B995" s="10" t="s">
        <v>92</v>
      </c>
      <c r="C995">
        <v>14</v>
      </c>
      <c r="D995" s="10" t="s">
        <v>241</v>
      </c>
      <c r="F995" s="10"/>
      <c r="H995" s="10"/>
      <c r="I995" s="10"/>
    </row>
    <row r="996" spans="1:10" x14ac:dyDescent="0.3">
      <c r="A996">
        <v>199</v>
      </c>
      <c r="B996" s="10" t="s">
        <v>92</v>
      </c>
      <c r="C996">
        <v>15</v>
      </c>
      <c r="D996" s="10" t="s">
        <v>1</v>
      </c>
      <c r="F996" s="10"/>
      <c r="H996" s="10"/>
      <c r="I996" s="10"/>
    </row>
    <row r="997" spans="1:10" x14ac:dyDescent="0.3">
      <c r="A997">
        <v>199</v>
      </c>
      <c r="B997" s="10" t="s">
        <v>92</v>
      </c>
      <c r="C997">
        <v>16</v>
      </c>
      <c r="D997" s="10" t="s">
        <v>5</v>
      </c>
      <c r="F997" s="10"/>
      <c r="H997" s="10"/>
      <c r="I997" s="10"/>
    </row>
    <row r="998" spans="1:10" x14ac:dyDescent="0.3">
      <c r="A998">
        <v>199</v>
      </c>
      <c r="B998" s="10" t="s">
        <v>92</v>
      </c>
      <c r="C998">
        <v>17</v>
      </c>
      <c r="D998" s="10" t="s">
        <v>19</v>
      </c>
      <c r="E998">
        <v>1</v>
      </c>
      <c r="F998" s="10" t="s">
        <v>19</v>
      </c>
      <c r="G998">
        <v>2</v>
      </c>
      <c r="H998" s="10"/>
      <c r="I998" s="10"/>
    </row>
    <row r="999" spans="1:10" x14ac:dyDescent="0.3">
      <c r="A999">
        <v>199</v>
      </c>
      <c r="B999" s="10" t="s">
        <v>92</v>
      </c>
      <c r="C999">
        <v>18</v>
      </c>
      <c r="D999" s="10" t="s">
        <v>27</v>
      </c>
      <c r="E999">
        <v>1</v>
      </c>
      <c r="F999" s="10" t="s">
        <v>27</v>
      </c>
      <c r="G999">
        <v>1</v>
      </c>
      <c r="H999" s="10"/>
      <c r="I999" s="10"/>
    </row>
    <row r="1000" spans="1:10" x14ac:dyDescent="0.3">
      <c r="A1000">
        <v>199</v>
      </c>
      <c r="B1000" s="10" t="s">
        <v>92</v>
      </c>
      <c r="C1000">
        <v>19</v>
      </c>
      <c r="D1000" s="10" t="s">
        <v>242</v>
      </c>
      <c r="F1000" s="10"/>
      <c r="H1000" s="10"/>
      <c r="I1000" s="10"/>
    </row>
    <row r="1001" spans="1:10" x14ac:dyDescent="0.3">
      <c r="A1001">
        <v>199</v>
      </c>
      <c r="B1001" s="10" t="s">
        <v>92</v>
      </c>
      <c r="C1001">
        <v>20</v>
      </c>
      <c r="D1001" s="10" t="s">
        <v>243</v>
      </c>
      <c r="F1001" s="10"/>
      <c r="H1001" s="10"/>
      <c r="I1001" s="10"/>
    </row>
    <row r="1002" spans="1:10" x14ac:dyDescent="0.3">
      <c r="A1002">
        <v>200</v>
      </c>
      <c r="B1002" s="10" t="s">
        <v>122</v>
      </c>
      <c r="C1002">
        <v>1</v>
      </c>
      <c r="D1002" s="10" t="s">
        <v>232</v>
      </c>
      <c r="E1002">
        <v>1</v>
      </c>
      <c r="F1002" s="10" t="s">
        <v>942</v>
      </c>
      <c r="G1002">
        <v>7</v>
      </c>
      <c r="H1002" s="10" t="s">
        <v>942</v>
      </c>
      <c r="I1002" s="10" t="s">
        <v>563</v>
      </c>
      <c r="J1002">
        <v>0</v>
      </c>
    </row>
    <row r="1003" spans="1:10" x14ac:dyDescent="0.3">
      <c r="A1003">
        <v>200</v>
      </c>
      <c r="B1003" s="10" t="s">
        <v>122</v>
      </c>
      <c r="C1003">
        <v>2</v>
      </c>
      <c r="D1003" s="10" t="s">
        <v>40</v>
      </c>
      <c r="F1003" s="10"/>
      <c r="H1003" s="10"/>
      <c r="I1003" s="10"/>
    </row>
    <row r="1004" spans="1:10" x14ac:dyDescent="0.3">
      <c r="A1004">
        <v>200</v>
      </c>
      <c r="B1004" s="10" t="s">
        <v>122</v>
      </c>
      <c r="C1004">
        <v>3</v>
      </c>
      <c r="D1004" s="10" t="s">
        <v>233</v>
      </c>
      <c r="F1004" s="10"/>
      <c r="H1004" s="10"/>
      <c r="I1004" s="10"/>
    </row>
    <row r="1005" spans="1:10" x14ac:dyDescent="0.3">
      <c r="A1005">
        <v>200</v>
      </c>
      <c r="B1005" s="10" t="s">
        <v>122</v>
      </c>
      <c r="C1005">
        <v>4</v>
      </c>
      <c r="D1005" s="10" t="s">
        <v>234</v>
      </c>
      <c r="F1005" s="10"/>
      <c r="H1005" s="10"/>
      <c r="I1005" s="10"/>
    </row>
    <row r="1006" spans="1:10" x14ac:dyDescent="0.3">
      <c r="A1006">
        <v>200</v>
      </c>
      <c r="B1006" s="10" t="s">
        <v>122</v>
      </c>
      <c r="C1006">
        <v>5</v>
      </c>
      <c r="D1006" s="10" t="s">
        <v>235</v>
      </c>
      <c r="E1006">
        <v>1</v>
      </c>
      <c r="F1006" s="10" t="s">
        <v>433</v>
      </c>
      <c r="G1006">
        <v>3</v>
      </c>
      <c r="H1006" s="10" t="s">
        <v>990</v>
      </c>
      <c r="I1006" s="10" t="s">
        <v>564</v>
      </c>
      <c r="J1006">
        <v>1</v>
      </c>
    </row>
    <row r="1007" spans="1:10" x14ac:dyDescent="0.3">
      <c r="A1007">
        <v>200</v>
      </c>
      <c r="B1007" s="10" t="s">
        <v>122</v>
      </c>
      <c r="C1007">
        <v>6</v>
      </c>
      <c r="D1007" s="10" t="s">
        <v>236</v>
      </c>
      <c r="F1007" s="10"/>
      <c r="H1007" s="10"/>
      <c r="I1007" s="10"/>
    </row>
    <row r="1008" spans="1:10" x14ac:dyDescent="0.3">
      <c r="A1008">
        <v>200</v>
      </c>
      <c r="B1008" s="10" t="s">
        <v>122</v>
      </c>
      <c r="C1008">
        <v>7</v>
      </c>
      <c r="D1008" s="10" t="s">
        <v>237</v>
      </c>
      <c r="F1008" s="10"/>
      <c r="H1008" s="10"/>
      <c r="I1008" s="10"/>
    </row>
    <row r="1009" spans="1:10" x14ac:dyDescent="0.3">
      <c r="A1009">
        <v>200</v>
      </c>
      <c r="B1009" s="10" t="s">
        <v>122</v>
      </c>
      <c r="C1009">
        <v>8</v>
      </c>
      <c r="D1009" s="10" t="s">
        <v>2</v>
      </c>
      <c r="F1009" s="10"/>
      <c r="H1009" s="10"/>
      <c r="I1009" s="10"/>
    </row>
    <row r="1010" spans="1:10" x14ac:dyDescent="0.3">
      <c r="A1010">
        <v>200</v>
      </c>
      <c r="B1010" s="10" t="s">
        <v>122</v>
      </c>
      <c r="C1010">
        <v>9</v>
      </c>
      <c r="D1010" s="10" t="s">
        <v>238</v>
      </c>
      <c r="E1010">
        <v>1</v>
      </c>
      <c r="F1010" s="10" t="s">
        <v>12</v>
      </c>
      <c r="G1010">
        <v>4</v>
      </c>
      <c r="H1010" s="10"/>
      <c r="I1010" s="10"/>
    </row>
    <row r="1011" spans="1:10" x14ac:dyDescent="0.3">
      <c r="A1011">
        <v>200</v>
      </c>
      <c r="B1011" s="10" t="s">
        <v>122</v>
      </c>
      <c r="C1011">
        <v>10</v>
      </c>
      <c r="D1011" s="10" t="s">
        <v>3</v>
      </c>
      <c r="F1011" s="10"/>
      <c r="H1011" s="10"/>
      <c r="I1011" s="10"/>
    </row>
    <row r="1012" spans="1:10" x14ac:dyDescent="0.3">
      <c r="A1012">
        <v>200</v>
      </c>
      <c r="B1012" s="10" t="s">
        <v>122</v>
      </c>
      <c r="C1012">
        <v>11</v>
      </c>
      <c r="D1012" s="10" t="s">
        <v>239</v>
      </c>
      <c r="E1012">
        <v>1</v>
      </c>
      <c r="F1012" s="10" t="s">
        <v>13</v>
      </c>
      <c r="G1012">
        <v>5</v>
      </c>
      <c r="H1012" s="10"/>
      <c r="I1012" s="10"/>
    </row>
    <row r="1013" spans="1:10" x14ac:dyDescent="0.3">
      <c r="A1013">
        <v>200</v>
      </c>
      <c r="B1013" s="10" t="s">
        <v>122</v>
      </c>
      <c r="C1013">
        <v>12</v>
      </c>
      <c r="D1013" s="10" t="s">
        <v>4</v>
      </c>
      <c r="F1013" s="10"/>
      <c r="H1013" s="10"/>
      <c r="I1013" s="10"/>
    </row>
    <row r="1014" spans="1:10" x14ac:dyDescent="0.3">
      <c r="A1014">
        <v>200</v>
      </c>
      <c r="B1014" s="10" t="s">
        <v>122</v>
      </c>
      <c r="C1014">
        <v>13</v>
      </c>
      <c r="D1014" s="10" t="s">
        <v>240</v>
      </c>
      <c r="E1014">
        <v>1</v>
      </c>
      <c r="F1014" s="10" t="s">
        <v>14</v>
      </c>
      <c r="G1014">
        <v>6</v>
      </c>
      <c r="H1014" s="10"/>
      <c r="I1014" s="10"/>
    </row>
    <row r="1015" spans="1:10" x14ac:dyDescent="0.3">
      <c r="A1015">
        <v>200</v>
      </c>
      <c r="B1015" s="10" t="s">
        <v>122</v>
      </c>
      <c r="C1015">
        <v>14</v>
      </c>
      <c r="D1015" s="10" t="s">
        <v>241</v>
      </c>
      <c r="F1015" s="10"/>
      <c r="H1015" s="10"/>
      <c r="I1015" s="10"/>
    </row>
    <row r="1016" spans="1:10" x14ac:dyDescent="0.3">
      <c r="A1016">
        <v>200</v>
      </c>
      <c r="B1016" s="10" t="s">
        <v>122</v>
      </c>
      <c r="C1016">
        <v>15</v>
      </c>
      <c r="D1016" s="10" t="s">
        <v>1</v>
      </c>
      <c r="F1016" s="10"/>
      <c r="H1016" s="10"/>
      <c r="I1016" s="10"/>
    </row>
    <row r="1017" spans="1:10" x14ac:dyDescent="0.3">
      <c r="A1017">
        <v>200</v>
      </c>
      <c r="B1017" s="10" t="s">
        <v>122</v>
      </c>
      <c r="C1017">
        <v>16</v>
      </c>
      <c r="D1017" s="10" t="s">
        <v>5</v>
      </c>
      <c r="F1017" s="10"/>
      <c r="H1017" s="10"/>
      <c r="I1017" s="10"/>
    </row>
    <row r="1018" spans="1:10" x14ac:dyDescent="0.3">
      <c r="A1018">
        <v>200</v>
      </c>
      <c r="B1018" s="10" t="s">
        <v>122</v>
      </c>
      <c r="C1018">
        <v>17</v>
      </c>
      <c r="D1018" s="10" t="s">
        <v>19</v>
      </c>
      <c r="E1018">
        <v>1</v>
      </c>
      <c r="F1018" s="10" t="s">
        <v>19</v>
      </c>
      <c r="G1018">
        <v>2</v>
      </c>
      <c r="H1018" s="10"/>
      <c r="I1018" s="10"/>
    </row>
    <row r="1019" spans="1:10" x14ac:dyDescent="0.3">
      <c r="A1019">
        <v>200</v>
      </c>
      <c r="B1019" s="10" t="s">
        <v>122</v>
      </c>
      <c r="C1019">
        <v>18</v>
      </c>
      <c r="D1019" s="10" t="s">
        <v>27</v>
      </c>
      <c r="E1019">
        <v>1</v>
      </c>
      <c r="F1019" s="10" t="s">
        <v>27</v>
      </c>
      <c r="G1019">
        <v>1</v>
      </c>
      <c r="H1019" s="10"/>
      <c r="I1019" s="10"/>
    </row>
    <row r="1020" spans="1:10" x14ac:dyDescent="0.3">
      <c r="A1020">
        <v>200</v>
      </c>
      <c r="B1020" s="10" t="s">
        <v>122</v>
      </c>
      <c r="C1020">
        <v>19</v>
      </c>
      <c r="D1020" s="10" t="s">
        <v>242</v>
      </c>
      <c r="F1020" s="10"/>
      <c r="H1020" s="10"/>
      <c r="I1020" s="10"/>
    </row>
    <row r="1021" spans="1:10" x14ac:dyDescent="0.3">
      <c r="A1021">
        <v>200</v>
      </c>
      <c r="B1021" s="10" t="s">
        <v>122</v>
      </c>
      <c r="C1021">
        <v>20</v>
      </c>
      <c r="D1021" s="10" t="s">
        <v>243</v>
      </c>
      <c r="F1021" s="10"/>
      <c r="H1021" s="10"/>
      <c r="I1021" s="10"/>
    </row>
    <row r="1022" spans="1:10" x14ac:dyDescent="0.3">
      <c r="A1022">
        <v>201</v>
      </c>
      <c r="B1022" s="10" t="s">
        <v>71</v>
      </c>
      <c r="C1022">
        <v>1</v>
      </c>
      <c r="D1022" s="10" t="s">
        <v>232</v>
      </c>
      <c r="E1022">
        <v>1</v>
      </c>
      <c r="F1022" s="10" t="s">
        <v>775</v>
      </c>
      <c r="G1022">
        <v>7</v>
      </c>
      <c r="H1022" s="10" t="s">
        <v>775</v>
      </c>
      <c r="I1022" s="10" t="s">
        <v>805</v>
      </c>
      <c r="J1022">
        <v>0</v>
      </c>
    </row>
    <row r="1023" spans="1:10" x14ac:dyDescent="0.3">
      <c r="A1023">
        <v>201</v>
      </c>
      <c r="B1023" s="10" t="s">
        <v>71</v>
      </c>
      <c r="C1023">
        <v>2</v>
      </c>
      <c r="D1023" s="10" t="s">
        <v>40</v>
      </c>
      <c r="F1023" s="10"/>
      <c r="H1023" s="10"/>
      <c r="I1023" s="10"/>
    </row>
    <row r="1024" spans="1:10" x14ac:dyDescent="0.3">
      <c r="A1024">
        <v>201</v>
      </c>
      <c r="B1024" s="10" t="s">
        <v>71</v>
      </c>
      <c r="C1024">
        <v>3</v>
      </c>
      <c r="D1024" s="10" t="s">
        <v>233</v>
      </c>
      <c r="F1024" s="10"/>
      <c r="H1024" s="10"/>
      <c r="I1024" s="10"/>
    </row>
    <row r="1025" spans="1:10" x14ac:dyDescent="0.3">
      <c r="A1025">
        <v>201</v>
      </c>
      <c r="B1025" s="10" t="s">
        <v>71</v>
      </c>
      <c r="C1025">
        <v>4</v>
      </c>
      <c r="D1025" s="10" t="s">
        <v>234</v>
      </c>
      <c r="F1025" s="10"/>
      <c r="H1025" s="10"/>
      <c r="I1025" s="10"/>
    </row>
    <row r="1026" spans="1:10" x14ac:dyDescent="0.3">
      <c r="A1026">
        <v>201</v>
      </c>
      <c r="B1026" s="10" t="s">
        <v>71</v>
      </c>
      <c r="C1026">
        <v>5</v>
      </c>
      <c r="D1026" s="10" t="s">
        <v>235</v>
      </c>
      <c r="E1026">
        <v>1</v>
      </c>
      <c r="F1026" s="10" t="s">
        <v>433</v>
      </c>
      <c r="G1026">
        <v>3</v>
      </c>
      <c r="H1026" s="10" t="s">
        <v>807</v>
      </c>
      <c r="I1026" s="10" t="s">
        <v>806</v>
      </c>
      <c r="J1026">
        <v>1</v>
      </c>
    </row>
    <row r="1027" spans="1:10" x14ac:dyDescent="0.3">
      <c r="A1027">
        <v>201</v>
      </c>
      <c r="B1027" s="10" t="s">
        <v>71</v>
      </c>
      <c r="C1027">
        <v>6</v>
      </c>
      <c r="D1027" s="10" t="s">
        <v>236</v>
      </c>
      <c r="F1027" s="10"/>
      <c r="H1027" s="10"/>
      <c r="I1027" s="10"/>
    </row>
    <row r="1028" spans="1:10" x14ac:dyDescent="0.3">
      <c r="A1028">
        <v>201</v>
      </c>
      <c r="B1028" s="10" t="s">
        <v>71</v>
      </c>
      <c r="C1028">
        <v>7</v>
      </c>
      <c r="D1028" s="10" t="s">
        <v>237</v>
      </c>
      <c r="F1028" s="10"/>
      <c r="H1028" s="10"/>
      <c r="I1028" s="10"/>
    </row>
    <row r="1029" spans="1:10" x14ac:dyDescent="0.3">
      <c r="A1029">
        <v>201</v>
      </c>
      <c r="B1029" s="10" t="s">
        <v>71</v>
      </c>
      <c r="C1029">
        <v>8</v>
      </c>
      <c r="D1029" s="10" t="s">
        <v>2</v>
      </c>
      <c r="F1029" s="10"/>
      <c r="H1029" s="10"/>
      <c r="I1029" s="10"/>
    </row>
    <row r="1030" spans="1:10" x14ac:dyDescent="0.3">
      <c r="A1030">
        <v>201</v>
      </c>
      <c r="B1030" s="10" t="s">
        <v>71</v>
      </c>
      <c r="C1030">
        <v>9</v>
      </c>
      <c r="D1030" s="10" t="s">
        <v>238</v>
      </c>
      <c r="E1030">
        <v>1</v>
      </c>
      <c r="F1030" s="10" t="s">
        <v>12</v>
      </c>
      <c r="G1030">
        <v>4</v>
      </c>
      <c r="H1030" s="10"/>
      <c r="I1030" s="10"/>
    </row>
    <row r="1031" spans="1:10" x14ac:dyDescent="0.3">
      <c r="A1031">
        <v>201</v>
      </c>
      <c r="B1031" s="10" t="s">
        <v>71</v>
      </c>
      <c r="C1031">
        <v>10</v>
      </c>
      <c r="D1031" s="10" t="s">
        <v>3</v>
      </c>
      <c r="F1031" s="10"/>
      <c r="H1031" s="10"/>
      <c r="I1031" s="10"/>
    </row>
    <row r="1032" spans="1:10" x14ac:dyDescent="0.3">
      <c r="A1032">
        <v>201</v>
      </c>
      <c r="B1032" s="10" t="s">
        <v>71</v>
      </c>
      <c r="C1032">
        <v>11</v>
      </c>
      <c r="D1032" s="10" t="s">
        <v>239</v>
      </c>
      <c r="E1032">
        <v>1</v>
      </c>
      <c r="F1032" s="10" t="s">
        <v>13</v>
      </c>
      <c r="G1032">
        <v>5</v>
      </c>
      <c r="H1032" s="10"/>
      <c r="I1032" s="10"/>
    </row>
    <row r="1033" spans="1:10" x14ac:dyDescent="0.3">
      <c r="A1033">
        <v>201</v>
      </c>
      <c r="B1033" s="10" t="s">
        <v>71</v>
      </c>
      <c r="C1033">
        <v>12</v>
      </c>
      <c r="D1033" s="10" t="s">
        <v>4</v>
      </c>
      <c r="F1033" s="10"/>
      <c r="H1033" s="10"/>
      <c r="I1033" s="10"/>
    </row>
    <row r="1034" spans="1:10" x14ac:dyDescent="0.3">
      <c r="A1034">
        <v>201</v>
      </c>
      <c r="B1034" s="10" t="s">
        <v>71</v>
      </c>
      <c r="C1034">
        <v>13</v>
      </c>
      <c r="D1034" s="10" t="s">
        <v>240</v>
      </c>
      <c r="E1034">
        <v>1</v>
      </c>
      <c r="F1034" s="10" t="s">
        <v>14</v>
      </c>
      <c r="G1034">
        <v>6</v>
      </c>
      <c r="H1034" s="10"/>
      <c r="I1034" s="10"/>
    </row>
    <row r="1035" spans="1:10" x14ac:dyDescent="0.3">
      <c r="A1035">
        <v>201</v>
      </c>
      <c r="B1035" s="10" t="s">
        <v>71</v>
      </c>
      <c r="C1035">
        <v>14</v>
      </c>
      <c r="D1035" s="10" t="s">
        <v>241</v>
      </c>
      <c r="F1035" s="10"/>
      <c r="H1035" s="10"/>
      <c r="I1035" s="10"/>
    </row>
    <row r="1036" spans="1:10" x14ac:dyDescent="0.3">
      <c r="A1036">
        <v>201</v>
      </c>
      <c r="B1036" s="10" t="s">
        <v>71</v>
      </c>
      <c r="C1036">
        <v>15</v>
      </c>
      <c r="D1036" s="10" t="s">
        <v>1</v>
      </c>
      <c r="F1036" s="10"/>
      <c r="H1036" s="10"/>
      <c r="I1036" s="10"/>
    </row>
    <row r="1037" spans="1:10" x14ac:dyDescent="0.3">
      <c r="A1037">
        <v>201</v>
      </c>
      <c r="B1037" s="10" t="s">
        <v>71</v>
      </c>
      <c r="C1037">
        <v>16</v>
      </c>
      <c r="D1037" s="10" t="s">
        <v>5</v>
      </c>
      <c r="F1037" s="10"/>
      <c r="H1037" s="10"/>
      <c r="I1037" s="10"/>
    </row>
    <row r="1038" spans="1:10" x14ac:dyDescent="0.3">
      <c r="A1038">
        <v>201</v>
      </c>
      <c r="B1038" s="10" t="s">
        <v>71</v>
      </c>
      <c r="C1038">
        <v>17</v>
      </c>
      <c r="D1038" s="10" t="s">
        <v>19</v>
      </c>
      <c r="E1038">
        <v>1</v>
      </c>
      <c r="F1038" s="10" t="s">
        <v>19</v>
      </c>
      <c r="G1038">
        <v>2</v>
      </c>
      <c r="H1038" s="10"/>
      <c r="I1038" s="10"/>
    </row>
    <row r="1039" spans="1:10" x14ac:dyDescent="0.3">
      <c r="A1039">
        <v>201</v>
      </c>
      <c r="B1039" s="10" t="s">
        <v>71</v>
      </c>
      <c r="C1039">
        <v>18</v>
      </c>
      <c r="D1039" s="10" t="s">
        <v>27</v>
      </c>
      <c r="E1039">
        <v>1</v>
      </c>
      <c r="F1039" s="10" t="s">
        <v>27</v>
      </c>
      <c r="G1039">
        <v>1</v>
      </c>
      <c r="H1039" s="10"/>
      <c r="I1039" s="10"/>
    </row>
    <row r="1040" spans="1:10" x14ac:dyDescent="0.3">
      <c r="A1040">
        <v>201</v>
      </c>
      <c r="B1040" s="10" t="s">
        <v>71</v>
      </c>
      <c r="C1040">
        <v>19</v>
      </c>
      <c r="D1040" s="10" t="s">
        <v>242</v>
      </c>
      <c r="F1040" s="10"/>
      <c r="H1040" s="10"/>
      <c r="I1040" s="10"/>
    </row>
    <row r="1041" spans="1:10" x14ac:dyDescent="0.3">
      <c r="A1041">
        <v>201</v>
      </c>
      <c r="B1041" s="10" t="s">
        <v>71</v>
      </c>
      <c r="C1041">
        <v>20</v>
      </c>
      <c r="D1041" s="10" t="s">
        <v>243</v>
      </c>
      <c r="F1041" s="10"/>
      <c r="H1041" s="10"/>
      <c r="I1041" s="10"/>
    </row>
    <row r="1042" spans="1:10" x14ac:dyDescent="0.3">
      <c r="A1042">
        <v>202</v>
      </c>
      <c r="B1042" s="10" t="s">
        <v>70</v>
      </c>
      <c r="C1042">
        <v>1</v>
      </c>
      <c r="D1042" s="10" t="s">
        <v>232</v>
      </c>
      <c r="E1042">
        <v>1</v>
      </c>
      <c r="F1042" s="10" t="s">
        <v>776</v>
      </c>
      <c r="G1042">
        <v>7</v>
      </c>
      <c r="H1042" s="10" t="s">
        <v>776</v>
      </c>
      <c r="I1042" s="10" t="s">
        <v>808</v>
      </c>
      <c r="J1042">
        <v>0</v>
      </c>
    </row>
    <row r="1043" spans="1:10" x14ac:dyDescent="0.3">
      <c r="A1043">
        <v>202</v>
      </c>
      <c r="B1043" s="10" t="s">
        <v>70</v>
      </c>
      <c r="C1043">
        <v>2</v>
      </c>
      <c r="D1043" s="10" t="s">
        <v>40</v>
      </c>
      <c r="F1043" s="10"/>
      <c r="H1043" s="10"/>
      <c r="I1043" s="10"/>
    </row>
    <row r="1044" spans="1:10" x14ac:dyDescent="0.3">
      <c r="A1044">
        <v>202</v>
      </c>
      <c r="B1044" s="10" t="s">
        <v>70</v>
      </c>
      <c r="C1044">
        <v>3</v>
      </c>
      <c r="D1044" s="10" t="s">
        <v>233</v>
      </c>
      <c r="F1044" s="10"/>
      <c r="H1044" s="10"/>
      <c r="I1044" s="10"/>
    </row>
    <row r="1045" spans="1:10" x14ac:dyDescent="0.3">
      <c r="A1045">
        <v>202</v>
      </c>
      <c r="B1045" s="10" t="s">
        <v>70</v>
      </c>
      <c r="C1045">
        <v>4</v>
      </c>
      <c r="D1045" s="10" t="s">
        <v>234</v>
      </c>
      <c r="F1045" s="10"/>
      <c r="H1045" s="10"/>
      <c r="I1045" s="10"/>
    </row>
    <row r="1046" spans="1:10" x14ac:dyDescent="0.3">
      <c r="A1046">
        <v>202</v>
      </c>
      <c r="B1046" s="10" t="s">
        <v>70</v>
      </c>
      <c r="C1046">
        <v>5</v>
      </c>
      <c r="D1046" s="10" t="s">
        <v>235</v>
      </c>
      <c r="E1046">
        <v>1</v>
      </c>
      <c r="F1046" s="10" t="s">
        <v>433</v>
      </c>
      <c r="G1046">
        <v>3</v>
      </c>
      <c r="H1046" s="10" t="s">
        <v>810</v>
      </c>
      <c r="I1046" s="10" t="s">
        <v>809</v>
      </c>
      <c r="J1046">
        <v>1</v>
      </c>
    </row>
    <row r="1047" spans="1:10" x14ac:dyDescent="0.3">
      <c r="A1047">
        <v>202</v>
      </c>
      <c r="B1047" s="10" t="s">
        <v>70</v>
      </c>
      <c r="C1047">
        <v>6</v>
      </c>
      <c r="D1047" s="10" t="s">
        <v>236</v>
      </c>
      <c r="F1047" s="10"/>
      <c r="H1047" s="10"/>
      <c r="I1047" s="10"/>
    </row>
    <row r="1048" spans="1:10" x14ac:dyDescent="0.3">
      <c r="A1048">
        <v>202</v>
      </c>
      <c r="B1048" s="10" t="s">
        <v>70</v>
      </c>
      <c r="C1048">
        <v>7</v>
      </c>
      <c r="D1048" s="10" t="s">
        <v>237</v>
      </c>
      <c r="F1048" s="10"/>
      <c r="H1048" s="10"/>
      <c r="I1048" s="10"/>
    </row>
    <row r="1049" spans="1:10" x14ac:dyDescent="0.3">
      <c r="A1049">
        <v>202</v>
      </c>
      <c r="B1049" s="10" t="s">
        <v>70</v>
      </c>
      <c r="C1049">
        <v>8</v>
      </c>
      <c r="D1049" s="10" t="s">
        <v>2</v>
      </c>
      <c r="F1049" s="10"/>
      <c r="H1049" s="10"/>
      <c r="I1049" s="10"/>
    </row>
    <row r="1050" spans="1:10" x14ac:dyDescent="0.3">
      <c r="A1050">
        <v>202</v>
      </c>
      <c r="B1050" s="10" t="s">
        <v>70</v>
      </c>
      <c r="C1050">
        <v>9</v>
      </c>
      <c r="D1050" s="10" t="s">
        <v>238</v>
      </c>
      <c r="E1050">
        <v>1</v>
      </c>
      <c r="F1050" s="10" t="s">
        <v>12</v>
      </c>
      <c r="G1050">
        <v>4</v>
      </c>
      <c r="H1050" s="10"/>
      <c r="I1050" s="10"/>
    </row>
    <row r="1051" spans="1:10" x14ac:dyDescent="0.3">
      <c r="A1051">
        <v>202</v>
      </c>
      <c r="B1051" s="10" t="s">
        <v>70</v>
      </c>
      <c r="C1051">
        <v>10</v>
      </c>
      <c r="D1051" s="10" t="s">
        <v>3</v>
      </c>
      <c r="F1051" s="10"/>
      <c r="H1051" s="10"/>
      <c r="I1051" s="10"/>
    </row>
    <row r="1052" spans="1:10" x14ac:dyDescent="0.3">
      <c r="A1052">
        <v>202</v>
      </c>
      <c r="B1052" s="10" t="s">
        <v>70</v>
      </c>
      <c r="C1052">
        <v>11</v>
      </c>
      <c r="D1052" s="10" t="s">
        <v>239</v>
      </c>
      <c r="E1052">
        <v>1</v>
      </c>
      <c r="F1052" s="10" t="s">
        <v>13</v>
      </c>
      <c r="G1052">
        <v>5</v>
      </c>
      <c r="H1052" s="10"/>
      <c r="I1052" s="10"/>
    </row>
    <row r="1053" spans="1:10" x14ac:dyDescent="0.3">
      <c r="A1053">
        <v>202</v>
      </c>
      <c r="B1053" s="10" t="s">
        <v>70</v>
      </c>
      <c r="C1053">
        <v>12</v>
      </c>
      <c r="D1053" s="10" t="s">
        <v>4</v>
      </c>
      <c r="F1053" s="10"/>
      <c r="H1053" s="10"/>
      <c r="I1053" s="10"/>
    </row>
    <row r="1054" spans="1:10" x14ac:dyDescent="0.3">
      <c r="A1054">
        <v>202</v>
      </c>
      <c r="B1054" s="10" t="s">
        <v>70</v>
      </c>
      <c r="C1054">
        <v>13</v>
      </c>
      <c r="D1054" s="10" t="s">
        <v>240</v>
      </c>
      <c r="E1054">
        <v>1</v>
      </c>
      <c r="F1054" s="10" t="s">
        <v>14</v>
      </c>
      <c r="G1054">
        <v>6</v>
      </c>
      <c r="H1054" s="10"/>
      <c r="I1054" s="10"/>
    </row>
    <row r="1055" spans="1:10" x14ac:dyDescent="0.3">
      <c r="A1055">
        <v>202</v>
      </c>
      <c r="B1055" s="10" t="s">
        <v>70</v>
      </c>
      <c r="C1055">
        <v>14</v>
      </c>
      <c r="D1055" s="10" t="s">
        <v>241</v>
      </c>
      <c r="F1055" s="10"/>
      <c r="H1055" s="10"/>
      <c r="I1055" s="10"/>
    </row>
    <row r="1056" spans="1:10" x14ac:dyDescent="0.3">
      <c r="A1056">
        <v>202</v>
      </c>
      <c r="B1056" s="10" t="s">
        <v>70</v>
      </c>
      <c r="C1056">
        <v>15</v>
      </c>
      <c r="D1056" s="10" t="s">
        <v>1</v>
      </c>
      <c r="F1056" s="10"/>
      <c r="H1056" s="10"/>
      <c r="I1056" s="10"/>
    </row>
    <row r="1057" spans="1:10" x14ac:dyDescent="0.3">
      <c r="A1057">
        <v>202</v>
      </c>
      <c r="B1057" s="10" t="s">
        <v>70</v>
      </c>
      <c r="C1057">
        <v>16</v>
      </c>
      <c r="D1057" s="10" t="s">
        <v>5</v>
      </c>
      <c r="F1057" s="10"/>
      <c r="H1057" s="10"/>
      <c r="I1057" s="10"/>
    </row>
    <row r="1058" spans="1:10" x14ac:dyDescent="0.3">
      <c r="A1058">
        <v>202</v>
      </c>
      <c r="B1058" s="10" t="s">
        <v>70</v>
      </c>
      <c r="C1058">
        <v>17</v>
      </c>
      <c r="D1058" s="10" t="s">
        <v>19</v>
      </c>
      <c r="E1058">
        <v>1</v>
      </c>
      <c r="F1058" s="10" t="s">
        <v>19</v>
      </c>
      <c r="G1058">
        <v>2</v>
      </c>
      <c r="H1058" s="10"/>
      <c r="I1058" s="10"/>
    </row>
    <row r="1059" spans="1:10" x14ac:dyDescent="0.3">
      <c r="A1059">
        <v>202</v>
      </c>
      <c r="B1059" s="10" t="s">
        <v>70</v>
      </c>
      <c r="C1059">
        <v>18</v>
      </c>
      <c r="D1059" s="10" t="s">
        <v>27</v>
      </c>
      <c r="E1059">
        <v>1</v>
      </c>
      <c r="F1059" s="10" t="s">
        <v>27</v>
      </c>
      <c r="G1059">
        <v>1</v>
      </c>
      <c r="H1059" s="10"/>
      <c r="I1059" s="10"/>
    </row>
    <row r="1060" spans="1:10" x14ac:dyDescent="0.3">
      <c r="A1060">
        <v>202</v>
      </c>
      <c r="B1060" s="10" t="s">
        <v>70</v>
      </c>
      <c r="C1060">
        <v>19</v>
      </c>
      <c r="D1060" s="10" t="s">
        <v>242</v>
      </c>
      <c r="F1060" s="10"/>
      <c r="H1060" s="10"/>
      <c r="I1060" s="10"/>
    </row>
    <row r="1061" spans="1:10" x14ac:dyDescent="0.3">
      <c r="A1061">
        <v>202</v>
      </c>
      <c r="B1061" s="10" t="s">
        <v>70</v>
      </c>
      <c r="C1061">
        <v>20</v>
      </c>
      <c r="D1061" s="10" t="s">
        <v>243</v>
      </c>
      <c r="F1061" s="10"/>
      <c r="H1061" s="10"/>
      <c r="I1061" s="10"/>
    </row>
    <row r="1062" spans="1:10" x14ac:dyDescent="0.3">
      <c r="A1062">
        <v>203</v>
      </c>
      <c r="B1062" s="10" t="s">
        <v>74</v>
      </c>
      <c r="C1062">
        <v>1</v>
      </c>
      <c r="D1062" s="10" t="s">
        <v>232</v>
      </c>
      <c r="E1062">
        <v>1</v>
      </c>
      <c r="F1062" s="10" t="s">
        <v>777</v>
      </c>
      <c r="G1062">
        <v>7</v>
      </c>
      <c r="H1062" s="10" t="s">
        <v>777</v>
      </c>
      <c r="I1062" s="10" t="s">
        <v>811</v>
      </c>
      <c r="J1062">
        <v>0</v>
      </c>
    </row>
    <row r="1063" spans="1:10" x14ac:dyDescent="0.3">
      <c r="A1063">
        <v>203</v>
      </c>
      <c r="B1063" s="10" t="s">
        <v>74</v>
      </c>
      <c r="C1063">
        <v>2</v>
      </c>
      <c r="D1063" s="10" t="s">
        <v>40</v>
      </c>
      <c r="F1063" s="10"/>
      <c r="H1063" s="10"/>
      <c r="I1063" s="10"/>
    </row>
    <row r="1064" spans="1:10" x14ac:dyDescent="0.3">
      <c r="A1064">
        <v>203</v>
      </c>
      <c r="B1064" s="10" t="s">
        <v>74</v>
      </c>
      <c r="C1064">
        <v>3</v>
      </c>
      <c r="D1064" s="10" t="s">
        <v>233</v>
      </c>
      <c r="F1064" s="10"/>
      <c r="H1064" s="10"/>
      <c r="I1064" s="10"/>
    </row>
    <row r="1065" spans="1:10" x14ac:dyDescent="0.3">
      <c r="A1065">
        <v>203</v>
      </c>
      <c r="B1065" s="10" t="s">
        <v>74</v>
      </c>
      <c r="C1065">
        <v>4</v>
      </c>
      <c r="D1065" s="10" t="s">
        <v>234</v>
      </c>
      <c r="F1065" s="10"/>
      <c r="H1065" s="10"/>
      <c r="I1065" s="10"/>
    </row>
    <row r="1066" spans="1:10" x14ac:dyDescent="0.3">
      <c r="A1066">
        <v>203</v>
      </c>
      <c r="B1066" s="10" t="s">
        <v>74</v>
      </c>
      <c r="C1066">
        <v>5</v>
      </c>
      <c r="D1066" s="10" t="s">
        <v>235</v>
      </c>
      <c r="E1066">
        <v>1</v>
      </c>
      <c r="F1066" s="10" t="s">
        <v>433</v>
      </c>
      <c r="G1066">
        <v>3</v>
      </c>
      <c r="H1066" s="10" t="s">
        <v>813</v>
      </c>
      <c r="I1066" s="10" t="s">
        <v>812</v>
      </c>
      <c r="J1066">
        <v>1</v>
      </c>
    </row>
    <row r="1067" spans="1:10" x14ac:dyDescent="0.3">
      <c r="A1067">
        <v>203</v>
      </c>
      <c r="B1067" s="10" t="s">
        <v>74</v>
      </c>
      <c r="C1067">
        <v>6</v>
      </c>
      <c r="D1067" s="10" t="s">
        <v>236</v>
      </c>
      <c r="F1067" s="10"/>
      <c r="H1067" s="10"/>
      <c r="I1067" s="10"/>
    </row>
    <row r="1068" spans="1:10" x14ac:dyDescent="0.3">
      <c r="A1068">
        <v>203</v>
      </c>
      <c r="B1068" s="10" t="s">
        <v>74</v>
      </c>
      <c r="C1068">
        <v>7</v>
      </c>
      <c r="D1068" s="10" t="s">
        <v>237</v>
      </c>
      <c r="F1068" s="10"/>
      <c r="H1068" s="10"/>
      <c r="I1068" s="10"/>
    </row>
    <row r="1069" spans="1:10" x14ac:dyDescent="0.3">
      <c r="A1069">
        <v>203</v>
      </c>
      <c r="B1069" s="10" t="s">
        <v>74</v>
      </c>
      <c r="C1069">
        <v>8</v>
      </c>
      <c r="D1069" s="10" t="s">
        <v>2</v>
      </c>
      <c r="F1069" s="10"/>
      <c r="H1069" s="10"/>
      <c r="I1069" s="10"/>
    </row>
    <row r="1070" spans="1:10" x14ac:dyDescent="0.3">
      <c r="A1070">
        <v>203</v>
      </c>
      <c r="B1070" s="10" t="s">
        <v>74</v>
      </c>
      <c r="C1070">
        <v>9</v>
      </c>
      <c r="D1070" s="10" t="s">
        <v>238</v>
      </c>
      <c r="E1070">
        <v>1</v>
      </c>
      <c r="F1070" s="10" t="s">
        <v>12</v>
      </c>
      <c r="G1070">
        <v>4</v>
      </c>
      <c r="H1070" s="10"/>
      <c r="I1070" s="10"/>
    </row>
    <row r="1071" spans="1:10" x14ac:dyDescent="0.3">
      <c r="A1071">
        <v>203</v>
      </c>
      <c r="B1071" s="10" t="s">
        <v>74</v>
      </c>
      <c r="C1071">
        <v>10</v>
      </c>
      <c r="D1071" s="10" t="s">
        <v>3</v>
      </c>
      <c r="F1071" s="10"/>
      <c r="H1071" s="10"/>
      <c r="I1071" s="10"/>
    </row>
    <row r="1072" spans="1:10" x14ac:dyDescent="0.3">
      <c r="A1072">
        <v>203</v>
      </c>
      <c r="B1072" s="10" t="s">
        <v>74</v>
      </c>
      <c r="C1072">
        <v>11</v>
      </c>
      <c r="D1072" s="10" t="s">
        <v>239</v>
      </c>
      <c r="E1072">
        <v>1</v>
      </c>
      <c r="F1072" s="10" t="s">
        <v>13</v>
      </c>
      <c r="G1072">
        <v>5</v>
      </c>
      <c r="H1072" s="10"/>
      <c r="I1072" s="10"/>
    </row>
    <row r="1073" spans="1:10" x14ac:dyDescent="0.3">
      <c r="A1073">
        <v>203</v>
      </c>
      <c r="B1073" s="10" t="s">
        <v>74</v>
      </c>
      <c r="C1073">
        <v>12</v>
      </c>
      <c r="D1073" s="10" t="s">
        <v>4</v>
      </c>
      <c r="F1073" s="10"/>
      <c r="H1073" s="10"/>
      <c r="I1073" s="10"/>
    </row>
    <row r="1074" spans="1:10" x14ac:dyDescent="0.3">
      <c r="A1074">
        <v>203</v>
      </c>
      <c r="B1074" s="10" t="s">
        <v>74</v>
      </c>
      <c r="C1074">
        <v>13</v>
      </c>
      <c r="D1074" s="10" t="s">
        <v>240</v>
      </c>
      <c r="E1074">
        <v>1</v>
      </c>
      <c r="F1074" s="10" t="s">
        <v>14</v>
      </c>
      <c r="G1074">
        <v>6</v>
      </c>
      <c r="H1074" s="10"/>
      <c r="I1074" s="10"/>
    </row>
    <row r="1075" spans="1:10" x14ac:dyDescent="0.3">
      <c r="A1075">
        <v>203</v>
      </c>
      <c r="B1075" s="10" t="s">
        <v>74</v>
      </c>
      <c r="C1075">
        <v>14</v>
      </c>
      <c r="D1075" s="10" t="s">
        <v>241</v>
      </c>
      <c r="F1075" s="10"/>
      <c r="H1075" s="10"/>
      <c r="I1075" s="10"/>
    </row>
    <row r="1076" spans="1:10" x14ac:dyDescent="0.3">
      <c r="A1076">
        <v>203</v>
      </c>
      <c r="B1076" s="10" t="s">
        <v>74</v>
      </c>
      <c r="C1076">
        <v>15</v>
      </c>
      <c r="D1076" s="10" t="s">
        <v>1</v>
      </c>
      <c r="F1076" s="10"/>
      <c r="H1076" s="10"/>
      <c r="I1076" s="10"/>
    </row>
    <row r="1077" spans="1:10" x14ac:dyDescent="0.3">
      <c r="A1077">
        <v>203</v>
      </c>
      <c r="B1077" s="10" t="s">
        <v>74</v>
      </c>
      <c r="C1077">
        <v>16</v>
      </c>
      <c r="D1077" s="10" t="s">
        <v>5</v>
      </c>
      <c r="F1077" s="10"/>
      <c r="H1077" s="10"/>
      <c r="I1077" s="10"/>
    </row>
    <row r="1078" spans="1:10" x14ac:dyDescent="0.3">
      <c r="A1078">
        <v>203</v>
      </c>
      <c r="B1078" s="10" t="s">
        <v>74</v>
      </c>
      <c r="C1078">
        <v>17</v>
      </c>
      <c r="D1078" s="10" t="s">
        <v>19</v>
      </c>
      <c r="E1078">
        <v>1</v>
      </c>
      <c r="F1078" s="10" t="s">
        <v>19</v>
      </c>
      <c r="G1078">
        <v>2</v>
      </c>
      <c r="H1078" s="10"/>
      <c r="I1078" s="10"/>
    </row>
    <row r="1079" spans="1:10" x14ac:dyDescent="0.3">
      <c r="A1079">
        <v>203</v>
      </c>
      <c r="B1079" s="10" t="s">
        <v>74</v>
      </c>
      <c r="C1079">
        <v>18</v>
      </c>
      <c r="D1079" s="10" t="s">
        <v>27</v>
      </c>
      <c r="E1079">
        <v>1</v>
      </c>
      <c r="F1079" s="10" t="s">
        <v>27</v>
      </c>
      <c r="G1079">
        <v>1</v>
      </c>
      <c r="H1079" s="10"/>
      <c r="I1079" s="10"/>
    </row>
    <row r="1080" spans="1:10" x14ac:dyDescent="0.3">
      <c r="A1080">
        <v>203</v>
      </c>
      <c r="B1080" s="10" t="s">
        <v>74</v>
      </c>
      <c r="C1080">
        <v>19</v>
      </c>
      <c r="D1080" s="10" t="s">
        <v>242</v>
      </c>
      <c r="F1080" s="10"/>
      <c r="H1080" s="10"/>
      <c r="I1080" s="10"/>
    </row>
    <row r="1081" spans="1:10" x14ac:dyDescent="0.3">
      <c r="A1081">
        <v>203</v>
      </c>
      <c r="B1081" s="10" t="s">
        <v>74</v>
      </c>
      <c r="C1081">
        <v>20</v>
      </c>
      <c r="D1081" s="10" t="s">
        <v>243</v>
      </c>
      <c r="F1081" s="10"/>
      <c r="H1081" s="10"/>
      <c r="I1081" s="10"/>
    </row>
    <row r="1082" spans="1:10" x14ac:dyDescent="0.3">
      <c r="A1082">
        <v>204</v>
      </c>
      <c r="B1082" s="10" t="s">
        <v>82</v>
      </c>
      <c r="C1082">
        <v>1</v>
      </c>
      <c r="D1082" s="10" t="s">
        <v>232</v>
      </c>
      <c r="E1082">
        <v>1</v>
      </c>
      <c r="F1082" s="10" t="s">
        <v>778</v>
      </c>
      <c r="G1082">
        <v>7</v>
      </c>
      <c r="H1082" s="10" t="s">
        <v>778</v>
      </c>
      <c r="I1082" s="10" t="s">
        <v>814</v>
      </c>
      <c r="J1082">
        <v>0</v>
      </c>
    </row>
    <row r="1083" spans="1:10" x14ac:dyDescent="0.3">
      <c r="A1083">
        <v>204</v>
      </c>
      <c r="B1083" s="10" t="s">
        <v>82</v>
      </c>
      <c r="C1083">
        <v>2</v>
      </c>
      <c r="D1083" s="10" t="s">
        <v>40</v>
      </c>
      <c r="F1083" s="10"/>
      <c r="H1083" s="10"/>
      <c r="I1083" s="10"/>
    </row>
    <row r="1084" spans="1:10" x14ac:dyDescent="0.3">
      <c r="A1084">
        <v>204</v>
      </c>
      <c r="B1084" s="10" t="s">
        <v>82</v>
      </c>
      <c r="C1084">
        <v>3</v>
      </c>
      <c r="D1084" s="10" t="s">
        <v>233</v>
      </c>
      <c r="F1084" s="10"/>
      <c r="H1084" s="10"/>
      <c r="I1084" s="10"/>
    </row>
    <row r="1085" spans="1:10" x14ac:dyDescent="0.3">
      <c r="A1085">
        <v>204</v>
      </c>
      <c r="B1085" s="10" t="s">
        <v>82</v>
      </c>
      <c r="C1085">
        <v>4</v>
      </c>
      <c r="D1085" s="10" t="s">
        <v>234</v>
      </c>
      <c r="F1085" s="10"/>
      <c r="H1085" s="10"/>
      <c r="I1085" s="10"/>
    </row>
    <row r="1086" spans="1:10" x14ac:dyDescent="0.3">
      <c r="A1086">
        <v>204</v>
      </c>
      <c r="B1086" s="10" t="s">
        <v>82</v>
      </c>
      <c r="C1086">
        <v>5</v>
      </c>
      <c r="D1086" s="10" t="s">
        <v>235</v>
      </c>
      <c r="E1086">
        <v>1</v>
      </c>
      <c r="F1086" s="10" t="s">
        <v>433</v>
      </c>
      <c r="G1086">
        <v>3</v>
      </c>
      <c r="H1086" s="10" t="s">
        <v>816</v>
      </c>
      <c r="I1086" s="10" t="s">
        <v>815</v>
      </c>
      <c r="J1086">
        <v>1</v>
      </c>
    </row>
    <row r="1087" spans="1:10" x14ac:dyDescent="0.3">
      <c r="A1087">
        <v>204</v>
      </c>
      <c r="B1087" s="10" t="s">
        <v>82</v>
      </c>
      <c r="C1087">
        <v>6</v>
      </c>
      <c r="D1087" s="10" t="s">
        <v>236</v>
      </c>
      <c r="F1087" s="10"/>
      <c r="H1087" s="10"/>
      <c r="I1087" s="10"/>
    </row>
    <row r="1088" spans="1:10" x14ac:dyDescent="0.3">
      <c r="A1088">
        <v>204</v>
      </c>
      <c r="B1088" s="10" t="s">
        <v>82</v>
      </c>
      <c r="C1088">
        <v>7</v>
      </c>
      <c r="D1088" s="10" t="s">
        <v>237</v>
      </c>
      <c r="F1088" s="10"/>
      <c r="H1088" s="10"/>
      <c r="I1088" s="10"/>
    </row>
    <row r="1089" spans="1:10" x14ac:dyDescent="0.3">
      <c r="A1089">
        <v>204</v>
      </c>
      <c r="B1089" s="10" t="s">
        <v>82</v>
      </c>
      <c r="C1089">
        <v>8</v>
      </c>
      <c r="D1089" s="10" t="s">
        <v>2</v>
      </c>
      <c r="F1089" s="10"/>
      <c r="H1089" s="10"/>
      <c r="I1089" s="10"/>
    </row>
    <row r="1090" spans="1:10" x14ac:dyDescent="0.3">
      <c r="A1090">
        <v>204</v>
      </c>
      <c r="B1090" s="10" t="s">
        <v>82</v>
      </c>
      <c r="C1090">
        <v>9</v>
      </c>
      <c r="D1090" s="10" t="s">
        <v>238</v>
      </c>
      <c r="E1090">
        <v>1</v>
      </c>
      <c r="F1090" s="10" t="s">
        <v>12</v>
      </c>
      <c r="G1090">
        <v>4</v>
      </c>
      <c r="H1090" s="10"/>
      <c r="I1090" s="10"/>
    </row>
    <row r="1091" spans="1:10" x14ac:dyDescent="0.3">
      <c r="A1091">
        <v>204</v>
      </c>
      <c r="B1091" s="10" t="s">
        <v>82</v>
      </c>
      <c r="C1091">
        <v>10</v>
      </c>
      <c r="D1091" s="10" t="s">
        <v>3</v>
      </c>
      <c r="F1091" s="10"/>
      <c r="H1091" s="10"/>
      <c r="I1091" s="10"/>
    </row>
    <row r="1092" spans="1:10" x14ac:dyDescent="0.3">
      <c r="A1092">
        <v>204</v>
      </c>
      <c r="B1092" s="10" t="s">
        <v>82</v>
      </c>
      <c r="C1092">
        <v>11</v>
      </c>
      <c r="D1092" s="10" t="s">
        <v>239</v>
      </c>
      <c r="E1092">
        <v>1</v>
      </c>
      <c r="F1092" s="10" t="s">
        <v>13</v>
      </c>
      <c r="G1092">
        <v>5</v>
      </c>
      <c r="H1092" s="10"/>
      <c r="I1092" s="10"/>
    </row>
    <row r="1093" spans="1:10" x14ac:dyDescent="0.3">
      <c r="A1093">
        <v>204</v>
      </c>
      <c r="B1093" s="10" t="s">
        <v>82</v>
      </c>
      <c r="C1093">
        <v>12</v>
      </c>
      <c r="D1093" s="10" t="s">
        <v>4</v>
      </c>
      <c r="F1093" s="10"/>
      <c r="H1093" s="10"/>
      <c r="I1093" s="10"/>
    </row>
    <row r="1094" spans="1:10" x14ac:dyDescent="0.3">
      <c r="A1094">
        <v>204</v>
      </c>
      <c r="B1094" s="10" t="s">
        <v>82</v>
      </c>
      <c r="C1094">
        <v>13</v>
      </c>
      <c r="D1094" s="10" t="s">
        <v>240</v>
      </c>
      <c r="E1094">
        <v>1</v>
      </c>
      <c r="F1094" s="10" t="s">
        <v>14</v>
      </c>
      <c r="G1094">
        <v>6</v>
      </c>
      <c r="H1094" s="10"/>
      <c r="I1094" s="10"/>
    </row>
    <row r="1095" spans="1:10" x14ac:dyDescent="0.3">
      <c r="A1095">
        <v>204</v>
      </c>
      <c r="B1095" s="10" t="s">
        <v>82</v>
      </c>
      <c r="C1095">
        <v>14</v>
      </c>
      <c r="D1095" s="10" t="s">
        <v>241</v>
      </c>
      <c r="F1095" s="10"/>
      <c r="H1095" s="10"/>
      <c r="I1095" s="10"/>
    </row>
    <row r="1096" spans="1:10" x14ac:dyDescent="0.3">
      <c r="A1096">
        <v>204</v>
      </c>
      <c r="B1096" s="10" t="s">
        <v>82</v>
      </c>
      <c r="C1096">
        <v>15</v>
      </c>
      <c r="D1096" s="10" t="s">
        <v>1</v>
      </c>
      <c r="F1096" s="10"/>
      <c r="H1096" s="10"/>
      <c r="I1096" s="10"/>
    </row>
    <row r="1097" spans="1:10" x14ac:dyDescent="0.3">
      <c r="A1097">
        <v>204</v>
      </c>
      <c r="B1097" s="10" t="s">
        <v>82</v>
      </c>
      <c r="C1097">
        <v>16</v>
      </c>
      <c r="D1097" s="10" t="s">
        <v>5</v>
      </c>
      <c r="F1097" s="10"/>
      <c r="H1097" s="10"/>
      <c r="I1097" s="10"/>
    </row>
    <row r="1098" spans="1:10" x14ac:dyDescent="0.3">
      <c r="A1098">
        <v>204</v>
      </c>
      <c r="B1098" s="10" t="s">
        <v>82</v>
      </c>
      <c r="C1098">
        <v>17</v>
      </c>
      <c r="D1098" s="10" t="s">
        <v>19</v>
      </c>
      <c r="E1098">
        <v>1</v>
      </c>
      <c r="F1098" s="10" t="s">
        <v>19</v>
      </c>
      <c r="G1098">
        <v>2</v>
      </c>
      <c r="H1098" s="10"/>
      <c r="I1098" s="10"/>
    </row>
    <row r="1099" spans="1:10" x14ac:dyDescent="0.3">
      <c r="A1099">
        <v>204</v>
      </c>
      <c r="B1099" s="10" t="s">
        <v>82</v>
      </c>
      <c r="C1099">
        <v>18</v>
      </c>
      <c r="D1099" s="10" t="s">
        <v>27</v>
      </c>
      <c r="E1099">
        <v>1</v>
      </c>
      <c r="F1099" s="10" t="s">
        <v>27</v>
      </c>
      <c r="G1099">
        <v>1</v>
      </c>
      <c r="H1099" s="10"/>
      <c r="I1099" s="10"/>
    </row>
    <row r="1100" spans="1:10" x14ac:dyDescent="0.3">
      <c r="A1100">
        <v>204</v>
      </c>
      <c r="B1100" s="10" t="s">
        <v>82</v>
      </c>
      <c r="C1100">
        <v>19</v>
      </c>
      <c r="D1100" s="10" t="s">
        <v>242</v>
      </c>
      <c r="F1100" s="10"/>
      <c r="H1100" s="10"/>
      <c r="I1100" s="10"/>
    </row>
    <row r="1101" spans="1:10" x14ac:dyDescent="0.3">
      <c r="A1101">
        <v>204</v>
      </c>
      <c r="B1101" s="10" t="s">
        <v>82</v>
      </c>
      <c r="C1101">
        <v>20</v>
      </c>
      <c r="D1101" s="10" t="s">
        <v>243</v>
      </c>
      <c r="F1101" s="10"/>
      <c r="H1101" s="10"/>
      <c r="I1101" s="10"/>
    </row>
    <row r="1102" spans="1:10" x14ac:dyDescent="0.3">
      <c r="A1102">
        <v>205</v>
      </c>
      <c r="B1102" s="10" t="s">
        <v>99</v>
      </c>
      <c r="C1102">
        <v>1</v>
      </c>
      <c r="D1102" s="10" t="s">
        <v>232</v>
      </c>
      <c r="E1102">
        <v>1</v>
      </c>
      <c r="F1102" s="10" t="s">
        <v>779</v>
      </c>
      <c r="G1102">
        <v>7</v>
      </c>
      <c r="H1102" s="10" t="s">
        <v>779</v>
      </c>
      <c r="I1102" s="10" t="s">
        <v>817</v>
      </c>
      <c r="J1102">
        <v>0</v>
      </c>
    </row>
    <row r="1103" spans="1:10" x14ac:dyDescent="0.3">
      <c r="A1103">
        <v>205</v>
      </c>
      <c r="B1103" s="10" t="s">
        <v>99</v>
      </c>
      <c r="C1103">
        <v>2</v>
      </c>
      <c r="D1103" s="10" t="s">
        <v>40</v>
      </c>
      <c r="F1103" s="10"/>
      <c r="H1103" s="10"/>
      <c r="I1103" s="10"/>
    </row>
    <row r="1104" spans="1:10" x14ac:dyDescent="0.3">
      <c r="A1104">
        <v>205</v>
      </c>
      <c r="B1104" s="10" t="s">
        <v>99</v>
      </c>
      <c r="C1104">
        <v>3</v>
      </c>
      <c r="D1104" s="10" t="s">
        <v>233</v>
      </c>
      <c r="F1104" s="10"/>
      <c r="H1104" s="10"/>
      <c r="I1104" s="10"/>
    </row>
    <row r="1105" spans="1:10" x14ac:dyDescent="0.3">
      <c r="A1105">
        <v>205</v>
      </c>
      <c r="B1105" s="10" t="s">
        <v>99</v>
      </c>
      <c r="C1105">
        <v>4</v>
      </c>
      <c r="D1105" s="10" t="s">
        <v>234</v>
      </c>
      <c r="F1105" s="10"/>
      <c r="H1105" s="10"/>
      <c r="I1105" s="10"/>
    </row>
    <row r="1106" spans="1:10" x14ac:dyDescent="0.3">
      <c r="A1106">
        <v>205</v>
      </c>
      <c r="B1106" s="10" t="s">
        <v>99</v>
      </c>
      <c r="C1106">
        <v>5</v>
      </c>
      <c r="D1106" s="10" t="s">
        <v>235</v>
      </c>
      <c r="E1106">
        <v>1</v>
      </c>
      <c r="F1106" s="10" t="s">
        <v>433</v>
      </c>
      <c r="G1106">
        <v>3</v>
      </c>
      <c r="H1106" s="10" t="s">
        <v>819</v>
      </c>
      <c r="I1106" s="10" t="s">
        <v>818</v>
      </c>
      <c r="J1106">
        <v>1</v>
      </c>
    </row>
    <row r="1107" spans="1:10" x14ac:dyDescent="0.3">
      <c r="A1107">
        <v>205</v>
      </c>
      <c r="B1107" s="10" t="s">
        <v>99</v>
      </c>
      <c r="C1107">
        <v>6</v>
      </c>
      <c r="D1107" s="10" t="s">
        <v>236</v>
      </c>
      <c r="F1107" s="10"/>
      <c r="H1107" s="10"/>
      <c r="I1107" s="10"/>
    </row>
    <row r="1108" spans="1:10" x14ac:dyDescent="0.3">
      <c r="A1108">
        <v>205</v>
      </c>
      <c r="B1108" s="10" t="s">
        <v>99</v>
      </c>
      <c r="C1108">
        <v>7</v>
      </c>
      <c r="D1108" s="10" t="s">
        <v>237</v>
      </c>
      <c r="F1108" s="10"/>
      <c r="H1108" s="10"/>
      <c r="I1108" s="10"/>
    </row>
    <row r="1109" spans="1:10" x14ac:dyDescent="0.3">
      <c r="A1109">
        <v>205</v>
      </c>
      <c r="B1109" s="10" t="s">
        <v>99</v>
      </c>
      <c r="C1109">
        <v>8</v>
      </c>
      <c r="D1109" s="10" t="s">
        <v>2</v>
      </c>
      <c r="F1109" s="10"/>
      <c r="H1109" s="10"/>
      <c r="I1109" s="10"/>
    </row>
    <row r="1110" spans="1:10" x14ac:dyDescent="0.3">
      <c r="A1110">
        <v>205</v>
      </c>
      <c r="B1110" s="10" t="s">
        <v>99</v>
      </c>
      <c r="C1110">
        <v>9</v>
      </c>
      <c r="D1110" s="10" t="s">
        <v>238</v>
      </c>
      <c r="E1110">
        <v>1</v>
      </c>
      <c r="F1110" s="10" t="s">
        <v>12</v>
      </c>
      <c r="G1110">
        <v>4</v>
      </c>
      <c r="H1110" s="10"/>
      <c r="I1110" s="10"/>
    </row>
    <row r="1111" spans="1:10" x14ac:dyDescent="0.3">
      <c r="A1111">
        <v>205</v>
      </c>
      <c r="B1111" s="10" t="s">
        <v>99</v>
      </c>
      <c r="C1111">
        <v>10</v>
      </c>
      <c r="D1111" s="10" t="s">
        <v>3</v>
      </c>
      <c r="F1111" s="10"/>
      <c r="H1111" s="10"/>
      <c r="I1111" s="10"/>
    </row>
    <row r="1112" spans="1:10" x14ac:dyDescent="0.3">
      <c r="A1112">
        <v>205</v>
      </c>
      <c r="B1112" s="10" t="s">
        <v>99</v>
      </c>
      <c r="C1112">
        <v>11</v>
      </c>
      <c r="D1112" s="10" t="s">
        <v>239</v>
      </c>
      <c r="E1112">
        <v>1</v>
      </c>
      <c r="F1112" s="10" t="s">
        <v>13</v>
      </c>
      <c r="G1112">
        <v>5</v>
      </c>
      <c r="H1112" s="10"/>
      <c r="I1112" s="10"/>
    </row>
    <row r="1113" spans="1:10" x14ac:dyDescent="0.3">
      <c r="A1113">
        <v>205</v>
      </c>
      <c r="B1113" s="10" t="s">
        <v>99</v>
      </c>
      <c r="C1113">
        <v>12</v>
      </c>
      <c r="D1113" s="10" t="s">
        <v>4</v>
      </c>
      <c r="F1113" s="10"/>
      <c r="H1113" s="10"/>
      <c r="I1113" s="10"/>
    </row>
    <row r="1114" spans="1:10" x14ac:dyDescent="0.3">
      <c r="A1114">
        <v>205</v>
      </c>
      <c r="B1114" s="10" t="s">
        <v>99</v>
      </c>
      <c r="C1114">
        <v>13</v>
      </c>
      <c r="D1114" s="10" t="s">
        <v>240</v>
      </c>
      <c r="E1114">
        <v>1</v>
      </c>
      <c r="F1114" s="10" t="s">
        <v>14</v>
      </c>
      <c r="G1114">
        <v>6</v>
      </c>
      <c r="H1114" s="10"/>
      <c r="I1114" s="10"/>
    </row>
    <row r="1115" spans="1:10" x14ac:dyDescent="0.3">
      <c r="A1115">
        <v>205</v>
      </c>
      <c r="B1115" s="10" t="s">
        <v>99</v>
      </c>
      <c r="C1115">
        <v>14</v>
      </c>
      <c r="D1115" s="10" t="s">
        <v>241</v>
      </c>
      <c r="F1115" s="10"/>
      <c r="H1115" s="10"/>
      <c r="I1115" s="10"/>
    </row>
    <row r="1116" spans="1:10" x14ac:dyDescent="0.3">
      <c r="A1116">
        <v>205</v>
      </c>
      <c r="B1116" s="10" t="s">
        <v>99</v>
      </c>
      <c r="C1116">
        <v>15</v>
      </c>
      <c r="D1116" s="10" t="s">
        <v>1</v>
      </c>
      <c r="F1116" s="10"/>
      <c r="H1116" s="10"/>
      <c r="I1116" s="10"/>
    </row>
    <row r="1117" spans="1:10" x14ac:dyDescent="0.3">
      <c r="A1117">
        <v>205</v>
      </c>
      <c r="B1117" s="10" t="s">
        <v>99</v>
      </c>
      <c r="C1117">
        <v>16</v>
      </c>
      <c r="D1117" s="10" t="s">
        <v>5</v>
      </c>
      <c r="F1117" s="10"/>
      <c r="H1117" s="10"/>
      <c r="I1117" s="10"/>
    </row>
    <row r="1118" spans="1:10" x14ac:dyDescent="0.3">
      <c r="A1118">
        <v>205</v>
      </c>
      <c r="B1118" s="10" t="s">
        <v>99</v>
      </c>
      <c r="C1118">
        <v>17</v>
      </c>
      <c r="D1118" s="10" t="s">
        <v>19</v>
      </c>
      <c r="E1118">
        <v>1</v>
      </c>
      <c r="F1118" s="10" t="s">
        <v>19</v>
      </c>
      <c r="G1118">
        <v>2</v>
      </c>
      <c r="H1118" s="10"/>
      <c r="I1118" s="10"/>
    </row>
    <row r="1119" spans="1:10" x14ac:dyDescent="0.3">
      <c r="A1119">
        <v>205</v>
      </c>
      <c r="B1119" s="10" t="s">
        <v>99</v>
      </c>
      <c r="C1119">
        <v>18</v>
      </c>
      <c r="D1119" s="10" t="s">
        <v>27</v>
      </c>
      <c r="E1119">
        <v>1</v>
      </c>
      <c r="F1119" s="10" t="s">
        <v>27</v>
      </c>
      <c r="G1119">
        <v>1</v>
      </c>
      <c r="H1119" s="10"/>
      <c r="I1119" s="10"/>
    </row>
    <row r="1120" spans="1:10" x14ac:dyDescent="0.3">
      <c r="A1120">
        <v>205</v>
      </c>
      <c r="B1120" s="10" t="s">
        <v>99</v>
      </c>
      <c r="C1120">
        <v>19</v>
      </c>
      <c r="D1120" s="10" t="s">
        <v>242</v>
      </c>
      <c r="F1120" s="10"/>
      <c r="H1120" s="10"/>
      <c r="I1120" s="10"/>
    </row>
    <row r="1121" spans="1:10" x14ac:dyDescent="0.3">
      <c r="A1121">
        <v>205</v>
      </c>
      <c r="B1121" s="10" t="s">
        <v>99</v>
      </c>
      <c r="C1121">
        <v>20</v>
      </c>
      <c r="D1121" s="10" t="s">
        <v>243</v>
      </c>
      <c r="F1121" s="10"/>
      <c r="H1121" s="10"/>
      <c r="I1121" s="10"/>
    </row>
    <row r="1122" spans="1:10" x14ac:dyDescent="0.3">
      <c r="A1122">
        <v>206</v>
      </c>
      <c r="B1122" s="10" t="s">
        <v>193</v>
      </c>
      <c r="C1122">
        <v>1</v>
      </c>
      <c r="D1122" s="10" t="s">
        <v>232</v>
      </c>
      <c r="E1122">
        <v>1</v>
      </c>
      <c r="F1122" s="10" t="s">
        <v>780</v>
      </c>
      <c r="G1122">
        <v>7</v>
      </c>
      <c r="H1122" s="10" t="s">
        <v>780</v>
      </c>
      <c r="I1122" s="10" t="s">
        <v>820</v>
      </c>
      <c r="J1122">
        <v>0</v>
      </c>
    </row>
    <row r="1123" spans="1:10" x14ac:dyDescent="0.3">
      <c r="A1123">
        <v>206</v>
      </c>
      <c r="B1123" s="10" t="s">
        <v>193</v>
      </c>
      <c r="C1123">
        <v>2</v>
      </c>
      <c r="D1123" s="10" t="s">
        <v>40</v>
      </c>
      <c r="F1123" s="10"/>
      <c r="H1123" s="10"/>
      <c r="I1123" s="10"/>
    </row>
    <row r="1124" spans="1:10" x14ac:dyDescent="0.3">
      <c r="A1124">
        <v>206</v>
      </c>
      <c r="B1124" s="10" t="s">
        <v>193</v>
      </c>
      <c r="C1124">
        <v>3</v>
      </c>
      <c r="D1124" s="10" t="s">
        <v>233</v>
      </c>
      <c r="F1124" s="10"/>
      <c r="H1124" s="10"/>
      <c r="I1124" s="10"/>
    </row>
    <row r="1125" spans="1:10" x14ac:dyDescent="0.3">
      <c r="A1125">
        <v>206</v>
      </c>
      <c r="B1125" s="10" t="s">
        <v>193</v>
      </c>
      <c r="C1125">
        <v>4</v>
      </c>
      <c r="D1125" s="10" t="s">
        <v>234</v>
      </c>
      <c r="F1125" s="10"/>
      <c r="H1125" s="10"/>
      <c r="I1125" s="10"/>
    </row>
    <row r="1126" spans="1:10" x14ac:dyDescent="0.3">
      <c r="A1126">
        <v>206</v>
      </c>
      <c r="B1126" s="10" t="s">
        <v>193</v>
      </c>
      <c r="C1126">
        <v>5</v>
      </c>
      <c r="D1126" s="10" t="s">
        <v>235</v>
      </c>
      <c r="E1126">
        <v>1</v>
      </c>
      <c r="F1126" s="10" t="s">
        <v>433</v>
      </c>
      <c r="G1126">
        <v>3</v>
      </c>
      <c r="H1126" s="10" t="s">
        <v>822</v>
      </c>
      <c r="I1126" s="10" t="s">
        <v>821</v>
      </c>
      <c r="J1126">
        <v>1</v>
      </c>
    </row>
    <row r="1127" spans="1:10" x14ac:dyDescent="0.3">
      <c r="A1127">
        <v>206</v>
      </c>
      <c r="B1127" s="10" t="s">
        <v>193</v>
      </c>
      <c r="C1127">
        <v>6</v>
      </c>
      <c r="D1127" s="10" t="s">
        <v>236</v>
      </c>
      <c r="F1127" s="10"/>
      <c r="H1127" s="10"/>
      <c r="I1127" s="10"/>
    </row>
    <row r="1128" spans="1:10" x14ac:dyDescent="0.3">
      <c r="A1128">
        <v>206</v>
      </c>
      <c r="B1128" s="10" t="s">
        <v>193</v>
      </c>
      <c r="C1128">
        <v>7</v>
      </c>
      <c r="D1128" s="10" t="s">
        <v>237</v>
      </c>
      <c r="F1128" s="10"/>
      <c r="H1128" s="10"/>
      <c r="I1128" s="10"/>
    </row>
    <row r="1129" spans="1:10" x14ac:dyDescent="0.3">
      <c r="A1129">
        <v>206</v>
      </c>
      <c r="B1129" s="10" t="s">
        <v>193</v>
      </c>
      <c r="C1129">
        <v>8</v>
      </c>
      <c r="D1129" s="10" t="s">
        <v>2</v>
      </c>
      <c r="F1129" s="10"/>
      <c r="H1129" s="10"/>
      <c r="I1129" s="10"/>
    </row>
    <row r="1130" spans="1:10" x14ac:dyDescent="0.3">
      <c r="A1130">
        <v>206</v>
      </c>
      <c r="B1130" s="10" t="s">
        <v>193</v>
      </c>
      <c r="C1130">
        <v>9</v>
      </c>
      <c r="D1130" s="10" t="s">
        <v>238</v>
      </c>
      <c r="E1130">
        <v>1</v>
      </c>
      <c r="F1130" s="10" t="s">
        <v>12</v>
      </c>
      <c r="G1130">
        <v>4</v>
      </c>
      <c r="H1130" s="10"/>
      <c r="I1130" s="10"/>
    </row>
    <row r="1131" spans="1:10" x14ac:dyDescent="0.3">
      <c r="A1131">
        <v>206</v>
      </c>
      <c r="B1131" s="10" t="s">
        <v>193</v>
      </c>
      <c r="C1131">
        <v>10</v>
      </c>
      <c r="D1131" s="10" t="s">
        <v>3</v>
      </c>
      <c r="F1131" s="10"/>
      <c r="H1131" s="10"/>
      <c r="I1131" s="10"/>
    </row>
    <row r="1132" spans="1:10" x14ac:dyDescent="0.3">
      <c r="A1132">
        <v>206</v>
      </c>
      <c r="B1132" s="10" t="s">
        <v>193</v>
      </c>
      <c r="C1132">
        <v>11</v>
      </c>
      <c r="D1132" s="10" t="s">
        <v>239</v>
      </c>
      <c r="E1132">
        <v>1</v>
      </c>
      <c r="F1132" s="10" t="s">
        <v>13</v>
      </c>
      <c r="G1132">
        <v>5</v>
      </c>
      <c r="H1132" s="10"/>
      <c r="I1132" s="10"/>
    </row>
    <row r="1133" spans="1:10" x14ac:dyDescent="0.3">
      <c r="A1133">
        <v>206</v>
      </c>
      <c r="B1133" s="10" t="s">
        <v>193</v>
      </c>
      <c r="C1133">
        <v>12</v>
      </c>
      <c r="D1133" s="10" t="s">
        <v>4</v>
      </c>
      <c r="F1133" s="10"/>
      <c r="H1133" s="10"/>
      <c r="I1133" s="10"/>
    </row>
    <row r="1134" spans="1:10" x14ac:dyDescent="0.3">
      <c r="A1134">
        <v>206</v>
      </c>
      <c r="B1134" s="10" t="s">
        <v>193</v>
      </c>
      <c r="C1134">
        <v>13</v>
      </c>
      <c r="D1134" s="10" t="s">
        <v>240</v>
      </c>
      <c r="E1134">
        <v>1</v>
      </c>
      <c r="F1134" s="10" t="s">
        <v>14</v>
      </c>
      <c r="G1134">
        <v>6</v>
      </c>
      <c r="H1134" s="10"/>
      <c r="I1134" s="10"/>
    </row>
    <row r="1135" spans="1:10" x14ac:dyDescent="0.3">
      <c r="A1135">
        <v>206</v>
      </c>
      <c r="B1135" s="10" t="s">
        <v>193</v>
      </c>
      <c r="C1135">
        <v>14</v>
      </c>
      <c r="D1135" s="10" t="s">
        <v>241</v>
      </c>
      <c r="F1135" s="10"/>
      <c r="H1135" s="10"/>
      <c r="I1135" s="10"/>
    </row>
    <row r="1136" spans="1:10" x14ac:dyDescent="0.3">
      <c r="A1136">
        <v>206</v>
      </c>
      <c r="B1136" s="10" t="s">
        <v>193</v>
      </c>
      <c r="C1136">
        <v>15</v>
      </c>
      <c r="D1136" s="10" t="s">
        <v>1</v>
      </c>
      <c r="F1136" s="10"/>
      <c r="H1136" s="10"/>
      <c r="I1136" s="10"/>
    </row>
    <row r="1137" spans="1:10" x14ac:dyDescent="0.3">
      <c r="A1137">
        <v>206</v>
      </c>
      <c r="B1137" s="10" t="s">
        <v>193</v>
      </c>
      <c r="C1137">
        <v>16</v>
      </c>
      <c r="D1137" s="10" t="s">
        <v>5</v>
      </c>
      <c r="F1137" s="10"/>
      <c r="H1137" s="10"/>
      <c r="I1137" s="10"/>
    </row>
    <row r="1138" spans="1:10" x14ac:dyDescent="0.3">
      <c r="A1138">
        <v>206</v>
      </c>
      <c r="B1138" s="10" t="s">
        <v>193</v>
      </c>
      <c r="C1138">
        <v>17</v>
      </c>
      <c r="D1138" s="10" t="s">
        <v>19</v>
      </c>
      <c r="E1138">
        <v>1</v>
      </c>
      <c r="F1138" s="10" t="s">
        <v>19</v>
      </c>
      <c r="G1138">
        <v>2</v>
      </c>
      <c r="H1138" s="10"/>
      <c r="I1138" s="10"/>
    </row>
    <row r="1139" spans="1:10" x14ac:dyDescent="0.3">
      <c r="A1139">
        <v>206</v>
      </c>
      <c r="B1139" s="10" t="s">
        <v>193</v>
      </c>
      <c r="C1139">
        <v>18</v>
      </c>
      <c r="D1139" s="10" t="s">
        <v>27</v>
      </c>
      <c r="E1139">
        <v>1</v>
      </c>
      <c r="F1139" s="10" t="s">
        <v>27</v>
      </c>
      <c r="G1139">
        <v>1</v>
      </c>
      <c r="H1139" s="10"/>
      <c r="I1139" s="10"/>
    </row>
    <row r="1140" spans="1:10" x14ac:dyDescent="0.3">
      <c r="A1140">
        <v>206</v>
      </c>
      <c r="B1140" s="10" t="s">
        <v>193</v>
      </c>
      <c r="C1140">
        <v>19</v>
      </c>
      <c r="D1140" s="10" t="s">
        <v>242</v>
      </c>
      <c r="F1140" s="10"/>
      <c r="H1140" s="10"/>
      <c r="I1140" s="10"/>
    </row>
    <row r="1141" spans="1:10" x14ac:dyDescent="0.3">
      <c r="A1141">
        <v>206</v>
      </c>
      <c r="B1141" s="10" t="s">
        <v>193</v>
      </c>
      <c r="C1141">
        <v>20</v>
      </c>
      <c r="D1141" s="10" t="s">
        <v>243</v>
      </c>
      <c r="F1141" s="10"/>
      <c r="H1141" s="10"/>
      <c r="I1141" s="10"/>
    </row>
    <row r="1142" spans="1:10" x14ac:dyDescent="0.3">
      <c r="A1142">
        <v>207</v>
      </c>
      <c r="B1142" s="10" t="s">
        <v>87</v>
      </c>
      <c r="C1142">
        <v>1</v>
      </c>
      <c r="D1142" s="10" t="s">
        <v>232</v>
      </c>
      <c r="E1142">
        <v>1</v>
      </c>
      <c r="F1142" s="10" t="s">
        <v>781</v>
      </c>
      <c r="G1142">
        <v>7</v>
      </c>
      <c r="H1142" s="10" t="s">
        <v>781</v>
      </c>
      <c r="I1142" s="10" t="s">
        <v>823</v>
      </c>
      <c r="J1142">
        <v>0</v>
      </c>
    </row>
    <row r="1143" spans="1:10" x14ac:dyDescent="0.3">
      <c r="A1143">
        <v>207</v>
      </c>
      <c r="B1143" s="10" t="s">
        <v>87</v>
      </c>
      <c r="C1143">
        <v>2</v>
      </c>
      <c r="D1143" s="10" t="s">
        <v>40</v>
      </c>
      <c r="F1143" s="10"/>
      <c r="H1143" s="10"/>
      <c r="I1143" s="10"/>
    </row>
    <row r="1144" spans="1:10" x14ac:dyDescent="0.3">
      <c r="A1144">
        <v>207</v>
      </c>
      <c r="B1144" s="10" t="s">
        <v>87</v>
      </c>
      <c r="C1144">
        <v>3</v>
      </c>
      <c r="D1144" s="10" t="s">
        <v>233</v>
      </c>
      <c r="F1144" s="10"/>
      <c r="H1144" s="10"/>
      <c r="I1144" s="10"/>
    </row>
    <row r="1145" spans="1:10" x14ac:dyDescent="0.3">
      <c r="A1145">
        <v>207</v>
      </c>
      <c r="B1145" s="10" t="s">
        <v>87</v>
      </c>
      <c r="C1145">
        <v>4</v>
      </c>
      <c r="D1145" s="10" t="s">
        <v>234</v>
      </c>
      <c r="F1145" s="10"/>
      <c r="H1145" s="10"/>
      <c r="I1145" s="10"/>
    </row>
    <row r="1146" spans="1:10" x14ac:dyDescent="0.3">
      <c r="A1146">
        <v>207</v>
      </c>
      <c r="B1146" s="10" t="s">
        <v>87</v>
      </c>
      <c r="C1146">
        <v>5</v>
      </c>
      <c r="D1146" s="10" t="s">
        <v>235</v>
      </c>
      <c r="E1146">
        <v>1</v>
      </c>
      <c r="F1146" s="10" t="s">
        <v>433</v>
      </c>
      <c r="G1146">
        <v>3</v>
      </c>
      <c r="H1146" s="10" t="s">
        <v>825</v>
      </c>
      <c r="I1146" s="10" t="s">
        <v>824</v>
      </c>
      <c r="J1146">
        <v>1</v>
      </c>
    </row>
    <row r="1147" spans="1:10" x14ac:dyDescent="0.3">
      <c r="A1147">
        <v>207</v>
      </c>
      <c r="B1147" s="10" t="s">
        <v>87</v>
      </c>
      <c r="C1147">
        <v>6</v>
      </c>
      <c r="D1147" s="10" t="s">
        <v>236</v>
      </c>
      <c r="F1147" s="10"/>
      <c r="H1147" s="10"/>
      <c r="I1147" s="10"/>
    </row>
    <row r="1148" spans="1:10" x14ac:dyDescent="0.3">
      <c r="A1148">
        <v>207</v>
      </c>
      <c r="B1148" s="10" t="s">
        <v>87</v>
      </c>
      <c r="C1148">
        <v>7</v>
      </c>
      <c r="D1148" s="10" t="s">
        <v>237</v>
      </c>
      <c r="F1148" s="10"/>
      <c r="H1148" s="10"/>
      <c r="I1148" s="10"/>
    </row>
    <row r="1149" spans="1:10" x14ac:dyDescent="0.3">
      <c r="A1149">
        <v>207</v>
      </c>
      <c r="B1149" s="10" t="s">
        <v>87</v>
      </c>
      <c r="C1149">
        <v>8</v>
      </c>
      <c r="D1149" s="10" t="s">
        <v>2</v>
      </c>
      <c r="F1149" s="10"/>
      <c r="H1149" s="10"/>
      <c r="I1149" s="10"/>
    </row>
    <row r="1150" spans="1:10" x14ac:dyDescent="0.3">
      <c r="A1150">
        <v>207</v>
      </c>
      <c r="B1150" s="10" t="s">
        <v>87</v>
      </c>
      <c r="C1150">
        <v>9</v>
      </c>
      <c r="D1150" s="10" t="s">
        <v>238</v>
      </c>
      <c r="E1150">
        <v>1</v>
      </c>
      <c r="F1150" s="10" t="s">
        <v>12</v>
      </c>
      <c r="G1150">
        <v>4</v>
      </c>
      <c r="H1150" s="10"/>
      <c r="I1150" s="10"/>
    </row>
    <row r="1151" spans="1:10" x14ac:dyDescent="0.3">
      <c r="A1151">
        <v>207</v>
      </c>
      <c r="B1151" s="10" t="s">
        <v>87</v>
      </c>
      <c r="C1151">
        <v>10</v>
      </c>
      <c r="D1151" s="10" t="s">
        <v>3</v>
      </c>
      <c r="F1151" s="10"/>
      <c r="H1151" s="10"/>
      <c r="I1151" s="10"/>
    </row>
    <row r="1152" spans="1:10" x14ac:dyDescent="0.3">
      <c r="A1152">
        <v>207</v>
      </c>
      <c r="B1152" s="10" t="s">
        <v>87</v>
      </c>
      <c r="C1152">
        <v>11</v>
      </c>
      <c r="D1152" s="10" t="s">
        <v>239</v>
      </c>
      <c r="E1152">
        <v>1</v>
      </c>
      <c r="F1152" s="10" t="s">
        <v>13</v>
      </c>
      <c r="G1152">
        <v>5</v>
      </c>
      <c r="H1152" s="10"/>
      <c r="I1152" s="10"/>
    </row>
    <row r="1153" spans="1:10" x14ac:dyDescent="0.3">
      <c r="A1153">
        <v>207</v>
      </c>
      <c r="B1153" s="10" t="s">
        <v>87</v>
      </c>
      <c r="C1153">
        <v>12</v>
      </c>
      <c r="D1153" s="10" t="s">
        <v>4</v>
      </c>
      <c r="F1153" s="10"/>
      <c r="H1153" s="10"/>
      <c r="I1153" s="10"/>
    </row>
    <row r="1154" spans="1:10" x14ac:dyDescent="0.3">
      <c r="A1154">
        <v>207</v>
      </c>
      <c r="B1154" s="10" t="s">
        <v>87</v>
      </c>
      <c r="C1154">
        <v>13</v>
      </c>
      <c r="D1154" s="10" t="s">
        <v>240</v>
      </c>
      <c r="E1154">
        <v>1</v>
      </c>
      <c r="F1154" s="10" t="s">
        <v>14</v>
      </c>
      <c r="G1154">
        <v>6</v>
      </c>
      <c r="H1154" s="10"/>
      <c r="I1154" s="10"/>
    </row>
    <row r="1155" spans="1:10" x14ac:dyDescent="0.3">
      <c r="A1155">
        <v>207</v>
      </c>
      <c r="B1155" s="10" t="s">
        <v>87</v>
      </c>
      <c r="C1155">
        <v>14</v>
      </c>
      <c r="D1155" s="10" t="s">
        <v>241</v>
      </c>
      <c r="F1155" s="10"/>
      <c r="H1155" s="10"/>
      <c r="I1155" s="10"/>
    </row>
    <row r="1156" spans="1:10" x14ac:dyDescent="0.3">
      <c r="A1156">
        <v>207</v>
      </c>
      <c r="B1156" s="10" t="s">
        <v>87</v>
      </c>
      <c r="C1156">
        <v>15</v>
      </c>
      <c r="D1156" s="10" t="s">
        <v>1</v>
      </c>
      <c r="F1156" s="10"/>
      <c r="H1156" s="10"/>
      <c r="I1156" s="10"/>
    </row>
    <row r="1157" spans="1:10" x14ac:dyDescent="0.3">
      <c r="A1157">
        <v>207</v>
      </c>
      <c r="B1157" s="10" t="s">
        <v>87</v>
      </c>
      <c r="C1157">
        <v>16</v>
      </c>
      <c r="D1157" s="10" t="s">
        <v>5</v>
      </c>
      <c r="F1157" s="10"/>
      <c r="H1157" s="10"/>
      <c r="I1157" s="10"/>
    </row>
    <row r="1158" spans="1:10" x14ac:dyDescent="0.3">
      <c r="A1158">
        <v>207</v>
      </c>
      <c r="B1158" s="10" t="s">
        <v>87</v>
      </c>
      <c r="C1158">
        <v>17</v>
      </c>
      <c r="D1158" s="10" t="s">
        <v>19</v>
      </c>
      <c r="E1158">
        <v>1</v>
      </c>
      <c r="F1158" s="10" t="s">
        <v>19</v>
      </c>
      <c r="G1158">
        <v>2</v>
      </c>
      <c r="H1158" s="10"/>
      <c r="I1158" s="10"/>
    </row>
    <row r="1159" spans="1:10" x14ac:dyDescent="0.3">
      <c r="A1159">
        <v>207</v>
      </c>
      <c r="B1159" s="10" t="s">
        <v>87</v>
      </c>
      <c r="C1159">
        <v>18</v>
      </c>
      <c r="D1159" s="10" t="s">
        <v>27</v>
      </c>
      <c r="E1159">
        <v>1</v>
      </c>
      <c r="F1159" s="10" t="s">
        <v>27</v>
      </c>
      <c r="G1159">
        <v>1</v>
      </c>
      <c r="H1159" s="10"/>
      <c r="I1159" s="10"/>
    </row>
    <row r="1160" spans="1:10" x14ac:dyDescent="0.3">
      <c r="A1160">
        <v>207</v>
      </c>
      <c r="B1160" s="10" t="s">
        <v>87</v>
      </c>
      <c r="C1160">
        <v>19</v>
      </c>
      <c r="D1160" s="10" t="s">
        <v>242</v>
      </c>
      <c r="F1160" s="10"/>
      <c r="H1160" s="10"/>
      <c r="I1160" s="10"/>
    </row>
    <row r="1161" spans="1:10" x14ac:dyDescent="0.3">
      <c r="A1161">
        <v>207</v>
      </c>
      <c r="B1161" s="10" t="s">
        <v>87</v>
      </c>
      <c r="C1161">
        <v>20</v>
      </c>
      <c r="D1161" s="10" t="s">
        <v>243</v>
      </c>
      <c r="F1161" s="10"/>
      <c r="H1161" s="10"/>
      <c r="I1161" s="10"/>
    </row>
    <row r="1162" spans="1:10" x14ac:dyDescent="0.3">
      <c r="A1162">
        <v>208</v>
      </c>
      <c r="B1162" s="10" t="s">
        <v>78</v>
      </c>
      <c r="C1162">
        <v>1</v>
      </c>
      <c r="D1162" s="10" t="s">
        <v>232</v>
      </c>
      <c r="E1162">
        <v>1</v>
      </c>
      <c r="F1162" s="10" t="s">
        <v>782</v>
      </c>
      <c r="G1162">
        <v>7</v>
      </c>
      <c r="H1162" s="10" t="s">
        <v>782</v>
      </c>
      <c r="I1162" s="10" t="s">
        <v>826</v>
      </c>
      <c r="J1162">
        <v>0</v>
      </c>
    </row>
    <row r="1163" spans="1:10" x14ac:dyDescent="0.3">
      <c r="A1163">
        <v>208</v>
      </c>
      <c r="B1163" s="10" t="s">
        <v>78</v>
      </c>
      <c r="C1163">
        <v>2</v>
      </c>
      <c r="D1163" s="10" t="s">
        <v>40</v>
      </c>
      <c r="F1163" s="10"/>
      <c r="H1163" s="10"/>
      <c r="I1163" s="10"/>
    </row>
    <row r="1164" spans="1:10" x14ac:dyDescent="0.3">
      <c r="A1164">
        <v>208</v>
      </c>
      <c r="B1164" s="10" t="s">
        <v>78</v>
      </c>
      <c r="C1164">
        <v>3</v>
      </c>
      <c r="D1164" s="10" t="s">
        <v>233</v>
      </c>
      <c r="F1164" s="10"/>
      <c r="H1164" s="10"/>
      <c r="I1164" s="10"/>
    </row>
    <row r="1165" spans="1:10" x14ac:dyDescent="0.3">
      <c r="A1165">
        <v>208</v>
      </c>
      <c r="B1165" s="10" t="s">
        <v>78</v>
      </c>
      <c r="C1165">
        <v>4</v>
      </c>
      <c r="D1165" s="10" t="s">
        <v>234</v>
      </c>
      <c r="F1165" s="10"/>
      <c r="H1165" s="10"/>
      <c r="I1165" s="10"/>
    </row>
    <row r="1166" spans="1:10" x14ac:dyDescent="0.3">
      <c r="A1166">
        <v>208</v>
      </c>
      <c r="B1166" s="10" t="s">
        <v>78</v>
      </c>
      <c r="C1166">
        <v>5</v>
      </c>
      <c r="D1166" s="10" t="s">
        <v>235</v>
      </c>
      <c r="E1166">
        <v>1</v>
      </c>
      <c r="F1166" s="10" t="s">
        <v>433</v>
      </c>
      <c r="G1166">
        <v>3</v>
      </c>
      <c r="H1166" s="10" t="s">
        <v>828</v>
      </c>
      <c r="I1166" s="10" t="s">
        <v>827</v>
      </c>
      <c r="J1166">
        <v>1</v>
      </c>
    </row>
    <row r="1167" spans="1:10" x14ac:dyDescent="0.3">
      <c r="A1167">
        <v>208</v>
      </c>
      <c r="B1167" s="10" t="s">
        <v>78</v>
      </c>
      <c r="C1167">
        <v>6</v>
      </c>
      <c r="D1167" s="10" t="s">
        <v>236</v>
      </c>
      <c r="F1167" s="10"/>
      <c r="H1167" s="10"/>
      <c r="I1167" s="10"/>
    </row>
    <row r="1168" spans="1:10" x14ac:dyDescent="0.3">
      <c r="A1168">
        <v>208</v>
      </c>
      <c r="B1168" s="10" t="s">
        <v>78</v>
      </c>
      <c r="C1168">
        <v>7</v>
      </c>
      <c r="D1168" s="10" t="s">
        <v>237</v>
      </c>
      <c r="F1168" s="10"/>
      <c r="H1168" s="10"/>
      <c r="I1168" s="10"/>
    </row>
    <row r="1169" spans="1:10" x14ac:dyDescent="0.3">
      <c r="A1169">
        <v>208</v>
      </c>
      <c r="B1169" s="10" t="s">
        <v>78</v>
      </c>
      <c r="C1169">
        <v>8</v>
      </c>
      <c r="D1169" s="10" t="s">
        <v>2</v>
      </c>
      <c r="F1169" s="10"/>
      <c r="H1169" s="10"/>
      <c r="I1169" s="10"/>
    </row>
    <row r="1170" spans="1:10" x14ac:dyDescent="0.3">
      <c r="A1170">
        <v>208</v>
      </c>
      <c r="B1170" s="10" t="s">
        <v>78</v>
      </c>
      <c r="C1170">
        <v>9</v>
      </c>
      <c r="D1170" s="10" t="s">
        <v>238</v>
      </c>
      <c r="E1170">
        <v>1</v>
      </c>
      <c r="F1170" s="10" t="s">
        <v>12</v>
      </c>
      <c r="G1170">
        <v>4</v>
      </c>
      <c r="H1170" s="10"/>
      <c r="I1170" s="10"/>
    </row>
    <row r="1171" spans="1:10" x14ac:dyDescent="0.3">
      <c r="A1171">
        <v>208</v>
      </c>
      <c r="B1171" s="10" t="s">
        <v>78</v>
      </c>
      <c r="C1171">
        <v>10</v>
      </c>
      <c r="D1171" s="10" t="s">
        <v>3</v>
      </c>
      <c r="F1171" s="10"/>
      <c r="H1171" s="10"/>
      <c r="I1171" s="10"/>
    </row>
    <row r="1172" spans="1:10" x14ac:dyDescent="0.3">
      <c r="A1172">
        <v>208</v>
      </c>
      <c r="B1172" s="10" t="s">
        <v>78</v>
      </c>
      <c r="C1172">
        <v>11</v>
      </c>
      <c r="D1172" s="10" t="s">
        <v>239</v>
      </c>
      <c r="E1172">
        <v>1</v>
      </c>
      <c r="F1172" s="10" t="s">
        <v>13</v>
      </c>
      <c r="G1172">
        <v>5</v>
      </c>
      <c r="H1172" s="10"/>
      <c r="I1172" s="10"/>
    </row>
    <row r="1173" spans="1:10" x14ac:dyDescent="0.3">
      <c r="A1173">
        <v>208</v>
      </c>
      <c r="B1173" s="10" t="s">
        <v>78</v>
      </c>
      <c r="C1173">
        <v>12</v>
      </c>
      <c r="D1173" s="10" t="s">
        <v>4</v>
      </c>
      <c r="F1173" s="10"/>
      <c r="H1173" s="10"/>
      <c r="I1173" s="10"/>
    </row>
    <row r="1174" spans="1:10" x14ac:dyDescent="0.3">
      <c r="A1174">
        <v>208</v>
      </c>
      <c r="B1174" s="10" t="s">
        <v>78</v>
      </c>
      <c r="C1174">
        <v>13</v>
      </c>
      <c r="D1174" s="10" t="s">
        <v>240</v>
      </c>
      <c r="E1174">
        <v>1</v>
      </c>
      <c r="F1174" s="10" t="s">
        <v>14</v>
      </c>
      <c r="G1174">
        <v>6</v>
      </c>
      <c r="H1174" s="10"/>
      <c r="I1174" s="10"/>
    </row>
    <row r="1175" spans="1:10" x14ac:dyDescent="0.3">
      <c r="A1175">
        <v>208</v>
      </c>
      <c r="B1175" s="10" t="s">
        <v>78</v>
      </c>
      <c r="C1175">
        <v>14</v>
      </c>
      <c r="D1175" s="10" t="s">
        <v>241</v>
      </c>
      <c r="F1175" s="10"/>
      <c r="H1175" s="10"/>
      <c r="I1175" s="10"/>
    </row>
    <row r="1176" spans="1:10" x14ac:dyDescent="0.3">
      <c r="A1176">
        <v>208</v>
      </c>
      <c r="B1176" s="10" t="s">
        <v>78</v>
      </c>
      <c r="C1176">
        <v>15</v>
      </c>
      <c r="D1176" s="10" t="s">
        <v>1</v>
      </c>
      <c r="F1176" s="10"/>
      <c r="H1176" s="10"/>
      <c r="I1176" s="10"/>
    </row>
    <row r="1177" spans="1:10" x14ac:dyDescent="0.3">
      <c r="A1177">
        <v>208</v>
      </c>
      <c r="B1177" s="10" t="s">
        <v>78</v>
      </c>
      <c r="C1177">
        <v>16</v>
      </c>
      <c r="D1177" s="10" t="s">
        <v>5</v>
      </c>
      <c r="F1177" s="10"/>
      <c r="H1177" s="10"/>
      <c r="I1177" s="10"/>
    </row>
    <row r="1178" spans="1:10" x14ac:dyDescent="0.3">
      <c r="A1178">
        <v>208</v>
      </c>
      <c r="B1178" s="10" t="s">
        <v>78</v>
      </c>
      <c r="C1178">
        <v>17</v>
      </c>
      <c r="D1178" s="10" t="s">
        <v>19</v>
      </c>
      <c r="E1178">
        <v>1</v>
      </c>
      <c r="F1178" s="10" t="s">
        <v>19</v>
      </c>
      <c r="G1178">
        <v>2</v>
      </c>
      <c r="H1178" s="10"/>
      <c r="I1178" s="10"/>
    </row>
    <row r="1179" spans="1:10" x14ac:dyDescent="0.3">
      <c r="A1179">
        <v>208</v>
      </c>
      <c r="B1179" s="10" t="s">
        <v>78</v>
      </c>
      <c r="C1179">
        <v>18</v>
      </c>
      <c r="D1179" s="10" t="s">
        <v>27</v>
      </c>
      <c r="E1179">
        <v>1</v>
      </c>
      <c r="F1179" s="10" t="s">
        <v>27</v>
      </c>
      <c r="G1179">
        <v>1</v>
      </c>
      <c r="H1179" s="10"/>
      <c r="I1179" s="10"/>
    </row>
    <row r="1180" spans="1:10" x14ac:dyDescent="0.3">
      <c r="A1180">
        <v>208</v>
      </c>
      <c r="B1180" s="10" t="s">
        <v>78</v>
      </c>
      <c r="C1180">
        <v>19</v>
      </c>
      <c r="D1180" s="10" t="s">
        <v>242</v>
      </c>
      <c r="F1180" s="10"/>
      <c r="H1180" s="10"/>
      <c r="I1180" s="10"/>
    </row>
    <row r="1181" spans="1:10" x14ac:dyDescent="0.3">
      <c r="A1181">
        <v>208</v>
      </c>
      <c r="B1181" s="10" t="s">
        <v>78</v>
      </c>
      <c r="C1181">
        <v>20</v>
      </c>
      <c r="D1181" s="10" t="s">
        <v>243</v>
      </c>
      <c r="F1181" s="10"/>
      <c r="H1181" s="10"/>
      <c r="I1181" s="10"/>
    </row>
    <row r="1182" spans="1:10" x14ac:dyDescent="0.3">
      <c r="A1182">
        <v>209</v>
      </c>
      <c r="B1182" s="10" t="s">
        <v>93</v>
      </c>
      <c r="C1182">
        <v>1</v>
      </c>
      <c r="D1182" s="10" t="s">
        <v>232</v>
      </c>
      <c r="E1182">
        <v>1</v>
      </c>
      <c r="F1182" s="10" t="s">
        <v>783</v>
      </c>
      <c r="G1182">
        <v>7</v>
      </c>
      <c r="H1182" s="10" t="s">
        <v>783</v>
      </c>
      <c r="I1182" s="10" t="s">
        <v>829</v>
      </c>
      <c r="J1182">
        <v>0</v>
      </c>
    </row>
    <row r="1183" spans="1:10" x14ac:dyDescent="0.3">
      <c r="A1183">
        <v>209</v>
      </c>
      <c r="B1183" s="10" t="s">
        <v>93</v>
      </c>
      <c r="C1183">
        <v>2</v>
      </c>
      <c r="D1183" s="10" t="s">
        <v>40</v>
      </c>
      <c r="F1183" s="10"/>
      <c r="H1183" s="10"/>
      <c r="I1183" s="10"/>
    </row>
    <row r="1184" spans="1:10" x14ac:dyDescent="0.3">
      <c r="A1184">
        <v>209</v>
      </c>
      <c r="B1184" s="10" t="s">
        <v>93</v>
      </c>
      <c r="C1184">
        <v>3</v>
      </c>
      <c r="D1184" s="10" t="s">
        <v>233</v>
      </c>
      <c r="F1184" s="10"/>
      <c r="H1184" s="10"/>
      <c r="I1184" s="10"/>
    </row>
    <row r="1185" spans="1:10" x14ac:dyDescent="0.3">
      <c r="A1185">
        <v>209</v>
      </c>
      <c r="B1185" s="10" t="s">
        <v>93</v>
      </c>
      <c r="C1185">
        <v>4</v>
      </c>
      <c r="D1185" s="10" t="s">
        <v>234</v>
      </c>
      <c r="F1185" s="10"/>
      <c r="H1185" s="10"/>
      <c r="I1185" s="10"/>
    </row>
    <row r="1186" spans="1:10" x14ac:dyDescent="0.3">
      <c r="A1186">
        <v>209</v>
      </c>
      <c r="B1186" s="10" t="s">
        <v>93</v>
      </c>
      <c r="C1186">
        <v>5</v>
      </c>
      <c r="D1186" s="10" t="s">
        <v>235</v>
      </c>
      <c r="E1186">
        <v>1</v>
      </c>
      <c r="F1186" s="10" t="s">
        <v>433</v>
      </c>
      <c r="G1186">
        <v>3</v>
      </c>
      <c r="H1186" s="10" t="s">
        <v>831</v>
      </c>
      <c r="I1186" s="10" t="s">
        <v>830</v>
      </c>
      <c r="J1186">
        <v>1</v>
      </c>
    </row>
    <row r="1187" spans="1:10" x14ac:dyDescent="0.3">
      <c r="A1187">
        <v>209</v>
      </c>
      <c r="B1187" s="10" t="s">
        <v>93</v>
      </c>
      <c r="C1187">
        <v>6</v>
      </c>
      <c r="D1187" s="10" t="s">
        <v>236</v>
      </c>
      <c r="F1187" s="10"/>
      <c r="H1187" s="10"/>
      <c r="I1187" s="10"/>
    </row>
    <row r="1188" spans="1:10" x14ac:dyDescent="0.3">
      <c r="A1188">
        <v>209</v>
      </c>
      <c r="B1188" s="10" t="s">
        <v>93</v>
      </c>
      <c r="C1188">
        <v>7</v>
      </c>
      <c r="D1188" s="10" t="s">
        <v>237</v>
      </c>
      <c r="F1188" s="10"/>
      <c r="H1188" s="10"/>
      <c r="I1188" s="10"/>
    </row>
    <row r="1189" spans="1:10" x14ac:dyDescent="0.3">
      <c r="A1189">
        <v>209</v>
      </c>
      <c r="B1189" s="10" t="s">
        <v>93</v>
      </c>
      <c r="C1189">
        <v>8</v>
      </c>
      <c r="D1189" s="10" t="s">
        <v>2</v>
      </c>
      <c r="F1189" s="10"/>
      <c r="H1189" s="10"/>
      <c r="I1189" s="10"/>
    </row>
    <row r="1190" spans="1:10" x14ac:dyDescent="0.3">
      <c r="A1190">
        <v>209</v>
      </c>
      <c r="B1190" s="10" t="s">
        <v>93</v>
      </c>
      <c r="C1190">
        <v>9</v>
      </c>
      <c r="D1190" s="10" t="s">
        <v>238</v>
      </c>
      <c r="E1190">
        <v>1</v>
      </c>
      <c r="F1190" s="10" t="s">
        <v>12</v>
      </c>
      <c r="G1190">
        <v>4</v>
      </c>
      <c r="H1190" s="10"/>
      <c r="I1190" s="10"/>
    </row>
    <row r="1191" spans="1:10" x14ac:dyDescent="0.3">
      <c r="A1191">
        <v>209</v>
      </c>
      <c r="B1191" s="10" t="s">
        <v>93</v>
      </c>
      <c r="C1191">
        <v>10</v>
      </c>
      <c r="D1191" s="10" t="s">
        <v>3</v>
      </c>
      <c r="F1191" s="10"/>
      <c r="H1191" s="10"/>
      <c r="I1191" s="10"/>
    </row>
    <row r="1192" spans="1:10" x14ac:dyDescent="0.3">
      <c r="A1192">
        <v>209</v>
      </c>
      <c r="B1192" s="10" t="s">
        <v>93</v>
      </c>
      <c r="C1192">
        <v>11</v>
      </c>
      <c r="D1192" s="10" t="s">
        <v>239</v>
      </c>
      <c r="E1192">
        <v>1</v>
      </c>
      <c r="F1192" s="10" t="s">
        <v>13</v>
      </c>
      <c r="G1192">
        <v>5</v>
      </c>
      <c r="H1192" s="10"/>
      <c r="I1192" s="10"/>
    </row>
    <row r="1193" spans="1:10" x14ac:dyDescent="0.3">
      <c r="A1193">
        <v>209</v>
      </c>
      <c r="B1193" s="10" t="s">
        <v>93</v>
      </c>
      <c r="C1193">
        <v>12</v>
      </c>
      <c r="D1193" s="10" t="s">
        <v>4</v>
      </c>
      <c r="F1193" s="10"/>
      <c r="H1193" s="10"/>
      <c r="I1193" s="10"/>
    </row>
    <row r="1194" spans="1:10" x14ac:dyDescent="0.3">
      <c r="A1194">
        <v>209</v>
      </c>
      <c r="B1194" s="10" t="s">
        <v>93</v>
      </c>
      <c r="C1194">
        <v>13</v>
      </c>
      <c r="D1194" s="10" t="s">
        <v>240</v>
      </c>
      <c r="E1194">
        <v>1</v>
      </c>
      <c r="F1194" s="10" t="s">
        <v>14</v>
      </c>
      <c r="G1194">
        <v>6</v>
      </c>
      <c r="H1194" s="10"/>
      <c r="I1194" s="10"/>
    </row>
    <row r="1195" spans="1:10" x14ac:dyDescent="0.3">
      <c r="A1195">
        <v>209</v>
      </c>
      <c r="B1195" s="10" t="s">
        <v>93</v>
      </c>
      <c r="C1195">
        <v>14</v>
      </c>
      <c r="D1195" s="10" t="s">
        <v>241</v>
      </c>
      <c r="F1195" s="10"/>
      <c r="H1195" s="10"/>
      <c r="I1195" s="10"/>
    </row>
    <row r="1196" spans="1:10" x14ac:dyDescent="0.3">
      <c r="A1196">
        <v>209</v>
      </c>
      <c r="B1196" s="10" t="s">
        <v>93</v>
      </c>
      <c r="C1196">
        <v>15</v>
      </c>
      <c r="D1196" s="10" t="s">
        <v>1</v>
      </c>
      <c r="F1196" s="10"/>
      <c r="H1196" s="10"/>
      <c r="I1196" s="10"/>
    </row>
    <row r="1197" spans="1:10" x14ac:dyDescent="0.3">
      <c r="A1197">
        <v>209</v>
      </c>
      <c r="B1197" s="10" t="s">
        <v>93</v>
      </c>
      <c r="C1197">
        <v>16</v>
      </c>
      <c r="D1197" s="10" t="s">
        <v>5</v>
      </c>
      <c r="F1197" s="10"/>
      <c r="H1197" s="10"/>
      <c r="I1197" s="10"/>
    </row>
    <row r="1198" spans="1:10" x14ac:dyDescent="0.3">
      <c r="A1198">
        <v>209</v>
      </c>
      <c r="B1198" s="10" t="s">
        <v>93</v>
      </c>
      <c r="C1198">
        <v>17</v>
      </c>
      <c r="D1198" s="10" t="s">
        <v>19</v>
      </c>
      <c r="E1198">
        <v>1</v>
      </c>
      <c r="F1198" s="10" t="s">
        <v>19</v>
      </c>
      <c r="G1198">
        <v>2</v>
      </c>
      <c r="H1198" s="10"/>
      <c r="I1198" s="10"/>
    </row>
    <row r="1199" spans="1:10" x14ac:dyDescent="0.3">
      <c r="A1199">
        <v>209</v>
      </c>
      <c r="B1199" s="10" t="s">
        <v>93</v>
      </c>
      <c r="C1199">
        <v>18</v>
      </c>
      <c r="D1199" s="10" t="s">
        <v>27</v>
      </c>
      <c r="E1199">
        <v>1</v>
      </c>
      <c r="F1199" s="10" t="s">
        <v>27</v>
      </c>
      <c r="G1199">
        <v>1</v>
      </c>
      <c r="H1199" s="10"/>
      <c r="I1199" s="10"/>
    </row>
    <row r="1200" spans="1:10" x14ac:dyDescent="0.3">
      <c r="A1200">
        <v>209</v>
      </c>
      <c r="B1200" s="10" t="s">
        <v>93</v>
      </c>
      <c r="C1200">
        <v>19</v>
      </c>
      <c r="D1200" s="10" t="s">
        <v>242</v>
      </c>
      <c r="F1200" s="10"/>
      <c r="H1200" s="10"/>
      <c r="I1200" s="10"/>
    </row>
    <row r="1201" spans="1:10" x14ac:dyDescent="0.3">
      <c r="A1201">
        <v>209</v>
      </c>
      <c r="B1201" s="10" t="s">
        <v>93</v>
      </c>
      <c r="C1201">
        <v>20</v>
      </c>
      <c r="D1201" s="10" t="s">
        <v>243</v>
      </c>
      <c r="F1201" s="10"/>
      <c r="H1201" s="10"/>
      <c r="I1201" s="10"/>
    </row>
    <row r="1202" spans="1:10" x14ac:dyDescent="0.3">
      <c r="A1202">
        <v>210</v>
      </c>
      <c r="B1202" s="10" t="s">
        <v>452</v>
      </c>
      <c r="C1202">
        <v>1</v>
      </c>
      <c r="D1202" s="10" t="s">
        <v>232</v>
      </c>
      <c r="E1202">
        <v>1</v>
      </c>
      <c r="F1202" s="10" t="s">
        <v>784</v>
      </c>
      <c r="G1202">
        <v>7</v>
      </c>
      <c r="H1202" s="10" t="s">
        <v>784</v>
      </c>
      <c r="I1202" s="10" t="s">
        <v>832</v>
      </c>
      <c r="J1202">
        <v>0</v>
      </c>
    </row>
    <row r="1203" spans="1:10" x14ac:dyDescent="0.3">
      <c r="A1203">
        <v>210</v>
      </c>
      <c r="B1203" s="10" t="s">
        <v>452</v>
      </c>
      <c r="C1203">
        <v>2</v>
      </c>
      <c r="D1203" s="10" t="s">
        <v>40</v>
      </c>
      <c r="F1203" s="10"/>
      <c r="H1203" s="10"/>
      <c r="I1203" s="10"/>
    </row>
    <row r="1204" spans="1:10" x14ac:dyDescent="0.3">
      <c r="A1204">
        <v>210</v>
      </c>
      <c r="B1204" s="10" t="s">
        <v>452</v>
      </c>
      <c r="C1204">
        <v>3</v>
      </c>
      <c r="D1204" s="10" t="s">
        <v>233</v>
      </c>
      <c r="F1204" s="10"/>
      <c r="H1204" s="10"/>
      <c r="I1204" s="10"/>
    </row>
    <row r="1205" spans="1:10" x14ac:dyDescent="0.3">
      <c r="A1205">
        <v>210</v>
      </c>
      <c r="B1205" s="10" t="s">
        <v>452</v>
      </c>
      <c r="C1205">
        <v>4</v>
      </c>
      <c r="D1205" s="10" t="s">
        <v>234</v>
      </c>
      <c r="F1205" s="10"/>
      <c r="H1205" s="10"/>
      <c r="I1205" s="10"/>
    </row>
    <row r="1206" spans="1:10" x14ac:dyDescent="0.3">
      <c r="A1206">
        <v>210</v>
      </c>
      <c r="B1206" s="10" t="s">
        <v>452</v>
      </c>
      <c r="C1206">
        <v>5</v>
      </c>
      <c r="D1206" s="10" t="s">
        <v>235</v>
      </c>
      <c r="E1206">
        <v>1</v>
      </c>
      <c r="F1206" s="10" t="s">
        <v>433</v>
      </c>
      <c r="G1206">
        <v>3</v>
      </c>
      <c r="H1206" s="10" t="s">
        <v>834</v>
      </c>
      <c r="I1206" s="10" t="s">
        <v>833</v>
      </c>
      <c r="J1206">
        <v>1</v>
      </c>
    </row>
    <row r="1207" spans="1:10" x14ac:dyDescent="0.3">
      <c r="A1207">
        <v>210</v>
      </c>
      <c r="B1207" s="10" t="s">
        <v>452</v>
      </c>
      <c r="C1207">
        <v>6</v>
      </c>
      <c r="D1207" s="10" t="s">
        <v>236</v>
      </c>
      <c r="F1207" s="10"/>
      <c r="H1207" s="10"/>
      <c r="I1207" s="10"/>
    </row>
    <row r="1208" spans="1:10" x14ac:dyDescent="0.3">
      <c r="A1208">
        <v>210</v>
      </c>
      <c r="B1208" s="10" t="s">
        <v>452</v>
      </c>
      <c r="C1208">
        <v>7</v>
      </c>
      <c r="D1208" s="10" t="s">
        <v>237</v>
      </c>
      <c r="F1208" s="10"/>
      <c r="H1208" s="10"/>
      <c r="I1208" s="10"/>
    </row>
    <row r="1209" spans="1:10" x14ac:dyDescent="0.3">
      <c r="A1209">
        <v>210</v>
      </c>
      <c r="B1209" s="10" t="s">
        <v>452</v>
      </c>
      <c r="C1209">
        <v>8</v>
      </c>
      <c r="D1209" s="10" t="s">
        <v>2</v>
      </c>
      <c r="F1209" s="10"/>
      <c r="H1209" s="10"/>
      <c r="I1209" s="10"/>
    </row>
    <row r="1210" spans="1:10" x14ac:dyDescent="0.3">
      <c r="A1210">
        <v>210</v>
      </c>
      <c r="B1210" s="10" t="s">
        <v>452</v>
      </c>
      <c r="C1210">
        <v>9</v>
      </c>
      <c r="D1210" s="10" t="s">
        <v>238</v>
      </c>
      <c r="E1210">
        <v>1</v>
      </c>
      <c r="F1210" s="10" t="s">
        <v>12</v>
      </c>
      <c r="G1210">
        <v>4</v>
      </c>
      <c r="H1210" s="10"/>
      <c r="I1210" s="10"/>
    </row>
    <row r="1211" spans="1:10" x14ac:dyDescent="0.3">
      <c r="A1211">
        <v>210</v>
      </c>
      <c r="B1211" s="10" t="s">
        <v>452</v>
      </c>
      <c r="C1211">
        <v>10</v>
      </c>
      <c r="D1211" s="10" t="s">
        <v>3</v>
      </c>
      <c r="F1211" s="10"/>
      <c r="H1211" s="10"/>
      <c r="I1211" s="10"/>
    </row>
    <row r="1212" spans="1:10" x14ac:dyDescent="0.3">
      <c r="A1212">
        <v>210</v>
      </c>
      <c r="B1212" s="10" t="s">
        <v>452</v>
      </c>
      <c r="C1212">
        <v>11</v>
      </c>
      <c r="D1212" s="10" t="s">
        <v>239</v>
      </c>
      <c r="E1212">
        <v>1</v>
      </c>
      <c r="F1212" s="10" t="s">
        <v>13</v>
      </c>
      <c r="G1212">
        <v>5</v>
      </c>
      <c r="H1212" s="10"/>
      <c r="I1212" s="10"/>
    </row>
    <row r="1213" spans="1:10" x14ac:dyDescent="0.3">
      <c r="A1213">
        <v>210</v>
      </c>
      <c r="B1213" s="10" t="s">
        <v>452</v>
      </c>
      <c r="C1213">
        <v>12</v>
      </c>
      <c r="D1213" s="10" t="s">
        <v>4</v>
      </c>
      <c r="F1213" s="10"/>
      <c r="H1213" s="10"/>
      <c r="I1213" s="10"/>
    </row>
    <row r="1214" spans="1:10" x14ac:dyDescent="0.3">
      <c r="A1214">
        <v>210</v>
      </c>
      <c r="B1214" s="10" t="s">
        <v>452</v>
      </c>
      <c r="C1214">
        <v>13</v>
      </c>
      <c r="D1214" s="10" t="s">
        <v>240</v>
      </c>
      <c r="E1214">
        <v>1</v>
      </c>
      <c r="F1214" s="10" t="s">
        <v>14</v>
      </c>
      <c r="G1214">
        <v>6</v>
      </c>
      <c r="H1214" s="10"/>
      <c r="I1214" s="10"/>
    </row>
    <row r="1215" spans="1:10" x14ac:dyDescent="0.3">
      <c r="A1215">
        <v>210</v>
      </c>
      <c r="B1215" s="10" t="s">
        <v>452</v>
      </c>
      <c r="C1215">
        <v>14</v>
      </c>
      <c r="D1215" s="10" t="s">
        <v>241</v>
      </c>
      <c r="F1215" s="10"/>
      <c r="H1215" s="10"/>
      <c r="I1215" s="10"/>
    </row>
    <row r="1216" spans="1:10" x14ac:dyDescent="0.3">
      <c r="A1216">
        <v>210</v>
      </c>
      <c r="B1216" s="10" t="s">
        <v>452</v>
      </c>
      <c r="C1216">
        <v>15</v>
      </c>
      <c r="D1216" s="10" t="s">
        <v>1</v>
      </c>
      <c r="F1216" s="10"/>
      <c r="H1216" s="10"/>
      <c r="I1216" s="10"/>
    </row>
    <row r="1217" spans="1:10" x14ac:dyDescent="0.3">
      <c r="A1217">
        <v>210</v>
      </c>
      <c r="B1217" s="10" t="s">
        <v>452</v>
      </c>
      <c r="C1217">
        <v>16</v>
      </c>
      <c r="D1217" s="10" t="s">
        <v>5</v>
      </c>
      <c r="F1217" s="10"/>
      <c r="H1217" s="10"/>
      <c r="I1217" s="10"/>
    </row>
    <row r="1218" spans="1:10" x14ac:dyDescent="0.3">
      <c r="A1218">
        <v>210</v>
      </c>
      <c r="B1218" s="10" t="s">
        <v>452</v>
      </c>
      <c r="C1218">
        <v>17</v>
      </c>
      <c r="D1218" s="10" t="s">
        <v>19</v>
      </c>
      <c r="E1218">
        <v>1</v>
      </c>
      <c r="F1218" s="10" t="s">
        <v>19</v>
      </c>
      <c r="G1218">
        <v>2</v>
      </c>
      <c r="H1218" s="10"/>
      <c r="I1218" s="10"/>
    </row>
    <row r="1219" spans="1:10" x14ac:dyDescent="0.3">
      <c r="A1219">
        <v>210</v>
      </c>
      <c r="B1219" s="10" t="s">
        <v>452</v>
      </c>
      <c r="C1219">
        <v>18</v>
      </c>
      <c r="D1219" s="10" t="s">
        <v>27</v>
      </c>
      <c r="E1219">
        <v>1</v>
      </c>
      <c r="F1219" s="10" t="s">
        <v>27</v>
      </c>
      <c r="G1219">
        <v>1</v>
      </c>
      <c r="H1219" s="10"/>
      <c r="I1219" s="10"/>
    </row>
    <row r="1220" spans="1:10" x14ac:dyDescent="0.3">
      <c r="A1220">
        <v>210</v>
      </c>
      <c r="B1220" s="10" t="s">
        <v>452</v>
      </c>
      <c r="C1220">
        <v>19</v>
      </c>
      <c r="D1220" s="10" t="s">
        <v>242</v>
      </c>
      <c r="F1220" s="10"/>
      <c r="H1220" s="10"/>
      <c r="I1220" s="10"/>
    </row>
    <row r="1221" spans="1:10" x14ac:dyDescent="0.3">
      <c r="A1221">
        <v>210</v>
      </c>
      <c r="B1221" s="10" t="s">
        <v>452</v>
      </c>
      <c r="C1221">
        <v>20</v>
      </c>
      <c r="D1221" s="10" t="s">
        <v>243</v>
      </c>
      <c r="F1221" s="10"/>
      <c r="H1221" s="10"/>
      <c r="I1221" s="10"/>
    </row>
    <row r="1222" spans="1:10" x14ac:dyDescent="0.3">
      <c r="A1222">
        <v>211</v>
      </c>
      <c r="B1222" s="10" t="s">
        <v>114</v>
      </c>
      <c r="C1222">
        <v>1</v>
      </c>
      <c r="D1222" s="10" t="s">
        <v>232</v>
      </c>
      <c r="E1222">
        <v>1</v>
      </c>
      <c r="F1222" s="10" t="s">
        <v>785</v>
      </c>
      <c r="G1222">
        <v>7</v>
      </c>
      <c r="H1222" s="10" t="s">
        <v>785</v>
      </c>
      <c r="I1222" s="10" t="s">
        <v>835</v>
      </c>
      <c r="J1222">
        <v>0</v>
      </c>
    </row>
    <row r="1223" spans="1:10" x14ac:dyDescent="0.3">
      <c r="A1223">
        <v>211</v>
      </c>
      <c r="B1223" s="10" t="s">
        <v>114</v>
      </c>
      <c r="C1223">
        <v>2</v>
      </c>
      <c r="D1223" s="10" t="s">
        <v>40</v>
      </c>
      <c r="F1223" s="10"/>
      <c r="H1223" s="10"/>
      <c r="I1223" s="10"/>
    </row>
    <row r="1224" spans="1:10" x14ac:dyDescent="0.3">
      <c r="A1224">
        <v>211</v>
      </c>
      <c r="B1224" s="10" t="s">
        <v>114</v>
      </c>
      <c r="C1224">
        <v>3</v>
      </c>
      <c r="D1224" s="10" t="s">
        <v>233</v>
      </c>
      <c r="F1224" s="10"/>
      <c r="H1224" s="10"/>
      <c r="I1224" s="10"/>
    </row>
    <row r="1225" spans="1:10" x14ac:dyDescent="0.3">
      <c r="A1225">
        <v>211</v>
      </c>
      <c r="B1225" s="10" t="s">
        <v>114</v>
      </c>
      <c r="C1225">
        <v>4</v>
      </c>
      <c r="D1225" s="10" t="s">
        <v>234</v>
      </c>
      <c r="F1225" s="10"/>
      <c r="H1225" s="10"/>
      <c r="I1225" s="10"/>
    </row>
    <row r="1226" spans="1:10" x14ac:dyDescent="0.3">
      <c r="A1226">
        <v>211</v>
      </c>
      <c r="B1226" s="10" t="s">
        <v>114</v>
      </c>
      <c r="C1226">
        <v>5</v>
      </c>
      <c r="D1226" s="10" t="s">
        <v>235</v>
      </c>
      <c r="E1226">
        <v>1</v>
      </c>
      <c r="F1226" s="10" t="s">
        <v>433</v>
      </c>
      <c r="G1226">
        <v>3</v>
      </c>
      <c r="H1226" s="10" t="s">
        <v>837</v>
      </c>
      <c r="I1226" s="10" t="s">
        <v>836</v>
      </c>
      <c r="J1226">
        <v>1</v>
      </c>
    </row>
    <row r="1227" spans="1:10" x14ac:dyDescent="0.3">
      <c r="A1227">
        <v>211</v>
      </c>
      <c r="B1227" s="10" t="s">
        <v>114</v>
      </c>
      <c r="C1227">
        <v>6</v>
      </c>
      <c r="D1227" s="10" t="s">
        <v>236</v>
      </c>
      <c r="F1227" s="10"/>
      <c r="H1227" s="10"/>
      <c r="I1227" s="10"/>
    </row>
    <row r="1228" spans="1:10" x14ac:dyDescent="0.3">
      <c r="A1228">
        <v>211</v>
      </c>
      <c r="B1228" s="10" t="s">
        <v>114</v>
      </c>
      <c r="C1228">
        <v>7</v>
      </c>
      <c r="D1228" s="10" t="s">
        <v>237</v>
      </c>
      <c r="F1228" s="10"/>
      <c r="H1228" s="10"/>
      <c r="I1228" s="10"/>
    </row>
    <row r="1229" spans="1:10" x14ac:dyDescent="0.3">
      <c r="A1229">
        <v>211</v>
      </c>
      <c r="B1229" s="10" t="s">
        <v>114</v>
      </c>
      <c r="C1229">
        <v>8</v>
      </c>
      <c r="D1229" s="10" t="s">
        <v>2</v>
      </c>
      <c r="F1229" s="10"/>
      <c r="H1229" s="10"/>
      <c r="I1229" s="10"/>
    </row>
    <row r="1230" spans="1:10" x14ac:dyDescent="0.3">
      <c r="A1230">
        <v>211</v>
      </c>
      <c r="B1230" s="10" t="s">
        <v>114</v>
      </c>
      <c r="C1230">
        <v>9</v>
      </c>
      <c r="D1230" s="10" t="s">
        <v>238</v>
      </c>
      <c r="E1230">
        <v>1</v>
      </c>
      <c r="F1230" s="10" t="s">
        <v>12</v>
      </c>
      <c r="G1230">
        <v>4</v>
      </c>
      <c r="H1230" s="10"/>
      <c r="I1230" s="10"/>
    </row>
    <row r="1231" spans="1:10" x14ac:dyDescent="0.3">
      <c r="A1231">
        <v>211</v>
      </c>
      <c r="B1231" s="10" t="s">
        <v>114</v>
      </c>
      <c r="C1231">
        <v>10</v>
      </c>
      <c r="D1231" s="10" t="s">
        <v>3</v>
      </c>
      <c r="F1231" s="10"/>
      <c r="H1231" s="10"/>
      <c r="I1231" s="10"/>
    </row>
    <row r="1232" spans="1:10" x14ac:dyDescent="0.3">
      <c r="A1232">
        <v>211</v>
      </c>
      <c r="B1232" s="10" t="s">
        <v>114</v>
      </c>
      <c r="C1232">
        <v>11</v>
      </c>
      <c r="D1232" s="10" t="s">
        <v>239</v>
      </c>
      <c r="E1232">
        <v>1</v>
      </c>
      <c r="F1232" s="10" t="s">
        <v>13</v>
      </c>
      <c r="G1232">
        <v>5</v>
      </c>
      <c r="H1232" s="10"/>
      <c r="I1232" s="10"/>
    </row>
    <row r="1233" spans="1:10" x14ac:dyDescent="0.3">
      <c r="A1233">
        <v>211</v>
      </c>
      <c r="B1233" s="10" t="s">
        <v>114</v>
      </c>
      <c r="C1233">
        <v>12</v>
      </c>
      <c r="D1233" s="10" t="s">
        <v>4</v>
      </c>
      <c r="F1233" s="10"/>
      <c r="H1233" s="10"/>
      <c r="I1233" s="10"/>
    </row>
    <row r="1234" spans="1:10" x14ac:dyDescent="0.3">
      <c r="A1234">
        <v>211</v>
      </c>
      <c r="B1234" s="10" t="s">
        <v>114</v>
      </c>
      <c r="C1234">
        <v>13</v>
      </c>
      <c r="D1234" s="10" t="s">
        <v>240</v>
      </c>
      <c r="E1234">
        <v>1</v>
      </c>
      <c r="F1234" s="10" t="s">
        <v>14</v>
      </c>
      <c r="G1234">
        <v>6</v>
      </c>
      <c r="H1234" s="10"/>
      <c r="I1234" s="10"/>
    </row>
    <row r="1235" spans="1:10" x14ac:dyDescent="0.3">
      <c r="A1235">
        <v>211</v>
      </c>
      <c r="B1235" s="10" t="s">
        <v>114</v>
      </c>
      <c r="C1235">
        <v>14</v>
      </c>
      <c r="D1235" s="10" t="s">
        <v>241</v>
      </c>
      <c r="F1235" s="10"/>
      <c r="H1235" s="10"/>
      <c r="I1235" s="10"/>
    </row>
    <row r="1236" spans="1:10" x14ac:dyDescent="0.3">
      <c r="A1236">
        <v>211</v>
      </c>
      <c r="B1236" s="10" t="s">
        <v>114</v>
      </c>
      <c r="C1236">
        <v>15</v>
      </c>
      <c r="D1236" s="10" t="s">
        <v>1</v>
      </c>
      <c r="F1236" s="10"/>
      <c r="H1236" s="10"/>
      <c r="I1236" s="10"/>
    </row>
    <row r="1237" spans="1:10" x14ac:dyDescent="0.3">
      <c r="A1237">
        <v>211</v>
      </c>
      <c r="B1237" s="10" t="s">
        <v>114</v>
      </c>
      <c r="C1237">
        <v>16</v>
      </c>
      <c r="D1237" s="10" t="s">
        <v>5</v>
      </c>
      <c r="F1237" s="10"/>
      <c r="H1237" s="10"/>
      <c r="I1237" s="10"/>
    </row>
    <row r="1238" spans="1:10" x14ac:dyDescent="0.3">
      <c r="A1238">
        <v>211</v>
      </c>
      <c r="B1238" s="10" t="s">
        <v>114</v>
      </c>
      <c r="C1238">
        <v>17</v>
      </c>
      <c r="D1238" s="10" t="s">
        <v>19</v>
      </c>
      <c r="E1238">
        <v>1</v>
      </c>
      <c r="F1238" s="10" t="s">
        <v>19</v>
      </c>
      <c r="G1238">
        <v>2</v>
      </c>
      <c r="H1238" s="10"/>
      <c r="I1238" s="10"/>
    </row>
    <row r="1239" spans="1:10" x14ac:dyDescent="0.3">
      <c r="A1239">
        <v>211</v>
      </c>
      <c r="B1239" s="10" t="s">
        <v>114</v>
      </c>
      <c r="C1239">
        <v>18</v>
      </c>
      <c r="D1239" s="10" t="s">
        <v>27</v>
      </c>
      <c r="E1239">
        <v>1</v>
      </c>
      <c r="F1239" s="10" t="s">
        <v>27</v>
      </c>
      <c r="G1239">
        <v>1</v>
      </c>
      <c r="H1239" s="10"/>
      <c r="I1239" s="10"/>
    </row>
    <row r="1240" spans="1:10" x14ac:dyDescent="0.3">
      <c r="A1240">
        <v>211</v>
      </c>
      <c r="B1240" s="10" t="s">
        <v>114</v>
      </c>
      <c r="C1240">
        <v>19</v>
      </c>
      <c r="D1240" s="10" t="s">
        <v>242</v>
      </c>
      <c r="F1240" s="10"/>
      <c r="H1240" s="10"/>
      <c r="I1240" s="10"/>
    </row>
    <row r="1241" spans="1:10" x14ac:dyDescent="0.3">
      <c r="A1241">
        <v>211</v>
      </c>
      <c r="B1241" s="10" t="s">
        <v>114</v>
      </c>
      <c r="C1241">
        <v>20</v>
      </c>
      <c r="D1241" s="10" t="s">
        <v>243</v>
      </c>
      <c r="F1241" s="10"/>
      <c r="H1241" s="10"/>
      <c r="I1241" s="10"/>
    </row>
    <row r="1242" spans="1:10" x14ac:dyDescent="0.3">
      <c r="A1242">
        <v>212</v>
      </c>
      <c r="B1242" s="10" t="s">
        <v>138</v>
      </c>
      <c r="C1242">
        <v>1</v>
      </c>
      <c r="D1242" s="10" t="s">
        <v>232</v>
      </c>
      <c r="E1242">
        <v>1</v>
      </c>
      <c r="F1242" s="10" t="s">
        <v>786</v>
      </c>
      <c r="G1242">
        <v>7</v>
      </c>
      <c r="H1242" s="10" t="s">
        <v>786</v>
      </c>
      <c r="I1242" s="10" t="s">
        <v>838</v>
      </c>
      <c r="J1242">
        <v>0</v>
      </c>
    </row>
    <row r="1243" spans="1:10" x14ac:dyDescent="0.3">
      <c r="A1243">
        <v>212</v>
      </c>
      <c r="B1243" s="10" t="s">
        <v>138</v>
      </c>
      <c r="C1243">
        <v>2</v>
      </c>
      <c r="D1243" s="10" t="s">
        <v>40</v>
      </c>
      <c r="F1243" s="10"/>
      <c r="H1243" s="10"/>
      <c r="I1243" s="10"/>
    </row>
    <row r="1244" spans="1:10" x14ac:dyDescent="0.3">
      <c r="A1244">
        <v>212</v>
      </c>
      <c r="B1244" s="10" t="s">
        <v>138</v>
      </c>
      <c r="C1244">
        <v>3</v>
      </c>
      <c r="D1244" s="10" t="s">
        <v>233</v>
      </c>
      <c r="F1244" s="10"/>
      <c r="H1244" s="10"/>
      <c r="I1244" s="10"/>
    </row>
    <row r="1245" spans="1:10" x14ac:dyDescent="0.3">
      <c r="A1245">
        <v>212</v>
      </c>
      <c r="B1245" s="10" t="s">
        <v>138</v>
      </c>
      <c r="C1245">
        <v>4</v>
      </c>
      <c r="D1245" s="10" t="s">
        <v>234</v>
      </c>
      <c r="F1245" s="10"/>
      <c r="H1245" s="10"/>
      <c r="I1245" s="10"/>
    </row>
    <row r="1246" spans="1:10" x14ac:dyDescent="0.3">
      <c r="A1246">
        <v>212</v>
      </c>
      <c r="B1246" s="10" t="s">
        <v>138</v>
      </c>
      <c r="C1246">
        <v>5</v>
      </c>
      <c r="D1246" s="10" t="s">
        <v>235</v>
      </c>
      <c r="E1246">
        <v>1</v>
      </c>
      <c r="F1246" s="10" t="s">
        <v>433</v>
      </c>
      <c r="G1246">
        <v>3</v>
      </c>
      <c r="H1246" s="10" t="s">
        <v>840</v>
      </c>
      <c r="I1246" s="10" t="s">
        <v>839</v>
      </c>
      <c r="J1246">
        <v>1</v>
      </c>
    </row>
    <row r="1247" spans="1:10" x14ac:dyDescent="0.3">
      <c r="A1247">
        <v>212</v>
      </c>
      <c r="B1247" s="10" t="s">
        <v>138</v>
      </c>
      <c r="C1247">
        <v>6</v>
      </c>
      <c r="D1247" s="10" t="s">
        <v>236</v>
      </c>
      <c r="F1247" s="10"/>
      <c r="H1247" s="10"/>
      <c r="I1247" s="10"/>
    </row>
    <row r="1248" spans="1:10" x14ac:dyDescent="0.3">
      <c r="A1248">
        <v>212</v>
      </c>
      <c r="B1248" s="10" t="s">
        <v>138</v>
      </c>
      <c r="C1248">
        <v>7</v>
      </c>
      <c r="D1248" s="10" t="s">
        <v>237</v>
      </c>
      <c r="F1248" s="10"/>
      <c r="H1248" s="10"/>
      <c r="I1248" s="10"/>
    </row>
    <row r="1249" spans="1:10" x14ac:dyDescent="0.3">
      <c r="A1249">
        <v>212</v>
      </c>
      <c r="B1249" s="10" t="s">
        <v>138</v>
      </c>
      <c r="C1249">
        <v>8</v>
      </c>
      <c r="D1249" s="10" t="s">
        <v>2</v>
      </c>
      <c r="F1249" s="10"/>
      <c r="H1249" s="10"/>
      <c r="I1249" s="10"/>
    </row>
    <row r="1250" spans="1:10" x14ac:dyDescent="0.3">
      <c r="A1250">
        <v>212</v>
      </c>
      <c r="B1250" s="10" t="s">
        <v>138</v>
      </c>
      <c r="C1250">
        <v>9</v>
      </c>
      <c r="D1250" s="10" t="s">
        <v>238</v>
      </c>
      <c r="E1250">
        <v>1</v>
      </c>
      <c r="F1250" s="10" t="s">
        <v>12</v>
      </c>
      <c r="G1250">
        <v>4</v>
      </c>
      <c r="H1250" s="10"/>
      <c r="I1250" s="10"/>
    </row>
    <row r="1251" spans="1:10" x14ac:dyDescent="0.3">
      <c r="A1251">
        <v>212</v>
      </c>
      <c r="B1251" s="10" t="s">
        <v>138</v>
      </c>
      <c r="C1251">
        <v>10</v>
      </c>
      <c r="D1251" s="10" t="s">
        <v>3</v>
      </c>
      <c r="F1251" s="10"/>
      <c r="H1251" s="10"/>
      <c r="I1251" s="10"/>
    </row>
    <row r="1252" spans="1:10" x14ac:dyDescent="0.3">
      <c r="A1252">
        <v>212</v>
      </c>
      <c r="B1252" s="10" t="s">
        <v>138</v>
      </c>
      <c r="C1252">
        <v>11</v>
      </c>
      <c r="D1252" s="10" t="s">
        <v>239</v>
      </c>
      <c r="E1252">
        <v>1</v>
      </c>
      <c r="F1252" s="10" t="s">
        <v>13</v>
      </c>
      <c r="G1252">
        <v>5</v>
      </c>
      <c r="H1252" s="10"/>
      <c r="I1252" s="10"/>
    </row>
    <row r="1253" spans="1:10" x14ac:dyDescent="0.3">
      <c r="A1253">
        <v>212</v>
      </c>
      <c r="B1253" s="10" t="s">
        <v>138</v>
      </c>
      <c r="C1253">
        <v>12</v>
      </c>
      <c r="D1253" s="10" t="s">
        <v>4</v>
      </c>
      <c r="F1253" s="10"/>
      <c r="H1253" s="10"/>
      <c r="I1253" s="10"/>
    </row>
    <row r="1254" spans="1:10" x14ac:dyDescent="0.3">
      <c r="A1254">
        <v>212</v>
      </c>
      <c r="B1254" s="10" t="s">
        <v>138</v>
      </c>
      <c r="C1254">
        <v>13</v>
      </c>
      <c r="D1254" s="10" t="s">
        <v>240</v>
      </c>
      <c r="E1254">
        <v>1</v>
      </c>
      <c r="F1254" s="10" t="s">
        <v>14</v>
      </c>
      <c r="G1254">
        <v>6</v>
      </c>
      <c r="H1254" s="10"/>
      <c r="I1254" s="10"/>
    </row>
    <row r="1255" spans="1:10" x14ac:dyDescent="0.3">
      <c r="A1255">
        <v>212</v>
      </c>
      <c r="B1255" s="10" t="s">
        <v>138</v>
      </c>
      <c r="C1255">
        <v>14</v>
      </c>
      <c r="D1255" s="10" t="s">
        <v>241</v>
      </c>
      <c r="F1255" s="10"/>
      <c r="H1255" s="10"/>
      <c r="I1255" s="10"/>
    </row>
    <row r="1256" spans="1:10" x14ac:dyDescent="0.3">
      <c r="A1256">
        <v>212</v>
      </c>
      <c r="B1256" s="10" t="s">
        <v>138</v>
      </c>
      <c r="C1256">
        <v>15</v>
      </c>
      <c r="D1256" s="10" t="s">
        <v>1</v>
      </c>
      <c r="F1256" s="10"/>
      <c r="H1256" s="10"/>
      <c r="I1256" s="10"/>
    </row>
    <row r="1257" spans="1:10" x14ac:dyDescent="0.3">
      <c r="A1257">
        <v>212</v>
      </c>
      <c r="B1257" s="10" t="s">
        <v>138</v>
      </c>
      <c r="C1257">
        <v>16</v>
      </c>
      <c r="D1257" s="10" t="s">
        <v>5</v>
      </c>
      <c r="F1257" s="10"/>
      <c r="H1257" s="10"/>
      <c r="I1257" s="10"/>
    </row>
    <row r="1258" spans="1:10" x14ac:dyDescent="0.3">
      <c r="A1258">
        <v>212</v>
      </c>
      <c r="B1258" s="10" t="s">
        <v>138</v>
      </c>
      <c r="C1258">
        <v>17</v>
      </c>
      <c r="D1258" s="10" t="s">
        <v>19</v>
      </c>
      <c r="E1258">
        <v>1</v>
      </c>
      <c r="F1258" s="10" t="s">
        <v>19</v>
      </c>
      <c r="G1258">
        <v>2</v>
      </c>
      <c r="H1258" s="10"/>
      <c r="I1258" s="10"/>
    </row>
    <row r="1259" spans="1:10" x14ac:dyDescent="0.3">
      <c r="A1259">
        <v>212</v>
      </c>
      <c r="B1259" s="10" t="s">
        <v>138</v>
      </c>
      <c r="C1259">
        <v>18</v>
      </c>
      <c r="D1259" s="10" t="s">
        <v>27</v>
      </c>
      <c r="E1259">
        <v>1</v>
      </c>
      <c r="F1259" s="10" t="s">
        <v>27</v>
      </c>
      <c r="G1259">
        <v>1</v>
      </c>
      <c r="H1259" s="10"/>
      <c r="I1259" s="10"/>
    </row>
    <row r="1260" spans="1:10" x14ac:dyDescent="0.3">
      <c r="A1260">
        <v>212</v>
      </c>
      <c r="B1260" s="10" t="s">
        <v>138</v>
      </c>
      <c r="C1260">
        <v>19</v>
      </c>
      <c r="D1260" s="10" t="s">
        <v>242</v>
      </c>
      <c r="F1260" s="10"/>
      <c r="H1260" s="10"/>
      <c r="I1260" s="10"/>
    </row>
    <row r="1261" spans="1:10" x14ac:dyDescent="0.3">
      <c r="A1261">
        <v>212</v>
      </c>
      <c r="B1261" s="10" t="s">
        <v>138</v>
      </c>
      <c r="C1261">
        <v>20</v>
      </c>
      <c r="D1261" s="10" t="s">
        <v>243</v>
      </c>
      <c r="F1261" s="10"/>
      <c r="H1261" s="10"/>
      <c r="I1261" s="10"/>
    </row>
    <row r="1262" spans="1:10" x14ac:dyDescent="0.3">
      <c r="A1262">
        <v>213</v>
      </c>
      <c r="B1262" s="10" t="s">
        <v>105</v>
      </c>
      <c r="C1262">
        <v>1</v>
      </c>
      <c r="D1262" s="10" t="s">
        <v>232</v>
      </c>
      <c r="E1262">
        <v>1</v>
      </c>
      <c r="F1262" s="10" t="s">
        <v>787</v>
      </c>
      <c r="G1262">
        <v>7</v>
      </c>
      <c r="H1262" s="10" t="s">
        <v>787</v>
      </c>
      <c r="I1262" s="10" t="s">
        <v>841</v>
      </c>
      <c r="J1262">
        <v>0</v>
      </c>
    </row>
    <row r="1263" spans="1:10" x14ac:dyDescent="0.3">
      <c r="A1263">
        <v>213</v>
      </c>
      <c r="B1263" s="10" t="s">
        <v>105</v>
      </c>
      <c r="C1263">
        <v>2</v>
      </c>
      <c r="D1263" s="10" t="s">
        <v>40</v>
      </c>
      <c r="F1263" s="10"/>
      <c r="H1263" s="10"/>
      <c r="I1263" s="10"/>
    </row>
    <row r="1264" spans="1:10" x14ac:dyDescent="0.3">
      <c r="A1264">
        <v>213</v>
      </c>
      <c r="B1264" s="10" t="s">
        <v>105</v>
      </c>
      <c r="C1264">
        <v>3</v>
      </c>
      <c r="D1264" s="10" t="s">
        <v>233</v>
      </c>
      <c r="F1264" s="10"/>
      <c r="H1264" s="10"/>
      <c r="I1264" s="10"/>
    </row>
    <row r="1265" spans="1:10" x14ac:dyDescent="0.3">
      <c r="A1265">
        <v>213</v>
      </c>
      <c r="B1265" s="10" t="s">
        <v>105</v>
      </c>
      <c r="C1265">
        <v>4</v>
      </c>
      <c r="D1265" s="10" t="s">
        <v>234</v>
      </c>
      <c r="F1265" s="10"/>
      <c r="H1265" s="10"/>
      <c r="I1265" s="10"/>
    </row>
    <row r="1266" spans="1:10" x14ac:dyDescent="0.3">
      <c r="A1266">
        <v>213</v>
      </c>
      <c r="B1266" s="10" t="s">
        <v>105</v>
      </c>
      <c r="C1266">
        <v>5</v>
      </c>
      <c r="D1266" s="10" t="s">
        <v>235</v>
      </c>
      <c r="E1266">
        <v>1</v>
      </c>
      <c r="F1266" s="10" t="s">
        <v>433</v>
      </c>
      <c r="G1266">
        <v>3</v>
      </c>
      <c r="H1266" s="10" t="s">
        <v>843</v>
      </c>
      <c r="I1266" s="10" t="s">
        <v>842</v>
      </c>
      <c r="J1266">
        <v>1</v>
      </c>
    </row>
    <row r="1267" spans="1:10" x14ac:dyDescent="0.3">
      <c r="A1267">
        <v>213</v>
      </c>
      <c r="B1267" s="10" t="s">
        <v>105</v>
      </c>
      <c r="C1267">
        <v>6</v>
      </c>
      <c r="D1267" s="10" t="s">
        <v>236</v>
      </c>
      <c r="F1267" s="10"/>
      <c r="H1267" s="10"/>
      <c r="I1267" s="10"/>
    </row>
    <row r="1268" spans="1:10" x14ac:dyDescent="0.3">
      <c r="A1268">
        <v>213</v>
      </c>
      <c r="B1268" s="10" t="s">
        <v>105</v>
      </c>
      <c r="C1268">
        <v>7</v>
      </c>
      <c r="D1268" s="10" t="s">
        <v>237</v>
      </c>
      <c r="F1268" s="10"/>
      <c r="H1268" s="10"/>
      <c r="I1268" s="10"/>
    </row>
    <row r="1269" spans="1:10" x14ac:dyDescent="0.3">
      <c r="A1269">
        <v>213</v>
      </c>
      <c r="B1269" s="10" t="s">
        <v>105</v>
      </c>
      <c r="C1269">
        <v>8</v>
      </c>
      <c r="D1269" s="10" t="s">
        <v>2</v>
      </c>
      <c r="F1269" s="10"/>
      <c r="H1269" s="10"/>
      <c r="I1269" s="10"/>
    </row>
    <row r="1270" spans="1:10" x14ac:dyDescent="0.3">
      <c r="A1270">
        <v>213</v>
      </c>
      <c r="B1270" s="10" t="s">
        <v>105</v>
      </c>
      <c r="C1270">
        <v>9</v>
      </c>
      <c r="D1270" s="10" t="s">
        <v>238</v>
      </c>
      <c r="E1270">
        <v>1</v>
      </c>
      <c r="F1270" s="10" t="s">
        <v>12</v>
      </c>
      <c r="G1270">
        <v>4</v>
      </c>
      <c r="H1270" s="10"/>
      <c r="I1270" s="10"/>
    </row>
    <row r="1271" spans="1:10" x14ac:dyDescent="0.3">
      <c r="A1271">
        <v>213</v>
      </c>
      <c r="B1271" s="10" t="s">
        <v>105</v>
      </c>
      <c r="C1271">
        <v>10</v>
      </c>
      <c r="D1271" s="10" t="s">
        <v>3</v>
      </c>
      <c r="F1271" s="10"/>
      <c r="H1271" s="10"/>
      <c r="I1271" s="10"/>
    </row>
    <row r="1272" spans="1:10" x14ac:dyDescent="0.3">
      <c r="A1272">
        <v>213</v>
      </c>
      <c r="B1272" s="10" t="s">
        <v>105</v>
      </c>
      <c r="C1272">
        <v>11</v>
      </c>
      <c r="D1272" s="10" t="s">
        <v>239</v>
      </c>
      <c r="E1272">
        <v>1</v>
      </c>
      <c r="F1272" s="10" t="s">
        <v>13</v>
      </c>
      <c r="G1272">
        <v>5</v>
      </c>
      <c r="H1272" s="10"/>
      <c r="I1272" s="10"/>
    </row>
    <row r="1273" spans="1:10" x14ac:dyDescent="0.3">
      <c r="A1273">
        <v>213</v>
      </c>
      <c r="B1273" s="10" t="s">
        <v>105</v>
      </c>
      <c r="C1273">
        <v>12</v>
      </c>
      <c r="D1273" s="10" t="s">
        <v>4</v>
      </c>
      <c r="F1273" s="10"/>
      <c r="H1273" s="10"/>
      <c r="I1273" s="10"/>
    </row>
    <row r="1274" spans="1:10" x14ac:dyDescent="0.3">
      <c r="A1274">
        <v>213</v>
      </c>
      <c r="B1274" s="10" t="s">
        <v>105</v>
      </c>
      <c r="C1274">
        <v>13</v>
      </c>
      <c r="D1274" s="10" t="s">
        <v>240</v>
      </c>
      <c r="E1274">
        <v>1</v>
      </c>
      <c r="F1274" s="10" t="s">
        <v>14</v>
      </c>
      <c r="G1274">
        <v>6</v>
      </c>
      <c r="H1274" s="10"/>
      <c r="I1274" s="10"/>
    </row>
    <row r="1275" spans="1:10" x14ac:dyDescent="0.3">
      <c r="A1275">
        <v>213</v>
      </c>
      <c r="B1275" s="10" t="s">
        <v>105</v>
      </c>
      <c r="C1275">
        <v>14</v>
      </c>
      <c r="D1275" s="10" t="s">
        <v>241</v>
      </c>
      <c r="F1275" s="10"/>
      <c r="H1275" s="10"/>
      <c r="I1275" s="10"/>
    </row>
    <row r="1276" spans="1:10" x14ac:dyDescent="0.3">
      <c r="A1276">
        <v>213</v>
      </c>
      <c r="B1276" s="10" t="s">
        <v>105</v>
      </c>
      <c r="C1276">
        <v>15</v>
      </c>
      <c r="D1276" s="10" t="s">
        <v>1</v>
      </c>
      <c r="F1276" s="10"/>
      <c r="H1276" s="10"/>
      <c r="I1276" s="10"/>
    </row>
    <row r="1277" spans="1:10" x14ac:dyDescent="0.3">
      <c r="A1277">
        <v>213</v>
      </c>
      <c r="B1277" s="10" t="s">
        <v>105</v>
      </c>
      <c r="C1277">
        <v>16</v>
      </c>
      <c r="D1277" s="10" t="s">
        <v>5</v>
      </c>
      <c r="F1277" s="10"/>
      <c r="H1277" s="10"/>
      <c r="I1277" s="10"/>
    </row>
    <row r="1278" spans="1:10" x14ac:dyDescent="0.3">
      <c r="A1278">
        <v>213</v>
      </c>
      <c r="B1278" s="10" t="s">
        <v>105</v>
      </c>
      <c r="C1278">
        <v>17</v>
      </c>
      <c r="D1278" s="10" t="s">
        <v>19</v>
      </c>
      <c r="E1278">
        <v>1</v>
      </c>
      <c r="F1278" s="10" t="s">
        <v>19</v>
      </c>
      <c r="G1278">
        <v>2</v>
      </c>
      <c r="H1278" s="10"/>
      <c r="I1278" s="10"/>
    </row>
    <row r="1279" spans="1:10" x14ac:dyDescent="0.3">
      <c r="A1279">
        <v>213</v>
      </c>
      <c r="B1279" s="10" t="s">
        <v>105</v>
      </c>
      <c r="C1279">
        <v>18</v>
      </c>
      <c r="D1279" s="10" t="s">
        <v>27</v>
      </c>
      <c r="E1279">
        <v>1</v>
      </c>
      <c r="F1279" s="10" t="s">
        <v>27</v>
      </c>
      <c r="G1279">
        <v>1</v>
      </c>
      <c r="H1279" s="10"/>
      <c r="I1279" s="10"/>
    </row>
    <row r="1280" spans="1:10" x14ac:dyDescent="0.3">
      <c r="A1280">
        <v>213</v>
      </c>
      <c r="B1280" s="10" t="s">
        <v>105</v>
      </c>
      <c r="C1280">
        <v>19</v>
      </c>
      <c r="D1280" s="10" t="s">
        <v>242</v>
      </c>
      <c r="F1280" s="10"/>
      <c r="H1280" s="10"/>
      <c r="I1280" s="10"/>
    </row>
    <row r="1281" spans="1:10" x14ac:dyDescent="0.3">
      <c r="A1281">
        <v>213</v>
      </c>
      <c r="B1281" s="10" t="s">
        <v>105</v>
      </c>
      <c r="C1281">
        <v>20</v>
      </c>
      <c r="D1281" s="10" t="s">
        <v>243</v>
      </c>
      <c r="F1281" s="10"/>
      <c r="H1281" s="10"/>
      <c r="I1281" s="10"/>
    </row>
    <row r="1282" spans="1:10" x14ac:dyDescent="0.3">
      <c r="A1282">
        <v>214</v>
      </c>
      <c r="B1282" s="10" t="s">
        <v>83</v>
      </c>
      <c r="C1282">
        <v>1</v>
      </c>
      <c r="D1282" s="10" t="s">
        <v>232</v>
      </c>
      <c r="E1282">
        <v>1</v>
      </c>
      <c r="F1282" s="10" t="s">
        <v>788</v>
      </c>
      <c r="G1282">
        <v>7</v>
      </c>
      <c r="H1282" s="10" t="s">
        <v>788</v>
      </c>
      <c r="I1282" s="10" t="s">
        <v>844</v>
      </c>
      <c r="J1282">
        <v>0</v>
      </c>
    </row>
    <row r="1283" spans="1:10" x14ac:dyDescent="0.3">
      <c r="A1283">
        <v>214</v>
      </c>
      <c r="B1283" s="10" t="s">
        <v>83</v>
      </c>
      <c r="C1283">
        <v>2</v>
      </c>
      <c r="D1283" s="10" t="s">
        <v>40</v>
      </c>
      <c r="F1283" s="10"/>
      <c r="H1283" s="10"/>
      <c r="I1283" s="10"/>
    </row>
    <row r="1284" spans="1:10" x14ac:dyDescent="0.3">
      <c r="A1284">
        <v>214</v>
      </c>
      <c r="B1284" s="10" t="s">
        <v>83</v>
      </c>
      <c r="C1284">
        <v>3</v>
      </c>
      <c r="D1284" s="10" t="s">
        <v>233</v>
      </c>
      <c r="F1284" s="10"/>
      <c r="H1284" s="10"/>
      <c r="I1284" s="10"/>
    </row>
    <row r="1285" spans="1:10" x14ac:dyDescent="0.3">
      <c r="A1285">
        <v>214</v>
      </c>
      <c r="B1285" s="10" t="s">
        <v>83</v>
      </c>
      <c r="C1285">
        <v>4</v>
      </c>
      <c r="D1285" s="10" t="s">
        <v>234</v>
      </c>
      <c r="F1285" s="10"/>
      <c r="H1285" s="10"/>
      <c r="I1285" s="10"/>
    </row>
    <row r="1286" spans="1:10" x14ac:dyDescent="0.3">
      <c r="A1286">
        <v>214</v>
      </c>
      <c r="B1286" s="10" t="s">
        <v>83</v>
      </c>
      <c r="C1286">
        <v>5</v>
      </c>
      <c r="D1286" s="10" t="s">
        <v>235</v>
      </c>
      <c r="E1286">
        <v>1</v>
      </c>
      <c r="F1286" s="10" t="s">
        <v>433</v>
      </c>
      <c r="G1286">
        <v>3</v>
      </c>
      <c r="H1286" s="10" t="s">
        <v>846</v>
      </c>
      <c r="I1286" s="10" t="s">
        <v>845</v>
      </c>
      <c r="J1286">
        <v>1</v>
      </c>
    </row>
    <row r="1287" spans="1:10" x14ac:dyDescent="0.3">
      <c r="A1287">
        <v>214</v>
      </c>
      <c r="B1287" s="10" t="s">
        <v>83</v>
      </c>
      <c r="C1287">
        <v>6</v>
      </c>
      <c r="D1287" s="10" t="s">
        <v>236</v>
      </c>
      <c r="F1287" s="10"/>
      <c r="H1287" s="10"/>
      <c r="I1287" s="10"/>
    </row>
    <row r="1288" spans="1:10" x14ac:dyDescent="0.3">
      <c r="A1288">
        <v>214</v>
      </c>
      <c r="B1288" s="10" t="s">
        <v>83</v>
      </c>
      <c r="C1288">
        <v>7</v>
      </c>
      <c r="D1288" s="10" t="s">
        <v>237</v>
      </c>
      <c r="F1288" s="10"/>
      <c r="H1288" s="10"/>
      <c r="I1288" s="10"/>
    </row>
    <row r="1289" spans="1:10" x14ac:dyDescent="0.3">
      <c r="A1289">
        <v>214</v>
      </c>
      <c r="B1289" s="10" t="s">
        <v>83</v>
      </c>
      <c r="C1289">
        <v>8</v>
      </c>
      <c r="D1289" s="10" t="s">
        <v>2</v>
      </c>
      <c r="F1289" s="10"/>
      <c r="H1289" s="10"/>
      <c r="I1289" s="10"/>
    </row>
    <row r="1290" spans="1:10" x14ac:dyDescent="0.3">
      <c r="A1290">
        <v>214</v>
      </c>
      <c r="B1290" s="10" t="s">
        <v>83</v>
      </c>
      <c r="C1290">
        <v>9</v>
      </c>
      <c r="D1290" s="10" t="s">
        <v>238</v>
      </c>
      <c r="E1290">
        <v>1</v>
      </c>
      <c r="F1290" s="10" t="s">
        <v>12</v>
      </c>
      <c r="G1290">
        <v>4</v>
      </c>
      <c r="H1290" s="10"/>
      <c r="I1290" s="10"/>
    </row>
    <row r="1291" spans="1:10" x14ac:dyDescent="0.3">
      <c r="A1291">
        <v>214</v>
      </c>
      <c r="B1291" s="10" t="s">
        <v>83</v>
      </c>
      <c r="C1291">
        <v>10</v>
      </c>
      <c r="D1291" s="10" t="s">
        <v>3</v>
      </c>
      <c r="F1291" s="10"/>
      <c r="H1291" s="10"/>
      <c r="I1291" s="10"/>
    </row>
    <row r="1292" spans="1:10" x14ac:dyDescent="0.3">
      <c r="A1292">
        <v>214</v>
      </c>
      <c r="B1292" s="10" t="s">
        <v>83</v>
      </c>
      <c r="C1292">
        <v>11</v>
      </c>
      <c r="D1292" s="10" t="s">
        <v>239</v>
      </c>
      <c r="E1292">
        <v>1</v>
      </c>
      <c r="F1292" s="10" t="s">
        <v>13</v>
      </c>
      <c r="G1292">
        <v>5</v>
      </c>
      <c r="H1292" s="10"/>
      <c r="I1292" s="10"/>
    </row>
    <row r="1293" spans="1:10" x14ac:dyDescent="0.3">
      <c r="A1293">
        <v>214</v>
      </c>
      <c r="B1293" s="10" t="s">
        <v>83</v>
      </c>
      <c r="C1293">
        <v>12</v>
      </c>
      <c r="D1293" s="10" t="s">
        <v>4</v>
      </c>
      <c r="F1293" s="10"/>
      <c r="H1293" s="10"/>
      <c r="I1293" s="10"/>
    </row>
    <row r="1294" spans="1:10" x14ac:dyDescent="0.3">
      <c r="A1294">
        <v>214</v>
      </c>
      <c r="B1294" s="10" t="s">
        <v>83</v>
      </c>
      <c r="C1294">
        <v>13</v>
      </c>
      <c r="D1294" s="10" t="s">
        <v>240</v>
      </c>
      <c r="E1294">
        <v>1</v>
      </c>
      <c r="F1294" s="10" t="s">
        <v>14</v>
      </c>
      <c r="G1294">
        <v>6</v>
      </c>
      <c r="H1294" s="10"/>
      <c r="I1294" s="10"/>
    </row>
    <row r="1295" spans="1:10" x14ac:dyDescent="0.3">
      <c r="A1295">
        <v>214</v>
      </c>
      <c r="B1295" s="10" t="s">
        <v>83</v>
      </c>
      <c r="C1295">
        <v>14</v>
      </c>
      <c r="D1295" s="10" t="s">
        <v>241</v>
      </c>
      <c r="F1295" s="10"/>
      <c r="H1295" s="10"/>
      <c r="I1295" s="10"/>
    </row>
    <row r="1296" spans="1:10" x14ac:dyDescent="0.3">
      <c r="A1296">
        <v>214</v>
      </c>
      <c r="B1296" s="10" t="s">
        <v>83</v>
      </c>
      <c r="C1296">
        <v>15</v>
      </c>
      <c r="D1296" s="10" t="s">
        <v>1</v>
      </c>
      <c r="F1296" s="10"/>
      <c r="H1296" s="10"/>
      <c r="I1296" s="10"/>
    </row>
    <row r="1297" spans="1:10" x14ac:dyDescent="0.3">
      <c r="A1297">
        <v>214</v>
      </c>
      <c r="B1297" s="10" t="s">
        <v>83</v>
      </c>
      <c r="C1297">
        <v>16</v>
      </c>
      <c r="D1297" s="10" t="s">
        <v>5</v>
      </c>
      <c r="F1297" s="10"/>
      <c r="H1297" s="10"/>
      <c r="I1297" s="10"/>
    </row>
    <row r="1298" spans="1:10" x14ac:dyDescent="0.3">
      <c r="A1298">
        <v>214</v>
      </c>
      <c r="B1298" s="10" t="s">
        <v>83</v>
      </c>
      <c r="C1298">
        <v>17</v>
      </c>
      <c r="D1298" s="10" t="s">
        <v>19</v>
      </c>
      <c r="E1298">
        <v>1</v>
      </c>
      <c r="F1298" s="10" t="s">
        <v>19</v>
      </c>
      <c r="G1298">
        <v>2</v>
      </c>
      <c r="H1298" s="10"/>
      <c r="I1298" s="10"/>
    </row>
    <row r="1299" spans="1:10" x14ac:dyDescent="0.3">
      <c r="A1299">
        <v>214</v>
      </c>
      <c r="B1299" s="10" t="s">
        <v>83</v>
      </c>
      <c r="C1299">
        <v>18</v>
      </c>
      <c r="D1299" s="10" t="s">
        <v>27</v>
      </c>
      <c r="E1299">
        <v>1</v>
      </c>
      <c r="F1299" s="10" t="s">
        <v>27</v>
      </c>
      <c r="G1299">
        <v>1</v>
      </c>
      <c r="H1299" s="10"/>
      <c r="I1299" s="10"/>
    </row>
    <row r="1300" spans="1:10" x14ac:dyDescent="0.3">
      <c r="A1300">
        <v>214</v>
      </c>
      <c r="B1300" s="10" t="s">
        <v>83</v>
      </c>
      <c r="C1300">
        <v>19</v>
      </c>
      <c r="D1300" s="10" t="s">
        <v>242</v>
      </c>
      <c r="F1300" s="10"/>
      <c r="H1300" s="10"/>
      <c r="I1300" s="10"/>
    </row>
    <row r="1301" spans="1:10" x14ac:dyDescent="0.3">
      <c r="A1301">
        <v>214</v>
      </c>
      <c r="B1301" s="10" t="s">
        <v>83</v>
      </c>
      <c r="C1301">
        <v>20</v>
      </c>
      <c r="D1301" s="10" t="s">
        <v>243</v>
      </c>
      <c r="F1301" s="10"/>
      <c r="H1301" s="10"/>
      <c r="I1301" s="10"/>
    </row>
    <row r="1302" spans="1:10" x14ac:dyDescent="0.3">
      <c r="A1302">
        <v>215</v>
      </c>
      <c r="B1302" s="10" t="s">
        <v>108</v>
      </c>
      <c r="C1302">
        <v>1</v>
      </c>
      <c r="D1302" s="10" t="s">
        <v>232</v>
      </c>
      <c r="E1302">
        <v>1</v>
      </c>
      <c r="F1302" s="10" t="s">
        <v>789</v>
      </c>
      <c r="G1302">
        <v>7</v>
      </c>
      <c r="H1302" s="10" t="s">
        <v>789</v>
      </c>
      <c r="I1302" s="10" t="s">
        <v>847</v>
      </c>
      <c r="J1302">
        <v>0</v>
      </c>
    </row>
    <row r="1303" spans="1:10" x14ac:dyDescent="0.3">
      <c r="A1303">
        <v>215</v>
      </c>
      <c r="B1303" s="10" t="s">
        <v>108</v>
      </c>
      <c r="C1303">
        <v>2</v>
      </c>
      <c r="D1303" s="10" t="s">
        <v>40</v>
      </c>
      <c r="F1303" s="10"/>
      <c r="H1303" s="10"/>
      <c r="I1303" s="10"/>
    </row>
    <row r="1304" spans="1:10" x14ac:dyDescent="0.3">
      <c r="A1304">
        <v>215</v>
      </c>
      <c r="B1304" s="10" t="s">
        <v>108</v>
      </c>
      <c r="C1304">
        <v>3</v>
      </c>
      <c r="D1304" s="10" t="s">
        <v>233</v>
      </c>
      <c r="F1304" s="10"/>
      <c r="H1304" s="10"/>
      <c r="I1304" s="10"/>
    </row>
    <row r="1305" spans="1:10" x14ac:dyDescent="0.3">
      <c r="A1305">
        <v>215</v>
      </c>
      <c r="B1305" s="10" t="s">
        <v>108</v>
      </c>
      <c r="C1305">
        <v>4</v>
      </c>
      <c r="D1305" s="10" t="s">
        <v>234</v>
      </c>
      <c r="F1305" s="10"/>
      <c r="H1305" s="10"/>
      <c r="I1305" s="10"/>
    </row>
    <row r="1306" spans="1:10" x14ac:dyDescent="0.3">
      <c r="A1306">
        <v>215</v>
      </c>
      <c r="B1306" s="10" t="s">
        <v>108</v>
      </c>
      <c r="C1306">
        <v>5</v>
      </c>
      <c r="D1306" s="10" t="s">
        <v>235</v>
      </c>
      <c r="E1306">
        <v>1</v>
      </c>
      <c r="F1306" s="10" t="s">
        <v>433</v>
      </c>
      <c r="G1306">
        <v>3</v>
      </c>
      <c r="H1306" s="10" t="s">
        <v>849</v>
      </c>
      <c r="I1306" s="10" t="s">
        <v>848</v>
      </c>
      <c r="J1306">
        <v>1</v>
      </c>
    </row>
    <row r="1307" spans="1:10" x14ac:dyDescent="0.3">
      <c r="A1307">
        <v>215</v>
      </c>
      <c r="B1307" s="10" t="s">
        <v>108</v>
      </c>
      <c r="C1307">
        <v>6</v>
      </c>
      <c r="D1307" s="10" t="s">
        <v>236</v>
      </c>
      <c r="F1307" s="10"/>
      <c r="H1307" s="10"/>
      <c r="I1307" s="10"/>
    </row>
    <row r="1308" spans="1:10" x14ac:dyDescent="0.3">
      <c r="A1308">
        <v>215</v>
      </c>
      <c r="B1308" s="10" t="s">
        <v>108</v>
      </c>
      <c r="C1308">
        <v>7</v>
      </c>
      <c r="D1308" s="10" t="s">
        <v>237</v>
      </c>
      <c r="F1308" s="10"/>
      <c r="H1308" s="10"/>
      <c r="I1308" s="10"/>
    </row>
    <row r="1309" spans="1:10" x14ac:dyDescent="0.3">
      <c r="A1309">
        <v>215</v>
      </c>
      <c r="B1309" s="10" t="s">
        <v>108</v>
      </c>
      <c r="C1309">
        <v>8</v>
      </c>
      <c r="D1309" s="10" t="s">
        <v>2</v>
      </c>
      <c r="F1309" s="10"/>
      <c r="H1309" s="10"/>
      <c r="I1309" s="10"/>
    </row>
    <row r="1310" spans="1:10" x14ac:dyDescent="0.3">
      <c r="A1310">
        <v>215</v>
      </c>
      <c r="B1310" s="10" t="s">
        <v>108</v>
      </c>
      <c r="C1310">
        <v>9</v>
      </c>
      <c r="D1310" s="10" t="s">
        <v>238</v>
      </c>
      <c r="E1310">
        <v>1</v>
      </c>
      <c r="F1310" s="10" t="s">
        <v>12</v>
      </c>
      <c r="G1310">
        <v>4</v>
      </c>
      <c r="H1310" s="10"/>
      <c r="I1310" s="10"/>
    </row>
    <row r="1311" spans="1:10" x14ac:dyDescent="0.3">
      <c r="A1311">
        <v>215</v>
      </c>
      <c r="B1311" s="10" t="s">
        <v>108</v>
      </c>
      <c r="C1311">
        <v>10</v>
      </c>
      <c r="D1311" s="10" t="s">
        <v>3</v>
      </c>
      <c r="F1311" s="10"/>
      <c r="H1311" s="10"/>
      <c r="I1311" s="10"/>
    </row>
    <row r="1312" spans="1:10" x14ac:dyDescent="0.3">
      <c r="A1312">
        <v>215</v>
      </c>
      <c r="B1312" s="10" t="s">
        <v>108</v>
      </c>
      <c r="C1312">
        <v>11</v>
      </c>
      <c r="D1312" s="10" t="s">
        <v>239</v>
      </c>
      <c r="E1312">
        <v>1</v>
      </c>
      <c r="F1312" s="10" t="s">
        <v>13</v>
      </c>
      <c r="G1312">
        <v>5</v>
      </c>
      <c r="H1312" s="10"/>
      <c r="I1312" s="10"/>
    </row>
    <row r="1313" spans="1:10" x14ac:dyDescent="0.3">
      <c r="A1313">
        <v>215</v>
      </c>
      <c r="B1313" s="10" t="s">
        <v>108</v>
      </c>
      <c r="C1313">
        <v>12</v>
      </c>
      <c r="D1313" s="10" t="s">
        <v>4</v>
      </c>
      <c r="F1313" s="10"/>
      <c r="H1313" s="10"/>
      <c r="I1313" s="10"/>
    </row>
    <row r="1314" spans="1:10" x14ac:dyDescent="0.3">
      <c r="A1314">
        <v>215</v>
      </c>
      <c r="B1314" s="10" t="s">
        <v>108</v>
      </c>
      <c r="C1314">
        <v>13</v>
      </c>
      <c r="D1314" s="10" t="s">
        <v>240</v>
      </c>
      <c r="E1314">
        <v>1</v>
      </c>
      <c r="F1314" s="10" t="s">
        <v>14</v>
      </c>
      <c r="G1314">
        <v>6</v>
      </c>
      <c r="H1314" s="10"/>
      <c r="I1314" s="10"/>
    </row>
    <row r="1315" spans="1:10" x14ac:dyDescent="0.3">
      <c r="A1315">
        <v>215</v>
      </c>
      <c r="B1315" s="10" t="s">
        <v>108</v>
      </c>
      <c r="C1315">
        <v>14</v>
      </c>
      <c r="D1315" s="10" t="s">
        <v>241</v>
      </c>
      <c r="F1315" s="10"/>
      <c r="H1315" s="10"/>
      <c r="I1315" s="10"/>
    </row>
    <row r="1316" spans="1:10" x14ac:dyDescent="0.3">
      <c r="A1316">
        <v>215</v>
      </c>
      <c r="B1316" s="10" t="s">
        <v>108</v>
      </c>
      <c r="C1316">
        <v>15</v>
      </c>
      <c r="D1316" s="10" t="s">
        <v>1</v>
      </c>
      <c r="F1316" s="10"/>
      <c r="H1316" s="10"/>
      <c r="I1316" s="10"/>
    </row>
    <row r="1317" spans="1:10" x14ac:dyDescent="0.3">
      <c r="A1317">
        <v>215</v>
      </c>
      <c r="B1317" s="10" t="s">
        <v>108</v>
      </c>
      <c r="C1317">
        <v>16</v>
      </c>
      <c r="D1317" s="10" t="s">
        <v>5</v>
      </c>
      <c r="F1317" s="10"/>
      <c r="H1317" s="10"/>
      <c r="I1317" s="10"/>
    </row>
    <row r="1318" spans="1:10" x14ac:dyDescent="0.3">
      <c r="A1318">
        <v>215</v>
      </c>
      <c r="B1318" s="10" t="s">
        <v>108</v>
      </c>
      <c r="C1318">
        <v>17</v>
      </c>
      <c r="D1318" s="10" t="s">
        <v>19</v>
      </c>
      <c r="E1318">
        <v>1</v>
      </c>
      <c r="F1318" s="10" t="s">
        <v>19</v>
      </c>
      <c r="G1318">
        <v>2</v>
      </c>
      <c r="H1318" s="10"/>
      <c r="I1318" s="10"/>
    </row>
    <row r="1319" spans="1:10" x14ac:dyDescent="0.3">
      <c r="A1319">
        <v>215</v>
      </c>
      <c r="B1319" s="10" t="s">
        <v>108</v>
      </c>
      <c r="C1319">
        <v>18</v>
      </c>
      <c r="D1319" s="10" t="s">
        <v>27</v>
      </c>
      <c r="E1319">
        <v>1</v>
      </c>
      <c r="F1319" s="10" t="s">
        <v>27</v>
      </c>
      <c r="G1319">
        <v>1</v>
      </c>
      <c r="H1319" s="10"/>
      <c r="I1319" s="10"/>
    </row>
    <row r="1320" spans="1:10" x14ac:dyDescent="0.3">
      <c r="A1320">
        <v>215</v>
      </c>
      <c r="B1320" s="10" t="s">
        <v>108</v>
      </c>
      <c r="C1320">
        <v>19</v>
      </c>
      <c r="D1320" s="10" t="s">
        <v>242</v>
      </c>
      <c r="F1320" s="10"/>
      <c r="H1320" s="10"/>
      <c r="I1320" s="10"/>
    </row>
    <row r="1321" spans="1:10" x14ac:dyDescent="0.3">
      <c r="A1321">
        <v>215</v>
      </c>
      <c r="B1321" s="10" t="s">
        <v>108</v>
      </c>
      <c r="C1321">
        <v>20</v>
      </c>
      <c r="D1321" s="10" t="s">
        <v>243</v>
      </c>
      <c r="F1321" s="10"/>
      <c r="H1321" s="10"/>
      <c r="I1321" s="10"/>
    </row>
    <row r="1322" spans="1:10" x14ac:dyDescent="0.3">
      <c r="A1322">
        <v>216</v>
      </c>
      <c r="B1322" s="10" t="s">
        <v>129</v>
      </c>
      <c r="C1322">
        <v>1</v>
      </c>
      <c r="D1322" s="10" t="s">
        <v>232</v>
      </c>
      <c r="E1322">
        <v>1</v>
      </c>
      <c r="F1322" s="10" t="s">
        <v>790</v>
      </c>
      <c r="G1322">
        <v>7</v>
      </c>
      <c r="H1322" s="10" t="s">
        <v>790</v>
      </c>
      <c r="I1322" s="10" t="s">
        <v>850</v>
      </c>
      <c r="J1322">
        <v>0</v>
      </c>
    </row>
    <row r="1323" spans="1:10" x14ac:dyDescent="0.3">
      <c r="A1323">
        <v>216</v>
      </c>
      <c r="B1323" s="10" t="s">
        <v>129</v>
      </c>
      <c r="C1323">
        <v>2</v>
      </c>
      <c r="D1323" s="10" t="s">
        <v>40</v>
      </c>
      <c r="F1323" s="10"/>
      <c r="H1323" s="10"/>
      <c r="I1323" s="10"/>
    </row>
    <row r="1324" spans="1:10" x14ac:dyDescent="0.3">
      <c r="A1324">
        <v>216</v>
      </c>
      <c r="B1324" s="10" t="s">
        <v>129</v>
      </c>
      <c r="C1324">
        <v>3</v>
      </c>
      <c r="D1324" s="10" t="s">
        <v>233</v>
      </c>
      <c r="F1324" s="10"/>
      <c r="H1324" s="10"/>
      <c r="I1324" s="10"/>
    </row>
    <row r="1325" spans="1:10" x14ac:dyDescent="0.3">
      <c r="A1325">
        <v>216</v>
      </c>
      <c r="B1325" s="10" t="s">
        <v>129</v>
      </c>
      <c r="C1325">
        <v>4</v>
      </c>
      <c r="D1325" s="10" t="s">
        <v>234</v>
      </c>
      <c r="F1325" s="10"/>
      <c r="H1325" s="10"/>
      <c r="I1325" s="10"/>
    </row>
    <row r="1326" spans="1:10" x14ac:dyDescent="0.3">
      <c r="A1326">
        <v>216</v>
      </c>
      <c r="B1326" s="10" t="s">
        <v>129</v>
      </c>
      <c r="C1326">
        <v>5</v>
      </c>
      <c r="D1326" s="10" t="s">
        <v>235</v>
      </c>
      <c r="E1326">
        <v>1</v>
      </c>
      <c r="F1326" s="10" t="s">
        <v>433</v>
      </c>
      <c r="G1326">
        <v>3</v>
      </c>
      <c r="H1326" s="10" t="s">
        <v>852</v>
      </c>
      <c r="I1326" s="10" t="s">
        <v>851</v>
      </c>
      <c r="J1326">
        <v>1</v>
      </c>
    </row>
    <row r="1327" spans="1:10" x14ac:dyDescent="0.3">
      <c r="A1327">
        <v>216</v>
      </c>
      <c r="B1327" s="10" t="s">
        <v>129</v>
      </c>
      <c r="C1327">
        <v>6</v>
      </c>
      <c r="D1327" s="10" t="s">
        <v>236</v>
      </c>
      <c r="F1327" s="10"/>
      <c r="H1327" s="10"/>
      <c r="I1327" s="10"/>
    </row>
    <row r="1328" spans="1:10" x14ac:dyDescent="0.3">
      <c r="A1328">
        <v>216</v>
      </c>
      <c r="B1328" s="10" t="s">
        <v>129</v>
      </c>
      <c r="C1328">
        <v>7</v>
      </c>
      <c r="D1328" s="10" t="s">
        <v>237</v>
      </c>
      <c r="F1328" s="10"/>
      <c r="H1328" s="10"/>
      <c r="I1328" s="10"/>
    </row>
    <row r="1329" spans="1:10" x14ac:dyDescent="0.3">
      <c r="A1329">
        <v>216</v>
      </c>
      <c r="B1329" s="10" t="s">
        <v>129</v>
      </c>
      <c r="C1329">
        <v>8</v>
      </c>
      <c r="D1329" s="10" t="s">
        <v>2</v>
      </c>
      <c r="F1329" s="10"/>
      <c r="H1329" s="10"/>
      <c r="I1329" s="10"/>
    </row>
    <row r="1330" spans="1:10" x14ac:dyDescent="0.3">
      <c r="A1330">
        <v>216</v>
      </c>
      <c r="B1330" s="10" t="s">
        <v>129</v>
      </c>
      <c r="C1330">
        <v>9</v>
      </c>
      <c r="D1330" s="10" t="s">
        <v>238</v>
      </c>
      <c r="E1330">
        <v>1</v>
      </c>
      <c r="F1330" s="10" t="s">
        <v>12</v>
      </c>
      <c r="G1330">
        <v>4</v>
      </c>
      <c r="H1330" s="10"/>
      <c r="I1330" s="10"/>
    </row>
    <row r="1331" spans="1:10" x14ac:dyDescent="0.3">
      <c r="A1331">
        <v>216</v>
      </c>
      <c r="B1331" s="10" t="s">
        <v>129</v>
      </c>
      <c r="C1331">
        <v>10</v>
      </c>
      <c r="D1331" s="10" t="s">
        <v>3</v>
      </c>
      <c r="F1331" s="10"/>
      <c r="H1331" s="10"/>
      <c r="I1331" s="10"/>
    </row>
    <row r="1332" spans="1:10" x14ac:dyDescent="0.3">
      <c r="A1332">
        <v>216</v>
      </c>
      <c r="B1332" s="10" t="s">
        <v>129</v>
      </c>
      <c r="C1332">
        <v>11</v>
      </c>
      <c r="D1332" s="10" t="s">
        <v>239</v>
      </c>
      <c r="E1332">
        <v>1</v>
      </c>
      <c r="F1332" s="10" t="s">
        <v>13</v>
      </c>
      <c r="G1332">
        <v>5</v>
      </c>
      <c r="H1332" s="10"/>
      <c r="I1332" s="10"/>
    </row>
    <row r="1333" spans="1:10" x14ac:dyDescent="0.3">
      <c r="A1333">
        <v>216</v>
      </c>
      <c r="B1333" s="10" t="s">
        <v>129</v>
      </c>
      <c r="C1333">
        <v>12</v>
      </c>
      <c r="D1333" s="10" t="s">
        <v>4</v>
      </c>
      <c r="F1333" s="10"/>
      <c r="H1333" s="10"/>
      <c r="I1333" s="10"/>
    </row>
    <row r="1334" spans="1:10" x14ac:dyDescent="0.3">
      <c r="A1334">
        <v>216</v>
      </c>
      <c r="B1334" s="10" t="s">
        <v>129</v>
      </c>
      <c r="C1334">
        <v>13</v>
      </c>
      <c r="D1334" s="10" t="s">
        <v>240</v>
      </c>
      <c r="E1334">
        <v>1</v>
      </c>
      <c r="F1334" s="10" t="s">
        <v>14</v>
      </c>
      <c r="G1334">
        <v>6</v>
      </c>
      <c r="H1334" s="10"/>
      <c r="I1334" s="10"/>
    </row>
    <row r="1335" spans="1:10" x14ac:dyDescent="0.3">
      <c r="A1335">
        <v>216</v>
      </c>
      <c r="B1335" s="10" t="s">
        <v>129</v>
      </c>
      <c r="C1335">
        <v>14</v>
      </c>
      <c r="D1335" s="10" t="s">
        <v>241</v>
      </c>
      <c r="F1335" s="10"/>
      <c r="H1335" s="10"/>
      <c r="I1335" s="10"/>
    </row>
    <row r="1336" spans="1:10" x14ac:dyDescent="0.3">
      <c r="A1336">
        <v>216</v>
      </c>
      <c r="B1336" s="10" t="s">
        <v>129</v>
      </c>
      <c r="C1336">
        <v>15</v>
      </c>
      <c r="D1336" s="10" t="s">
        <v>1</v>
      </c>
      <c r="F1336" s="10"/>
      <c r="H1336" s="10"/>
      <c r="I1336" s="10"/>
    </row>
    <row r="1337" spans="1:10" x14ac:dyDescent="0.3">
      <c r="A1337">
        <v>216</v>
      </c>
      <c r="B1337" s="10" t="s">
        <v>129</v>
      </c>
      <c r="C1337">
        <v>16</v>
      </c>
      <c r="D1337" s="10" t="s">
        <v>5</v>
      </c>
      <c r="F1337" s="10"/>
      <c r="H1337" s="10"/>
      <c r="I1337" s="10"/>
    </row>
    <row r="1338" spans="1:10" x14ac:dyDescent="0.3">
      <c r="A1338">
        <v>216</v>
      </c>
      <c r="B1338" s="10" t="s">
        <v>129</v>
      </c>
      <c r="C1338">
        <v>17</v>
      </c>
      <c r="D1338" s="10" t="s">
        <v>19</v>
      </c>
      <c r="E1338">
        <v>1</v>
      </c>
      <c r="F1338" s="10" t="s">
        <v>19</v>
      </c>
      <c r="G1338">
        <v>2</v>
      </c>
      <c r="H1338" s="10"/>
      <c r="I1338" s="10"/>
    </row>
    <row r="1339" spans="1:10" x14ac:dyDescent="0.3">
      <c r="A1339">
        <v>216</v>
      </c>
      <c r="B1339" s="10" t="s">
        <v>129</v>
      </c>
      <c r="C1339">
        <v>18</v>
      </c>
      <c r="D1339" s="10" t="s">
        <v>27</v>
      </c>
      <c r="E1339">
        <v>1</v>
      </c>
      <c r="F1339" s="10" t="s">
        <v>27</v>
      </c>
      <c r="G1339">
        <v>1</v>
      </c>
      <c r="H1339" s="10"/>
      <c r="I1339" s="10"/>
    </row>
    <row r="1340" spans="1:10" x14ac:dyDescent="0.3">
      <c r="A1340">
        <v>216</v>
      </c>
      <c r="B1340" s="10" t="s">
        <v>129</v>
      </c>
      <c r="C1340">
        <v>19</v>
      </c>
      <c r="D1340" s="10" t="s">
        <v>242</v>
      </c>
      <c r="F1340" s="10"/>
      <c r="H1340" s="10"/>
      <c r="I1340" s="10"/>
    </row>
    <row r="1341" spans="1:10" x14ac:dyDescent="0.3">
      <c r="A1341">
        <v>216</v>
      </c>
      <c r="B1341" s="10" t="s">
        <v>129</v>
      </c>
      <c r="C1341">
        <v>20</v>
      </c>
      <c r="D1341" s="10" t="s">
        <v>243</v>
      </c>
      <c r="F1341" s="10"/>
      <c r="H1341" s="10"/>
      <c r="I1341" s="10"/>
    </row>
    <row r="1342" spans="1:10" x14ac:dyDescent="0.3">
      <c r="A1342">
        <v>217</v>
      </c>
      <c r="B1342" s="10" t="s">
        <v>104</v>
      </c>
      <c r="C1342">
        <v>1</v>
      </c>
      <c r="D1342" s="10" t="s">
        <v>232</v>
      </c>
      <c r="E1342">
        <v>1</v>
      </c>
      <c r="F1342" s="10" t="s">
        <v>791</v>
      </c>
      <c r="G1342">
        <v>7</v>
      </c>
      <c r="H1342" s="10" t="s">
        <v>791</v>
      </c>
      <c r="I1342" s="10" t="s">
        <v>853</v>
      </c>
      <c r="J1342">
        <v>0</v>
      </c>
    </row>
    <row r="1343" spans="1:10" x14ac:dyDescent="0.3">
      <c r="A1343">
        <v>217</v>
      </c>
      <c r="B1343" s="10" t="s">
        <v>104</v>
      </c>
      <c r="C1343">
        <v>2</v>
      </c>
      <c r="D1343" s="10" t="s">
        <v>40</v>
      </c>
      <c r="F1343" s="10"/>
      <c r="H1343" s="10"/>
      <c r="I1343" s="10"/>
    </row>
    <row r="1344" spans="1:10" x14ac:dyDescent="0.3">
      <c r="A1344">
        <v>217</v>
      </c>
      <c r="B1344" s="10" t="s">
        <v>104</v>
      </c>
      <c r="C1344">
        <v>3</v>
      </c>
      <c r="D1344" s="10" t="s">
        <v>233</v>
      </c>
      <c r="F1344" s="10"/>
      <c r="H1344" s="10"/>
      <c r="I1344" s="10"/>
    </row>
    <row r="1345" spans="1:10" x14ac:dyDescent="0.3">
      <c r="A1345">
        <v>217</v>
      </c>
      <c r="B1345" s="10" t="s">
        <v>104</v>
      </c>
      <c r="C1345">
        <v>4</v>
      </c>
      <c r="D1345" s="10" t="s">
        <v>234</v>
      </c>
      <c r="F1345" s="10"/>
      <c r="H1345" s="10"/>
      <c r="I1345" s="10"/>
    </row>
    <row r="1346" spans="1:10" x14ac:dyDescent="0.3">
      <c r="A1346">
        <v>217</v>
      </c>
      <c r="B1346" s="10" t="s">
        <v>104</v>
      </c>
      <c r="C1346">
        <v>5</v>
      </c>
      <c r="D1346" s="10" t="s">
        <v>235</v>
      </c>
      <c r="E1346">
        <v>1</v>
      </c>
      <c r="F1346" s="10" t="s">
        <v>433</v>
      </c>
      <c r="G1346">
        <v>3</v>
      </c>
      <c r="H1346" s="10" t="s">
        <v>855</v>
      </c>
      <c r="I1346" s="10" t="s">
        <v>854</v>
      </c>
      <c r="J1346">
        <v>1</v>
      </c>
    </row>
    <row r="1347" spans="1:10" x14ac:dyDescent="0.3">
      <c r="A1347">
        <v>217</v>
      </c>
      <c r="B1347" s="10" t="s">
        <v>104</v>
      </c>
      <c r="C1347">
        <v>6</v>
      </c>
      <c r="D1347" s="10" t="s">
        <v>236</v>
      </c>
      <c r="F1347" s="10"/>
      <c r="H1347" s="10"/>
      <c r="I1347" s="10"/>
    </row>
    <row r="1348" spans="1:10" x14ac:dyDescent="0.3">
      <c r="A1348">
        <v>217</v>
      </c>
      <c r="B1348" s="10" t="s">
        <v>104</v>
      </c>
      <c r="C1348">
        <v>7</v>
      </c>
      <c r="D1348" s="10" t="s">
        <v>237</v>
      </c>
      <c r="F1348" s="10"/>
      <c r="H1348" s="10"/>
      <c r="I1348" s="10"/>
    </row>
    <row r="1349" spans="1:10" x14ac:dyDescent="0.3">
      <c r="A1349">
        <v>217</v>
      </c>
      <c r="B1349" s="10" t="s">
        <v>104</v>
      </c>
      <c r="C1349">
        <v>8</v>
      </c>
      <c r="D1349" s="10" t="s">
        <v>2</v>
      </c>
      <c r="F1349" s="10"/>
      <c r="H1349" s="10"/>
      <c r="I1349" s="10"/>
    </row>
    <row r="1350" spans="1:10" x14ac:dyDescent="0.3">
      <c r="A1350">
        <v>217</v>
      </c>
      <c r="B1350" s="10" t="s">
        <v>104</v>
      </c>
      <c r="C1350">
        <v>9</v>
      </c>
      <c r="D1350" s="10" t="s">
        <v>238</v>
      </c>
      <c r="E1350">
        <v>1</v>
      </c>
      <c r="F1350" s="10" t="s">
        <v>12</v>
      </c>
      <c r="G1350">
        <v>4</v>
      </c>
      <c r="H1350" s="10"/>
      <c r="I1350" s="10"/>
    </row>
    <row r="1351" spans="1:10" x14ac:dyDescent="0.3">
      <c r="A1351">
        <v>217</v>
      </c>
      <c r="B1351" s="10" t="s">
        <v>104</v>
      </c>
      <c r="C1351">
        <v>10</v>
      </c>
      <c r="D1351" s="10" t="s">
        <v>3</v>
      </c>
      <c r="F1351" s="10"/>
      <c r="H1351" s="10"/>
      <c r="I1351" s="10"/>
    </row>
    <row r="1352" spans="1:10" x14ac:dyDescent="0.3">
      <c r="A1352">
        <v>217</v>
      </c>
      <c r="B1352" s="10" t="s">
        <v>104</v>
      </c>
      <c r="C1352">
        <v>11</v>
      </c>
      <c r="D1352" s="10" t="s">
        <v>239</v>
      </c>
      <c r="E1352">
        <v>1</v>
      </c>
      <c r="F1352" s="10" t="s">
        <v>13</v>
      </c>
      <c r="G1352">
        <v>5</v>
      </c>
      <c r="H1352" s="10"/>
      <c r="I1352" s="10"/>
    </row>
    <row r="1353" spans="1:10" x14ac:dyDescent="0.3">
      <c r="A1353">
        <v>217</v>
      </c>
      <c r="B1353" s="10" t="s">
        <v>104</v>
      </c>
      <c r="C1353">
        <v>12</v>
      </c>
      <c r="D1353" s="10" t="s">
        <v>4</v>
      </c>
      <c r="F1353" s="10"/>
      <c r="H1353" s="10"/>
      <c r="I1353" s="10"/>
    </row>
    <row r="1354" spans="1:10" x14ac:dyDescent="0.3">
      <c r="A1354">
        <v>217</v>
      </c>
      <c r="B1354" s="10" t="s">
        <v>104</v>
      </c>
      <c r="C1354">
        <v>13</v>
      </c>
      <c r="D1354" s="10" t="s">
        <v>240</v>
      </c>
      <c r="E1354">
        <v>1</v>
      </c>
      <c r="F1354" s="10" t="s">
        <v>14</v>
      </c>
      <c r="G1354">
        <v>6</v>
      </c>
      <c r="H1354" s="10"/>
      <c r="I1354" s="10"/>
    </row>
    <row r="1355" spans="1:10" x14ac:dyDescent="0.3">
      <c r="A1355">
        <v>217</v>
      </c>
      <c r="B1355" s="10" t="s">
        <v>104</v>
      </c>
      <c r="C1355">
        <v>14</v>
      </c>
      <c r="D1355" s="10" t="s">
        <v>241</v>
      </c>
      <c r="F1355" s="10"/>
      <c r="H1355" s="10"/>
      <c r="I1355" s="10"/>
    </row>
    <row r="1356" spans="1:10" x14ac:dyDescent="0.3">
      <c r="A1356">
        <v>217</v>
      </c>
      <c r="B1356" s="10" t="s">
        <v>104</v>
      </c>
      <c r="C1356">
        <v>15</v>
      </c>
      <c r="D1356" s="10" t="s">
        <v>1</v>
      </c>
      <c r="F1356" s="10"/>
      <c r="H1356" s="10"/>
      <c r="I1356" s="10"/>
    </row>
    <row r="1357" spans="1:10" x14ac:dyDescent="0.3">
      <c r="A1357">
        <v>217</v>
      </c>
      <c r="B1357" s="10" t="s">
        <v>104</v>
      </c>
      <c r="C1357">
        <v>16</v>
      </c>
      <c r="D1357" s="10" t="s">
        <v>5</v>
      </c>
      <c r="F1357" s="10"/>
      <c r="H1357" s="10"/>
      <c r="I1357" s="10"/>
    </row>
    <row r="1358" spans="1:10" x14ac:dyDescent="0.3">
      <c r="A1358">
        <v>217</v>
      </c>
      <c r="B1358" s="10" t="s">
        <v>104</v>
      </c>
      <c r="C1358">
        <v>17</v>
      </c>
      <c r="D1358" s="10" t="s">
        <v>19</v>
      </c>
      <c r="E1358">
        <v>1</v>
      </c>
      <c r="F1358" s="10" t="s">
        <v>19</v>
      </c>
      <c r="G1358">
        <v>2</v>
      </c>
      <c r="H1358" s="10"/>
      <c r="I1358" s="10"/>
    </row>
    <row r="1359" spans="1:10" x14ac:dyDescent="0.3">
      <c r="A1359">
        <v>217</v>
      </c>
      <c r="B1359" s="10" t="s">
        <v>104</v>
      </c>
      <c r="C1359">
        <v>18</v>
      </c>
      <c r="D1359" s="10" t="s">
        <v>27</v>
      </c>
      <c r="E1359">
        <v>1</v>
      </c>
      <c r="F1359" s="10" t="s">
        <v>27</v>
      </c>
      <c r="G1359">
        <v>1</v>
      </c>
      <c r="H1359" s="10"/>
      <c r="I1359" s="10"/>
    </row>
    <row r="1360" spans="1:10" x14ac:dyDescent="0.3">
      <c r="A1360">
        <v>217</v>
      </c>
      <c r="B1360" s="10" t="s">
        <v>104</v>
      </c>
      <c r="C1360">
        <v>19</v>
      </c>
      <c r="D1360" s="10" t="s">
        <v>242</v>
      </c>
      <c r="F1360" s="10"/>
      <c r="H1360" s="10"/>
      <c r="I1360" s="10"/>
    </row>
    <row r="1361" spans="1:10" x14ac:dyDescent="0.3">
      <c r="A1361">
        <v>217</v>
      </c>
      <c r="B1361" s="10" t="s">
        <v>104</v>
      </c>
      <c r="C1361">
        <v>20</v>
      </c>
      <c r="D1361" s="10" t="s">
        <v>243</v>
      </c>
      <c r="F1361" s="10"/>
      <c r="H1361" s="10"/>
      <c r="I1361" s="10"/>
    </row>
    <row r="1362" spans="1:10" x14ac:dyDescent="0.3">
      <c r="A1362">
        <v>218</v>
      </c>
      <c r="B1362" s="10" t="s">
        <v>123</v>
      </c>
      <c r="C1362">
        <v>1</v>
      </c>
      <c r="D1362" s="10" t="s">
        <v>232</v>
      </c>
      <c r="E1362">
        <v>1</v>
      </c>
      <c r="F1362" s="10" t="s">
        <v>792</v>
      </c>
      <c r="G1362">
        <v>7</v>
      </c>
      <c r="H1362" s="10" t="s">
        <v>792</v>
      </c>
      <c r="I1362" s="10" t="s">
        <v>856</v>
      </c>
      <c r="J1362">
        <v>0</v>
      </c>
    </row>
    <row r="1363" spans="1:10" x14ac:dyDescent="0.3">
      <c r="A1363">
        <v>218</v>
      </c>
      <c r="B1363" s="10" t="s">
        <v>123</v>
      </c>
      <c r="C1363">
        <v>2</v>
      </c>
      <c r="D1363" s="10" t="s">
        <v>40</v>
      </c>
      <c r="F1363" s="10"/>
      <c r="H1363" s="10"/>
      <c r="I1363" s="10"/>
    </row>
    <row r="1364" spans="1:10" x14ac:dyDescent="0.3">
      <c r="A1364">
        <v>218</v>
      </c>
      <c r="B1364" s="10" t="s">
        <v>123</v>
      </c>
      <c r="C1364">
        <v>3</v>
      </c>
      <c r="D1364" s="10" t="s">
        <v>233</v>
      </c>
      <c r="F1364" s="10"/>
      <c r="H1364" s="10"/>
      <c r="I1364" s="10"/>
    </row>
    <row r="1365" spans="1:10" x14ac:dyDescent="0.3">
      <c r="A1365">
        <v>218</v>
      </c>
      <c r="B1365" s="10" t="s">
        <v>123</v>
      </c>
      <c r="C1365">
        <v>4</v>
      </c>
      <c r="D1365" s="10" t="s">
        <v>234</v>
      </c>
      <c r="F1365" s="10"/>
      <c r="H1365" s="10"/>
      <c r="I1365" s="10"/>
    </row>
    <row r="1366" spans="1:10" x14ac:dyDescent="0.3">
      <c r="A1366">
        <v>218</v>
      </c>
      <c r="B1366" s="10" t="s">
        <v>123</v>
      </c>
      <c r="C1366">
        <v>5</v>
      </c>
      <c r="D1366" s="10" t="s">
        <v>235</v>
      </c>
      <c r="E1366">
        <v>1</v>
      </c>
      <c r="F1366" s="10" t="s">
        <v>433</v>
      </c>
      <c r="G1366">
        <v>3</v>
      </c>
      <c r="H1366" s="10" t="s">
        <v>858</v>
      </c>
      <c r="I1366" s="10" t="s">
        <v>857</v>
      </c>
      <c r="J1366">
        <v>1</v>
      </c>
    </row>
    <row r="1367" spans="1:10" x14ac:dyDescent="0.3">
      <c r="A1367">
        <v>218</v>
      </c>
      <c r="B1367" s="10" t="s">
        <v>123</v>
      </c>
      <c r="C1367">
        <v>6</v>
      </c>
      <c r="D1367" s="10" t="s">
        <v>236</v>
      </c>
      <c r="F1367" s="10"/>
      <c r="H1367" s="10"/>
      <c r="I1367" s="10"/>
    </row>
    <row r="1368" spans="1:10" x14ac:dyDescent="0.3">
      <c r="A1368">
        <v>218</v>
      </c>
      <c r="B1368" s="10" t="s">
        <v>123</v>
      </c>
      <c r="C1368">
        <v>7</v>
      </c>
      <c r="D1368" s="10" t="s">
        <v>237</v>
      </c>
      <c r="F1368" s="10"/>
      <c r="H1368" s="10"/>
      <c r="I1368" s="10"/>
    </row>
    <row r="1369" spans="1:10" x14ac:dyDescent="0.3">
      <c r="A1369">
        <v>218</v>
      </c>
      <c r="B1369" s="10" t="s">
        <v>123</v>
      </c>
      <c r="C1369">
        <v>8</v>
      </c>
      <c r="D1369" s="10" t="s">
        <v>2</v>
      </c>
      <c r="F1369" s="10"/>
      <c r="H1369" s="10"/>
      <c r="I1369" s="10"/>
    </row>
    <row r="1370" spans="1:10" x14ac:dyDescent="0.3">
      <c r="A1370">
        <v>218</v>
      </c>
      <c r="B1370" s="10" t="s">
        <v>123</v>
      </c>
      <c r="C1370">
        <v>9</v>
      </c>
      <c r="D1370" s="10" t="s">
        <v>238</v>
      </c>
      <c r="E1370">
        <v>1</v>
      </c>
      <c r="F1370" s="10" t="s">
        <v>12</v>
      </c>
      <c r="G1370">
        <v>4</v>
      </c>
      <c r="H1370" s="10"/>
      <c r="I1370" s="10"/>
    </row>
    <row r="1371" spans="1:10" x14ac:dyDescent="0.3">
      <c r="A1371">
        <v>218</v>
      </c>
      <c r="B1371" s="10" t="s">
        <v>123</v>
      </c>
      <c r="C1371">
        <v>10</v>
      </c>
      <c r="D1371" s="10" t="s">
        <v>3</v>
      </c>
      <c r="F1371" s="10"/>
      <c r="H1371" s="10"/>
      <c r="I1371" s="10"/>
    </row>
    <row r="1372" spans="1:10" x14ac:dyDescent="0.3">
      <c r="A1372">
        <v>218</v>
      </c>
      <c r="B1372" s="10" t="s">
        <v>123</v>
      </c>
      <c r="C1372">
        <v>11</v>
      </c>
      <c r="D1372" s="10" t="s">
        <v>239</v>
      </c>
      <c r="E1372">
        <v>1</v>
      </c>
      <c r="F1372" s="10" t="s">
        <v>13</v>
      </c>
      <c r="G1372">
        <v>5</v>
      </c>
      <c r="H1372" s="10"/>
      <c r="I1372" s="10"/>
    </row>
    <row r="1373" spans="1:10" x14ac:dyDescent="0.3">
      <c r="A1373">
        <v>218</v>
      </c>
      <c r="B1373" s="10" t="s">
        <v>123</v>
      </c>
      <c r="C1373">
        <v>12</v>
      </c>
      <c r="D1373" s="10" t="s">
        <v>4</v>
      </c>
      <c r="F1373" s="10"/>
      <c r="H1373" s="10"/>
      <c r="I1373" s="10"/>
    </row>
    <row r="1374" spans="1:10" x14ac:dyDescent="0.3">
      <c r="A1374">
        <v>218</v>
      </c>
      <c r="B1374" s="10" t="s">
        <v>123</v>
      </c>
      <c r="C1374">
        <v>13</v>
      </c>
      <c r="D1374" s="10" t="s">
        <v>240</v>
      </c>
      <c r="E1374">
        <v>1</v>
      </c>
      <c r="F1374" s="10" t="s">
        <v>14</v>
      </c>
      <c r="G1374">
        <v>6</v>
      </c>
      <c r="H1374" s="10"/>
      <c r="I1374" s="10"/>
    </row>
    <row r="1375" spans="1:10" x14ac:dyDescent="0.3">
      <c r="A1375">
        <v>218</v>
      </c>
      <c r="B1375" s="10" t="s">
        <v>123</v>
      </c>
      <c r="C1375">
        <v>14</v>
      </c>
      <c r="D1375" s="10" t="s">
        <v>241</v>
      </c>
      <c r="F1375" s="10"/>
      <c r="H1375" s="10"/>
      <c r="I1375" s="10"/>
    </row>
    <row r="1376" spans="1:10" x14ac:dyDescent="0.3">
      <c r="A1376">
        <v>218</v>
      </c>
      <c r="B1376" s="10" t="s">
        <v>123</v>
      </c>
      <c r="C1376">
        <v>15</v>
      </c>
      <c r="D1376" s="10" t="s">
        <v>1</v>
      </c>
      <c r="F1376" s="10"/>
      <c r="H1376" s="10"/>
      <c r="I1376" s="10"/>
    </row>
    <row r="1377" spans="1:10" x14ac:dyDescent="0.3">
      <c r="A1377">
        <v>218</v>
      </c>
      <c r="B1377" s="10" t="s">
        <v>123</v>
      </c>
      <c r="C1377">
        <v>16</v>
      </c>
      <c r="D1377" s="10" t="s">
        <v>5</v>
      </c>
      <c r="F1377" s="10"/>
      <c r="H1377" s="10"/>
      <c r="I1377" s="10"/>
    </row>
    <row r="1378" spans="1:10" x14ac:dyDescent="0.3">
      <c r="A1378">
        <v>218</v>
      </c>
      <c r="B1378" s="10" t="s">
        <v>123</v>
      </c>
      <c r="C1378">
        <v>17</v>
      </c>
      <c r="D1378" s="10" t="s">
        <v>19</v>
      </c>
      <c r="E1378">
        <v>1</v>
      </c>
      <c r="F1378" s="10" t="s">
        <v>19</v>
      </c>
      <c r="G1378">
        <v>2</v>
      </c>
      <c r="H1378" s="10"/>
      <c r="I1378" s="10"/>
    </row>
    <row r="1379" spans="1:10" x14ac:dyDescent="0.3">
      <c r="A1379">
        <v>218</v>
      </c>
      <c r="B1379" s="10" t="s">
        <v>123</v>
      </c>
      <c r="C1379">
        <v>18</v>
      </c>
      <c r="D1379" s="10" t="s">
        <v>27</v>
      </c>
      <c r="E1379">
        <v>1</v>
      </c>
      <c r="F1379" s="10" t="s">
        <v>27</v>
      </c>
      <c r="G1379">
        <v>1</v>
      </c>
      <c r="H1379" s="10"/>
      <c r="I1379" s="10"/>
    </row>
    <row r="1380" spans="1:10" x14ac:dyDescent="0.3">
      <c r="A1380">
        <v>218</v>
      </c>
      <c r="B1380" s="10" t="s">
        <v>123</v>
      </c>
      <c r="C1380">
        <v>19</v>
      </c>
      <c r="D1380" s="10" t="s">
        <v>242</v>
      </c>
      <c r="F1380" s="10"/>
      <c r="H1380" s="10"/>
      <c r="I1380" s="10"/>
    </row>
    <row r="1381" spans="1:10" x14ac:dyDescent="0.3">
      <c r="A1381">
        <v>218</v>
      </c>
      <c r="B1381" s="10" t="s">
        <v>123</v>
      </c>
      <c r="C1381">
        <v>20</v>
      </c>
      <c r="D1381" s="10" t="s">
        <v>243</v>
      </c>
      <c r="F1381" s="10"/>
      <c r="H1381" s="10"/>
      <c r="I1381" s="10"/>
    </row>
    <row r="1382" spans="1:10" x14ac:dyDescent="0.3">
      <c r="A1382">
        <v>219</v>
      </c>
      <c r="B1382" s="10" t="s">
        <v>86</v>
      </c>
      <c r="C1382">
        <v>1</v>
      </c>
      <c r="D1382" s="10" t="s">
        <v>232</v>
      </c>
      <c r="E1382">
        <v>1</v>
      </c>
      <c r="F1382" s="10" t="s">
        <v>793</v>
      </c>
      <c r="G1382">
        <v>7</v>
      </c>
      <c r="H1382" s="10" t="s">
        <v>793</v>
      </c>
      <c r="I1382" s="10" t="s">
        <v>859</v>
      </c>
      <c r="J1382">
        <v>0</v>
      </c>
    </row>
    <row r="1383" spans="1:10" x14ac:dyDescent="0.3">
      <c r="A1383">
        <v>219</v>
      </c>
      <c r="B1383" s="10" t="s">
        <v>86</v>
      </c>
      <c r="C1383">
        <v>2</v>
      </c>
      <c r="D1383" s="10" t="s">
        <v>40</v>
      </c>
      <c r="F1383" s="10"/>
      <c r="H1383" s="10"/>
      <c r="I1383" s="10"/>
    </row>
    <row r="1384" spans="1:10" x14ac:dyDescent="0.3">
      <c r="A1384">
        <v>219</v>
      </c>
      <c r="B1384" s="10" t="s">
        <v>86</v>
      </c>
      <c r="C1384">
        <v>3</v>
      </c>
      <c r="D1384" s="10" t="s">
        <v>233</v>
      </c>
      <c r="F1384" s="10"/>
      <c r="H1384" s="10"/>
      <c r="I1384" s="10"/>
    </row>
    <row r="1385" spans="1:10" x14ac:dyDescent="0.3">
      <c r="A1385">
        <v>219</v>
      </c>
      <c r="B1385" s="10" t="s">
        <v>86</v>
      </c>
      <c r="C1385">
        <v>4</v>
      </c>
      <c r="D1385" s="10" t="s">
        <v>234</v>
      </c>
      <c r="F1385" s="10"/>
      <c r="H1385" s="10"/>
      <c r="I1385" s="10"/>
    </row>
    <row r="1386" spans="1:10" x14ac:dyDescent="0.3">
      <c r="A1386">
        <v>219</v>
      </c>
      <c r="B1386" s="10" t="s">
        <v>86</v>
      </c>
      <c r="C1386">
        <v>5</v>
      </c>
      <c r="D1386" s="10" t="s">
        <v>235</v>
      </c>
      <c r="E1386">
        <v>1</v>
      </c>
      <c r="F1386" s="10" t="s">
        <v>433</v>
      </c>
      <c r="G1386">
        <v>3</v>
      </c>
      <c r="H1386" s="10" t="s">
        <v>861</v>
      </c>
      <c r="I1386" s="10" t="s">
        <v>860</v>
      </c>
      <c r="J1386">
        <v>1</v>
      </c>
    </row>
    <row r="1387" spans="1:10" x14ac:dyDescent="0.3">
      <c r="A1387">
        <v>219</v>
      </c>
      <c r="B1387" s="10" t="s">
        <v>86</v>
      </c>
      <c r="C1387">
        <v>6</v>
      </c>
      <c r="D1387" s="10" t="s">
        <v>236</v>
      </c>
      <c r="F1387" s="10"/>
      <c r="H1387" s="10"/>
      <c r="I1387" s="10"/>
    </row>
    <row r="1388" spans="1:10" x14ac:dyDescent="0.3">
      <c r="A1388">
        <v>219</v>
      </c>
      <c r="B1388" s="10" t="s">
        <v>86</v>
      </c>
      <c r="C1388">
        <v>7</v>
      </c>
      <c r="D1388" s="10" t="s">
        <v>237</v>
      </c>
      <c r="F1388" s="10"/>
      <c r="H1388" s="10"/>
      <c r="I1388" s="10"/>
    </row>
    <row r="1389" spans="1:10" x14ac:dyDescent="0.3">
      <c r="A1389">
        <v>219</v>
      </c>
      <c r="B1389" s="10" t="s">
        <v>86</v>
      </c>
      <c r="C1389">
        <v>8</v>
      </c>
      <c r="D1389" s="10" t="s">
        <v>2</v>
      </c>
      <c r="F1389" s="10"/>
      <c r="H1389" s="10"/>
      <c r="I1389" s="10"/>
    </row>
    <row r="1390" spans="1:10" x14ac:dyDescent="0.3">
      <c r="A1390">
        <v>219</v>
      </c>
      <c r="B1390" s="10" t="s">
        <v>86</v>
      </c>
      <c r="C1390">
        <v>9</v>
      </c>
      <c r="D1390" s="10" t="s">
        <v>238</v>
      </c>
      <c r="E1390">
        <v>1</v>
      </c>
      <c r="F1390" s="10" t="s">
        <v>12</v>
      </c>
      <c r="G1390">
        <v>4</v>
      </c>
      <c r="H1390" s="10"/>
      <c r="I1390" s="10"/>
    </row>
    <row r="1391" spans="1:10" x14ac:dyDescent="0.3">
      <c r="A1391">
        <v>219</v>
      </c>
      <c r="B1391" s="10" t="s">
        <v>86</v>
      </c>
      <c r="C1391">
        <v>10</v>
      </c>
      <c r="D1391" s="10" t="s">
        <v>3</v>
      </c>
      <c r="F1391" s="10"/>
      <c r="H1391" s="10"/>
      <c r="I1391" s="10"/>
    </row>
    <row r="1392" spans="1:10" x14ac:dyDescent="0.3">
      <c r="A1392">
        <v>219</v>
      </c>
      <c r="B1392" s="10" t="s">
        <v>86</v>
      </c>
      <c r="C1392">
        <v>11</v>
      </c>
      <c r="D1392" s="10" t="s">
        <v>239</v>
      </c>
      <c r="E1392">
        <v>1</v>
      </c>
      <c r="F1392" s="10" t="s">
        <v>13</v>
      </c>
      <c r="G1392">
        <v>5</v>
      </c>
      <c r="H1392" s="10"/>
      <c r="I1392" s="10"/>
    </row>
    <row r="1393" spans="1:10" x14ac:dyDescent="0.3">
      <c r="A1393">
        <v>219</v>
      </c>
      <c r="B1393" s="10" t="s">
        <v>86</v>
      </c>
      <c r="C1393">
        <v>12</v>
      </c>
      <c r="D1393" s="10" t="s">
        <v>4</v>
      </c>
      <c r="F1393" s="10"/>
      <c r="H1393" s="10"/>
      <c r="I1393" s="10"/>
    </row>
    <row r="1394" spans="1:10" x14ac:dyDescent="0.3">
      <c r="A1394">
        <v>219</v>
      </c>
      <c r="B1394" s="10" t="s">
        <v>86</v>
      </c>
      <c r="C1394">
        <v>13</v>
      </c>
      <c r="D1394" s="10" t="s">
        <v>240</v>
      </c>
      <c r="E1394">
        <v>1</v>
      </c>
      <c r="F1394" s="10" t="s">
        <v>14</v>
      </c>
      <c r="G1394">
        <v>6</v>
      </c>
      <c r="H1394" s="10"/>
      <c r="I1394" s="10"/>
    </row>
    <row r="1395" spans="1:10" x14ac:dyDescent="0.3">
      <c r="A1395">
        <v>219</v>
      </c>
      <c r="B1395" s="10" t="s">
        <v>86</v>
      </c>
      <c r="C1395">
        <v>14</v>
      </c>
      <c r="D1395" s="10" t="s">
        <v>241</v>
      </c>
      <c r="F1395" s="10"/>
      <c r="H1395" s="10"/>
      <c r="I1395" s="10"/>
    </row>
    <row r="1396" spans="1:10" x14ac:dyDescent="0.3">
      <c r="A1396">
        <v>219</v>
      </c>
      <c r="B1396" s="10" t="s">
        <v>86</v>
      </c>
      <c r="C1396">
        <v>15</v>
      </c>
      <c r="D1396" s="10" t="s">
        <v>1</v>
      </c>
      <c r="F1396" s="10"/>
      <c r="H1396" s="10"/>
      <c r="I1396" s="10"/>
    </row>
    <row r="1397" spans="1:10" x14ac:dyDescent="0.3">
      <c r="A1397">
        <v>219</v>
      </c>
      <c r="B1397" s="10" t="s">
        <v>86</v>
      </c>
      <c r="C1397">
        <v>16</v>
      </c>
      <c r="D1397" s="10" t="s">
        <v>5</v>
      </c>
      <c r="F1397" s="10"/>
      <c r="H1397" s="10"/>
      <c r="I1397" s="10"/>
    </row>
    <row r="1398" spans="1:10" x14ac:dyDescent="0.3">
      <c r="A1398">
        <v>219</v>
      </c>
      <c r="B1398" s="10" t="s">
        <v>86</v>
      </c>
      <c r="C1398">
        <v>17</v>
      </c>
      <c r="D1398" s="10" t="s">
        <v>19</v>
      </c>
      <c r="E1398">
        <v>1</v>
      </c>
      <c r="F1398" s="10" t="s">
        <v>19</v>
      </c>
      <c r="G1398">
        <v>2</v>
      </c>
      <c r="H1398" s="10"/>
      <c r="I1398" s="10"/>
    </row>
    <row r="1399" spans="1:10" x14ac:dyDescent="0.3">
      <c r="A1399">
        <v>219</v>
      </c>
      <c r="B1399" s="10" t="s">
        <v>86</v>
      </c>
      <c r="C1399">
        <v>18</v>
      </c>
      <c r="D1399" s="10" t="s">
        <v>27</v>
      </c>
      <c r="E1399">
        <v>1</v>
      </c>
      <c r="F1399" s="10" t="s">
        <v>27</v>
      </c>
      <c r="G1399">
        <v>1</v>
      </c>
      <c r="H1399" s="10"/>
      <c r="I1399" s="10"/>
    </row>
    <row r="1400" spans="1:10" x14ac:dyDescent="0.3">
      <c r="A1400">
        <v>219</v>
      </c>
      <c r="B1400" s="10" t="s">
        <v>86</v>
      </c>
      <c r="C1400">
        <v>19</v>
      </c>
      <c r="D1400" s="10" t="s">
        <v>242</v>
      </c>
      <c r="F1400" s="10"/>
      <c r="H1400" s="10"/>
      <c r="I1400" s="10"/>
    </row>
    <row r="1401" spans="1:10" x14ac:dyDescent="0.3">
      <c r="A1401">
        <v>219</v>
      </c>
      <c r="B1401" s="10" t="s">
        <v>86</v>
      </c>
      <c r="C1401">
        <v>20</v>
      </c>
      <c r="D1401" s="10" t="s">
        <v>243</v>
      </c>
      <c r="F1401" s="10"/>
      <c r="H1401" s="10"/>
      <c r="I1401" s="10"/>
    </row>
    <row r="1402" spans="1:10" x14ac:dyDescent="0.3">
      <c r="A1402">
        <v>220</v>
      </c>
      <c r="B1402" s="10" t="s">
        <v>190</v>
      </c>
      <c r="C1402">
        <v>1</v>
      </c>
      <c r="D1402" s="10" t="s">
        <v>232</v>
      </c>
      <c r="E1402">
        <v>1</v>
      </c>
      <c r="F1402" s="10" t="s">
        <v>794</v>
      </c>
      <c r="G1402">
        <v>7</v>
      </c>
      <c r="H1402" s="10" t="s">
        <v>794</v>
      </c>
      <c r="I1402" s="10" t="s">
        <v>862</v>
      </c>
      <c r="J1402">
        <v>0</v>
      </c>
    </row>
    <row r="1403" spans="1:10" x14ac:dyDescent="0.3">
      <c r="A1403">
        <v>220</v>
      </c>
      <c r="B1403" s="10" t="s">
        <v>190</v>
      </c>
      <c r="C1403">
        <v>2</v>
      </c>
      <c r="D1403" s="10" t="s">
        <v>40</v>
      </c>
      <c r="F1403" s="10"/>
      <c r="H1403" s="10"/>
      <c r="I1403" s="10"/>
    </row>
    <row r="1404" spans="1:10" x14ac:dyDescent="0.3">
      <c r="A1404">
        <v>220</v>
      </c>
      <c r="B1404" s="10" t="s">
        <v>190</v>
      </c>
      <c r="C1404">
        <v>3</v>
      </c>
      <c r="D1404" s="10" t="s">
        <v>233</v>
      </c>
      <c r="F1404" s="10"/>
      <c r="H1404" s="10"/>
      <c r="I1404" s="10"/>
    </row>
    <row r="1405" spans="1:10" x14ac:dyDescent="0.3">
      <c r="A1405">
        <v>220</v>
      </c>
      <c r="B1405" s="10" t="s">
        <v>190</v>
      </c>
      <c r="C1405">
        <v>4</v>
      </c>
      <c r="D1405" s="10" t="s">
        <v>234</v>
      </c>
      <c r="F1405" s="10"/>
      <c r="H1405" s="10"/>
      <c r="I1405" s="10"/>
    </row>
    <row r="1406" spans="1:10" x14ac:dyDescent="0.3">
      <c r="A1406">
        <v>220</v>
      </c>
      <c r="B1406" s="10" t="s">
        <v>190</v>
      </c>
      <c r="C1406">
        <v>5</v>
      </c>
      <c r="D1406" s="10" t="s">
        <v>235</v>
      </c>
      <c r="E1406">
        <v>1</v>
      </c>
      <c r="F1406" s="10" t="s">
        <v>433</v>
      </c>
      <c r="G1406">
        <v>3</v>
      </c>
      <c r="H1406" s="10" t="s">
        <v>864</v>
      </c>
      <c r="I1406" s="10" t="s">
        <v>863</v>
      </c>
      <c r="J1406">
        <v>1</v>
      </c>
    </row>
    <row r="1407" spans="1:10" x14ac:dyDescent="0.3">
      <c r="A1407">
        <v>220</v>
      </c>
      <c r="B1407" s="10" t="s">
        <v>190</v>
      </c>
      <c r="C1407">
        <v>6</v>
      </c>
      <c r="D1407" s="10" t="s">
        <v>236</v>
      </c>
      <c r="F1407" s="10"/>
      <c r="H1407" s="10"/>
      <c r="I1407" s="10"/>
    </row>
    <row r="1408" spans="1:10" x14ac:dyDescent="0.3">
      <c r="A1408">
        <v>220</v>
      </c>
      <c r="B1408" s="10" t="s">
        <v>190</v>
      </c>
      <c r="C1408">
        <v>7</v>
      </c>
      <c r="D1408" s="10" t="s">
        <v>237</v>
      </c>
      <c r="F1408" s="10"/>
      <c r="H1408" s="10"/>
      <c r="I1408" s="10"/>
    </row>
    <row r="1409" spans="1:10" x14ac:dyDescent="0.3">
      <c r="A1409">
        <v>220</v>
      </c>
      <c r="B1409" s="10" t="s">
        <v>190</v>
      </c>
      <c r="C1409">
        <v>8</v>
      </c>
      <c r="D1409" s="10" t="s">
        <v>2</v>
      </c>
      <c r="F1409" s="10"/>
      <c r="H1409" s="10"/>
      <c r="I1409" s="10"/>
    </row>
    <row r="1410" spans="1:10" x14ac:dyDescent="0.3">
      <c r="A1410">
        <v>220</v>
      </c>
      <c r="B1410" s="10" t="s">
        <v>190</v>
      </c>
      <c r="C1410">
        <v>9</v>
      </c>
      <c r="D1410" s="10" t="s">
        <v>238</v>
      </c>
      <c r="E1410">
        <v>1</v>
      </c>
      <c r="F1410" s="10" t="s">
        <v>12</v>
      </c>
      <c r="G1410">
        <v>4</v>
      </c>
      <c r="H1410" s="10"/>
      <c r="I1410" s="10"/>
    </row>
    <row r="1411" spans="1:10" x14ac:dyDescent="0.3">
      <c r="A1411">
        <v>220</v>
      </c>
      <c r="B1411" s="10" t="s">
        <v>190</v>
      </c>
      <c r="C1411">
        <v>10</v>
      </c>
      <c r="D1411" s="10" t="s">
        <v>3</v>
      </c>
      <c r="F1411" s="10"/>
      <c r="H1411" s="10"/>
      <c r="I1411" s="10"/>
    </row>
    <row r="1412" spans="1:10" x14ac:dyDescent="0.3">
      <c r="A1412">
        <v>220</v>
      </c>
      <c r="B1412" s="10" t="s">
        <v>190</v>
      </c>
      <c r="C1412">
        <v>11</v>
      </c>
      <c r="D1412" s="10" t="s">
        <v>239</v>
      </c>
      <c r="E1412">
        <v>1</v>
      </c>
      <c r="F1412" s="10" t="s">
        <v>13</v>
      </c>
      <c r="G1412">
        <v>5</v>
      </c>
      <c r="H1412" s="10"/>
      <c r="I1412" s="10"/>
    </row>
    <row r="1413" spans="1:10" x14ac:dyDescent="0.3">
      <c r="A1413">
        <v>220</v>
      </c>
      <c r="B1413" s="10" t="s">
        <v>190</v>
      </c>
      <c r="C1413">
        <v>12</v>
      </c>
      <c r="D1413" s="10" t="s">
        <v>4</v>
      </c>
      <c r="F1413" s="10"/>
      <c r="H1413" s="10"/>
      <c r="I1413" s="10"/>
    </row>
    <row r="1414" spans="1:10" x14ac:dyDescent="0.3">
      <c r="A1414">
        <v>220</v>
      </c>
      <c r="B1414" s="10" t="s">
        <v>190</v>
      </c>
      <c r="C1414">
        <v>13</v>
      </c>
      <c r="D1414" s="10" t="s">
        <v>240</v>
      </c>
      <c r="E1414">
        <v>1</v>
      </c>
      <c r="F1414" s="10" t="s">
        <v>14</v>
      </c>
      <c r="G1414">
        <v>6</v>
      </c>
      <c r="H1414" s="10"/>
      <c r="I1414" s="10"/>
    </row>
    <row r="1415" spans="1:10" x14ac:dyDescent="0.3">
      <c r="A1415">
        <v>220</v>
      </c>
      <c r="B1415" s="10" t="s">
        <v>190</v>
      </c>
      <c r="C1415">
        <v>14</v>
      </c>
      <c r="D1415" s="10" t="s">
        <v>241</v>
      </c>
      <c r="F1415" s="10"/>
      <c r="H1415" s="10"/>
      <c r="I1415" s="10"/>
    </row>
    <row r="1416" spans="1:10" x14ac:dyDescent="0.3">
      <c r="A1416">
        <v>220</v>
      </c>
      <c r="B1416" s="10" t="s">
        <v>190</v>
      </c>
      <c r="C1416">
        <v>15</v>
      </c>
      <c r="D1416" s="10" t="s">
        <v>1</v>
      </c>
      <c r="F1416" s="10"/>
      <c r="H1416" s="10"/>
      <c r="I1416" s="10"/>
    </row>
    <row r="1417" spans="1:10" x14ac:dyDescent="0.3">
      <c r="A1417">
        <v>220</v>
      </c>
      <c r="B1417" s="10" t="s">
        <v>190</v>
      </c>
      <c r="C1417">
        <v>16</v>
      </c>
      <c r="D1417" s="10" t="s">
        <v>5</v>
      </c>
      <c r="F1417" s="10"/>
      <c r="H1417" s="10"/>
      <c r="I1417" s="10"/>
    </row>
    <row r="1418" spans="1:10" x14ac:dyDescent="0.3">
      <c r="A1418">
        <v>220</v>
      </c>
      <c r="B1418" s="10" t="s">
        <v>190</v>
      </c>
      <c r="C1418">
        <v>17</v>
      </c>
      <c r="D1418" s="10" t="s">
        <v>19</v>
      </c>
      <c r="E1418">
        <v>1</v>
      </c>
      <c r="F1418" s="10" t="s">
        <v>19</v>
      </c>
      <c r="G1418">
        <v>2</v>
      </c>
      <c r="H1418" s="10"/>
      <c r="I1418" s="10"/>
    </row>
    <row r="1419" spans="1:10" x14ac:dyDescent="0.3">
      <c r="A1419">
        <v>220</v>
      </c>
      <c r="B1419" s="10" t="s">
        <v>190</v>
      </c>
      <c r="C1419">
        <v>18</v>
      </c>
      <c r="D1419" s="10" t="s">
        <v>27</v>
      </c>
      <c r="E1419">
        <v>1</v>
      </c>
      <c r="F1419" s="10" t="s">
        <v>27</v>
      </c>
      <c r="G1419">
        <v>1</v>
      </c>
      <c r="H1419" s="10"/>
      <c r="I1419" s="10"/>
    </row>
    <row r="1420" spans="1:10" x14ac:dyDescent="0.3">
      <c r="A1420">
        <v>220</v>
      </c>
      <c r="B1420" s="10" t="s">
        <v>190</v>
      </c>
      <c r="C1420">
        <v>19</v>
      </c>
      <c r="D1420" s="10" t="s">
        <v>242</v>
      </c>
      <c r="F1420" s="10"/>
      <c r="H1420" s="10"/>
      <c r="I1420" s="10"/>
    </row>
    <row r="1421" spans="1:10" x14ac:dyDescent="0.3">
      <c r="A1421">
        <v>220</v>
      </c>
      <c r="B1421" s="10" t="s">
        <v>190</v>
      </c>
      <c r="C1421">
        <v>20</v>
      </c>
      <c r="D1421" s="10" t="s">
        <v>243</v>
      </c>
      <c r="F1421" s="10"/>
      <c r="H1421" s="10"/>
      <c r="I1421" s="10"/>
    </row>
    <row r="1422" spans="1:10" x14ac:dyDescent="0.3">
      <c r="A1422">
        <v>221</v>
      </c>
      <c r="B1422" s="10" t="s">
        <v>94</v>
      </c>
      <c r="C1422">
        <v>1</v>
      </c>
      <c r="D1422" s="10" t="s">
        <v>232</v>
      </c>
      <c r="E1422">
        <v>1</v>
      </c>
      <c r="F1422" s="10" t="s">
        <v>795</v>
      </c>
      <c r="G1422">
        <v>7</v>
      </c>
      <c r="H1422" s="10" t="s">
        <v>795</v>
      </c>
      <c r="I1422" s="10" t="s">
        <v>865</v>
      </c>
      <c r="J1422">
        <v>0</v>
      </c>
    </row>
    <row r="1423" spans="1:10" x14ac:dyDescent="0.3">
      <c r="A1423">
        <v>221</v>
      </c>
      <c r="B1423" s="10" t="s">
        <v>94</v>
      </c>
      <c r="C1423">
        <v>2</v>
      </c>
      <c r="D1423" s="10" t="s">
        <v>40</v>
      </c>
      <c r="F1423" s="10"/>
      <c r="H1423" s="10"/>
      <c r="I1423" s="10"/>
    </row>
    <row r="1424" spans="1:10" x14ac:dyDescent="0.3">
      <c r="A1424">
        <v>221</v>
      </c>
      <c r="B1424" s="10" t="s">
        <v>94</v>
      </c>
      <c r="C1424">
        <v>3</v>
      </c>
      <c r="D1424" s="10" t="s">
        <v>233</v>
      </c>
      <c r="F1424" s="10"/>
      <c r="H1424" s="10"/>
      <c r="I1424" s="10"/>
    </row>
    <row r="1425" spans="1:10" x14ac:dyDescent="0.3">
      <c r="A1425">
        <v>221</v>
      </c>
      <c r="B1425" s="10" t="s">
        <v>94</v>
      </c>
      <c r="C1425">
        <v>4</v>
      </c>
      <c r="D1425" s="10" t="s">
        <v>234</v>
      </c>
      <c r="F1425" s="10"/>
      <c r="H1425" s="10"/>
      <c r="I1425" s="10"/>
    </row>
    <row r="1426" spans="1:10" x14ac:dyDescent="0.3">
      <c r="A1426">
        <v>221</v>
      </c>
      <c r="B1426" s="10" t="s">
        <v>94</v>
      </c>
      <c r="C1426">
        <v>5</v>
      </c>
      <c r="D1426" s="10" t="s">
        <v>235</v>
      </c>
      <c r="E1426">
        <v>1</v>
      </c>
      <c r="F1426" s="10" t="s">
        <v>433</v>
      </c>
      <c r="G1426">
        <v>3</v>
      </c>
      <c r="H1426" s="10" t="s">
        <v>867</v>
      </c>
      <c r="I1426" s="10" t="s">
        <v>866</v>
      </c>
      <c r="J1426">
        <v>1</v>
      </c>
    </row>
    <row r="1427" spans="1:10" x14ac:dyDescent="0.3">
      <c r="A1427">
        <v>221</v>
      </c>
      <c r="B1427" s="10" t="s">
        <v>94</v>
      </c>
      <c r="C1427">
        <v>6</v>
      </c>
      <c r="D1427" s="10" t="s">
        <v>236</v>
      </c>
      <c r="F1427" s="10"/>
      <c r="H1427" s="10"/>
      <c r="I1427" s="10"/>
    </row>
    <row r="1428" spans="1:10" x14ac:dyDescent="0.3">
      <c r="A1428">
        <v>221</v>
      </c>
      <c r="B1428" s="10" t="s">
        <v>94</v>
      </c>
      <c r="C1428">
        <v>7</v>
      </c>
      <c r="D1428" s="10" t="s">
        <v>237</v>
      </c>
      <c r="F1428" s="10"/>
      <c r="H1428" s="10"/>
      <c r="I1428" s="10"/>
    </row>
    <row r="1429" spans="1:10" x14ac:dyDescent="0.3">
      <c r="A1429">
        <v>221</v>
      </c>
      <c r="B1429" s="10" t="s">
        <v>94</v>
      </c>
      <c r="C1429">
        <v>8</v>
      </c>
      <c r="D1429" s="10" t="s">
        <v>2</v>
      </c>
      <c r="F1429" s="10"/>
      <c r="H1429" s="10"/>
      <c r="I1429" s="10"/>
    </row>
    <row r="1430" spans="1:10" x14ac:dyDescent="0.3">
      <c r="A1430">
        <v>221</v>
      </c>
      <c r="B1430" s="10" t="s">
        <v>94</v>
      </c>
      <c r="C1430">
        <v>9</v>
      </c>
      <c r="D1430" s="10" t="s">
        <v>238</v>
      </c>
      <c r="E1430">
        <v>1</v>
      </c>
      <c r="F1430" s="10" t="s">
        <v>12</v>
      </c>
      <c r="G1430">
        <v>4</v>
      </c>
      <c r="H1430" s="10"/>
      <c r="I1430" s="10"/>
    </row>
    <row r="1431" spans="1:10" x14ac:dyDescent="0.3">
      <c r="A1431">
        <v>221</v>
      </c>
      <c r="B1431" s="10" t="s">
        <v>94</v>
      </c>
      <c r="C1431">
        <v>10</v>
      </c>
      <c r="D1431" s="10" t="s">
        <v>3</v>
      </c>
      <c r="F1431" s="10"/>
      <c r="H1431" s="10"/>
      <c r="I1431" s="10"/>
    </row>
    <row r="1432" spans="1:10" x14ac:dyDescent="0.3">
      <c r="A1432">
        <v>221</v>
      </c>
      <c r="B1432" s="10" t="s">
        <v>94</v>
      </c>
      <c r="C1432">
        <v>11</v>
      </c>
      <c r="D1432" s="10" t="s">
        <v>239</v>
      </c>
      <c r="E1432">
        <v>1</v>
      </c>
      <c r="F1432" s="10" t="s">
        <v>13</v>
      </c>
      <c r="G1432">
        <v>5</v>
      </c>
      <c r="H1432" s="10"/>
      <c r="I1432" s="10"/>
    </row>
    <row r="1433" spans="1:10" x14ac:dyDescent="0.3">
      <c r="A1433">
        <v>221</v>
      </c>
      <c r="B1433" s="10" t="s">
        <v>94</v>
      </c>
      <c r="C1433">
        <v>12</v>
      </c>
      <c r="D1433" s="10" t="s">
        <v>4</v>
      </c>
      <c r="F1433" s="10"/>
      <c r="H1433" s="10"/>
      <c r="I1433" s="10"/>
    </row>
    <row r="1434" spans="1:10" x14ac:dyDescent="0.3">
      <c r="A1434">
        <v>221</v>
      </c>
      <c r="B1434" s="10" t="s">
        <v>94</v>
      </c>
      <c r="C1434">
        <v>13</v>
      </c>
      <c r="D1434" s="10" t="s">
        <v>240</v>
      </c>
      <c r="E1434">
        <v>1</v>
      </c>
      <c r="F1434" s="10" t="s">
        <v>14</v>
      </c>
      <c r="G1434">
        <v>6</v>
      </c>
      <c r="H1434" s="10"/>
      <c r="I1434" s="10"/>
    </row>
    <row r="1435" spans="1:10" x14ac:dyDescent="0.3">
      <c r="A1435">
        <v>221</v>
      </c>
      <c r="B1435" s="10" t="s">
        <v>94</v>
      </c>
      <c r="C1435">
        <v>14</v>
      </c>
      <c r="D1435" s="10" t="s">
        <v>241</v>
      </c>
      <c r="F1435" s="10"/>
      <c r="H1435" s="10"/>
      <c r="I1435" s="10"/>
    </row>
    <row r="1436" spans="1:10" x14ac:dyDescent="0.3">
      <c r="A1436">
        <v>221</v>
      </c>
      <c r="B1436" s="10" t="s">
        <v>94</v>
      </c>
      <c r="C1436">
        <v>15</v>
      </c>
      <c r="D1436" s="10" t="s">
        <v>1</v>
      </c>
      <c r="F1436" s="10"/>
      <c r="H1436" s="10"/>
      <c r="I1436" s="10"/>
    </row>
    <row r="1437" spans="1:10" x14ac:dyDescent="0.3">
      <c r="A1437">
        <v>221</v>
      </c>
      <c r="B1437" s="10" t="s">
        <v>94</v>
      </c>
      <c r="C1437">
        <v>16</v>
      </c>
      <c r="D1437" s="10" t="s">
        <v>5</v>
      </c>
      <c r="F1437" s="10"/>
      <c r="H1437" s="10"/>
      <c r="I1437" s="10"/>
    </row>
    <row r="1438" spans="1:10" x14ac:dyDescent="0.3">
      <c r="A1438">
        <v>221</v>
      </c>
      <c r="B1438" s="10" t="s">
        <v>94</v>
      </c>
      <c r="C1438">
        <v>17</v>
      </c>
      <c r="D1438" s="10" t="s">
        <v>19</v>
      </c>
      <c r="E1438">
        <v>1</v>
      </c>
      <c r="F1438" s="10" t="s">
        <v>19</v>
      </c>
      <c r="G1438">
        <v>2</v>
      </c>
      <c r="H1438" s="10"/>
      <c r="I1438" s="10"/>
    </row>
    <row r="1439" spans="1:10" x14ac:dyDescent="0.3">
      <c r="A1439">
        <v>221</v>
      </c>
      <c r="B1439" s="10" t="s">
        <v>94</v>
      </c>
      <c r="C1439">
        <v>18</v>
      </c>
      <c r="D1439" s="10" t="s">
        <v>27</v>
      </c>
      <c r="E1439">
        <v>1</v>
      </c>
      <c r="F1439" s="10" t="s">
        <v>27</v>
      </c>
      <c r="G1439">
        <v>1</v>
      </c>
      <c r="H1439" s="10"/>
      <c r="I1439" s="10"/>
    </row>
    <row r="1440" spans="1:10" x14ac:dyDescent="0.3">
      <c r="A1440">
        <v>221</v>
      </c>
      <c r="B1440" s="10" t="s">
        <v>94</v>
      </c>
      <c r="C1440">
        <v>19</v>
      </c>
      <c r="D1440" s="10" t="s">
        <v>242</v>
      </c>
      <c r="F1440" s="10"/>
      <c r="H1440" s="10"/>
      <c r="I1440" s="10"/>
    </row>
    <row r="1441" spans="1:10" x14ac:dyDescent="0.3">
      <c r="A1441">
        <v>221</v>
      </c>
      <c r="B1441" s="10" t="s">
        <v>94</v>
      </c>
      <c r="C1441">
        <v>20</v>
      </c>
      <c r="D1441" s="10" t="s">
        <v>243</v>
      </c>
      <c r="F1441" s="10"/>
      <c r="H1441" s="10"/>
      <c r="I1441" s="10"/>
    </row>
    <row r="1442" spans="1:10" x14ac:dyDescent="0.3">
      <c r="A1442">
        <v>222</v>
      </c>
      <c r="B1442" s="10" t="s">
        <v>142</v>
      </c>
      <c r="C1442">
        <v>1</v>
      </c>
      <c r="D1442" s="10" t="s">
        <v>232</v>
      </c>
      <c r="E1442">
        <v>1</v>
      </c>
      <c r="F1442" s="10" t="s">
        <v>796</v>
      </c>
      <c r="G1442">
        <v>7</v>
      </c>
      <c r="H1442" s="10" t="s">
        <v>796</v>
      </c>
      <c r="I1442" s="10" t="s">
        <v>868</v>
      </c>
      <c r="J1442">
        <v>0</v>
      </c>
    </row>
    <row r="1443" spans="1:10" x14ac:dyDescent="0.3">
      <c r="A1443">
        <v>222</v>
      </c>
      <c r="B1443" s="10" t="s">
        <v>142</v>
      </c>
      <c r="C1443">
        <v>2</v>
      </c>
      <c r="D1443" s="10" t="s">
        <v>40</v>
      </c>
      <c r="F1443" s="10"/>
      <c r="H1443" s="10"/>
      <c r="I1443" s="10"/>
    </row>
    <row r="1444" spans="1:10" x14ac:dyDescent="0.3">
      <c r="A1444">
        <v>222</v>
      </c>
      <c r="B1444" s="10" t="s">
        <v>142</v>
      </c>
      <c r="C1444">
        <v>3</v>
      </c>
      <c r="D1444" s="10" t="s">
        <v>233</v>
      </c>
      <c r="F1444" s="10"/>
      <c r="H1444" s="10"/>
      <c r="I1444" s="10"/>
    </row>
    <row r="1445" spans="1:10" x14ac:dyDescent="0.3">
      <c r="A1445">
        <v>222</v>
      </c>
      <c r="B1445" s="10" t="s">
        <v>142</v>
      </c>
      <c r="C1445">
        <v>4</v>
      </c>
      <c r="D1445" s="10" t="s">
        <v>234</v>
      </c>
      <c r="F1445" s="10"/>
      <c r="H1445" s="10"/>
      <c r="I1445" s="10"/>
    </row>
    <row r="1446" spans="1:10" x14ac:dyDescent="0.3">
      <c r="A1446">
        <v>222</v>
      </c>
      <c r="B1446" s="10" t="s">
        <v>142</v>
      </c>
      <c r="C1446">
        <v>5</v>
      </c>
      <c r="D1446" s="10" t="s">
        <v>235</v>
      </c>
      <c r="E1446">
        <v>1</v>
      </c>
      <c r="F1446" s="10" t="s">
        <v>433</v>
      </c>
      <c r="G1446">
        <v>3</v>
      </c>
      <c r="H1446" s="10" t="s">
        <v>870</v>
      </c>
      <c r="I1446" s="10" t="s">
        <v>869</v>
      </c>
      <c r="J1446">
        <v>1</v>
      </c>
    </row>
    <row r="1447" spans="1:10" x14ac:dyDescent="0.3">
      <c r="A1447">
        <v>222</v>
      </c>
      <c r="B1447" s="10" t="s">
        <v>142</v>
      </c>
      <c r="C1447">
        <v>6</v>
      </c>
      <c r="D1447" s="10" t="s">
        <v>236</v>
      </c>
      <c r="F1447" s="10"/>
      <c r="H1447" s="10"/>
      <c r="I1447" s="10"/>
    </row>
    <row r="1448" spans="1:10" x14ac:dyDescent="0.3">
      <c r="A1448">
        <v>222</v>
      </c>
      <c r="B1448" s="10" t="s">
        <v>142</v>
      </c>
      <c r="C1448">
        <v>7</v>
      </c>
      <c r="D1448" s="10" t="s">
        <v>237</v>
      </c>
      <c r="F1448" s="10"/>
      <c r="H1448" s="10"/>
      <c r="I1448" s="10"/>
    </row>
    <row r="1449" spans="1:10" x14ac:dyDescent="0.3">
      <c r="A1449">
        <v>222</v>
      </c>
      <c r="B1449" s="10" t="s">
        <v>142</v>
      </c>
      <c r="C1449">
        <v>8</v>
      </c>
      <c r="D1449" s="10" t="s">
        <v>2</v>
      </c>
      <c r="F1449" s="10"/>
      <c r="H1449" s="10"/>
      <c r="I1449" s="10"/>
    </row>
    <row r="1450" spans="1:10" x14ac:dyDescent="0.3">
      <c r="A1450">
        <v>222</v>
      </c>
      <c r="B1450" s="10" t="s">
        <v>142</v>
      </c>
      <c r="C1450">
        <v>9</v>
      </c>
      <c r="D1450" s="10" t="s">
        <v>238</v>
      </c>
      <c r="E1450">
        <v>1</v>
      </c>
      <c r="F1450" s="10" t="s">
        <v>12</v>
      </c>
      <c r="G1450">
        <v>4</v>
      </c>
      <c r="H1450" s="10"/>
      <c r="I1450" s="10"/>
    </row>
    <row r="1451" spans="1:10" x14ac:dyDescent="0.3">
      <c r="A1451">
        <v>222</v>
      </c>
      <c r="B1451" s="10" t="s">
        <v>142</v>
      </c>
      <c r="C1451">
        <v>10</v>
      </c>
      <c r="D1451" s="10" t="s">
        <v>3</v>
      </c>
      <c r="F1451" s="10"/>
      <c r="H1451" s="10"/>
      <c r="I1451" s="10"/>
    </row>
    <row r="1452" spans="1:10" x14ac:dyDescent="0.3">
      <c r="A1452">
        <v>222</v>
      </c>
      <c r="B1452" s="10" t="s">
        <v>142</v>
      </c>
      <c r="C1452">
        <v>11</v>
      </c>
      <c r="D1452" s="10" t="s">
        <v>239</v>
      </c>
      <c r="E1452">
        <v>1</v>
      </c>
      <c r="F1452" s="10" t="s">
        <v>13</v>
      </c>
      <c r="G1452">
        <v>5</v>
      </c>
      <c r="H1452" s="10"/>
      <c r="I1452" s="10"/>
    </row>
    <row r="1453" spans="1:10" x14ac:dyDescent="0.3">
      <c r="A1453">
        <v>222</v>
      </c>
      <c r="B1453" s="10" t="s">
        <v>142</v>
      </c>
      <c r="C1453">
        <v>12</v>
      </c>
      <c r="D1453" s="10" t="s">
        <v>4</v>
      </c>
      <c r="F1453" s="10"/>
      <c r="H1453" s="10"/>
      <c r="I1453" s="10"/>
    </row>
    <row r="1454" spans="1:10" x14ac:dyDescent="0.3">
      <c r="A1454">
        <v>222</v>
      </c>
      <c r="B1454" s="10" t="s">
        <v>142</v>
      </c>
      <c r="C1454">
        <v>13</v>
      </c>
      <c r="D1454" s="10" t="s">
        <v>240</v>
      </c>
      <c r="E1454">
        <v>1</v>
      </c>
      <c r="F1454" s="10" t="s">
        <v>14</v>
      </c>
      <c r="G1454">
        <v>6</v>
      </c>
      <c r="H1454" s="10"/>
      <c r="I1454" s="10"/>
    </row>
    <row r="1455" spans="1:10" x14ac:dyDescent="0.3">
      <c r="A1455">
        <v>222</v>
      </c>
      <c r="B1455" s="10" t="s">
        <v>142</v>
      </c>
      <c r="C1455">
        <v>14</v>
      </c>
      <c r="D1455" s="10" t="s">
        <v>241</v>
      </c>
      <c r="F1455" s="10"/>
      <c r="H1455" s="10"/>
      <c r="I1455" s="10"/>
    </row>
    <row r="1456" spans="1:10" x14ac:dyDescent="0.3">
      <c r="A1456">
        <v>222</v>
      </c>
      <c r="B1456" s="10" t="s">
        <v>142</v>
      </c>
      <c r="C1456">
        <v>15</v>
      </c>
      <c r="D1456" s="10" t="s">
        <v>1</v>
      </c>
      <c r="F1456" s="10"/>
      <c r="H1456" s="10"/>
      <c r="I1456" s="10"/>
    </row>
    <row r="1457" spans="1:10" x14ac:dyDescent="0.3">
      <c r="A1457">
        <v>222</v>
      </c>
      <c r="B1457" s="10" t="s">
        <v>142</v>
      </c>
      <c r="C1457">
        <v>16</v>
      </c>
      <c r="D1457" s="10" t="s">
        <v>5</v>
      </c>
      <c r="F1457" s="10"/>
      <c r="H1457" s="10"/>
      <c r="I1457" s="10"/>
    </row>
    <row r="1458" spans="1:10" x14ac:dyDescent="0.3">
      <c r="A1458">
        <v>222</v>
      </c>
      <c r="B1458" s="10" t="s">
        <v>142</v>
      </c>
      <c r="C1458">
        <v>17</v>
      </c>
      <c r="D1458" s="10" t="s">
        <v>19</v>
      </c>
      <c r="E1458">
        <v>1</v>
      </c>
      <c r="F1458" s="10" t="s">
        <v>19</v>
      </c>
      <c r="G1458">
        <v>2</v>
      </c>
      <c r="H1458" s="10"/>
      <c r="I1458" s="10"/>
    </row>
    <row r="1459" spans="1:10" x14ac:dyDescent="0.3">
      <c r="A1459">
        <v>222</v>
      </c>
      <c r="B1459" s="10" t="s">
        <v>142</v>
      </c>
      <c r="C1459">
        <v>18</v>
      </c>
      <c r="D1459" s="10" t="s">
        <v>27</v>
      </c>
      <c r="E1459">
        <v>1</v>
      </c>
      <c r="F1459" s="10" t="s">
        <v>27</v>
      </c>
      <c r="G1459">
        <v>1</v>
      </c>
      <c r="H1459" s="10"/>
      <c r="I1459" s="10"/>
    </row>
    <row r="1460" spans="1:10" x14ac:dyDescent="0.3">
      <c r="A1460">
        <v>222</v>
      </c>
      <c r="B1460" s="10" t="s">
        <v>142</v>
      </c>
      <c r="C1460">
        <v>19</v>
      </c>
      <c r="D1460" s="10" t="s">
        <v>242</v>
      </c>
      <c r="F1460" s="10"/>
      <c r="H1460" s="10"/>
      <c r="I1460" s="10"/>
    </row>
    <row r="1461" spans="1:10" x14ac:dyDescent="0.3">
      <c r="A1461">
        <v>222</v>
      </c>
      <c r="B1461" s="10" t="s">
        <v>142</v>
      </c>
      <c r="C1461">
        <v>20</v>
      </c>
      <c r="D1461" s="10" t="s">
        <v>243</v>
      </c>
      <c r="F1461" s="10"/>
      <c r="H1461" s="10"/>
      <c r="I1461" s="10"/>
    </row>
    <row r="1462" spans="1:10" x14ac:dyDescent="0.3">
      <c r="A1462">
        <v>223</v>
      </c>
      <c r="B1462" s="10" t="s">
        <v>156</v>
      </c>
      <c r="C1462">
        <v>1</v>
      </c>
      <c r="D1462" s="10" t="s">
        <v>232</v>
      </c>
      <c r="E1462">
        <v>1</v>
      </c>
      <c r="F1462" s="10" t="s">
        <v>797</v>
      </c>
      <c r="G1462">
        <v>7</v>
      </c>
      <c r="H1462" s="10" t="s">
        <v>797</v>
      </c>
      <c r="I1462" s="10" t="s">
        <v>871</v>
      </c>
      <c r="J1462">
        <v>0</v>
      </c>
    </row>
    <row r="1463" spans="1:10" x14ac:dyDescent="0.3">
      <c r="A1463">
        <v>223</v>
      </c>
      <c r="B1463" s="10" t="s">
        <v>156</v>
      </c>
      <c r="C1463">
        <v>2</v>
      </c>
      <c r="D1463" s="10" t="s">
        <v>40</v>
      </c>
      <c r="F1463" s="10"/>
      <c r="H1463" s="10"/>
      <c r="I1463" s="10"/>
    </row>
    <row r="1464" spans="1:10" x14ac:dyDescent="0.3">
      <c r="A1464">
        <v>223</v>
      </c>
      <c r="B1464" s="10" t="s">
        <v>156</v>
      </c>
      <c r="C1464">
        <v>3</v>
      </c>
      <c r="D1464" s="10" t="s">
        <v>233</v>
      </c>
      <c r="F1464" s="10"/>
      <c r="H1464" s="10"/>
      <c r="I1464" s="10"/>
    </row>
    <row r="1465" spans="1:10" x14ac:dyDescent="0.3">
      <c r="A1465">
        <v>223</v>
      </c>
      <c r="B1465" s="10" t="s">
        <v>156</v>
      </c>
      <c r="C1465">
        <v>4</v>
      </c>
      <c r="D1465" s="10" t="s">
        <v>234</v>
      </c>
      <c r="F1465" s="10"/>
      <c r="H1465" s="10"/>
      <c r="I1465" s="10"/>
    </row>
    <row r="1466" spans="1:10" x14ac:dyDescent="0.3">
      <c r="A1466">
        <v>223</v>
      </c>
      <c r="B1466" s="10" t="s">
        <v>156</v>
      </c>
      <c r="C1466">
        <v>5</v>
      </c>
      <c r="D1466" s="10" t="s">
        <v>235</v>
      </c>
      <c r="E1466">
        <v>1</v>
      </c>
      <c r="F1466" s="10" t="s">
        <v>433</v>
      </c>
      <c r="G1466">
        <v>3</v>
      </c>
      <c r="H1466" s="10" t="s">
        <v>873</v>
      </c>
      <c r="I1466" s="10" t="s">
        <v>872</v>
      </c>
      <c r="J1466">
        <v>1</v>
      </c>
    </row>
    <row r="1467" spans="1:10" x14ac:dyDescent="0.3">
      <c r="A1467">
        <v>223</v>
      </c>
      <c r="B1467" s="10" t="s">
        <v>156</v>
      </c>
      <c r="C1467">
        <v>6</v>
      </c>
      <c r="D1467" s="10" t="s">
        <v>236</v>
      </c>
      <c r="F1467" s="10"/>
      <c r="H1467" s="10"/>
      <c r="I1467" s="10"/>
    </row>
    <row r="1468" spans="1:10" x14ac:dyDescent="0.3">
      <c r="A1468">
        <v>223</v>
      </c>
      <c r="B1468" s="10" t="s">
        <v>156</v>
      </c>
      <c r="C1468">
        <v>7</v>
      </c>
      <c r="D1468" s="10" t="s">
        <v>237</v>
      </c>
      <c r="F1468" s="10"/>
      <c r="H1468" s="10"/>
      <c r="I1468" s="10"/>
    </row>
    <row r="1469" spans="1:10" x14ac:dyDescent="0.3">
      <c r="A1469">
        <v>223</v>
      </c>
      <c r="B1469" s="10" t="s">
        <v>156</v>
      </c>
      <c r="C1469">
        <v>8</v>
      </c>
      <c r="D1469" s="10" t="s">
        <v>2</v>
      </c>
      <c r="F1469" s="10"/>
      <c r="H1469" s="10"/>
      <c r="I1469" s="10"/>
    </row>
    <row r="1470" spans="1:10" x14ac:dyDescent="0.3">
      <c r="A1470">
        <v>223</v>
      </c>
      <c r="B1470" s="10" t="s">
        <v>156</v>
      </c>
      <c r="C1470">
        <v>9</v>
      </c>
      <c r="D1470" s="10" t="s">
        <v>238</v>
      </c>
      <c r="E1470">
        <v>1</v>
      </c>
      <c r="F1470" s="10" t="s">
        <v>12</v>
      </c>
      <c r="G1470">
        <v>4</v>
      </c>
      <c r="H1470" s="10"/>
      <c r="I1470" s="10"/>
    </row>
    <row r="1471" spans="1:10" x14ac:dyDescent="0.3">
      <c r="A1471">
        <v>223</v>
      </c>
      <c r="B1471" s="10" t="s">
        <v>156</v>
      </c>
      <c r="C1471">
        <v>10</v>
      </c>
      <c r="D1471" s="10" t="s">
        <v>3</v>
      </c>
      <c r="F1471" s="10"/>
      <c r="H1471" s="10"/>
      <c r="I1471" s="10"/>
    </row>
    <row r="1472" spans="1:10" x14ac:dyDescent="0.3">
      <c r="A1472">
        <v>223</v>
      </c>
      <c r="B1472" s="10" t="s">
        <v>156</v>
      </c>
      <c r="C1472">
        <v>11</v>
      </c>
      <c r="D1472" s="10" t="s">
        <v>239</v>
      </c>
      <c r="E1472">
        <v>1</v>
      </c>
      <c r="F1472" s="10" t="s">
        <v>13</v>
      </c>
      <c r="G1472">
        <v>5</v>
      </c>
      <c r="H1472" s="10"/>
      <c r="I1472" s="10"/>
    </row>
    <row r="1473" spans="1:10" x14ac:dyDescent="0.3">
      <c r="A1473">
        <v>223</v>
      </c>
      <c r="B1473" s="10" t="s">
        <v>156</v>
      </c>
      <c r="C1473">
        <v>12</v>
      </c>
      <c r="D1473" s="10" t="s">
        <v>4</v>
      </c>
      <c r="F1473" s="10"/>
      <c r="H1473" s="10"/>
      <c r="I1473" s="10"/>
    </row>
    <row r="1474" spans="1:10" x14ac:dyDescent="0.3">
      <c r="A1474">
        <v>223</v>
      </c>
      <c r="B1474" s="10" t="s">
        <v>156</v>
      </c>
      <c r="C1474">
        <v>13</v>
      </c>
      <c r="D1474" s="10" t="s">
        <v>240</v>
      </c>
      <c r="E1474">
        <v>1</v>
      </c>
      <c r="F1474" s="10" t="s">
        <v>14</v>
      </c>
      <c r="G1474">
        <v>6</v>
      </c>
      <c r="H1474" s="10"/>
      <c r="I1474" s="10"/>
    </row>
    <row r="1475" spans="1:10" x14ac:dyDescent="0.3">
      <c r="A1475">
        <v>223</v>
      </c>
      <c r="B1475" s="10" t="s">
        <v>156</v>
      </c>
      <c r="C1475">
        <v>14</v>
      </c>
      <c r="D1475" s="10" t="s">
        <v>241</v>
      </c>
      <c r="F1475" s="10"/>
      <c r="H1475" s="10"/>
      <c r="I1475" s="10"/>
    </row>
    <row r="1476" spans="1:10" x14ac:dyDescent="0.3">
      <c r="A1476">
        <v>223</v>
      </c>
      <c r="B1476" s="10" t="s">
        <v>156</v>
      </c>
      <c r="C1476">
        <v>15</v>
      </c>
      <c r="D1476" s="10" t="s">
        <v>1</v>
      </c>
      <c r="F1476" s="10"/>
      <c r="H1476" s="10"/>
      <c r="I1476" s="10"/>
    </row>
    <row r="1477" spans="1:10" x14ac:dyDescent="0.3">
      <c r="A1477">
        <v>223</v>
      </c>
      <c r="B1477" s="10" t="s">
        <v>156</v>
      </c>
      <c r="C1477">
        <v>16</v>
      </c>
      <c r="D1477" s="10" t="s">
        <v>5</v>
      </c>
      <c r="F1477" s="10"/>
      <c r="H1477" s="10"/>
      <c r="I1477" s="10"/>
    </row>
    <row r="1478" spans="1:10" x14ac:dyDescent="0.3">
      <c r="A1478">
        <v>223</v>
      </c>
      <c r="B1478" s="10" t="s">
        <v>156</v>
      </c>
      <c r="C1478">
        <v>17</v>
      </c>
      <c r="D1478" s="10" t="s">
        <v>19</v>
      </c>
      <c r="E1478">
        <v>1</v>
      </c>
      <c r="F1478" s="10" t="s">
        <v>19</v>
      </c>
      <c r="G1478">
        <v>2</v>
      </c>
      <c r="H1478" s="10"/>
      <c r="I1478" s="10"/>
    </row>
    <row r="1479" spans="1:10" x14ac:dyDescent="0.3">
      <c r="A1479">
        <v>223</v>
      </c>
      <c r="B1479" s="10" t="s">
        <v>156</v>
      </c>
      <c r="C1479">
        <v>18</v>
      </c>
      <c r="D1479" s="10" t="s">
        <v>27</v>
      </c>
      <c r="E1479">
        <v>1</v>
      </c>
      <c r="F1479" s="10" t="s">
        <v>27</v>
      </c>
      <c r="G1479">
        <v>1</v>
      </c>
      <c r="H1479" s="10"/>
      <c r="I1479" s="10"/>
    </row>
    <row r="1480" spans="1:10" x14ac:dyDescent="0.3">
      <c r="A1480">
        <v>223</v>
      </c>
      <c r="B1480" s="10" t="s">
        <v>156</v>
      </c>
      <c r="C1480">
        <v>19</v>
      </c>
      <c r="D1480" s="10" t="s">
        <v>242</v>
      </c>
      <c r="F1480" s="10"/>
      <c r="H1480" s="10"/>
      <c r="I1480" s="10"/>
    </row>
    <row r="1481" spans="1:10" x14ac:dyDescent="0.3">
      <c r="A1481">
        <v>223</v>
      </c>
      <c r="B1481" s="10" t="s">
        <v>156</v>
      </c>
      <c r="C1481">
        <v>20</v>
      </c>
      <c r="D1481" s="10" t="s">
        <v>243</v>
      </c>
      <c r="F1481" s="10"/>
      <c r="H1481" s="10"/>
      <c r="I1481" s="10"/>
    </row>
    <row r="1482" spans="1:10" x14ac:dyDescent="0.3">
      <c r="A1482">
        <v>224</v>
      </c>
      <c r="B1482" s="10" t="s">
        <v>103</v>
      </c>
      <c r="C1482">
        <v>1</v>
      </c>
      <c r="D1482" s="10" t="s">
        <v>232</v>
      </c>
      <c r="E1482">
        <v>1</v>
      </c>
      <c r="F1482" s="10" t="s">
        <v>798</v>
      </c>
      <c r="G1482">
        <v>7</v>
      </c>
      <c r="H1482" s="10" t="s">
        <v>798</v>
      </c>
      <c r="I1482" s="10" t="s">
        <v>874</v>
      </c>
      <c r="J1482">
        <v>0</v>
      </c>
    </row>
    <row r="1483" spans="1:10" x14ac:dyDescent="0.3">
      <c r="A1483">
        <v>224</v>
      </c>
      <c r="B1483" s="10" t="s">
        <v>103</v>
      </c>
      <c r="C1483">
        <v>2</v>
      </c>
      <c r="D1483" s="10" t="s">
        <v>40</v>
      </c>
      <c r="F1483" s="10"/>
      <c r="H1483" s="10"/>
      <c r="I1483" s="10"/>
    </row>
    <row r="1484" spans="1:10" x14ac:dyDescent="0.3">
      <c r="A1484">
        <v>224</v>
      </c>
      <c r="B1484" s="10" t="s">
        <v>103</v>
      </c>
      <c r="C1484">
        <v>3</v>
      </c>
      <c r="D1484" s="10" t="s">
        <v>233</v>
      </c>
      <c r="F1484" s="10"/>
      <c r="H1484" s="10"/>
      <c r="I1484" s="10"/>
    </row>
    <row r="1485" spans="1:10" x14ac:dyDescent="0.3">
      <c r="A1485">
        <v>224</v>
      </c>
      <c r="B1485" s="10" t="s">
        <v>103</v>
      </c>
      <c r="C1485">
        <v>4</v>
      </c>
      <c r="D1485" s="10" t="s">
        <v>234</v>
      </c>
      <c r="F1485" s="10"/>
      <c r="H1485" s="10"/>
      <c r="I1485" s="10"/>
    </row>
    <row r="1486" spans="1:10" x14ac:dyDescent="0.3">
      <c r="A1486">
        <v>224</v>
      </c>
      <c r="B1486" s="10" t="s">
        <v>103</v>
      </c>
      <c r="C1486">
        <v>5</v>
      </c>
      <c r="D1486" s="10" t="s">
        <v>235</v>
      </c>
      <c r="E1486">
        <v>1</v>
      </c>
      <c r="F1486" s="10" t="s">
        <v>433</v>
      </c>
      <c r="G1486">
        <v>3</v>
      </c>
      <c r="H1486" s="10" t="s">
        <v>876</v>
      </c>
      <c r="I1486" s="10" t="s">
        <v>875</v>
      </c>
      <c r="J1486">
        <v>1</v>
      </c>
    </row>
    <row r="1487" spans="1:10" x14ac:dyDescent="0.3">
      <c r="A1487">
        <v>224</v>
      </c>
      <c r="B1487" s="10" t="s">
        <v>103</v>
      </c>
      <c r="C1487">
        <v>6</v>
      </c>
      <c r="D1487" s="10" t="s">
        <v>236</v>
      </c>
      <c r="F1487" s="10"/>
      <c r="H1487" s="10"/>
      <c r="I1487" s="10"/>
    </row>
    <row r="1488" spans="1:10" x14ac:dyDescent="0.3">
      <c r="A1488">
        <v>224</v>
      </c>
      <c r="B1488" s="10" t="s">
        <v>103</v>
      </c>
      <c r="C1488">
        <v>7</v>
      </c>
      <c r="D1488" s="10" t="s">
        <v>237</v>
      </c>
      <c r="F1488" s="10"/>
      <c r="H1488" s="10"/>
      <c r="I1488" s="10"/>
    </row>
    <row r="1489" spans="1:10" x14ac:dyDescent="0.3">
      <c r="A1489">
        <v>224</v>
      </c>
      <c r="B1489" s="10" t="s">
        <v>103</v>
      </c>
      <c r="C1489">
        <v>8</v>
      </c>
      <c r="D1489" s="10" t="s">
        <v>2</v>
      </c>
      <c r="F1489" s="10"/>
      <c r="H1489" s="10"/>
      <c r="I1489" s="10"/>
    </row>
    <row r="1490" spans="1:10" x14ac:dyDescent="0.3">
      <c r="A1490">
        <v>224</v>
      </c>
      <c r="B1490" s="10" t="s">
        <v>103</v>
      </c>
      <c r="C1490">
        <v>9</v>
      </c>
      <c r="D1490" s="10" t="s">
        <v>238</v>
      </c>
      <c r="E1490">
        <v>1</v>
      </c>
      <c r="F1490" s="10" t="s">
        <v>12</v>
      </c>
      <c r="G1490">
        <v>4</v>
      </c>
      <c r="H1490" s="10"/>
      <c r="I1490" s="10"/>
    </row>
    <row r="1491" spans="1:10" x14ac:dyDescent="0.3">
      <c r="A1491">
        <v>224</v>
      </c>
      <c r="B1491" s="10" t="s">
        <v>103</v>
      </c>
      <c r="C1491">
        <v>10</v>
      </c>
      <c r="D1491" s="10" t="s">
        <v>3</v>
      </c>
      <c r="F1491" s="10"/>
      <c r="H1491" s="10"/>
      <c r="I1491" s="10"/>
    </row>
    <row r="1492" spans="1:10" x14ac:dyDescent="0.3">
      <c r="A1492">
        <v>224</v>
      </c>
      <c r="B1492" s="10" t="s">
        <v>103</v>
      </c>
      <c r="C1492">
        <v>11</v>
      </c>
      <c r="D1492" s="10" t="s">
        <v>239</v>
      </c>
      <c r="E1492">
        <v>1</v>
      </c>
      <c r="F1492" s="10" t="s">
        <v>13</v>
      </c>
      <c r="G1492">
        <v>5</v>
      </c>
      <c r="H1492" s="10"/>
      <c r="I1492" s="10"/>
    </row>
    <row r="1493" spans="1:10" x14ac:dyDescent="0.3">
      <c r="A1493">
        <v>224</v>
      </c>
      <c r="B1493" s="10" t="s">
        <v>103</v>
      </c>
      <c r="C1493">
        <v>12</v>
      </c>
      <c r="D1493" s="10" t="s">
        <v>4</v>
      </c>
      <c r="F1493" s="10"/>
      <c r="H1493" s="10"/>
      <c r="I1493" s="10"/>
    </row>
    <row r="1494" spans="1:10" x14ac:dyDescent="0.3">
      <c r="A1494">
        <v>224</v>
      </c>
      <c r="B1494" s="10" t="s">
        <v>103</v>
      </c>
      <c r="C1494">
        <v>13</v>
      </c>
      <c r="D1494" s="10" t="s">
        <v>240</v>
      </c>
      <c r="E1494">
        <v>1</v>
      </c>
      <c r="F1494" s="10" t="s">
        <v>14</v>
      </c>
      <c r="G1494">
        <v>6</v>
      </c>
      <c r="H1494" s="10"/>
      <c r="I1494" s="10"/>
    </row>
    <row r="1495" spans="1:10" x14ac:dyDescent="0.3">
      <c r="A1495">
        <v>224</v>
      </c>
      <c r="B1495" s="10" t="s">
        <v>103</v>
      </c>
      <c r="C1495">
        <v>14</v>
      </c>
      <c r="D1495" s="10" t="s">
        <v>241</v>
      </c>
      <c r="F1495" s="10"/>
      <c r="H1495" s="10"/>
      <c r="I1495" s="10"/>
    </row>
    <row r="1496" spans="1:10" x14ac:dyDescent="0.3">
      <c r="A1496">
        <v>224</v>
      </c>
      <c r="B1496" s="10" t="s">
        <v>103</v>
      </c>
      <c r="C1496">
        <v>15</v>
      </c>
      <c r="D1496" s="10" t="s">
        <v>1</v>
      </c>
      <c r="F1496" s="10"/>
      <c r="H1496" s="10"/>
      <c r="I1496" s="10"/>
    </row>
    <row r="1497" spans="1:10" x14ac:dyDescent="0.3">
      <c r="A1497">
        <v>224</v>
      </c>
      <c r="B1497" s="10" t="s">
        <v>103</v>
      </c>
      <c r="C1497">
        <v>16</v>
      </c>
      <c r="D1497" s="10" t="s">
        <v>5</v>
      </c>
      <c r="F1497" s="10"/>
      <c r="H1497" s="10"/>
      <c r="I1497" s="10"/>
    </row>
    <row r="1498" spans="1:10" x14ac:dyDescent="0.3">
      <c r="A1498">
        <v>224</v>
      </c>
      <c r="B1498" s="10" t="s">
        <v>103</v>
      </c>
      <c r="C1498">
        <v>17</v>
      </c>
      <c r="D1498" s="10" t="s">
        <v>19</v>
      </c>
      <c r="E1498">
        <v>1</v>
      </c>
      <c r="F1498" s="10" t="s">
        <v>19</v>
      </c>
      <c r="G1498">
        <v>2</v>
      </c>
      <c r="H1498" s="10"/>
      <c r="I1498" s="10"/>
    </row>
    <row r="1499" spans="1:10" x14ac:dyDescent="0.3">
      <c r="A1499">
        <v>224</v>
      </c>
      <c r="B1499" s="10" t="s">
        <v>103</v>
      </c>
      <c r="C1499">
        <v>18</v>
      </c>
      <c r="D1499" s="10" t="s">
        <v>27</v>
      </c>
      <c r="E1499">
        <v>1</v>
      </c>
      <c r="F1499" s="10" t="s">
        <v>27</v>
      </c>
      <c r="G1499">
        <v>1</v>
      </c>
      <c r="H1499" s="10"/>
      <c r="I1499" s="10"/>
    </row>
    <row r="1500" spans="1:10" x14ac:dyDescent="0.3">
      <c r="A1500">
        <v>224</v>
      </c>
      <c r="B1500" s="10" t="s">
        <v>103</v>
      </c>
      <c r="C1500">
        <v>19</v>
      </c>
      <c r="D1500" s="10" t="s">
        <v>242</v>
      </c>
      <c r="F1500" s="10"/>
      <c r="H1500" s="10"/>
      <c r="I1500" s="10"/>
    </row>
    <row r="1501" spans="1:10" x14ac:dyDescent="0.3">
      <c r="A1501">
        <v>224</v>
      </c>
      <c r="B1501" s="10" t="s">
        <v>103</v>
      </c>
      <c r="C1501">
        <v>20</v>
      </c>
      <c r="D1501" s="10" t="s">
        <v>243</v>
      </c>
      <c r="F1501" s="10"/>
      <c r="H1501" s="10"/>
      <c r="I1501" s="10"/>
    </row>
    <row r="1502" spans="1:10" x14ac:dyDescent="0.3">
      <c r="A1502">
        <v>225</v>
      </c>
      <c r="B1502" s="10" t="s">
        <v>97</v>
      </c>
      <c r="C1502">
        <v>1</v>
      </c>
      <c r="D1502" s="10" t="s">
        <v>232</v>
      </c>
      <c r="E1502">
        <v>1</v>
      </c>
      <c r="F1502" s="10" t="s">
        <v>799</v>
      </c>
      <c r="G1502">
        <v>7</v>
      </c>
      <c r="H1502" s="10" t="s">
        <v>799</v>
      </c>
      <c r="I1502" s="10" t="s">
        <v>877</v>
      </c>
      <c r="J1502">
        <v>0</v>
      </c>
    </row>
    <row r="1503" spans="1:10" x14ac:dyDescent="0.3">
      <c r="A1503">
        <v>225</v>
      </c>
      <c r="B1503" s="10" t="s">
        <v>97</v>
      </c>
      <c r="C1503">
        <v>2</v>
      </c>
      <c r="D1503" s="10" t="s">
        <v>40</v>
      </c>
      <c r="F1503" s="10"/>
      <c r="H1503" s="10"/>
      <c r="I1503" s="10"/>
    </row>
    <row r="1504" spans="1:10" x14ac:dyDescent="0.3">
      <c r="A1504">
        <v>225</v>
      </c>
      <c r="B1504" s="10" t="s">
        <v>97</v>
      </c>
      <c r="C1504">
        <v>3</v>
      </c>
      <c r="D1504" s="10" t="s">
        <v>233</v>
      </c>
      <c r="F1504" s="10"/>
      <c r="H1504" s="10"/>
      <c r="I1504" s="10"/>
    </row>
    <row r="1505" spans="1:10" x14ac:dyDescent="0.3">
      <c r="A1505">
        <v>225</v>
      </c>
      <c r="B1505" s="10" t="s">
        <v>97</v>
      </c>
      <c r="C1505">
        <v>4</v>
      </c>
      <c r="D1505" s="10" t="s">
        <v>234</v>
      </c>
      <c r="F1505" s="10"/>
      <c r="H1505" s="10"/>
      <c r="I1505" s="10"/>
    </row>
    <row r="1506" spans="1:10" x14ac:dyDescent="0.3">
      <c r="A1506">
        <v>225</v>
      </c>
      <c r="B1506" s="10" t="s">
        <v>97</v>
      </c>
      <c r="C1506">
        <v>5</v>
      </c>
      <c r="D1506" s="10" t="s">
        <v>235</v>
      </c>
      <c r="E1506">
        <v>1</v>
      </c>
      <c r="F1506" s="10" t="s">
        <v>433</v>
      </c>
      <c r="G1506">
        <v>3</v>
      </c>
      <c r="H1506" s="10" t="s">
        <v>879</v>
      </c>
      <c r="I1506" s="10" t="s">
        <v>878</v>
      </c>
      <c r="J1506">
        <v>1</v>
      </c>
    </row>
    <row r="1507" spans="1:10" x14ac:dyDescent="0.3">
      <c r="A1507">
        <v>225</v>
      </c>
      <c r="B1507" s="10" t="s">
        <v>97</v>
      </c>
      <c r="C1507">
        <v>6</v>
      </c>
      <c r="D1507" s="10" t="s">
        <v>236</v>
      </c>
      <c r="F1507" s="10"/>
      <c r="H1507" s="10"/>
      <c r="I1507" s="10"/>
    </row>
    <row r="1508" spans="1:10" x14ac:dyDescent="0.3">
      <c r="A1508">
        <v>225</v>
      </c>
      <c r="B1508" s="10" t="s">
        <v>97</v>
      </c>
      <c r="C1508">
        <v>7</v>
      </c>
      <c r="D1508" s="10" t="s">
        <v>237</v>
      </c>
      <c r="F1508" s="10"/>
      <c r="H1508" s="10"/>
      <c r="I1508" s="10"/>
    </row>
    <row r="1509" spans="1:10" x14ac:dyDescent="0.3">
      <c r="A1509">
        <v>225</v>
      </c>
      <c r="B1509" s="10" t="s">
        <v>97</v>
      </c>
      <c r="C1509">
        <v>8</v>
      </c>
      <c r="D1509" s="10" t="s">
        <v>2</v>
      </c>
      <c r="F1509" s="10"/>
      <c r="H1509" s="10"/>
      <c r="I1509" s="10"/>
    </row>
    <row r="1510" spans="1:10" x14ac:dyDescent="0.3">
      <c r="A1510">
        <v>225</v>
      </c>
      <c r="B1510" s="10" t="s">
        <v>97</v>
      </c>
      <c r="C1510">
        <v>9</v>
      </c>
      <c r="D1510" s="10" t="s">
        <v>238</v>
      </c>
      <c r="E1510">
        <v>1</v>
      </c>
      <c r="F1510" s="10" t="s">
        <v>12</v>
      </c>
      <c r="G1510">
        <v>4</v>
      </c>
      <c r="H1510" s="10"/>
      <c r="I1510" s="10"/>
    </row>
    <row r="1511" spans="1:10" x14ac:dyDescent="0.3">
      <c r="A1511">
        <v>225</v>
      </c>
      <c r="B1511" s="10" t="s">
        <v>97</v>
      </c>
      <c r="C1511">
        <v>10</v>
      </c>
      <c r="D1511" s="10" t="s">
        <v>3</v>
      </c>
      <c r="F1511" s="10"/>
      <c r="H1511" s="10"/>
      <c r="I1511" s="10"/>
    </row>
    <row r="1512" spans="1:10" x14ac:dyDescent="0.3">
      <c r="A1512">
        <v>225</v>
      </c>
      <c r="B1512" s="10" t="s">
        <v>97</v>
      </c>
      <c r="C1512">
        <v>11</v>
      </c>
      <c r="D1512" s="10" t="s">
        <v>239</v>
      </c>
      <c r="E1512">
        <v>1</v>
      </c>
      <c r="F1512" s="10" t="s">
        <v>13</v>
      </c>
      <c r="G1512">
        <v>5</v>
      </c>
      <c r="H1512" s="10"/>
      <c r="I1512" s="10"/>
    </row>
    <row r="1513" spans="1:10" x14ac:dyDescent="0.3">
      <c r="A1513">
        <v>225</v>
      </c>
      <c r="B1513" s="10" t="s">
        <v>97</v>
      </c>
      <c r="C1513">
        <v>12</v>
      </c>
      <c r="D1513" s="10" t="s">
        <v>4</v>
      </c>
      <c r="F1513" s="10"/>
      <c r="H1513" s="10"/>
      <c r="I1513" s="10"/>
    </row>
    <row r="1514" spans="1:10" x14ac:dyDescent="0.3">
      <c r="A1514">
        <v>225</v>
      </c>
      <c r="B1514" s="10" t="s">
        <v>97</v>
      </c>
      <c r="C1514">
        <v>13</v>
      </c>
      <c r="D1514" s="10" t="s">
        <v>240</v>
      </c>
      <c r="E1514">
        <v>1</v>
      </c>
      <c r="F1514" s="10" t="s">
        <v>14</v>
      </c>
      <c r="G1514">
        <v>6</v>
      </c>
      <c r="H1514" s="10"/>
      <c r="I1514" s="10"/>
    </row>
    <row r="1515" spans="1:10" x14ac:dyDescent="0.3">
      <c r="A1515">
        <v>225</v>
      </c>
      <c r="B1515" s="10" t="s">
        <v>97</v>
      </c>
      <c r="C1515">
        <v>14</v>
      </c>
      <c r="D1515" s="10" t="s">
        <v>241</v>
      </c>
      <c r="F1515" s="10"/>
      <c r="H1515" s="10"/>
      <c r="I1515" s="10"/>
    </row>
    <row r="1516" spans="1:10" x14ac:dyDescent="0.3">
      <c r="A1516">
        <v>225</v>
      </c>
      <c r="B1516" s="10" t="s">
        <v>97</v>
      </c>
      <c r="C1516">
        <v>15</v>
      </c>
      <c r="D1516" s="10" t="s">
        <v>1</v>
      </c>
      <c r="F1516" s="10"/>
      <c r="H1516" s="10"/>
      <c r="I1516" s="10"/>
    </row>
    <row r="1517" spans="1:10" x14ac:dyDescent="0.3">
      <c r="A1517">
        <v>225</v>
      </c>
      <c r="B1517" s="10" t="s">
        <v>97</v>
      </c>
      <c r="C1517">
        <v>16</v>
      </c>
      <c r="D1517" s="10" t="s">
        <v>5</v>
      </c>
      <c r="F1517" s="10"/>
      <c r="H1517" s="10"/>
      <c r="I1517" s="10"/>
    </row>
    <row r="1518" spans="1:10" x14ac:dyDescent="0.3">
      <c r="A1518">
        <v>225</v>
      </c>
      <c r="B1518" s="10" t="s">
        <v>97</v>
      </c>
      <c r="C1518">
        <v>17</v>
      </c>
      <c r="D1518" s="10" t="s">
        <v>19</v>
      </c>
      <c r="E1518">
        <v>1</v>
      </c>
      <c r="F1518" s="10" t="s">
        <v>19</v>
      </c>
      <c r="G1518">
        <v>2</v>
      </c>
      <c r="H1518" s="10"/>
      <c r="I1518" s="10"/>
    </row>
    <row r="1519" spans="1:10" x14ac:dyDescent="0.3">
      <c r="A1519">
        <v>225</v>
      </c>
      <c r="B1519" s="10" t="s">
        <v>97</v>
      </c>
      <c r="C1519">
        <v>18</v>
      </c>
      <c r="D1519" s="10" t="s">
        <v>27</v>
      </c>
      <c r="E1519">
        <v>1</v>
      </c>
      <c r="F1519" s="10" t="s">
        <v>27</v>
      </c>
      <c r="G1519">
        <v>1</v>
      </c>
      <c r="H1519" s="10"/>
      <c r="I1519" s="10"/>
    </row>
    <row r="1520" spans="1:10" x14ac:dyDescent="0.3">
      <c r="A1520">
        <v>225</v>
      </c>
      <c r="B1520" s="10" t="s">
        <v>97</v>
      </c>
      <c r="C1520">
        <v>19</v>
      </c>
      <c r="D1520" s="10" t="s">
        <v>242</v>
      </c>
      <c r="F1520" s="10"/>
      <c r="H1520" s="10"/>
      <c r="I1520" s="10"/>
    </row>
    <row r="1521" spans="1:10" x14ac:dyDescent="0.3">
      <c r="A1521">
        <v>225</v>
      </c>
      <c r="B1521" s="10" t="s">
        <v>97</v>
      </c>
      <c r="C1521">
        <v>20</v>
      </c>
      <c r="D1521" s="10" t="s">
        <v>243</v>
      </c>
      <c r="F1521" s="10"/>
      <c r="H1521" s="10"/>
      <c r="I1521" s="10"/>
    </row>
    <row r="1522" spans="1:10" x14ac:dyDescent="0.3">
      <c r="A1522">
        <v>226</v>
      </c>
      <c r="B1522" s="10" t="s">
        <v>127</v>
      </c>
      <c r="C1522">
        <v>1</v>
      </c>
      <c r="D1522" s="10" t="s">
        <v>232</v>
      </c>
      <c r="E1522">
        <v>1</v>
      </c>
      <c r="F1522" s="10" t="s">
        <v>800</v>
      </c>
      <c r="G1522">
        <v>7</v>
      </c>
      <c r="H1522" s="10" t="s">
        <v>800</v>
      </c>
      <c r="I1522" s="10" t="s">
        <v>880</v>
      </c>
      <c r="J1522">
        <v>0</v>
      </c>
    </row>
    <row r="1523" spans="1:10" x14ac:dyDescent="0.3">
      <c r="A1523">
        <v>226</v>
      </c>
      <c r="B1523" s="10" t="s">
        <v>127</v>
      </c>
      <c r="C1523">
        <v>2</v>
      </c>
      <c r="D1523" s="10" t="s">
        <v>40</v>
      </c>
      <c r="F1523" s="10"/>
      <c r="H1523" s="10"/>
      <c r="I1523" s="10"/>
    </row>
    <row r="1524" spans="1:10" x14ac:dyDescent="0.3">
      <c r="A1524">
        <v>226</v>
      </c>
      <c r="B1524" s="10" t="s">
        <v>127</v>
      </c>
      <c r="C1524">
        <v>3</v>
      </c>
      <c r="D1524" s="10" t="s">
        <v>233</v>
      </c>
      <c r="F1524" s="10"/>
      <c r="H1524" s="10"/>
      <c r="I1524" s="10"/>
    </row>
    <row r="1525" spans="1:10" x14ac:dyDescent="0.3">
      <c r="A1525">
        <v>226</v>
      </c>
      <c r="B1525" s="10" t="s">
        <v>127</v>
      </c>
      <c r="C1525">
        <v>4</v>
      </c>
      <c r="D1525" s="10" t="s">
        <v>234</v>
      </c>
      <c r="F1525" s="10"/>
      <c r="H1525" s="10"/>
      <c r="I1525" s="10"/>
    </row>
    <row r="1526" spans="1:10" x14ac:dyDescent="0.3">
      <c r="A1526">
        <v>226</v>
      </c>
      <c r="B1526" s="10" t="s">
        <v>127</v>
      </c>
      <c r="C1526">
        <v>5</v>
      </c>
      <c r="D1526" s="10" t="s">
        <v>235</v>
      </c>
      <c r="E1526">
        <v>1</v>
      </c>
      <c r="F1526" s="10" t="s">
        <v>433</v>
      </c>
      <c r="G1526">
        <v>3</v>
      </c>
      <c r="H1526" s="10" t="s">
        <v>882</v>
      </c>
      <c r="I1526" s="10" t="s">
        <v>881</v>
      </c>
      <c r="J1526">
        <v>1</v>
      </c>
    </row>
    <row r="1527" spans="1:10" x14ac:dyDescent="0.3">
      <c r="A1527">
        <v>226</v>
      </c>
      <c r="B1527" s="10" t="s">
        <v>127</v>
      </c>
      <c r="C1527">
        <v>6</v>
      </c>
      <c r="D1527" s="10" t="s">
        <v>236</v>
      </c>
      <c r="F1527" s="10"/>
      <c r="H1527" s="10"/>
      <c r="I1527" s="10"/>
    </row>
    <row r="1528" spans="1:10" x14ac:dyDescent="0.3">
      <c r="A1528">
        <v>226</v>
      </c>
      <c r="B1528" s="10" t="s">
        <v>127</v>
      </c>
      <c r="C1528">
        <v>7</v>
      </c>
      <c r="D1528" s="10" t="s">
        <v>237</v>
      </c>
      <c r="F1528" s="10"/>
      <c r="H1528" s="10"/>
      <c r="I1528" s="10"/>
    </row>
    <row r="1529" spans="1:10" x14ac:dyDescent="0.3">
      <c r="A1529">
        <v>226</v>
      </c>
      <c r="B1529" s="10" t="s">
        <v>127</v>
      </c>
      <c r="C1529">
        <v>8</v>
      </c>
      <c r="D1529" s="10" t="s">
        <v>2</v>
      </c>
      <c r="F1529" s="10"/>
      <c r="H1529" s="10"/>
      <c r="I1529" s="10"/>
    </row>
    <row r="1530" spans="1:10" x14ac:dyDescent="0.3">
      <c r="A1530">
        <v>226</v>
      </c>
      <c r="B1530" s="10" t="s">
        <v>127</v>
      </c>
      <c r="C1530">
        <v>9</v>
      </c>
      <c r="D1530" s="10" t="s">
        <v>238</v>
      </c>
      <c r="E1530">
        <v>1</v>
      </c>
      <c r="F1530" s="10" t="s">
        <v>12</v>
      </c>
      <c r="G1530">
        <v>4</v>
      </c>
      <c r="H1530" s="10"/>
      <c r="I1530" s="10"/>
    </row>
    <row r="1531" spans="1:10" x14ac:dyDescent="0.3">
      <c r="A1531">
        <v>226</v>
      </c>
      <c r="B1531" s="10" t="s">
        <v>127</v>
      </c>
      <c r="C1531">
        <v>10</v>
      </c>
      <c r="D1531" s="10" t="s">
        <v>3</v>
      </c>
      <c r="F1531" s="10"/>
      <c r="H1531" s="10"/>
      <c r="I1531" s="10"/>
    </row>
    <row r="1532" spans="1:10" x14ac:dyDescent="0.3">
      <c r="A1532">
        <v>226</v>
      </c>
      <c r="B1532" s="10" t="s">
        <v>127</v>
      </c>
      <c r="C1532">
        <v>11</v>
      </c>
      <c r="D1532" s="10" t="s">
        <v>239</v>
      </c>
      <c r="E1532">
        <v>1</v>
      </c>
      <c r="F1532" s="10" t="s">
        <v>13</v>
      </c>
      <c r="G1532">
        <v>5</v>
      </c>
      <c r="H1532" s="10"/>
      <c r="I1532" s="10"/>
    </row>
    <row r="1533" spans="1:10" x14ac:dyDescent="0.3">
      <c r="A1533">
        <v>226</v>
      </c>
      <c r="B1533" s="10" t="s">
        <v>127</v>
      </c>
      <c r="C1533">
        <v>12</v>
      </c>
      <c r="D1533" s="10" t="s">
        <v>4</v>
      </c>
      <c r="F1533" s="10"/>
      <c r="H1533" s="10"/>
      <c r="I1533" s="10"/>
    </row>
    <row r="1534" spans="1:10" x14ac:dyDescent="0.3">
      <c r="A1534">
        <v>226</v>
      </c>
      <c r="B1534" s="10" t="s">
        <v>127</v>
      </c>
      <c r="C1534">
        <v>13</v>
      </c>
      <c r="D1534" s="10" t="s">
        <v>240</v>
      </c>
      <c r="E1534">
        <v>1</v>
      </c>
      <c r="F1534" s="10" t="s">
        <v>14</v>
      </c>
      <c r="G1534">
        <v>6</v>
      </c>
      <c r="H1534" s="10"/>
      <c r="I1534" s="10"/>
    </row>
    <row r="1535" spans="1:10" x14ac:dyDescent="0.3">
      <c r="A1535">
        <v>226</v>
      </c>
      <c r="B1535" s="10" t="s">
        <v>127</v>
      </c>
      <c r="C1535">
        <v>14</v>
      </c>
      <c r="D1535" s="10" t="s">
        <v>241</v>
      </c>
      <c r="F1535" s="10"/>
      <c r="H1535" s="10"/>
      <c r="I1535" s="10"/>
    </row>
    <row r="1536" spans="1:10" x14ac:dyDescent="0.3">
      <c r="A1536">
        <v>226</v>
      </c>
      <c r="B1536" s="10" t="s">
        <v>127</v>
      </c>
      <c r="C1536">
        <v>15</v>
      </c>
      <c r="D1536" s="10" t="s">
        <v>1</v>
      </c>
      <c r="F1536" s="10"/>
      <c r="H1536" s="10"/>
      <c r="I1536" s="10"/>
    </row>
    <row r="1537" spans="1:10" x14ac:dyDescent="0.3">
      <c r="A1537">
        <v>226</v>
      </c>
      <c r="B1537" s="10" t="s">
        <v>127</v>
      </c>
      <c r="C1537">
        <v>16</v>
      </c>
      <c r="D1537" s="10" t="s">
        <v>5</v>
      </c>
      <c r="F1537" s="10"/>
      <c r="H1537" s="10"/>
      <c r="I1537" s="10"/>
    </row>
    <row r="1538" spans="1:10" x14ac:dyDescent="0.3">
      <c r="A1538">
        <v>226</v>
      </c>
      <c r="B1538" s="10" t="s">
        <v>127</v>
      </c>
      <c r="C1538">
        <v>17</v>
      </c>
      <c r="D1538" s="10" t="s">
        <v>19</v>
      </c>
      <c r="E1538">
        <v>1</v>
      </c>
      <c r="F1538" s="10" t="s">
        <v>19</v>
      </c>
      <c r="G1538">
        <v>2</v>
      </c>
      <c r="H1538" s="10"/>
      <c r="I1538" s="10"/>
    </row>
    <row r="1539" spans="1:10" x14ac:dyDescent="0.3">
      <c r="A1539">
        <v>226</v>
      </c>
      <c r="B1539" s="10" t="s">
        <v>127</v>
      </c>
      <c r="C1539">
        <v>18</v>
      </c>
      <c r="D1539" s="10" t="s">
        <v>27</v>
      </c>
      <c r="E1539">
        <v>1</v>
      </c>
      <c r="F1539" s="10" t="s">
        <v>27</v>
      </c>
      <c r="G1539">
        <v>1</v>
      </c>
      <c r="H1539" s="10"/>
      <c r="I1539" s="10"/>
    </row>
    <row r="1540" spans="1:10" x14ac:dyDescent="0.3">
      <c r="A1540">
        <v>226</v>
      </c>
      <c r="B1540" s="10" t="s">
        <v>127</v>
      </c>
      <c r="C1540">
        <v>19</v>
      </c>
      <c r="D1540" s="10" t="s">
        <v>242</v>
      </c>
      <c r="F1540" s="10"/>
      <c r="H1540" s="10"/>
      <c r="I1540" s="10"/>
    </row>
    <row r="1541" spans="1:10" x14ac:dyDescent="0.3">
      <c r="A1541">
        <v>226</v>
      </c>
      <c r="B1541" s="10" t="s">
        <v>127</v>
      </c>
      <c r="C1541">
        <v>20</v>
      </c>
      <c r="D1541" s="10" t="s">
        <v>243</v>
      </c>
      <c r="F1541" s="10"/>
      <c r="H1541" s="10"/>
      <c r="I1541" s="10"/>
    </row>
    <row r="1542" spans="1:10" x14ac:dyDescent="0.3">
      <c r="A1542">
        <v>227</v>
      </c>
      <c r="B1542" s="10" t="s">
        <v>79</v>
      </c>
      <c r="C1542">
        <v>1</v>
      </c>
      <c r="D1542" s="10" t="s">
        <v>232</v>
      </c>
      <c r="E1542">
        <v>1</v>
      </c>
      <c r="F1542" s="10" t="s">
        <v>801</v>
      </c>
      <c r="G1542">
        <v>7</v>
      </c>
      <c r="H1542" s="10" t="s">
        <v>801</v>
      </c>
      <c r="I1542" s="10" t="s">
        <v>883</v>
      </c>
      <c r="J1542">
        <v>0</v>
      </c>
    </row>
    <row r="1543" spans="1:10" x14ac:dyDescent="0.3">
      <c r="A1543">
        <v>227</v>
      </c>
      <c r="B1543" s="10" t="s">
        <v>79</v>
      </c>
      <c r="C1543">
        <v>2</v>
      </c>
      <c r="D1543" s="10" t="s">
        <v>40</v>
      </c>
      <c r="F1543" s="10"/>
      <c r="H1543" s="10"/>
      <c r="I1543" s="10"/>
    </row>
    <row r="1544" spans="1:10" x14ac:dyDescent="0.3">
      <c r="A1544">
        <v>227</v>
      </c>
      <c r="B1544" s="10" t="s">
        <v>79</v>
      </c>
      <c r="C1544">
        <v>3</v>
      </c>
      <c r="D1544" s="10" t="s">
        <v>233</v>
      </c>
      <c r="F1544" s="10"/>
      <c r="H1544" s="10"/>
      <c r="I1544" s="10"/>
    </row>
    <row r="1545" spans="1:10" x14ac:dyDescent="0.3">
      <c r="A1545">
        <v>227</v>
      </c>
      <c r="B1545" s="10" t="s">
        <v>79</v>
      </c>
      <c r="C1545">
        <v>4</v>
      </c>
      <c r="D1545" s="10" t="s">
        <v>234</v>
      </c>
      <c r="F1545" s="10"/>
      <c r="H1545" s="10"/>
      <c r="I1545" s="10"/>
    </row>
    <row r="1546" spans="1:10" x14ac:dyDescent="0.3">
      <c r="A1546">
        <v>227</v>
      </c>
      <c r="B1546" s="10" t="s">
        <v>79</v>
      </c>
      <c r="C1546">
        <v>5</v>
      </c>
      <c r="D1546" s="10" t="s">
        <v>235</v>
      </c>
      <c r="E1546">
        <v>1</v>
      </c>
      <c r="F1546" s="10" t="s">
        <v>433</v>
      </c>
      <c r="G1546">
        <v>3</v>
      </c>
      <c r="H1546" s="10" t="s">
        <v>885</v>
      </c>
      <c r="I1546" s="10" t="s">
        <v>884</v>
      </c>
      <c r="J1546">
        <v>1</v>
      </c>
    </row>
    <row r="1547" spans="1:10" x14ac:dyDescent="0.3">
      <c r="A1547">
        <v>227</v>
      </c>
      <c r="B1547" s="10" t="s">
        <v>79</v>
      </c>
      <c r="C1547">
        <v>6</v>
      </c>
      <c r="D1547" s="10" t="s">
        <v>236</v>
      </c>
      <c r="F1547" s="10"/>
      <c r="H1547" s="10"/>
      <c r="I1547" s="10"/>
    </row>
    <row r="1548" spans="1:10" x14ac:dyDescent="0.3">
      <c r="A1548">
        <v>227</v>
      </c>
      <c r="B1548" s="10" t="s">
        <v>79</v>
      </c>
      <c r="C1548">
        <v>7</v>
      </c>
      <c r="D1548" s="10" t="s">
        <v>237</v>
      </c>
      <c r="F1548" s="10"/>
      <c r="H1548" s="10"/>
      <c r="I1548" s="10"/>
    </row>
    <row r="1549" spans="1:10" x14ac:dyDescent="0.3">
      <c r="A1549">
        <v>227</v>
      </c>
      <c r="B1549" s="10" t="s">
        <v>79</v>
      </c>
      <c r="C1549">
        <v>8</v>
      </c>
      <c r="D1549" s="10" t="s">
        <v>2</v>
      </c>
      <c r="F1549" s="10"/>
      <c r="H1549" s="10"/>
      <c r="I1549" s="10"/>
    </row>
    <row r="1550" spans="1:10" x14ac:dyDescent="0.3">
      <c r="A1550">
        <v>227</v>
      </c>
      <c r="B1550" s="10" t="s">
        <v>79</v>
      </c>
      <c r="C1550">
        <v>9</v>
      </c>
      <c r="D1550" s="10" t="s">
        <v>238</v>
      </c>
      <c r="E1550">
        <v>1</v>
      </c>
      <c r="F1550" s="10" t="s">
        <v>12</v>
      </c>
      <c r="G1550">
        <v>4</v>
      </c>
      <c r="H1550" s="10"/>
      <c r="I1550" s="10"/>
    </row>
    <row r="1551" spans="1:10" x14ac:dyDescent="0.3">
      <c r="A1551">
        <v>227</v>
      </c>
      <c r="B1551" s="10" t="s">
        <v>79</v>
      </c>
      <c r="C1551">
        <v>10</v>
      </c>
      <c r="D1551" s="10" t="s">
        <v>3</v>
      </c>
      <c r="F1551" s="10"/>
      <c r="H1551" s="10"/>
      <c r="I1551" s="10"/>
    </row>
    <row r="1552" spans="1:10" x14ac:dyDescent="0.3">
      <c r="A1552">
        <v>227</v>
      </c>
      <c r="B1552" s="10" t="s">
        <v>79</v>
      </c>
      <c r="C1552">
        <v>11</v>
      </c>
      <c r="D1552" s="10" t="s">
        <v>239</v>
      </c>
      <c r="E1552">
        <v>1</v>
      </c>
      <c r="F1552" s="10" t="s">
        <v>13</v>
      </c>
      <c r="G1552">
        <v>5</v>
      </c>
      <c r="H1552" s="10"/>
      <c r="I1552" s="10"/>
    </row>
    <row r="1553" spans="1:10" x14ac:dyDescent="0.3">
      <c r="A1553">
        <v>227</v>
      </c>
      <c r="B1553" s="10" t="s">
        <v>79</v>
      </c>
      <c r="C1553">
        <v>12</v>
      </c>
      <c r="D1553" s="10" t="s">
        <v>4</v>
      </c>
      <c r="F1553" s="10"/>
      <c r="H1553" s="10"/>
      <c r="I1553" s="10"/>
    </row>
    <row r="1554" spans="1:10" x14ac:dyDescent="0.3">
      <c r="A1554">
        <v>227</v>
      </c>
      <c r="B1554" s="10" t="s">
        <v>79</v>
      </c>
      <c r="C1554">
        <v>13</v>
      </c>
      <c r="D1554" s="10" t="s">
        <v>240</v>
      </c>
      <c r="E1554">
        <v>1</v>
      </c>
      <c r="F1554" s="10" t="s">
        <v>14</v>
      </c>
      <c r="G1554">
        <v>6</v>
      </c>
      <c r="H1554" s="10"/>
      <c r="I1554" s="10"/>
    </row>
    <row r="1555" spans="1:10" x14ac:dyDescent="0.3">
      <c r="A1555">
        <v>227</v>
      </c>
      <c r="B1555" s="10" t="s">
        <v>79</v>
      </c>
      <c r="C1555">
        <v>14</v>
      </c>
      <c r="D1555" s="10" t="s">
        <v>241</v>
      </c>
      <c r="F1555" s="10"/>
      <c r="H1555" s="10"/>
      <c r="I1555" s="10"/>
    </row>
    <row r="1556" spans="1:10" x14ac:dyDescent="0.3">
      <c r="A1556">
        <v>227</v>
      </c>
      <c r="B1556" s="10" t="s">
        <v>79</v>
      </c>
      <c r="C1556">
        <v>15</v>
      </c>
      <c r="D1556" s="10" t="s">
        <v>1</v>
      </c>
      <c r="F1556" s="10"/>
      <c r="H1556" s="10"/>
      <c r="I1556" s="10"/>
    </row>
    <row r="1557" spans="1:10" x14ac:dyDescent="0.3">
      <c r="A1557">
        <v>227</v>
      </c>
      <c r="B1557" s="10" t="s">
        <v>79</v>
      </c>
      <c r="C1557">
        <v>16</v>
      </c>
      <c r="D1557" s="10" t="s">
        <v>5</v>
      </c>
      <c r="F1557" s="10"/>
      <c r="H1557" s="10"/>
      <c r="I1557" s="10"/>
    </row>
    <row r="1558" spans="1:10" x14ac:dyDescent="0.3">
      <c r="A1558">
        <v>227</v>
      </c>
      <c r="B1558" s="10" t="s">
        <v>79</v>
      </c>
      <c r="C1558">
        <v>17</v>
      </c>
      <c r="D1558" s="10" t="s">
        <v>19</v>
      </c>
      <c r="E1558">
        <v>1</v>
      </c>
      <c r="F1558" s="10" t="s">
        <v>19</v>
      </c>
      <c r="G1558">
        <v>2</v>
      </c>
      <c r="H1558" s="10"/>
      <c r="I1558" s="10"/>
    </row>
    <row r="1559" spans="1:10" x14ac:dyDescent="0.3">
      <c r="A1559">
        <v>227</v>
      </c>
      <c r="B1559" s="10" t="s">
        <v>79</v>
      </c>
      <c r="C1559">
        <v>18</v>
      </c>
      <c r="D1559" s="10" t="s">
        <v>27</v>
      </c>
      <c r="E1559">
        <v>1</v>
      </c>
      <c r="F1559" s="10" t="s">
        <v>27</v>
      </c>
      <c r="G1559">
        <v>1</v>
      </c>
      <c r="H1559" s="10"/>
      <c r="I1559" s="10"/>
    </row>
    <row r="1560" spans="1:10" x14ac:dyDescent="0.3">
      <c r="A1560">
        <v>227</v>
      </c>
      <c r="B1560" s="10" t="s">
        <v>79</v>
      </c>
      <c r="C1560">
        <v>19</v>
      </c>
      <c r="D1560" s="10" t="s">
        <v>242</v>
      </c>
      <c r="F1560" s="10"/>
      <c r="H1560" s="10"/>
      <c r="I1560" s="10"/>
    </row>
    <row r="1561" spans="1:10" x14ac:dyDescent="0.3">
      <c r="A1561">
        <v>227</v>
      </c>
      <c r="B1561" s="10" t="s">
        <v>79</v>
      </c>
      <c r="C1561">
        <v>20</v>
      </c>
      <c r="D1561" s="10" t="s">
        <v>243</v>
      </c>
      <c r="F1561" s="10"/>
      <c r="H1561" s="10"/>
      <c r="I1561" s="10"/>
    </row>
    <row r="1562" spans="1:10" x14ac:dyDescent="0.3">
      <c r="A1562">
        <v>228</v>
      </c>
      <c r="B1562" s="10" t="s">
        <v>120</v>
      </c>
      <c r="C1562">
        <v>1</v>
      </c>
      <c r="D1562" s="10" t="s">
        <v>232</v>
      </c>
      <c r="E1562">
        <v>1</v>
      </c>
      <c r="F1562" s="10" t="s">
        <v>802</v>
      </c>
      <c r="G1562">
        <v>7</v>
      </c>
      <c r="H1562" s="10" t="s">
        <v>802</v>
      </c>
      <c r="I1562" s="10" t="s">
        <v>886</v>
      </c>
      <c r="J1562">
        <v>0</v>
      </c>
    </row>
    <row r="1563" spans="1:10" x14ac:dyDescent="0.3">
      <c r="A1563">
        <v>228</v>
      </c>
      <c r="B1563" s="10" t="s">
        <v>120</v>
      </c>
      <c r="C1563">
        <v>2</v>
      </c>
      <c r="D1563" s="10" t="s">
        <v>40</v>
      </c>
      <c r="F1563" s="10"/>
      <c r="H1563" s="10"/>
      <c r="I1563" s="10"/>
    </row>
    <row r="1564" spans="1:10" x14ac:dyDescent="0.3">
      <c r="A1564">
        <v>228</v>
      </c>
      <c r="B1564" s="10" t="s">
        <v>120</v>
      </c>
      <c r="C1564">
        <v>3</v>
      </c>
      <c r="D1564" s="10" t="s">
        <v>233</v>
      </c>
      <c r="F1564" s="10"/>
      <c r="H1564" s="10"/>
      <c r="I1564" s="10"/>
    </row>
    <row r="1565" spans="1:10" x14ac:dyDescent="0.3">
      <c r="A1565">
        <v>228</v>
      </c>
      <c r="B1565" s="10" t="s">
        <v>120</v>
      </c>
      <c r="C1565">
        <v>4</v>
      </c>
      <c r="D1565" s="10" t="s">
        <v>234</v>
      </c>
      <c r="F1565" s="10"/>
      <c r="H1565" s="10"/>
      <c r="I1565" s="10"/>
    </row>
    <row r="1566" spans="1:10" x14ac:dyDescent="0.3">
      <c r="A1566">
        <v>228</v>
      </c>
      <c r="B1566" s="10" t="s">
        <v>120</v>
      </c>
      <c r="C1566">
        <v>5</v>
      </c>
      <c r="D1566" s="10" t="s">
        <v>235</v>
      </c>
      <c r="E1566">
        <v>1</v>
      </c>
      <c r="F1566" s="10" t="s">
        <v>433</v>
      </c>
      <c r="G1566">
        <v>3</v>
      </c>
      <c r="H1566" s="10" t="s">
        <v>888</v>
      </c>
      <c r="I1566" s="10" t="s">
        <v>887</v>
      </c>
      <c r="J1566">
        <v>1</v>
      </c>
    </row>
    <row r="1567" spans="1:10" x14ac:dyDescent="0.3">
      <c r="A1567">
        <v>228</v>
      </c>
      <c r="B1567" s="10" t="s">
        <v>120</v>
      </c>
      <c r="C1567">
        <v>6</v>
      </c>
      <c r="D1567" s="10" t="s">
        <v>236</v>
      </c>
      <c r="F1567" s="10"/>
      <c r="H1567" s="10"/>
      <c r="I1567" s="10"/>
    </row>
    <row r="1568" spans="1:10" x14ac:dyDescent="0.3">
      <c r="A1568">
        <v>228</v>
      </c>
      <c r="B1568" s="10" t="s">
        <v>120</v>
      </c>
      <c r="C1568">
        <v>7</v>
      </c>
      <c r="D1568" s="10" t="s">
        <v>237</v>
      </c>
      <c r="F1568" s="10"/>
      <c r="H1568" s="10"/>
      <c r="I1568" s="10"/>
    </row>
    <row r="1569" spans="1:10" x14ac:dyDescent="0.3">
      <c r="A1569">
        <v>228</v>
      </c>
      <c r="B1569" s="10" t="s">
        <v>120</v>
      </c>
      <c r="C1569">
        <v>8</v>
      </c>
      <c r="D1569" s="10" t="s">
        <v>2</v>
      </c>
      <c r="F1569" s="10"/>
      <c r="H1569" s="10"/>
      <c r="I1569" s="10"/>
    </row>
    <row r="1570" spans="1:10" x14ac:dyDescent="0.3">
      <c r="A1570">
        <v>228</v>
      </c>
      <c r="B1570" s="10" t="s">
        <v>120</v>
      </c>
      <c r="C1570">
        <v>9</v>
      </c>
      <c r="D1570" s="10" t="s">
        <v>238</v>
      </c>
      <c r="E1570">
        <v>1</v>
      </c>
      <c r="F1570" s="10" t="s">
        <v>12</v>
      </c>
      <c r="G1570">
        <v>4</v>
      </c>
      <c r="H1570" s="10"/>
      <c r="I1570" s="10"/>
    </row>
    <row r="1571" spans="1:10" x14ac:dyDescent="0.3">
      <c r="A1571">
        <v>228</v>
      </c>
      <c r="B1571" s="10" t="s">
        <v>120</v>
      </c>
      <c r="C1571">
        <v>10</v>
      </c>
      <c r="D1571" s="10" t="s">
        <v>3</v>
      </c>
      <c r="F1571" s="10"/>
      <c r="H1571" s="10"/>
      <c r="I1571" s="10"/>
    </row>
    <row r="1572" spans="1:10" x14ac:dyDescent="0.3">
      <c r="A1572">
        <v>228</v>
      </c>
      <c r="B1572" s="10" t="s">
        <v>120</v>
      </c>
      <c r="C1572">
        <v>11</v>
      </c>
      <c r="D1572" s="10" t="s">
        <v>239</v>
      </c>
      <c r="E1572">
        <v>1</v>
      </c>
      <c r="F1572" s="10" t="s">
        <v>13</v>
      </c>
      <c r="G1572">
        <v>5</v>
      </c>
      <c r="H1572" s="10"/>
      <c r="I1572" s="10"/>
    </row>
    <row r="1573" spans="1:10" x14ac:dyDescent="0.3">
      <c r="A1573">
        <v>228</v>
      </c>
      <c r="B1573" s="10" t="s">
        <v>120</v>
      </c>
      <c r="C1573">
        <v>12</v>
      </c>
      <c r="D1573" s="10" t="s">
        <v>4</v>
      </c>
      <c r="F1573" s="10"/>
      <c r="H1573" s="10"/>
      <c r="I1573" s="10"/>
    </row>
    <row r="1574" spans="1:10" x14ac:dyDescent="0.3">
      <c r="A1574">
        <v>228</v>
      </c>
      <c r="B1574" s="10" t="s">
        <v>120</v>
      </c>
      <c r="C1574">
        <v>13</v>
      </c>
      <c r="D1574" s="10" t="s">
        <v>240</v>
      </c>
      <c r="E1574">
        <v>1</v>
      </c>
      <c r="F1574" s="10" t="s">
        <v>14</v>
      </c>
      <c r="G1574">
        <v>6</v>
      </c>
      <c r="H1574" s="10"/>
      <c r="I1574" s="10"/>
    </row>
    <row r="1575" spans="1:10" x14ac:dyDescent="0.3">
      <c r="A1575">
        <v>228</v>
      </c>
      <c r="B1575" s="10" t="s">
        <v>120</v>
      </c>
      <c r="C1575">
        <v>14</v>
      </c>
      <c r="D1575" s="10" t="s">
        <v>241</v>
      </c>
      <c r="F1575" s="10"/>
      <c r="H1575" s="10"/>
      <c r="I1575" s="10"/>
    </row>
    <row r="1576" spans="1:10" x14ac:dyDescent="0.3">
      <c r="A1576">
        <v>228</v>
      </c>
      <c r="B1576" s="10" t="s">
        <v>120</v>
      </c>
      <c r="C1576">
        <v>15</v>
      </c>
      <c r="D1576" s="10" t="s">
        <v>1</v>
      </c>
      <c r="F1576" s="10"/>
      <c r="H1576" s="10"/>
      <c r="I1576" s="10"/>
    </row>
    <row r="1577" spans="1:10" x14ac:dyDescent="0.3">
      <c r="A1577">
        <v>228</v>
      </c>
      <c r="B1577" s="10" t="s">
        <v>120</v>
      </c>
      <c r="C1577">
        <v>16</v>
      </c>
      <c r="D1577" s="10" t="s">
        <v>5</v>
      </c>
      <c r="F1577" s="10"/>
      <c r="H1577" s="10"/>
      <c r="I1577" s="10"/>
    </row>
    <row r="1578" spans="1:10" x14ac:dyDescent="0.3">
      <c r="A1578">
        <v>228</v>
      </c>
      <c r="B1578" s="10" t="s">
        <v>120</v>
      </c>
      <c r="C1578">
        <v>17</v>
      </c>
      <c r="D1578" s="10" t="s">
        <v>19</v>
      </c>
      <c r="E1578">
        <v>1</v>
      </c>
      <c r="F1578" s="10" t="s">
        <v>19</v>
      </c>
      <c r="G1578">
        <v>2</v>
      </c>
      <c r="H1578" s="10"/>
      <c r="I1578" s="10"/>
    </row>
    <row r="1579" spans="1:10" x14ac:dyDescent="0.3">
      <c r="A1579">
        <v>228</v>
      </c>
      <c r="B1579" s="10" t="s">
        <v>120</v>
      </c>
      <c r="C1579">
        <v>18</v>
      </c>
      <c r="D1579" s="10" t="s">
        <v>27</v>
      </c>
      <c r="E1579">
        <v>1</v>
      </c>
      <c r="F1579" s="10" t="s">
        <v>27</v>
      </c>
      <c r="G1579">
        <v>1</v>
      </c>
      <c r="H1579" s="10"/>
      <c r="I1579" s="10"/>
    </row>
    <row r="1580" spans="1:10" x14ac:dyDescent="0.3">
      <c r="A1580">
        <v>228</v>
      </c>
      <c r="B1580" s="10" t="s">
        <v>120</v>
      </c>
      <c r="C1580">
        <v>19</v>
      </c>
      <c r="D1580" s="10" t="s">
        <v>242</v>
      </c>
      <c r="F1580" s="10"/>
      <c r="H1580" s="10"/>
      <c r="I1580" s="10"/>
    </row>
    <row r="1581" spans="1:10" x14ac:dyDescent="0.3">
      <c r="A1581">
        <v>228</v>
      </c>
      <c r="B1581" s="10" t="s">
        <v>120</v>
      </c>
      <c r="C1581">
        <v>20</v>
      </c>
      <c r="D1581" s="10" t="s">
        <v>243</v>
      </c>
      <c r="F1581" s="10"/>
      <c r="H1581" s="10"/>
      <c r="I1581" s="10"/>
    </row>
    <row r="1582" spans="1:10" x14ac:dyDescent="0.3">
      <c r="A1582">
        <v>229</v>
      </c>
      <c r="B1582" s="10" t="s">
        <v>110</v>
      </c>
      <c r="C1582">
        <v>1</v>
      </c>
      <c r="D1582" s="10" t="s">
        <v>232</v>
      </c>
      <c r="E1582">
        <v>1</v>
      </c>
      <c r="F1582" s="10" t="s">
        <v>803</v>
      </c>
      <c r="G1582">
        <v>7</v>
      </c>
      <c r="H1582" s="10" t="s">
        <v>803</v>
      </c>
      <c r="I1582" s="10" t="s">
        <v>889</v>
      </c>
      <c r="J1582">
        <v>0</v>
      </c>
    </row>
    <row r="1583" spans="1:10" x14ac:dyDescent="0.3">
      <c r="A1583">
        <v>229</v>
      </c>
      <c r="B1583" s="10" t="s">
        <v>110</v>
      </c>
      <c r="C1583">
        <v>2</v>
      </c>
      <c r="D1583" s="10" t="s">
        <v>40</v>
      </c>
      <c r="F1583" s="10"/>
      <c r="H1583" s="10"/>
      <c r="I1583" s="10"/>
    </row>
    <row r="1584" spans="1:10" x14ac:dyDescent="0.3">
      <c r="A1584">
        <v>229</v>
      </c>
      <c r="B1584" s="10" t="s">
        <v>110</v>
      </c>
      <c r="C1584">
        <v>3</v>
      </c>
      <c r="D1584" s="10" t="s">
        <v>233</v>
      </c>
      <c r="F1584" s="10"/>
      <c r="H1584" s="10"/>
      <c r="I1584" s="10"/>
    </row>
    <row r="1585" spans="1:10" x14ac:dyDescent="0.3">
      <c r="A1585">
        <v>229</v>
      </c>
      <c r="B1585" s="10" t="s">
        <v>110</v>
      </c>
      <c r="C1585">
        <v>4</v>
      </c>
      <c r="D1585" s="10" t="s">
        <v>234</v>
      </c>
      <c r="F1585" s="10"/>
      <c r="H1585" s="10"/>
      <c r="I1585" s="10"/>
    </row>
    <row r="1586" spans="1:10" x14ac:dyDescent="0.3">
      <c r="A1586">
        <v>229</v>
      </c>
      <c r="B1586" s="10" t="s">
        <v>110</v>
      </c>
      <c r="C1586">
        <v>5</v>
      </c>
      <c r="D1586" s="10" t="s">
        <v>235</v>
      </c>
      <c r="E1586">
        <v>1</v>
      </c>
      <c r="F1586" s="10" t="s">
        <v>433</v>
      </c>
      <c r="G1586">
        <v>3</v>
      </c>
      <c r="H1586" s="10" t="s">
        <v>891</v>
      </c>
      <c r="I1586" s="10" t="s">
        <v>890</v>
      </c>
      <c r="J1586">
        <v>1</v>
      </c>
    </row>
    <row r="1587" spans="1:10" x14ac:dyDescent="0.3">
      <c r="A1587">
        <v>229</v>
      </c>
      <c r="B1587" s="10" t="s">
        <v>110</v>
      </c>
      <c r="C1587">
        <v>6</v>
      </c>
      <c r="D1587" s="10" t="s">
        <v>236</v>
      </c>
      <c r="F1587" s="10"/>
      <c r="H1587" s="10"/>
      <c r="I1587" s="10"/>
    </row>
    <row r="1588" spans="1:10" x14ac:dyDescent="0.3">
      <c r="A1588">
        <v>229</v>
      </c>
      <c r="B1588" s="10" t="s">
        <v>110</v>
      </c>
      <c r="C1588">
        <v>7</v>
      </c>
      <c r="D1588" s="10" t="s">
        <v>237</v>
      </c>
      <c r="F1588" s="10"/>
      <c r="H1588" s="10"/>
      <c r="I1588" s="10"/>
    </row>
    <row r="1589" spans="1:10" x14ac:dyDescent="0.3">
      <c r="A1589">
        <v>229</v>
      </c>
      <c r="B1589" s="10" t="s">
        <v>110</v>
      </c>
      <c r="C1589">
        <v>8</v>
      </c>
      <c r="D1589" s="10" t="s">
        <v>2</v>
      </c>
      <c r="F1589" s="10"/>
      <c r="H1589" s="10"/>
      <c r="I1589" s="10"/>
    </row>
    <row r="1590" spans="1:10" x14ac:dyDescent="0.3">
      <c r="A1590">
        <v>229</v>
      </c>
      <c r="B1590" s="10" t="s">
        <v>110</v>
      </c>
      <c r="C1590">
        <v>9</v>
      </c>
      <c r="D1590" s="10" t="s">
        <v>238</v>
      </c>
      <c r="E1590">
        <v>1</v>
      </c>
      <c r="F1590" s="10" t="s">
        <v>12</v>
      </c>
      <c r="G1590">
        <v>4</v>
      </c>
      <c r="H1590" s="10"/>
      <c r="I1590" s="10"/>
    </row>
    <row r="1591" spans="1:10" x14ac:dyDescent="0.3">
      <c r="A1591">
        <v>229</v>
      </c>
      <c r="B1591" s="10" t="s">
        <v>110</v>
      </c>
      <c r="C1591">
        <v>10</v>
      </c>
      <c r="D1591" s="10" t="s">
        <v>3</v>
      </c>
      <c r="F1591" s="10"/>
      <c r="H1591" s="10"/>
      <c r="I1591" s="10"/>
    </row>
    <row r="1592" spans="1:10" x14ac:dyDescent="0.3">
      <c r="A1592">
        <v>229</v>
      </c>
      <c r="B1592" s="10" t="s">
        <v>110</v>
      </c>
      <c r="C1592">
        <v>11</v>
      </c>
      <c r="D1592" s="10" t="s">
        <v>239</v>
      </c>
      <c r="E1592">
        <v>1</v>
      </c>
      <c r="F1592" s="10" t="s">
        <v>13</v>
      </c>
      <c r="G1592">
        <v>5</v>
      </c>
      <c r="H1592" s="10"/>
      <c r="I1592" s="10"/>
    </row>
    <row r="1593" spans="1:10" x14ac:dyDescent="0.3">
      <c r="A1593">
        <v>229</v>
      </c>
      <c r="B1593" s="10" t="s">
        <v>110</v>
      </c>
      <c r="C1593">
        <v>12</v>
      </c>
      <c r="D1593" s="10" t="s">
        <v>4</v>
      </c>
      <c r="F1593" s="10"/>
      <c r="H1593" s="10"/>
      <c r="I1593" s="10"/>
    </row>
    <row r="1594" spans="1:10" x14ac:dyDescent="0.3">
      <c r="A1594">
        <v>229</v>
      </c>
      <c r="B1594" s="10" t="s">
        <v>110</v>
      </c>
      <c r="C1594">
        <v>13</v>
      </c>
      <c r="D1594" s="10" t="s">
        <v>240</v>
      </c>
      <c r="E1594">
        <v>1</v>
      </c>
      <c r="F1594" s="10" t="s">
        <v>14</v>
      </c>
      <c r="G1594">
        <v>6</v>
      </c>
      <c r="H1594" s="10"/>
      <c r="I1594" s="10"/>
    </row>
    <row r="1595" spans="1:10" x14ac:dyDescent="0.3">
      <c r="A1595">
        <v>229</v>
      </c>
      <c r="B1595" s="10" t="s">
        <v>110</v>
      </c>
      <c r="C1595">
        <v>14</v>
      </c>
      <c r="D1595" s="10" t="s">
        <v>241</v>
      </c>
      <c r="F1595" s="10"/>
      <c r="H1595" s="10"/>
      <c r="I1595" s="10"/>
    </row>
    <row r="1596" spans="1:10" x14ac:dyDescent="0.3">
      <c r="A1596">
        <v>229</v>
      </c>
      <c r="B1596" s="10" t="s">
        <v>110</v>
      </c>
      <c r="C1596">
        <v>15</v>
      </c>
      <c r="D1596" s="10" t="s">
        <v>1</v>
      </c>
      <c r="F1596" s="10"/>
      <c r="H1596" s="10"/>
      <c r="I1596" s="10"/>
    </row>
    <row r="1597" spans="1:10" x14ac:dyDescent="0.3">
      <c r="A1597">
        <v>229</v>
      </c>
      <c r="B1597" s="10" t="s">
        <v>110</v>
      </c>
      <c r="C1597">
        <v>16</v>
      </c>
      <c r="D1597" s="10" t="s">
        <v>5</v>
      </c>
      <c r="F1597" s="10"/>
      <c r="H1597" s="10"/>
      <c r="I1597" s="10"/>
    </row>
    <row r="1598" spans="1:10" x14ac:dyDescent="0.3">
      <c r="A1598">
        <v>229</v>
      </c>
      <c r="B1598" s="10" t="s">
        <v>110</v>
      </c>
      <c r="C1598">
        <v>17</v>
      </c>
      <c r="D1598" s="10" t="s">
        <v>19</v>
      </c>
      <c r="E1598">
        <v>1</v>
      </c>
      <c r="F1598" s="10" t="s">
        <v>19</v>
      </c>
      <c r="G1598">
        <v>2</v>
      </c>
      <c r="H1598" s="10"/>
      <c r="I1598" s="10"/>
    </row>
    <row r="1599" spans="1:10" x14ac:dyDescent="0.3">
      <c r="A1599">
        <v>229</v>
      </c>
      <c r="B1599" s="10" t="s">
        <v>110</v>
      </c>
      <c r="C1599">
        <v>18</v>
      </c>
      <c r="D1599" s="10" t="s">
        <v>27</v>
      </c>
      <c r="E1599">
        <v>1</v>
      </c>
      <c r="F1599" s="10" t="s">
        <v>27</v>
      </c>
      <c r="G1599">
        <v>1</v>
      </c>
      <c r="H1599" s="10"/>
      <c r="I1599" s="10"/>
    </row>
    <row r="1600" spans="1:10" x14ac:dyDescent="0.3">
      <c r="A1600">
        <v>229</v>
      </c>
      <c r="B1600" s="10" t="s">
        <v>110</v>
      </c>
      <c r="C1600">
        <v>19</v>
      </c>
      <c r="D1600" s="10" t="s">
        <v>242</v>
      </c>
      <c r="F1600" s="10"/>
      <c r="H1600" s="10"/>
      <c r="I1600" s="10"/>
    </row>
    <row r="1601" spans="1:10" x14ac:dyDescent="0.3">
      <c r="A1601">
        <v>229</v>
      </c>
      <c r="B1601" s="10" t="s">
        <v>110</v>
      </c>
      <c r="C1601">
        <v>20</v>
      </c>
      <c r="D1601" s="10" t="s">
        <v>243</v>
      </c>
      <c r="F1601" s="10"/>
      <c r="H1601" s="10"/>
      <c r="I1601" s="10"/>
    </row>
    <row r="1602" spans="1:10" x14ac:dyDescent="0.3">
      <c r="A1602">
        <v>230</v>
      </c>
      <c r="B1602" s="10" t="s">
        <v>101</v>
      </c>
      <c r="C1602">
        <v>1</v>
      </c>
      <c r="D1602" s="10" t="s">
        <v>232</v>
      </c>
      <c r="E1602">
        <v>1</v>
      </c>
      <c r="F1602" s="10" t="s">
        <v>804</v>
      </c>
      <c r="G1602">
        <v>7</v>
      </c>
      <c r="H1602" s="10" t="s">
        <v>804</v>
      </c>
      <c r="I1602" s="10" t="s">
        <v>892</v>
      </c>
      <c r="J1602">
        <v>0</v>
      </c>
    </row>
    <row r="1603" spans="1:10" x14ac:dyDescent="0.3">
      <c r="A1603">
        <v>230</v>
      </c>
      <c r="B1603" s="10" t="s">
        <v>101</v>
      </c>
      <c r="C1603">
        <v>2</v>
      </c>
      <c r="D1603" s="10" t="s">
        <v>40</v>
      </c>
      <c r="F1603" s="10"/>
      <c r="H1603" s="10"/>
      <c r="I1603" s="10"/>
    </row>
    <row r="1604" spans="1:10" x14ac:dyDescent="0.3">
      <c r="A1604">
        <v>230</v>
      </c>
      <c r="B1604" s="10" t="s">
        <v>101</v>
      </c>
      <c r="C1604">
        <v>3</v>
      </c>
      <c r="D1604" s="10" t="s">
        <v>233</v>
      </c>
      <c r="F1604" s="10"/>
      <c r="H1604" s="10"/>
      <c r="I1604" s="10"/>
    </row>
    <row r="1605" spans="1:10" x14ac:dyDescent="0.3">
      <c r="A1605">
        <v>230</v>
      </c>
      <c r="B1605" s="10" t="s">
        <v>101</v>
      </c>
      <c r="C1605">
        <v>4</v>
      </c>
      <c r="D1605" s="10" t="s">
        <v>234</v>
      </c>
      <c r="F1605" s="10"/>
      <c r="H1605" s="10"/>
      <c r="I1605" s="10"/>
    </row>
    <row r="1606" spans="1:10" x14ac:dyDescent="0.3">
      <c r="A1606">
        <v>230</v>
      </c>
      <c r="B1606" s="10" t="s">
        <v>101</v>
      </c>
      <c r="C1606">
        <v>5</v>
      </c>
      <c r="D1606" s="10" t="s">
        <v>235</v>
      </c>
      <c r="E1606">
        <v>1</v>
      </c>
      <c r="F1606" s="10" t="s">
        <v>433</v>
      </c>
      <c r="G1606">
        <v>3</v>
      </c>
      <c r="H1606" s="10" t="s">
        <v>894</v>
      </c>
      <c r="I1606" s="10" t="s">
        <v>893</v>
      </c>
      <c r="J1606">
        <v>1</v>
      </c>
    </row>
    <row r="1607" spans="1:10" x14ac:dyDescent="0.3">
      <c r="A1607">
        <v>230</v>
      </c>
      <c r="B1607" s="10" t="s">
        <v>101</v>
      </c>
      <c r="C1607">
        <v>6</v>
      </c>
      <c r="D1607" s="10" t="s">
        <v>236</v>
      </c>
      <c r="F1607" s="10"/>
      <c r="H1607" s="10"/>
      <c r="I1607" s="10"/>
    </row>
    <row r="1608" spans="1:10" x14ac:dyDescent="0.3">
      <c r="A1608">
        <v>230</v>
      </c>
      <c r="B1608" s="10" t="s">
        <v>101</v>
      </c>
      <c r="C1608">
        <v>7</v>
      </c>
      <c r="D1608" s="10" t="s">
        <v>237</v>
      </c>
      <c r="F1608" s="10"/>
      <c r="H1608" s="10"/>
      <c r="I1608" s="10"/>
    </row>
    <row r="1609" spans="1:10" x14ac:dyDescent="0.3">
      <c r="A1609">
        <v>230</v>
      </c>
      <c r="B1609" s="10" t="s">
        <v>101</v>
      </c>
      <c r="C1609">
        <v>8</v>
      </c>
      <c r="D1609" s="10" t="s">
        <v>2</v>
      </c>
      <c r="F1609" s="10"/>
      <c r="H1609" s="10"/>
      <c r="I1609" s="10"/>
    </row>
    <row r="1610" spans="1:10" x14ac:dyDescent="0.3">
      <c r="A1610">
        <v>230</v>
      </c>
      <c r="B1610" s="10" t="s">
        <v>101</v>
      </c>
      <c r="C1610">
        <v>9</v>
      </c>
      <c r="D1610" s="10" t="s">
        <v>238</v>
      </c>
      <c r="E1610">
        <v>1</v>
      </c>
      <c r="F1610" s="10" t="s">
        <v>12</v>
      </c>
      <c r="G1610">
        <v>4</v>
      </c>
      <c r="H1610" s="10"/>
      <c r="I1610" s="10"/>
    </row>
    <row r="1611" spans="1:10" x14ac:dyDescent="0.3">
      <c r="A1611">
        <v>230</v>
      </c>
      <c r="B1611" s="10" t="s">
        <v>101</v>
      </c>
      <c r="C1611">
        <v>10</v>
      </c>
      <c r="D1611" s="10" t="s">
        <v>3</v>
      </c>
      <c r="F1611" s="10"/>
      <c r="H1611" s="10"/>
      <c r="I1611" s="10"/>
    </row>
    <row r="1612" spans="1:10" x14ac:dyDescent="0.3">
      <c r="A1612">
        <v>230</v>
      </c>
      <c r="B1612" s="10" t="s">
        <v>101</v>
      </c>
      <c r="C1612">
        <v>11</v>
      </c>
      <c r="D1612" s="10" t="s">
        <v>239</v>
      </c>
      <c r="E1612">
        <v>1</v>
      </c>
      <c r="F1612" s="10" t="s">
        <v>13</v>
      </c>
      <c r="G1612">
        <v>5</v>
      </c>
      <c r="H1612" s="10"/>
      <c r="I1612" s="10"/>
    </row>
    <row r="1613" spans="1:10" x14ac:dyDescent="0.3">
      <c r="A1613">
        <v>230</v>
      </c>
      <c r="B1613" s="10" t="s">
        <v>101</v>
      </c>
      <c r="C1613">
        <v>12</v>
      </c>
      <c r="D1613" s="10" t="s">
        <v>4</v>
      </c>
      <c r="F1613" s="10"/>
      <c r="H1613" s="10"/>
      <c r="I1613" s="10"/>
    </row>
    <row r="1614" spans="1:10" x14ac:dyDescent="0.3">
      <c r="A1614">
        <v>230</v>
      </c>
      <c r="B1614" s="10" t="s">
        <v>101</v>
      </c>
      <c r="C1614">
        <v>13</v>
      </c>
      <c r="D1614" s="10" t="s">
        <v>240</v>
      </c>
      <c r="E1614">
        <v>1</v>
      </c>
      <c r="F1614" s="10" t="s">
        <v>14</v>
      </c>
      <c r="G1614">
        <v>6</v>
      </c>
      <c r="H1614" s="10"/>
      <c r="I1614" s="10"/>
    </row>
    <row r="1615" spans="1:10" x14ac:dyDescent="0.3">
      <c r="A1615">
        <v>230</v>
      </c>
      <c r="B1615" s="10" t="s">
        <v>101</v>
      </c>
      <c r="C1615">
        <v>14</v>
      </c>
      <c r="D1615" s="10" t="s">
        <v>241</v>
      </c>
      <c r="F1615" s="10"/>
      <c r="H1615" s="10"/>
      <c r="I1615" s="10"/>
    </row>
    <row r="1616" spans="1:10" x14ac:dyDescent="0.3">
      <c r="A1616">
        <v>230</v>
      </c>
      <c r="B1616" s="10" t="s">
        <v>101</v>
      </c>
      <c r="C1616">
        <v>15</v>
      </c>
      <c r="D1616" s="10" t="s">
        <v>1</v>
      </c>
      <c r="F1616" s="10"/>
      <c r="H1616" s="10"/>
      <c r="I1616" s="10"/>
    </row>
    <row r="1617" spans="1:10" x14ac:dyDescent="0.3">
      <c r="A1617">
        <v>230</v>
      </c>
      <c r="B1617" s="10" t="s">
        <v>101</v>
      </c>
      <c r="C1617">
        <v>16</v>
      </c>
      <c r="D1617" s="10" t="s">
        <v>5</v>
      </c>
      <c r="F1617" s="10"/>
      <c r="H1617" s="10"/>
      <c r="I1617" s="10"/>
    </row>
    <row r="1618" spans="1:10" x14ac:dyDescent="0.3">
      <c r="A1618">
        <v>230</v>
      </c>
      <c r="B1618" s="10" t="s">
        <v>101</v>
      </c>
      <c r="C1618">
        <v>17</v>
      </c>
      <c r="D1618" s="10" t="s">
        <v>19</v>
      </c>
      <c r="E1618">
        <v>1</v>
      </c>
      <c r="F1618" s="10" t="s">
        <v>19</v>
      </c>
      <c r="G1618">
        <v>2</v>
      </c>
      <c r="H1618" s="10"/>
      <c r="I1618" s="10"/>
    </row>
    <row r="1619" spans="1:10" x14ac:dyDescent="0.3">
      <c r="A1619">
        <v>230</v>
      </c>
      <c r="B1619" s="10" t="s">
        <v>101</v>
      </c>
      <c r="C1619">
        <v>18</v>
      </c>
      <c r="D1619" s="10" t="s">
        <v>27</v>
      </c>
      <c r="E1619">
        <v>1</v>
      </c>
      <c r="F1619" s="10" t="s">
        <v>27</v>
      </c>
      <c r="G1619">
        <v>1</v>
      </c>
      <c r="H1619" s="10"/>
      <c r="I1619" s="10"/>
    </row>
    <row r="1620" spans="1:10" x14ac:dyDescent="0.3">
      <c r="A1620">
        <v>230</v>
      </c>
      <c r="B1620" s="10" t="s">
        <v>101</v>
      </c>
      <c r="C1620">
        <v>19</v>
      </c>
      <c r="D1620" s="10" t="s">
        <v>242</v>
      </c>
      <c r="F1620" s="10"/>
      <c r="H1620" s="10"/>
      <c r="I1620" s="10"/>
    </row>
    <row r="1621" spans="1:10" x14ac:dyDescent="0.3">
      <c r="A1621">
        <v>230</v>
      </c>
      <c r="B1621" s="10" t="s">
        <v>101</v>
      </c>
      <c r="C1621">
        <v>20</v>
      </c>
      <c r="D1621" s="10" t="s">
        <v>243</v>
      </c>
      <c r="F1621" s="10"/>
      <c r="H1621" s="10"/>
      <c r="I1621" s="10"/>
    </row>
    <row r="1622" spans="1:10" x14ac:dyDescent="0.3">
      <c r="A1622">
        <v>231</v>
      </c>
      <c r="B1622" s="10" t="s">
        <v>147</v>
      </c>
      <c r="C1622">
        <v>1</v>
      </c>
      <c r="D1622" s="10" t="s">
        <v>232</v>
      </c>
      <c r="E1622">
        <v>1</v>
      </c>
      <c r="F1622" s="10" t="s">
        <v>1260</v>
      </c>
      <c r="G1622">
        <v>7</v>
      </c>
      <c r="H1622" s="10" t="s">
        <v>1260</v>
      </c>
      <c r="I1622" s="10" t="s">
        <v>1032</v>
      </c>
      <c r="J1622">
        <v>0</v>
      </c>
    </row>
    <row r="1623" spans="1:10" x14ac:dyDescent="0.3">
      <c r="A1623">
        <v>231</v>
      </c>
      <c r="B1623" s="10" t="s">
        <v>147</v>
      </c>
      <c r="C1623">
        <v>2</v>
      </c>
      <c r="D1623" s="10" t="s">
        <v>40</v>
      </c>
      <c r="F1623" s="10"/>
      <c r="H1623" s="10"/>
      <c r="I1623" s="10"/>
    </row>
    <row r="1624" spans="1:10" x14ac:dyDescent="0.3">
      <c r="A1624">
        <v>231</v>
      </c>
      <c r="B1624" s="10" t="s">
        <v>147</v>
      </c>
      <c r="C1624">
        <v>3</v>
      </c>
      <c r="D1624" s="10" t="s">
        <v>233</v>
      </c>
      <c r="F1624" s="10"/>
      <c r="H1624" s="10"/>
      <c r="I1624" s="10"/>
    </row>
    <row r="1625" spans="1:10" x14ac:dyDescent="0.3">
      <c r="A1625">
        <v>231</v>
      </c>
      <c r="B1625" s="10" t="s">
        <v>147</v>
      </c>
      <c r="C1625">
        <v>4</v>
      </c>
      <c r="D1625" s="10" t="s">
        <v>234</v>
      </c>
      <c r="F1625" s="10"/>
      <c r="H1625" s="10"/>
      <c r="I1625" s="10"/>
    </row>
    <row r="1626" spans="1:10" x14ac:dyDescent="0.3">
      <c r="A1626">
        <v>231</v>
      </c>
      <c r="B1626" s="10" t="s">
        <v>147</v>
      </c>
      <c r="C1626">
        <v>5</v>
      </c>
      <c r="D1626" s="10" t="s">
        <v>235</v>
      </c>
      <c r="E1626">
        <v>1</v>
      </c>
      <c r="F1626" s="10" t="s">
        <v>433</v>
      </c>
      <c r="G1626">
        <v>3</v>
      </c>
      <c r="H1626" s="10" t="s">
        <v>1373</v>
      </c>
      <c r="I1626" s="10" t="s">
        <v>1033</v>
      </c>
      <c r="J1626">
        <v>1</v>
      </c>
    </row>
    <row r="1627" spans="1:10" x14ac:dyDescent="0.3">
      <c r="A1627">
        <v>231</v>
      </c>
      <c r="B1627" s="10" t="s">
        <v>147</v>
      </c>
      <c r="C1627">
        <v>6</v>
      </c>
      <c r="D1627" s="10" t="s">
        <v>236</v>
      </c>
      <c r="F1627" s="10"/>
      <c r="H1627" s="10"/>
      <c r="I1627" s="10"/>
    </row>
    <row r="1628" spans="1:10" x14ac:dyDescent="0.3">
      <c r="A1628">
        <v>231</v>
      </c>
      <c r="B1628" s="10" t="s">
        <v>147</v>
      </c>
      <c r="C1628">
        <v>7</v>
      </c>
      <c r="D1628" s="10" t="s">
        <v>237</v>
      </c>
      <c r="F1628" s="10"/>
      <c r="H1628" s="10"/>
      <c r="I1628" s="10"/>
    </row>
    <row r="1629" spans="1:10" x14ac:dyDescent="0.3">
      <c r="A1629">
        <v>231</v>
      </c>
      <c r="B1629" s="10" t="s">
        <v>147</v>
      </c>
      <c r="C1629">
        <v>8</v>
      </c>
      <c r="D1629" s="10" t="s">
        <v>2</v>
      </c>
      <c r="F1629" s="10"/>
      <c r="H1629" s="10"/>
      <c r="I1629" s="10"/>
    </row>
    <row r="1630" spans="1:10" x14ac:dyDescent="0.3">
      <c r="A1630">
        <v>231</v>
      </c>
      <c r="B1630" s="10" t="s">
        <v>147</v>
      </c>
      <c r="C1630">
        <v>9</v>
      </c>
      <c r="D1630" s="10" t="s">
        <v>238</v>
      </c>
      <c r="E1630">
        <v>1</v>
      </c>
      <c r="F1630" s="10" t="s">
        <v>12</v>
      </c>
      <c r="G1630">
        <v>4</v>
      </c>
      <c r="H1630" s="10"/>
      <c r="I1630" s="10"/>
    </row>
    <row r="1631" spans="1:10" x14ac:dyDescent="0.3">
      <c r="A1631">
        <v>231</v>
      </c>
      <c r="B1631" s="10" t="s">
        <v>147</v>
      </c>
      <c r="C1631">
        <v>10</v>
      </c>
      <c r="D1631" s="10" t="s">
        <v>3</v>
      </c>
      <c r="F1631" s="10"/>
      <c r="H1631" s="10"/>
      <c r="I1631" s="10"/>
    </row>
    <row r="1632" spans="1:10" x14ac:dyDescent="0.3">
      <c r="A1632">
        <v>231</v>
      </c>
      <c r="B1632" s="10" t="s">
        <v>147</v>
      </c>
      <c r="C1632">
        <v>11</v>
      </c>
      <c r="D1632" s="10" t="s">
        <v>239</v>
      </c>
      <c r="E1632">
        <v>1</v>
      </c>
      <c r="F1632" s="10" t="s">
        <v>13</v>
      </c>
      <c r="G1632">
        <v>5</v>
      </c>
      <c r="H1632" s="10"/>
      <c r="I1632" s="10"/>
    </row>
    <row r="1633" spans="1:10" x14ac:dyDescent="0.3">
      <c r="A1633">
        <v>231</v>
      </c>
      <c r="B1633" s="10" t="s">
        <v>147</v>
      </c>
      <c r="C1633">
        <v>12</v>
      </c>
      <c r="D1633" s="10" t="s">
        <v>4</v>
      </c>
      <c r="F1633" s="10"/>
      <c r="H1633" s="10"/>
      <c r="I1633" s="10"/>
    </row>
    <row r="1634" spans="1:10" x14ac:dyDescent="0.3">
      <c r="A1634">
        <v>231</v>
      </c>
      <c r="B1634" s="10" t="s">
        <v>147</v>
      </c>
      <c r="C1634">
        <v>13</v>
      </c>
      <c r="D1634" s="10" t="s">
        <v>240</v>
      </c>
      <c r="E1634">
        <v>1</v>
      </c>
      <c r="F1634" s="10" t="s">
        <v>14</v>
      </c>
      <c r="G1634">
        <v>6</v>
      </c>
      <c r="H1634" s="10"/>
      <c r="I1634" s="10"/>
    </row>
    <row r="1635" spans="1:10" x14ac:dyDescent="0.3">
      <c r="A1635">
        <v>231</v>
      </c>
      <c r="B1635" s="10" t="s">
        <v>147</v>
      </c>
      <c r="C1635">
        <v>14</v>
      </c>
      <c r="D1635" s="10" t="s">
        <v>241</v>
      </c>
      <c r="F1635" s="10"/>
      <c r="H1635" s="10"/>
      <c r="I1635" s="10"/>
    </row>
    <row r="1636" spans="1:10" x14ac:dyDescent="0.3">
      <c r="A1636">
        <v>231</v>
      </c>
      <c r="B1636" s="10" t="s">
        <v>147</v>
      </c>
      <c r="C1636">
        <v>15</v>
      </c>
      <c r="D1636" s="10" t="s">
        <v>1</v>
      </c>
      <c r="F1636" s="10"/>
      <c r="H1636" s="10"/>
      <c r="I1636" s="10"/>
    </row>
    <row r="1637" spans="1:10" x14ac:dyDescent="0.3">
      <c r="A1637">
        <v>231</v>
      </c>
      <c r="B1637" s="10" t="s">
        <v>147</v>
      </c>
      <c r="C1637">
        <v>16</v>
      </c>
      <c r="D1637" s="10" t="s">
        <v>5</v>
      </c>
      <c r="F1637" s="10"/>
      <c r="H1637" s="10"/>
      <c r="I1637" s="10"/>
    </row>
    <row r="1638" spans="1:10" x14ac:dyDescent="0.3">
      <c r="A1638">
        <v>231</v>
      </c>
      <c r="B1638" s="10" t="s">
        <v>147</v>
      </c>
      <c r="C1638">
        <v>17</v>
      </c>
      <c r="D1638" s="10" t="s">
        <v>19</v>
      </c>
      <c r="E1638">
        <v>1</v>
      </c>
      <c r="F1638" s="10" t="s">
        <v>19</v>
      </c>
      <c r="G1638">
        <v>2</v>
      </c>
      <c r="H1638" s="10"/>
      <c r="I1638" s="10"/>
    </row>
    <row r="1639" spans="1:10" x14ac:dyDescent="0.3">
      <c r="A1639">
        <v>231</v>
      </c>
      <c r="B1639" s="10" t="s">
        <v>147</v>
      </c>
      <c r="C1639">
        <v>18</v>
      </c>
      <c r="D1639" s="10" t="s">
        <v>27</v>
      </c>
      <c r="E1639">
        <v>1</v>
      </c>
      <c r="F1639" s="10" t="s">
        <v>27</v>
      </c>
      <c r="G1639">
        <v>1</v>
      </c>
      <c r="H1639" s="10"/>
      <c r="I1639" s="10"/>
    </row>
    <row r="1640" spans="1:10" x14ac:dyDescent="0.3">
      <c r="A1640">
        <v>231</v>
      </c>
      <c r="B1640" s="10" t="s">
        <v>147</v>
      </c>
      <c r="C1640">
        <v>19</v>
      </c>
      <c r="D1640" s="10" t="s">
        <v>242</v>
      </c>
      <c r="F1640" s="10"/>
      <c r="H1640" s="10"/>
      <c r="I1640" s="10"/>
    </row>
    <row r="1641" spans="1:10" x14ac:dyDescent="0.3">
      <c r="A1641">
        <v>231</v>
      </c>
      <c r="B1641" s="10" t="s">
        <v>147</v>
      </c>
      <c r="C1641">
        <v>20</v>
      </c>
      <c r="D1641" s="10" t="s">
        <v>243</v>
      </c>
      <c r="F1641" s="10"/>
      <c r="H1641" s="10"/>
      <c r="I1641" s="10"/>
    </row>
    <row r="1642" spans="1:10" x14ac:dyDescent="0.3">
      <c r="A1642">
        <v>232</v>
      </c>
      <c r="B1642" s="10" t="s">
        <v>109</v>
      </c>
      <c r="C1642">
        <v>1</v>
      </c>
      <c r="D1642" s="10" t="s">
        <v>232</v>
      </c>
      <c r="E1642">
        <v>1</v>
      </c>
      <c r="F1642" s="10" t="s">
        <v>1261</v>
      </c>
      <c r="G1642">
        <v>7</v>
      </c>
      <c r="H1642" s="10" t="s">
        <v>1261</v>
      </c>
      <c r="I1642" s="10" t="s">
        <v>1034</v>
      </c>
      <c r="J1642">
        <v>0</v>
      </c>
    </row>
    <row r="1643" spans="1:10" x14ac:dyDescent="0.3">
      <c r="A1643">
        <v>232</v>
      </c>
      <c r="B1643" s="10" t="s">
        <v>109</v>
      </c>
      <c r="C1643">
        <v>2</v>
      </c>
      <c r="D1643" s="10" t="s">
        <v>40</v>
      </c>
      <c r="F1643" s="10"/>
      <c r="H1643" s="10"/>
      <c r="I1643" s="10"/>
    </row>
    <row r="1644" spans="1:10" x14ac:dyDescent="0.3">
      <c r="A1644">
        <v>232</v>
      </c>
      <c r="B1644" s="10" t="s">
        <v>109</v>
      </c>
      <c r="C1644">
        <v>3</v>
      </c>
      <c r="D1644" s="10" t="s">
        <v>233</v>
      </c>
      <c r="F1644" s="10"/>
      <c r="H1644" s="10"/>
      <c r="I1644" s="10"/>
    </row>
    <row r="1645" spans="1:10" x14ac:dyDescent="0.3">
      <c r="A1645">
        <v>232</v>
      </c>
      <c r="B1645" s="10" t="s">
        <v>109</v>
      </c>
      <c r="C1645">
        <v>4</v>
      </c>
      <c r="D1645" s="10" t="s">
        <v>234</v>
      </c>
      <c r="F1645" s="10"/>
      <c r="H1645" s="10"/>
      <c r="I1645" s="10"/>
    </row>
    <row r="1646" spans="1:10" x14ac:dyDescent="0.3">
      <c r="A1646">
        <v>232</v>
      </c>
      <c r="B1646" s="10" t="s">
        <v>109</v>
      </c>
      <c r="C1646">
        <v>5</v>
      </c>
      <c r="D1646" s="10" t="s">
        <v>235</v>
      </c>
      <c r="E1646">
        <v>1</v>
      </c>
      <c r="F1646" s="10" t="s">
        <v>433</v>
      </c>
      <c r="G1646">
        <v>3</v>
      </c>
      <c r="H1646" s="10" t="s">
        <v>1374</v>
      </c>
      <c r="I1646" s="10" t="s">
        <v>1035</v>
      </c>
      <c r="J1646">
        <v>1</v>
      </c>
    </row>
    <row r="1647" spans="1:10" x14ac:dyDescent="0.3">
      <c r="A1647">
        <v>232</v>
      </c>
      <c r="B1647" s="10" t="s">
        <v>109</v>
      </c>
      <c r="C1647">
        <v>6</v>
      </c>
      <c r="D1647" s="10" t="s">
        <v>236</v>
      </c>
      <c r="F1647" s="10"/>
      <c r="H1647" s="10"/>
      <c r="I1647" s="10"/>
    </row>
    <row r="1648" spans="1:10" x14ac:dyDescent="0.3">
      <c r="A1648">
        <v>232</v>
      </c>
      <c r="B1648" s="10" t="s">
        <v>109</v>
      </c>
      <c r="C1648">
        <v>7</v>
      </c>
      <c r="D1648" s="10" t="s">
        <v>237</v>
      </c>
      <c r="F1648" s="10"/>
      <c r="H1648" s="10"/>
      <c r="I1648" s="10"/>
    </row>
    <row r="1649" spans="1:10" x14ac:dyDescent="0.3">
      <c r="A1649">
        <v>232</v>
      </c>
      <c r="B1649" s="10" t="s">
        <v>109</v>
      </c>
      <c r="C1649">
        <v>8</v>
      </c>
      <c r="D1649" s="10" t="s">
        <v>2</v>
      </c>
      <c r="F1649" s="10"/>
      <c r="H1649" s="10"/>
      <c r="I1649" s="10"/>
    </row>
    <row r="1650" spans="1:10" x14ac:dyDescent="0.3">
      <c r="A1650">
        <v>232</v>
      </c>
      <c r="B1650" s="10" t="s">
        <v>109</v>
      </c>
      <c r="C1650">
        <v>9</v>
      </c>
      <c r="D1650" s="10" t="s">
        <v>238</v>
      </c>
      <c r="E1650">
        <v>1</v>
      </c>
      <c r="F1650" s="10" t="s">
        <v>12</v>
      </c>
      <c r="G1650">
        <v>4</v>
      </c>
      <c r="H1650" s="10"/>
      <c r="I1650" s="10"/>
    </row>
    <row r="1651" spans="1:10" x14ac:dyDescent="0.3">
      <c r="A1651">
        <v>232</v>
      </c>
      <c r="B1651" s="10" t="s">
        <v>109</v>
      </c>
      <c r="C1651">
        <v>10</v>
      </c>
      <c r="D1651" s="10" t="s">
        <v>3</v>
      </c>
      <c r="F1651" s="10"/>
      <c r="H1651" s="10"/>
      <c r="I1651" s="10"/>
    </row>
    <row r="1652" spans="1:10" x14ac:dyDescent="0.3">
      <c r="A1652">
        <v>232</v>
      </c>
      <c r="B1652" s="10" t="s">
        <v>109</v>
      </c>
      <c r="C1652">
        <v>11</v>
      </c>
      <c r="D1652" s="10" t="s">
        <v>239</v>
      </c>
      <c r="E1652">
        <v>1</v>
      </c>
      <c r="F1652" s="10" t="s">
        <v>13</v>
      </c>
      <c r="G1652">
        <v>5</v>
      </c>
      <c r="H1652" s="10"/>
      <c r="I1652" s="10"/>
    </row>
    <row r="1653" spans="1:10" x14ac:dyDescent="0.3">
      <c r="A1653">
        <v>232</v>
      </c>
      <c r="B1653" s="10" t="s">
        <v>109</v>
      </c>
      <c r="C1653">
        <v>12</v>
      </c>
      <c r="D1653" s="10" t="s">
        <v>4</v>
      </c>
      <c r="F1653" s="10"/>
      <c r="H1653" s="10"/>
      <c r="I1653" s="10"/>
    </row>
    <row r="1654" spans="1:10" x14ac:dyDescent="0.3">
      <c r="A1654">
        <v>232</v>
      </c>
      <c r="B1654" s="10" t="s">
        <v>109</v>
      </c>
      <c r="C1654">
        <v>13</v>
      </c>
      <c r="D1654" s="10" t="s">
        <v>240</v>
      </c>
      <c r="E1654">
        <v>1</v>
      </c>
      <c r="F1654" s="10" t="s">
        <v>14</v>
      </c>
      <c r="G1654">
        <v>6</v>
      </c>
      <c r="H1654" s="10"/>
      <c r="I1654" s="10"/>
    </row>
    <row r="1655" spans="1:10" x14ac:dyDescent="0.3">
      <c r="A1655">
        <v>232</v>
      </c>
      <c r="B1655" s="10" t="s">
        <v>109</v>
      </c>
      <c r="C1655">
        <v>14</v>
      </c>
      <c r="D1655" s="10" t="s">
        <v>241</v>
      </c>
      <c r="F1655" s="10"/>
      <c r="H1655" s="10"/>
      <c r="I1655" s="10"/>
    </row>
    <row r="1656" spans="1:10" x14ac:dyDescent="0.3">
      <c r="A1656">
        <v>232</v>
      </c>
      <c r="B1656" s="10" t="s">
        <v>109</v>
      </c>
      <c r="C1656">
        <v>15</v>
      </c>
      <c r="D1656" s="10" t="s">
        <v>1</v>
      </c>
      <c r="F1656" s="10"/>
      <c r="H1656" s="10"/>
      <c r="I1656" s="10"/>
    </row>
    <row r="1657" spans="1:10" x14ac:dyDescent="0.3">
      <c r="A1657">
        <v>232</v>
      </c>
      <c r="B1657" s="10" t="s">
        <v>109</v>
      </c>
      <c r="C1657">
        <v>16</v>
      </c>
      <c r="D1657" s="10" t="s">
        <v>5</v>
      </c>
      <c r="F1657" s="10"/>
      <c r="H1657" s="10"/>
      <c r="I1657" s="10"/>
    </row>
    <row r="1658" spans="1:10" x14ac:dyDescent="0.3">
      <c r="A1658">
        <v>232</v>
      </c>
      <c r="B1658" s="10" t="s">
        <v>109</v>
      </c>
      <c r="C1658">
        <v>17</v>
      </c>
      <c r="D1658" s="10" t="s">
        <v>19</v>
      </c>
      <c r="E1658">
        <v>1</v>
      </c>
      <c r="F1658" s="10" t="s">
        <v>19</v>
      </c>
      <c r="G1658">
        <v>2</v>
      </c>
      <c r="H1658" s="10"/>
      <c r="I1658" s="10"/>
    </row>
    <row r="1659" spans="1:10" x14ac:dyDescent="0.3">
      <c r="A1659">
        <v>232</v>
      </c>
      <c r="B1659" s="10" t="s">
        <v>109</v>
      </c>
      <c r="C1659">
        <v>18</v>
      </c>
      <c r="D1659" s="10" t="s">
        <v>27</v>
      </c>
      <c r="E1659">
        <v>1</v>
      </c>
      <c r="F1659" s="10" t="s">
        <v>27</v>
      </c>
      <c r="G1659">
        <v>1</v>
      </c>
      <c r="H1659" s="10"/>
      <c r="I1659" s="10"/>
    </row>
    <row r="1660" spans="1:10" x14ac:dyDescent="0.3">
      <c r="A1660">
        <v>232</v>
      </c>
      <c r="B1660" s="10" t="s">
        <v>109</v>
      </c>
      <c r="C1660">
        <v>19</v>
      </c>
      <c r="D1660" s="10" t="s">
        <v>242</v>
      </c>
      <c r="F1660" s="10"/>
      <c r="H1660" s="10"/>
      <c r="I1660" s="10"/>
    </row>
    <row r="1661" spans="1:10" x14ac:dyDescent="0.3">
      <c r="A1661">
        <v>232</v>
      </c>
      <c r="B1661" s="10" t="s">
        <v>109</v>
      </c>
      <c r="C1661">
        <v>20</v>
      </c>
      <c r="D1661" s="10" t="s">
        <v>243</v>
      </c>
      <c r="F1661" s="10"/>
      <c r="H1661" s="10"/>
      <c r="I1661" s="10"/>
    </row>
    <row r="1662" spans="1:10" x14ac:dyDescent="0.3">
      <c r="A1662">
        <v>233</v>
      </c>
      <c r="B1662" s="10" t="s">
        <v>136</v>
      </c>
      <c r="C1662">
        <v>1</v>
      </c>
      <c r="D1662" s="10" t="s">
        <v>232</v>
      </c>
      <c r="E1662">
        <v>1</v>
      </c>
      <c r="F1662" s="10" t="s">
        <v>1262</v>
      </c>
      <c r="G1662">
        <v>7</v>
      </c>
      <c r="H1662" s="10" t="s">
        <v>1262</v>
      </c>
      <c r="I1662" s="10" t="s">
        <v>1036</v>
      </c>
      <c r="J1662">
        <v>0</v>
      </c>
    </row>
    <row r="1663" spans="1:10" x14ac:dyDescent="0.3">
      <c r="A1663">
        <v>233</v>
      </c>
      <c r="B1663" s="10" t="s">
        <v>136</v>
      </c>
      <c r="C1663">
        <v>2</v>
      </c>
      <c r="D1663" s="10" t="s">
        <v>40</v>
      </c>
      <c r="F1663" s="10"/>
      <c r="H1663" s="10"/>
      <c r="I1663" s="10"/>
    </row>
    <row r="1664" spans="1:10" x14ac:dyDescent="0.3">
      <c r="A1664">
        <v>233</v>
      </c>
      <c r="B1664" s="10" t="s">
        <v>136</v>
      </c>
      <c r="C1664">
        <v>3</v>
      </c>
      <c r="D1664" s="10" t="s">
        <v>233</v>
      </c>
      <c r="F1664" s="10"/>
      <c r="H1664" s="10"/>
      <c r="I1664" s="10"/>
    </row>
    <row r="1665" spans="1:10" x14ac:dyDescent="0.3">
      <c r="A1665">
        <v>233</v>
      </c>
      <c r="B1665" s="10" t="s">
        <v>136</v>
      </c>
      <c r="C1665">
        <v>4</v>
      </c>
      <c r="D1665" s="10" t="s">
        <v>234</v>
      </c>
      <c r="F1665" s="10"/>
      <c r="H1665" s="10"/>
      <c r="I1665" s="10"/>
    </row>
    <row r="1666" spans="1:10" x14ac:dyDescent="0.3">
      <c r="A1666">
        <v>233</v>
      </c>
      <c r="B1666" s="10" t="s">
        <v>136</v>
      </c>
      <c r="C1666">
        <v>5</v>
      </c>
      <c r="D1666" s="10" t="s">
        <v>235</v>
      </c>
      <c r="E1666">
        <v>1</v>
      </c>
      <c r="F1666" s="10" t="s">
        <v>433</v>
      </c>
      <c r="G1666">
        <v>3</v>
      </c>
      <c r="H1666" s="10" t="s">
        <v>1375</v>
      </c>
      <c r="I1666" s="10" t="s">
        <v>1037</v>
      </c>
      <c r="J1666">
        <v>1</v>
      </c>
    </row>
    <row r="1667" spans="1:10" x14ac:dyDescent="0.3">
      <c r="A1667">
        <v>233</v>
      </c>
      <c r="B1667" s="10" t="s">
        <v>136</v>
      </c>
      <c r="C1667">
        <v>6</v>
      </c>
      <c r="D1667" s="10" t="s">
        <v>236</v>
      </c>
      <c r="F1667" s="10"/>
      <c r="H1667" s="10"/>
      <c r="I1667" s="10"/>
    </row>
    <row r="1668" spans="1:10" x14ac:dyDescent="0.3">
      <c r="A1668">
        <v>233</v>
      </c>
      <c r="B1668" s="10" t="s">
        <v>136</v>
      </c>
      <c r="C1668">
        <v>7</v>
      </c>
      <c r="D1668" s="10" t="s">
        <v>237</v>
      </c>
      <c r="F1668" s="10"/>
      <c r="H1668" s="10"/>
      <c r="I1668" s="10"/>
    </row>
    <row r="1669" spans="1:10" x14ac:dyDescent="0.3">
      <c r="A1669">
        <v>233</v>
      </c>
      <c r="B1669" s="10" t="s">
        <v>136</v>
      </c>
      <c r="C1669">
        <v>8</v>
      </c>
      <c r="D1669" s="10" t="s">
        <v>2</v>
      </c>
      <c r="F1669" s="10"/>
      <c r="H1669" s="10"/>
      <c r="I1669" s="10"/>
    </row>
    <row r="1670" spans="1:10" x14ac:dyDescent="0.3">
      <c r="A1670">
        <v>233</v>
      </c>
      <c r="B1670" s="10" t="s">
        <v>136</v>
      </c>
      <c r="C1670">
        <v>9</v>
      </c>
      <c r="D1670" s="10" t="s">
        <v>238</v>
      </c>
      <c r="E1670">
        <v>1</v>
      </c>
      <c r="F1670" s="10" t="s">
        <v>12</v>
      </c>
      <c r="G1670">
        <v>4</v>
      </c>
      <c r="H1670" s="10"/>
      <c r="I1670" s="10"/>
    </row>
    <row r="1671" spans="1:10" x14ac:dyDescent="0.3">
      <c r="A1671">
        <v>233</v>
      </c>
      <c r="B1671" s="10" t="s">
        <v>136</v>
      </c>
      <c r="C1671">
        <v>10</v>
      </c>
      <c r="D1671" s="10" t="s">
        <v>3</v>
      </c>
      <c r="F1671" s="10"/>
      <c r="H1671" s="10"/>
      <c r="I1671" s="10"/>
    </row>
    <row r="1672" spans="1:10" x14ac:dyDescent="0.3">
      <c r="A1672">
        <v>233</v>
      </c>
      <c r="B1672" s="10" t="s">
        <v>136</v>
      </c>
      <c r="C1672">
        <v>11</v>
      </c>
      <c r="D1672" s="10" t="s">
        <v>239</v>
      </c>
      <c r="E1672">
        <v>1</v>
      </c>
      <c r="F1672" s="10" t="s">
        <v>13</v>
      </c>
      <c r="G1672">
        <v>5</v>
      </c>
      <c r="H1672" s="10"/>
      <c r="I1672" s="10"/>
    </row>
    <row r="1673" spans="1:10" x14ac:dyDescent="0.3">
      <c r="A1673">
        <v>233</v>
      </c>
      <c r="B1673" s="10" t="s">
        <v>136</v>
      </c>
      <c r="C1673">
        <v>12</v>
      </c>
      <c r="D1673" s="10" t="s">
        <v>4</v>
      </c>
      <c r="F1673" s="10"/>
      <c r="H1673" s="10"/>
      <c r="I1673" s="10"/>
    </row>
    <row r="1674" spans="1:10" x14ac:dyDescent="0.3">
      <c r="A1674">
        <v>233</v>
      </c>
      <c r="B1674" s="10" t="s">
        <v>136</v>
      </c>
      <c r="C1674">
        <v>13</v>
      </c>
      <c r="D1674" s="10" t="s">
        <v>240</v>
      </c>
      <c r="E1674">
        <v>1</v>
      </c>
      <c r="F1674" s="10" t="s">
        <v>14</v>
      </c>
      <c r="G1674">
        <v>6</v>
      </c>
      <c r="H1674" s="10"/>
      <c r="I1674" s="10"/>
    </row>
    <row r="1675" spans="1:10" x14ac:dyDescent="0.3">
      <c r="A1675">
        <v>233</v>
      </c>
      <c r="B1675" s="10" t="s">
        <v>136</v>
      </c>
      <c r="C1675">
        <v>14</v>
      </c>
      <c r="D1675" s="10" t="s">
        <v>241</v>
      </c>
      <c r="F1675" s="10"/>
      <c r="H1675" s="10"/>
      <c r="I1675" s="10"/>
    </row>
    <row r="1676" spans="1:10" x14ac:dyDescent="0.3">
      <c r="A1676">
        <v>233</v>
      </c>
      <c r="B1676" s="10" t="s">
        <v>136</v>
      </c>
      <c r="C1676">
        <v>15</v>
      </c>
      <c r="D1676" s="10" t="s">
        <v>1</v>
      </c>
      <c r="F1676" s="10"/>
      <c r="H1676" s="10"/>
      <c r="I1676" s="10"/>
    </row>
    <row r="1677" spans="1:10" x14ac:dyDescent="0.3">
      <c r="A1677">
        <v>233</v>
      </c>
      <c r="B1677" s="10" t="s">
        <v>136</v>
      </c>
      <c r="C1677">
        <v>16</v>
      </c>
      <c r="D1677" s="10" t="s">
        <v>5</v>
      </c>
      <c r="F1677" s="10"/>
      <c r="H1677" s="10"/>
      <c r="I1677" s="10"/>
    </row>
    <row r="1678" spans="1:10" x14ac:dyDescent="0.3">
      <c r="A1678">
        <v>233</v>
      </c>
      <c r="B1678" s="10" t="s">
        <v>136</v>
      </c>
      <c r="C1678">
        <v>17</v>
      </c>
      <c r="D1678" s="10" t="s">
        <v>19</v>
      </c>
      <c r="E1678">
        <v>1</v>
      </c>
      <c r="F1678" s="10" t="s">
        <v>19</v>
      </c>
      <c r="G1678">
        <v>2</v>
      </c>
      <c r="H1678" s="10"/>
      <c r="I1678" s="10"/>
    </row>
    <row r="1679" spans="1:10" x14ac:dyDescent="0.3">
      <c r="A1679">
        <v>233</v>
      </c>
      <c r="B1679" s="10" t="s">
        <v>136</v>
      </c>
      <c r="C1679">
        <v>18</v>
      </c>
      <c r="D1679" s="10" t="s">
        <v>27</v>
      </c>
      <c r="E1679">
        <v>1</v>
      </c>
      <c r="F1679" s="10" t="s">
        <v>27</v>
      </c>
      <c r="G1679">
        <v>1</v>
      </c>
      <c r="H1679" s="10"/>
      <c r="I1679" s="10"/>
    </row>
    <row r="1680" spans="1:10" x14ac:dyDescent="0.3">
      <c r="A1680">
        <v>233</v>
      </c>
      <c r="B1680" s="10" t="s">
        <v>136</v>
      </c>
      <c r="C1680">
        <v>19</v>
      </c>
      <c r="D1680" s="10" t="s">
        <v>242</v>
      </c>
      <c r="F1680" s="10"/>
      <c r="H1680" s="10"/>
      <c r="I1680" s="10"/>
    </row>
    <row r="1681" spans="1:10" x14ac:dyDescent="0.3">
      <c r="A1681">
        <v>233</v>
      </c>
      <c r="B1681" s="10" t="s">
        <v>136</v>
      </c>
      <c r="C1681">
        <v>20</v>
      </c>
      <c r="D1681" s="10" t="s">
        <v>243</v>
      </c>
      <c r="F1681" s="10"/>
      <c r="H1681" s="10"/>
      <c r="I1681" s="10"/>
    </row>
    <row r="1682" spans="1:10" x14ac:dyDescent="0.3">
      <c r="A1682">
        <v>234</v>
      </c>
      <c r="B1682" s="10" t="s">
        <v>171</v>
      </c>
      <c r="C1682">
        <v>1</v>
      </c>
      <c r="D1682" s="10" t="s">
        <v>232</v>
      </c>
      <c r="E1682">
        <v>1</v>
      </c>
      <c r="F1682" s="10" t="s">
        <v>1263</v>
      </c>
      <c r="G1682">
        <v>7</v>
      </c>
      <c r="H1682" s="10" t="s">
        <v>1263</v>
      </c>
      <c r="I1682" s="10" t="s">
        <v>1038</v>
      </c>
      <c r="J1682">
        <v>0</v>
      </c>
    </row>
    <row r="1683" spans="1:10" x14ac:dyDescent="0.3">
      <c r="A1683">
        <v>234</v>
      </c>
      <c r="B1683" s="10" t="s">
        <v>171</v>
      </c>
      <c r="C1683">
        <v>2</v>
      </c>
      <c r="D1683" s="10" t="s">
        <v>40</v>
      </c>
      <c r="F1683" s="10"/>
      <c r="H1683" s="10"/>
      <c r="I1683" s="10"/>
    </row>
    <row r="1684" spans="1:10" x14ac:dyDescent="0.3">
      <c r="A1684">
        <v>234</v>
      </c>
      <c r="B1684" s="10" t="s">
        <v>171</v>
      </c>
      <c r="C1684">
        <v>3</v>
      </c>
      <c r="D1684" s="10" t="s">
        <v>233</v>
      </c>
      <c r="F1684" s="10"/>
      <c r="H1684" s="10"/>
      <c r="I1684" s="10"/>
    </row>
    <row r="1685" spans="1:10" x14ac:dyDescent="0.3">
      <c r="A1685">
        <v>234</v>
      </c>
      <c r="B1685" s="10" t="s">
        <v>171</v>
      </c>
      <c r="C1685">
        <v>4</v>
      </c>
      <c r="D1685" s="10" t="s">
        <v>234</v>
      </c>
      <c r="F1685" s="10"/>
      <c r="H1685" s="10"/>
      <c r="I1685" s="10"/>
    </row>
    <row r="1686" spans="1:10" x14ac:dyDescent="0.3">
      <c r="A1686">
        <v>234</v>
      </c>
      <c r="B1686" s="10" t="s">
        <v>171</v>
      </c>
      <c r="C1686">
        <v>5</v>
      </c>
      <c r="D1686" s="10" t="s">
        <v>235</v>
      </c>
      <c r="E1686">
        <v>1</v>
      </c>
      <c r="F1686" s="10" t="s">
        <v>433</v>
      </c>
      <c r="G1686">
        <v>3</v>
      </c>
      <c r="H1686" s="10" t="s">
        <v>1376</v>
      </c>
      <c r="I1686" s="10" t="s">
        <v>1039</v>
      </c>
      <c r="J1686">
        <v>1</v>
      </c>
    </row>
    <row r="1687" spans="1:10" x14ac:dyDescent="0.3">
      <c r="A1687">
        <v>234</v>
      </c>
      <c r="B1687" s="10" t="s">
        <v>171</v>
      </c>
      <c r="C1687">
        <v>6</v>
      </c>
      <c r="D1687" s="10" t="s">
        <v>236</v>
      </c>
      <c r="F1687" s="10"/>
      <c r="H1687" s="10"/>
      <c r="I1687" s="10"/>
    </row>
    <row r="1688" spans="1:10" x14ac:dyDescent="0.3">
      <c r="A1688">
        <v>234</v>
      </c>
      <c r="B1688" s="10" t="s">
        <v>171</v>
      </c>
      <c r="C1688">
        <v>7</v>
      </c>
      <c r="D1688" s="10" t="s">
        <v>237</v>
      </c>
      <c r="F1688" s="10"/>
      <c r="H1688" s="10"/>
      <c r="I1688" s="10"/>
    </row>
    <row r="1689" spans="1:10" x14ac:dyDescent="0.3">
      <c r="A1689">
        <v>234</v>
      </c>
      <c r="B1689" s="10" t="s">
        <v>171</v>
      </c>
      <c r="C1689">
        <v>8</v>
      </c>
      <c r="D1689" s="10" t="s">
        <v>2</v>
      </c>
      <c r="F1689" s="10"/>
      <c r="H1689" s="10"/>
      <c r="I1689" s="10"/>
    </row>
    <row r="1690" spans="1:10" x14ac:dyDescent="0.3">
      <c r="A1690">
        <v>234</v>
      </c>
      <c r="B1690" s="10" t="s">
        <v>171</v>
      </c>
      <c r="C1690">
        <v>9</v>
      </c>
      <c r="D1690" s="10" t="s">
        <v>238</v>
      </c>
      <c r="E1690">
        <v>1</v>
      </c>
      <c r="F1690" s="10" t="s">
        <v>12</v>
      </c>
      <c r="G1690">
        <v>4</v>
      </c>
      <c r="H1690" s="10"/>
      <c r="I1690" s="10"/>
    </row>
    <row r="1691" spans="1:10" x14ac:dyDescent="0.3">
      <c r="A1691">
        <v>234</v>
      </c>
      <c r="B1691" s="10" t="s">
        <v>171</v>
      </c>
      <c r="C1691">
        <v>10</v>
      </c>
      <c r="D1691" s="10" t="s">
        <v>3</v>
      </c>
      <c r="F1691" s="10"/>
      <c r="H1691" s="10"/>
      <c r="I1691" s="10"/>
    </row>
    <row r="1692" spans="1:10" x14ac:dyDescent="0.3">
      <c r="A1692">
        <v>234</v>
      </c>
      <c r="B1692" s="10" t="s">
        <v>171</v>
      </c>
      <c r="C1692">
        <v>11</v>
      </c>
      <c r="D1692" s="10" t="s">
        <v>239</v>
      </c>
      <c r="E1692">
        <v>1</v>
      </c>
      <c r="F1692" s="10" t="s">
        <v>13</v>
      </c>
      <c r="G1692">
        <v>5</v>
      </c>
      <c r="H1692" s="10"/>
      <c r="I1692" s="10"/>
    </row>
    <row r="1693" spans="1:10" x14ac:dyDescent="0.3">
      <c r="A1693">
        <v>234</v>
      </c>
      <c r="B1693" s="10" t="s">
        <v>171</v>
      </c>
      <c r="C1693">
        <v>12</v>
      </c>
      <c r="D1693" s="10" t="s">
        <v>4</v>
      </c>
      <c r="F1693" s="10"/>
      <c r="H1693" s="10"/>
      <c r="I1693" s="10"/>
    </row>
    <row r="1694" spans="1:10" x14ac:dyDescent="0.3">
      <c r="A1694">
        <v>234</v>
      </c>
      <c r="B1694" s="10" t="s">
        <v>171</v>
      </c>
      <c r="C1694">
        <v>13</v>
      </c>
      <c r="D1694" s="10" t="s">
        <v>240</v>
      </c>
      <c r="E1694">
        <v>1</v>
      </c>
      <c r="F1694" s="10" t="s">
        <v>14</v>
      </c>
      <c r="G1694">
        <v>6</v>
      </c>
      <c r="H1694" s="10"/>
      <c r="I1694" s="10"/>
    </row>
    <row r="1695" spans="1:10" x14ac:dyDescent="0.3">
      <c r="A1695">
        <v>234</v>
      </c>
      <c r="B1695" s="10" t="s">
        <v>171</v>
      </c>
      <c r="C1695">
        <v>14</v>
      </c>
      <c r="D1695" s="10" t="s">
        <v>241</v>
      </c>
      <c r="F1695" s="10"/>
      <c r="H1695" s="10"/>
      <c r="I1695" s="10"/>
    </row>
    <row r="1696" spans="1:10" x14ac:dyDescent="0.3">
      <c r="A1696">
        <v>234</v>
      </c>
      <c r="B1696" s="10" t="s">
        <v>171</v>
      </c>
      <c r="C1696">
        <v>15</v>
      </c>
      <c r="D1696" s="10" t="s">
        <v>1</v>
      </c>
      <c r="F1696" s="10"/>
      <c r="H1696" s="10"/>
      <c r="I1696" s="10"/>
    </row>
    <row r="1697" spans="1:10" x14ac:dyDescent="0.3">
      <c r="A1697">
        <v>234</v>
      </c>
      <c r="B1697" s="10" t="s">
        <v>171</v>
      </c>
      <c r="C1697">
        <v>16</v>
      </c>
      <c r="D1697" s="10" t="s">
        <v>5</v>
      </c>
      <c r="F1697" s="10"/>
      <c r="H1697" s="10"/>
      <c r="I1697" s="10"/>
    </row>
    <row r="1698" spans="1:10" x14ac:dyDescent="0.3">
      <c r="A1698">
        <v>234</v>
      </c>
      <c r="B1698" s="10" t="s">
        <v>171</v>
      </c>
      <c r="C1698">
        <v>17</v>
      </c>
      <c r="D1698" s="10" t="s">
        <v>19</v>
      </c>
      <c r="E1698">
        <v>1</v>
      </c>
      <c r="F1698" s="10" t="s">
        <v>19</v>
      </c>
      <c r="G1698">
        <v>2</v>
      </c>
      <c r="H1698" s="10"/>
      <c r="I1698" s="10"/>
    </row>
    <row r="1699" spans="1:10" x14ac:dyDescent="0.3">
      <c r="A1699">
        <v>234</v>
      </c>
      <c r="B1699" s="10" t="s">
        <v>171</v>
      </c>
      <c r="C1699">
        <v>18</v>
      </c>
      <c r="D1699" s="10" t="s">
        <v>27</v>
      </c>
      <c r="E1699">
        <v>1</v>
      </c>
      <c r="F1699" s="10" t="s">
        <v>27</v>
      </c>
      <c r="G1699">
        <v>1</v>
      </c>
      <c r="H1699" s="10"/>
      <c r="I1699" s="10"/>
    </row>
    <row r="1700" spans="1:10" x14ac:dyDescent="0.3">
      <c r="A1700">
        <v>234</v>
      </c>
      <c r="B1700" s="10" t="s">
        <v>171</v>
      </c>
      <c r="C1700">
        <v>19</v>
      </c>
      <c r="D1700" s="10" t="s">
        <v>242</v>
      </c>
      <c r="F1700" s="10"/>
      <c r="H1700" s="10"/>
      <c r="I1700" s="10"/>
    </row>
    <row r="1701" spans="1:10" x14ac:dyDescent="0.3">
      <c r="A1701">
        <v>234</v>
      </c>
      <c r="B1701" s="10" t="s">
        <v>171</v>
      </c>
      <c r="C1701">
        <v>20</v>
      </c>
      <c r="D1701" s="10" t="s">
        <v>243</v>
      </c>
      <c r="F1701" s="10"/>
      <c r="H1701" s="10"/>
      <c r="I1701" s="10"/>
    </row>
    <row r="1702" spans="1:10" x14ac:dyDescent="0.3">
      <c r="A1702">
        <v>235</v>
      </c>
      <c r="B1702" s="10" t="s">
        <v>179</v>
      </c>
      <c r="C1702">
        <v>1</v>
      </c>
      <c r="D1702" s="10" t="s">
        <v>232</v>
      </c>
      <c r="E1702">
        <v>1</v>
      </c>
      <c r="F1702" s="10" t="s">
        <v>1264</v>
      </c>
      <c r="G1702">
        <v>7</v>
      </c>
      <c r="H1702" s="10" t="s">
        <v>1264</v>
      </c>
      <c r="I1702" s="10" t="s">
        <v>1040</v>
      </c>
      <c r="J1702">
        <v>0</v>
      </c>
    </row>
    <row r="1703" spans="1:10" x14ac:dyDescent="0.3">
      <c r="A1703">
        <v>235</v>
      </c>
      <c r="B1703" s="10" t="s">
        <v>179</v>
      </c>
      <c r="C1703">
        <v>2</v>
      </c>
      <c r="D1703" s="10" t="s">
        <v>40</v>
      </c>
      <c r="F1703" s="10"/>
      <c r="H1703" s="10"/>
      <c r="I1703" s="10"/>
    </row>
    <row r="1704" spans="1:10" x14ac:dyDescent="0.3">
      <c r="A1704">
        <v>235</v>
      </c>
      <c r="B1704" s="10" t="s">
        <v>179</v>
      </c>
      <c r="C1704">
        <v>3</v>
      </c>
      <c r="D1704" s="10" t="s">
        <v>233</v>
      </c>
      <c r="F1704" s="10"/>
      <c r="H1704" s="10"/>
      <c r="I1704" s="10"/>
    </row>
    <row r="1705" spans="1:10" x14ac:dyDescent="0.3">
      <c r="A1705">
        <v>235</v>
      </c>
      <c r="B1705" s="10" t="s">
        <v>179</v>
      </c>
      <c r="C1705">
        <v>4</v>
      </c>
      <c r="D1705" s="10" t="s">
        <v>234</v>
      </c>
      <c r="F1705" s="10"/>
      <c r="H1705" s="10"/>
      <c r="I1705" s="10"/>
    </row>
    <row r="1706" spans="1:10" x14ac:dyDescent="0.3">
      <c r="A1706">
        <v>235</v>
      </c>
      <c r="B1706" s="10" t="s">
        <v>179</v>
      </c>
      <c r="C1706">
        <v>5</v>
      </c>
      <c r="D1706" s="10" t="s">
        <v>235</v>
      </c>
      <c r="E1706">
        <v>1</v>
      </c>
      <c r="F1706" s="10" t="s">
        <v>433</v>
      </c>
      <c r="G1706">
        <v>3</v>
      </c>
      <c r="H1706" s="10" t="s">
        <v>1377</v>
      </c>
      <c r="I1706" s="10" t="s">
        <v>1041</v>
      </c>
      <c r="J1706">
        <v>1</v>
      </c>
    </row>
    <row r="1707" spans="1:10" x14ac:dyDescent="0.3">
      <c r="A1707">
        <v>235</v>
      </c>
      <c r="B1707" s="10" t="s">
        <v>179</v>
      </c>
      <c r="C1707">
        <v>6</v>
      </c>
      <c r="D1707" s="10" t="s">
        <v>236</v>
      </c>
      <c r="F1707" s="10"/>
      <c r="H1707" s="10"/>
      <c r="I1707" s="10"/>
    </row>
    <row r="1708" spans="1:10" x14ac:dyDescent="0.3">
      <c r="A1708">
        <v>235</v>
      </c>
      <c r="B1708" s="10" t="s">
        <v>179</v>
      </c>
      <c r="C1708">
        <v>7</v>
      </c>
      <c r="D1708" s="10" t="s">
        <v>237</v>
      </c>
      <c r="F1708" s="10"/>
      <c r="H1708" s="10"/>
      <c r="I1708" s="10"/>
    </row>
    <row r="1709" spans="1:10" x14ac:dyDescent="0.3">
      <c r="A1709">
        <v>235</v>
      </c>
      <c r="B1709" s="10" t="s">
        <v>179</v>
      </c>
      <c r="C1709">
        <v>8</v>
      </c>
      <c r="D1709" s="10" t="s">
        <v>2</v>
      </c>
      <c r="F1709" s="10"/>
      <c r="H1709" s="10"/>
      <c r="I1709" s="10"/>
    </row>
    <row r="1710" spans="1:10" x14ac:dyDescent="0.3">
      <c r="A1710">
        <v>235</v>
      </c>
      <c r="B1710" s="10" t="s">
        <v>179</v>
      </c>
      <c r="C1710">
        <v>9</v>
      </c>
      <c r="D1710" s="10" t="s">
        <v>238</v>
      </c>
      <c r="E1710">
        <v>1</v>
      </c>
      <c r="F1710" s="10" t="s">
        <v>12</v>
      </c>
      <c r="G1710">
        <v>4</v>
      </c>
      <c r="H1710" s="10"/>
      <c r="I1710" s="10"/>
    </row>
    <row r="1711" spans="1:10" x14ac:dyDescent="0.3">
      <c r="A1711">
        <v>235</v>
      </c>
      <c r="B1711" s="10" t="s">
        <v>179</v>
      </c>
      <c r="C1711">
        <v>10</v>
      </c>
      <c r="D1711" s="10" t="s">
        <v>3</v>
      </c>
      <c r="F1711" s="10"/>
      <c r="H1711" s="10"/>
      <c r="I1711" s="10"/>
    </row>
    <row r="1712" spans="1:10" x14ac:dyDescent="0.3">
      <c r="A1712">
        <v>235</v>
      </c>
      <c r="B1712" s="10" t="s">
        <v>179</v>
      </c>
      <c r="C1712">
        <v>11</v>
      </c>
      <c r="D1712" s="10" t="s">
        <v>239</v>
      </c>
      <c r="E1712">
        <v>1</v>
      </c>
      <c r="F1712" s="10" t="s">
        <v>13</v>
      </c>
      <c r="G1712">
        <v>5</v>
      </c>
      <c r="H1712" s="10"/>
      <c r="I1712" s="10"/>
    </row>
    <row r="1713" spans="1:10" x14ac:dyDescent="0.3">
      <c r="A1713">
        <v>235</v>
      </c>
      <c r="B1713" s="10" t="s">
        <v>179</v>
      </c>
      <c r="C1713">
        <v>12</v>
      </c>
      <c r="D1713" s="10" t="s">
        <v>4</v>
      </c>
      <c r="F1713" s="10"/>
      <c r="H1713" s="10"/>
      <c r="I1713" s="10"/>
    </row>
    <row r="1714" spans="1:10" x14ac:dyDescent="0.3">
      <c r="A1714">
        <v>235</v>
      </c>
      <c r="B1714" s="10" t="s">
        <v>179</v>
      </c>
      <c r="C1714">
        <v>13</v>
      </c>
      <c r="D1714" s="10" t="s">
        <v>240</v>
      </c>
      <c r="E1714">
        <v>1</v>
      </c>
      <c r="F1714" s="10" t="s">
        <v>14</v>
      </c>
      <c r="G1714">
        <v>6</v>
      </c>
      <c r="H1714" s="10"/>
      <c r="I1714" s="10"/>
    </row>
    <row r="1715" spans="1:10" x14ac:dyDescent="0.3">
      <c r="A1715">
        <v>235</v>
      </c>
      <c r="B1715" s="10" t="s">
        <v>179</v>
      </c>
      <c r="C1715">
        <v>14</v>
      </c>
      <c r="D1715" s="10" t="s">
        <v>241</v>
      </c>
      <c r="F1715" s="10"/>
      <c r="H1715" s="10"/>
      <c r="I1715" s="10"/>
    </row>
    <row r="1716" spans="1:10" x14ac:dyDescent="0.3">
      <c r="A1716">
        <v>235</v>
      </c>
      <c r="B1716" s="10" t="s">
        <v>179</v>
      </c>
      <c r="C1716">
        <v>15</v>
      </c>
      <c r="D1716" s="10" t="s">
        <v>1</v>
      </c>
      <c r="F1716" s="10"/>
      <c r="H1716" s="10"/>
      <c r="I1716" s="10"/>
    </row>
    <row r="1717" spans="1:10" x14ac:dyDescent="0.3">
      <c r="A1717">
        <v>235</v>
      </c>
      <c r="B1717" s="10" t="s">
        <v>179</v>
      </c>
      <c r="C1717">
        <v>16</v>
      </c>
      <c r="D1717" s="10" t="s">
        <v>5</v>
      </c>
      <c r="F1717" s="10"/>
      <c r="H1717" s="10"/>
      <c r="I1717" s="10"/>
    </row>
    <row r="1718" spans="1:10" x14ac:dyDescent="0.3">
      <c r="A1718">
        <v>235</v>
      </c>
      <c r="B1718" s="10" t="s">
        <v>179</v>
      </c>
      <c r="C1718">
        <v>17</v>
      </c>
      <c r="D1718" s="10" t="s">
        <v>19</v>
      </c>
      <c r="E1718">
        <v>1</v>
      </c>
      <c r="F1718" s="10" t="s">
        <v>19</v>
      </c>
      <c r="G1718">
        <v>2</v>
      </c>
      <c r="H1718" s="10"/>
      <c r="I1718" s="10"/>
    </row>
    <row r="1719" spans="1:10" x14ac:dyDescent="0.3">
      <c r="A1719">
        <v>235</v>
      </c>
      <c r="B1719" s="10" t="s">
        <v>179</v>
      </c>
      <c r="C1719">
        <v>18</v>
      </c>
      <c r="D1719" s="10" t="s">
        <v>27</v>
      </c>
      <c r="E1719">
        <v>1</v>
      </c>
      <c r="F1719" s="10" t="s">
        <v>27</v>
      </c>
      <c r="G1719">
        <v>1</v>
      </c>
      <c r="H1719" s="10"/>
      <c r="I1719" s="10"/>
    </row>
    <row r="1720" spans="1:10" x14ac:dyDescent="0.3">
      <c r="A1720">
        <v>235</v>
      </c>
      <c r="B1720" s="10" t="s">
        <v>179</v>
      </c>
      <c r="C1720">
        <v>19</v>
      </c>
      <c r="D1720" s="10" t="s">
        <v>242</v>
      </c>
      <c r="F1720" s="10"/>
      <c r="H1720" s="10"/>
      <c r="I1720" s="10"/>
    </row>
    <row r="1721" spans="1:10" x14ac:dyDescent="0.3">
      <c r="A1721">
        <v>235</v>
      </c>
      <c r="B1721" s="10" t="s">
        <v>179</v>
      </c>
      <c r="C1721">
        <v>20</v>
      </c>
      <c r="D1721" s="10" t="s">
        <v>243</v>
      </c>
      <c r="F1721" s="10"/>
      <c r="H1721" s="10"/>
      <c r="I1721" s="10"/>
    </row>
    <row r="1722" spans="1:10" x14ac:dyDescent="0.3">
      <c r="A1722">
        <v>236</v>
      </c>
      <c r="B1722" s="10" t="s">
        <v>173</v>
      </c>
      <c r="C1722">
        <v>1</v>
      </c>
      <c r="D1722" s="10" t="s">
        <v>232</v>
      </c>
      <c r="E1722">
        <v>1</v>
      </c>
      <c r="F1722" s="10" t="s">
        <v>1265</v>
      </c>
      <c r="G1722">
        <v>7</v>
      </c>
      <c r="H1722" s="10" t="s">
        <v>1265</v>
      </c>
      <c r="I1722" s="10" t="s">
        <v>1042</v>
      </c>
      <c r="J1722">
        <v>0</v>
      </c>
    </row>
    <row r="1723" spans="1:10" x14ac:dyDescent="0.3">
      <c r="A1723">
        <v>236</v>
      </c>
      <c r="B1723" s="10" t="s">
        <v>173</v>
      </c>
      <c r="C1723">
        <v>2</v>
      </c>
      <c r="D1723" s="10" t="s">
        <v>40</v>
      </c>
      <c r="F1723" s="10"/>
      <c r="H1723" s="10"/>
      <c r="I1723" s="10"/>
    </row>
    <row r="1724" spans="1:10" x14ac:dyDescent="0.3">
      <c r="A1724">
        <v>236</v>
      </c>
      <c r="B1724" s="10" t="s">
        <v>173</v>
      </c>
      <c r="C1724">
        <v>3</v>
      </c>
      <c r="D1724" s="10" t="s">
        <v>233</v>
      </c>
      <c r="F1724" s="10"/>
      <c r="H1724" s="10"/>
      <c r="I1724" s="10"/>
    </row>
    <row r="1725" spans="1:10" x14ac:dyDescent="0.3">
      <c r="A1725">
        <v>236</v>
      </c>
      <c r="B1725" s="10" t="s">
        <v>173</v>
      </c>
      <c r="C1725">
        <v>4</v>
      </c>
      <c r="D1725" s="10" t="s">
        <v>234</v>
      </c>
      <c r="F1725" s="10"/>
      <c r="H1725" s="10"/>
      <c r="I1725" s="10"/>
    </row>
    <row r="1726" spans="1:10" x14ac:dyDescent="0.3">
      <c r="A1726">
        <v>236</v>
      </c>
      <c r="B1726" s="10" t="s">
        <v>173</v>
      </c>
      <c r="C1726">
        <v>5</v>
      </c>
      <c r="D1726" s="10" t="s">
        <v>235</v>
      </c>
      <c r="E1726">
        <v>1</v>
      </c>
      <c r="F1726" s="10" t="s">
        <v>433</v>
      </c>
      <c r="G1726">
        <v>3</v>
      </c>
      <c r="H1726" s="10" t="s">
        <v>1378</v>
      </c>
      <c r="I1726" s="10" t="s">
        <v>1043</v>
      </c>
      <c r="J1726">
        <v>1</v>
      </c>
    </row>
    <row r="1727" spans="1:10" x14ac:dyDescent="0.3">
      <c r="A1727">
        <v>236</v>
      </c>
      <c r="B1727" s="10" t="s">
        <v>173</v>
      </c>
      <c r="C1727">
        <v>6</v>
      </c>
      <c r="D1727" s="10" t="s">
        <v>236</v>
      </c>
      <c r="F1727" s="10"/>
      <c r="H1727" s="10"/>
      <c r="I1727" s="10"/>
    </row>
    <row r="1728" spans="1:10" x14ac:dyDescent="0.3">
      <c r="A1728">
        <v>236</v>
      </c>
      <c r="B1728" s="10" t="s">
        <v>173</v>
      </c>
      <c r="C1728">
        <v>7</v>
      </c>
      <c r="D1728" s="10" t="s">
        <v>237</v>
      </c>
      <c r="F1728" s="10"/>
      <c r="H1728" s="10"/>
      <c r="I1728" s="10"/>
    </row>
    <row r="1729" spans="1:10" x14ac:dyDescent="0.3">
      <c r="A1729">
        <v>236</v>
      </c>
      <c r="B1729" s="10" t="s">
        <v>173</v>
      </c>
      <c r="C1729">
        <v>8</v>
      </c>
      <c r="D1729" s="10" t="s">
        <v>2</v>
      </c>
      <c r="F1729" s="10"/>
      <c r="H1729" s="10"/>
      <c r="I1729" s="10"/>
    </row>
    <row r="1730" spans="1:10" x14ac:dyDescent="0.3">
      <c r="A1730">
        <v>236</v>
      </c>
      <c r="B1730" s="10" t="s">
        <v>173</v>
      </c>
      <c r="C1730">
        <v>9</v>
      </c>
      <c r="D1730" s="10" t="s">
        <v>238</v>
      </c>
      <c r="E1730">
        <v>1</v>
      </c>
      <c r="F1730" s="10" t="s">
        <v>12</v>
      </c>
      <c r="G1730">
        <v>4</v>
      </c>
      <c r="H1730" s="10"/>
      <c r="I1730" s="10"/>
    </row>
    <row r="1731" spans="1:10" x14ac:dyDescent="0.3">
      <c r="A1731">
        <v>236</v>
      </c>
      <c r="B1731" s="10" t="s">
        <v>173</v>
      </c>
      <c r="C1731">
        <v>10</v>
      </c>
      <c r="D1731" s="10" t="s">
        <v>3</v>
      </c>
      <c r="F1731" s="10"/>
      <c r="H1731" s="10"/>
      <c r="I1731" s="10"/>
    </row>
    <row r="1732" spans="1:10" x14ac:dyDescent="0.3">
      <c r="A1732">
        <v>236</v>
      </c>
      <c r="B1732" s="10" t="s">
        <v>173</v>
      </c>
      <c r="C1732">
        <v>11</v>
      </c>
      <c r="D1732" s="10" t="s">
        <v>239</v>
      </c>
      <c r="E1732">
        <v>1</v>
      </c>
      <c r="F1732" s="10" t="s">
        <v>13</v>
      </c>
      <c r="G1732">
        <v>5</v>
      </c>
      <c r="H1732" s="10"/>
      <c r="I1732" s="10"/>
    </row>
    <row r="1733" spans="1:10" x14ac:dyDescent="0.3">
      <c r="A1733">
        <v>236</v>
      </c>
      <c r="B1733" s="10" t="s">
        <v>173</v>
      </c>
      <c r="C1733">
        <v>12</v>
      </c>
      <c r="D1733" s="10" t="s">
        <v>4</v>
      </c>
      <c r="F1733" s="10"/>
      <c r="H1733" s="10"/>
      <c r="I1733" s="10"/>
    </row>
    <row r="1734" spans="1:10" x14ac:dyDescent="0.3">
      <c r="A1734">
        <v>236</v>
      </c>
      <c r="B1734" s="10" t="s">
        <v>173</v>
      </c>
      <c r="C1734">
        <v>13</v>
      </c>
      <c r="D1734" s="10" t="s">
        <v>240</v>
      </c>
      <c r="E1734">
        <v>1</v>
      </c>
      <c r="F1734" s="10" t="s">
        <v>14</v>
      </c>
      <c r="G1734">
        <v>6</v>
      </c>
      <c r="H1734" s="10"/>
      <c r="I1734" s="10"/>
    </row>
    <row r="1735" spans="1:10" x14ac:dyDescent="0.3">
      <c r="A1735">
        <v>236</v>
      </c>
      <c r="B1735" s="10" t="s">
        <v>173</v>
      </c>
      <c r="C1735">
        <v>14</v>
      </c>
      <c r="D1735" s="10" t="s">
        <v>241</v>
      </c>
      <c r="F1735" s="10"/>
      <c r="H1735" s="10"/>
      <c r="I1735" s="10"/>
    </row>
    <row r="1736" spans="1:10" x14ac:dyDescent="0.3">
      <c r="A1736">
        <v>236</v>
      </c>
      <c r="B1736" s="10" t="s">
        <v>173</v>
      </c>
      <c r="C1736">
        <v>15</v>
      </c>
      <c r="D1736" s="10" t="s">
        <v>1</v>
      </c>
      <c r="F1736" s="10"/>
      <c r="H1736" s="10"/>
      <c r="I1736" s="10"/>
    </row>
    <row r="1737" spans="1:10" x14ac:dyDescent="0.3">
      <c r="A1737">
        <v>236</v>
      </c>
      <c r="B1737" s="10" t="s">
        <v>173</v>
      </c>
      <c r="C1737">
        <v>16</v>
      </c>
      <c r="D1737" s="10" t="s">
        <v>5</v>
      </c>
      <c r="F1737" s="10"/>
      <c r="H1737" s="10"/>
      <c r="I1737" s="10"/>
    </row>
    <row r="1738" spans="1:10" x14ac:dyDescent="0.3">
      <c r="A1738">
        <v>236</v>
      </c>
      <c r="B1738" s="10" t="s">
        <v>173</v>
      </c>
      <c r="C1738">
        <v>17</v>
      </c>
      <c r="D1738" s="10" t="s">
        <v>19</v>
      </c>
      <c r="E1738">
        <v>1</v>
      </c>
      <c r="F1738" s="10" t="s">
        <v>19</v>
      </c>
      <c r="G1738">
        <v>2</v>
      </c>
      <c r="H1738" s="10"/>
      <c r="I1738" s="10"/>
    </row>
    <row r="1739" spans="1:10" x14ac:dyDescent="0.3">
      <c r="A1739">
        <v>236</v>
      </c>
      <c r="B1739" s="10" t="s">
        <v>173</v>
      </c>
      <c r="C1739">
        <v>18</v>
      </c>
      <c r="D1739" s="10" t="s">
        <v>27</v>
      </c>
      <c r="E1739">
        <v>1</v>
      </c>
      <c r="F1739" s="10" t="s">
        <v>27</v>
      </c>
      <c r="G1739">
        <v>1</v>
      </c>
      <c r="H1739" s="10"/>
      <c r="I1739" s="10"/>
    </row>
    <row r="1740" spans="1:10" x14ac:dyDescent="0.3">
      <c r="A1740">
        <v>236</v>
      </c>
      <c r="B1740" s="10" t="s">
        <v>173</v>
      </c>
      <c r="C1740">
        <v>19</v>
      </c>
      <c r="D1740" s="10" t="s">
        <v>242</v>
      </c>
      <c r="F1740" s="10"/>
      <c r="H1740" s="10"/>
      <c r="I1740" s="10"/>
    </row>
    <row r="1741" spans="1:10" x14ac:dyDescent="0.3">
      <c r="A1741">
        <v>236</v>
      </c>
      <c r="B1741" s="10" t="s">
        <v>173</v>
      </c>
      <c r="C1741">
        <v>20</v>
      </c>
      <c r="D1741" s="10" t="s">
        <v>243</v>
      </c>
      <c r="F1741" s="10"/>
      <c r="H1741" s="10"/>
      <c r="I1741" s="10"/>
    </row>
    <row r="1742" spans="1:10" x14ac:dyDescent="0.3">
      <c r="A1742">
        <v>237</v>
      </c>
      <c r="B1742" s="10" t="s">
        <v>165</v>
      </c>
      <c r="C1742">
        <v>1</v>
      </c>
      <c r="D1742" s="10" t="s">
        <v>232</v>
      </c>
      <c r="E1742">
        <v>1</v>
      </c>
      <c r="F1742" s="10" t="s">
        <v>1266</v>
      </c>
      <c r="G1742">
        <v>7</v>
      </c>
      <c r="H1742" s="10" t="s">
        <v>1266</v>
      </c>
      <c r="I1742" s="10" t="s">
        <v>1044</v>
      </c>
      <c r="J1742">
        <v>0</v>
      </c>
    </row>
    <row r="1743" spans="1:10" x14ac:dyDescent="0.3">
      <c r="A1743">
        <v>237</v>
      </c>
      <c r="B1743" s="10" t="s">
        <v>165</v>
      </c>
      <c r="C1743">
        <v>2</v>
      </c>
      <c r="D1743" s="10" t="s">
        <v>40</v>
      </c>
      <c r="F1743" s="10"/>
      <c r="H1743" s="10"/>
      <c r="I1743" s="10"/>
    </row>
    <row r="1744" spans="1:10" x14ac:dyDescent="0.3">
      <c r="A1744">
        <v>237</v>
      </c>
      <c r="B1744" s="10" t="s">
        <v>165</v>
      </c>
      <c r="C1744">
        <v>3</v>
      </c>
      <c r="D1744" s="10" t="s">
        <v>233</v>
      </c>
      <c r="F1744" s="10"/>
      <c r="H1744" s="10"/>
      <c r="I1744" s="10"/>
    </row>
    <row r="1745" spans="1:10" x14ac:dyDescent="0.3">
      <c r="A1745">
        <v>237</v>
      </c>
      <c r="B1745" s="10" t="s">
        <v>165</v>
      </c>
      <c r="C1745">
        <v>4</v>
      </c>
      <c r="D1745" s="10" t="s">
        <v>234</v>
      </c>
      <c r="F1745" s="10"/>
      <c r="H1745" s="10"/>
      <c r="I1745" s="10"/>
    </row>
    <row r="1746" spans="1:10" x14ac:dyDescent="0.3">
      <c r="A1746">
        <v>237</v>
      </c>
      <c r="B1746" s="10" t="s">
        <v>165</v>
      </c>
      <c r="C1746">
        <v>5</v>
      </c>
      <c r="D1746" s="10" t="s">
        <v>235</v>
      </c>
      <c r="E1746">
        <v>1</v>
      </c>
      <c r="F1746" s="10" t="s">
        <v>433</v>
      </c>
      <c r="G1746">
        <v>3</v>
      </c>
      <c r="H1746" s="10" t="s">
        <v>1379</v>
      </c>
      <c r="I1746" s="10" t="s">
        <v>1045</v>
      </c>
      <c r="J1746">
        <v>1</v>
      </c>
    </row>
    <row r="1747" spans="1:10" x14ac:dyDescent="0.3">
      <c r="A1747">
        <v>237</v>
      </c>
      <c r="B1747" s="10" t="s">
        <v>165</v>
      </c>
      <c r="C1747">
        <v>6</v>
      </c>
      <c r="D1747" s="10" t="s">
        <v>236</v>
      </c>
      <c r="F1747" s="10"/>
      <c r="H1747" s="10"/>
      <c r="I1747" s="10"/>
    </row>
    <row r="1748" spans="1:10" x14ac:dyDescent="0.3">
      <c r="A1748">
        <v>237</v>
      </c>
      <c r="B1748" s="10" t="s">
        <v>165</v>
      </c>
      <c r="C1748">
        <v>7</v>
      </c>
      <c r="D1748" s="10" t="s">
        <v>237</v>
      </c>
      <c r="F1748" s="10"/>
      <c r="H1748" s="10"/>
      <c r="I1748" s="10"/>
    </row>
    <row r="1749" spans="1:10" x14ac:dyDescent="0.3">
      <c r="A1749">
        <v>237</v>
      </c>
      <c r="B1749" s="10" t="s">
        <v>165</v>
      </c>
      <c r="C1749">
        <v>8</v>
      </c>
      <c r="D1749" s="10" t="s">
        <v>2</v>
      </c>
      <c r="F1749" s="10"/>
      <c r="H1749" s="10"/>
      <c r="I1749" s="10"/>
    </row>
    <row r="1750" spans="1:10" x14ac:dyDescent="0.3">
      <c r="A1750">
        <v>237</v>
      </c>
      <c r="B1750" s="10" t="s">
        <v>165</v>
      </c>
      <c r="C1750">
        <v>9</v>
      </c>
      <c r="D1750" s="10" t="s">
        <v>238</v>
      </c>
      <c r="E1750">
        <v>1</v>
      </c>
      <c r="F1750" s="10" t="s">
        <v>12</v>
      </c>
      <c r="G1750">
        <v>4</v>
      </c>
      <c r="H1750" s="10"/>
      <c r="I1750" s="10"/>
    </row>
    <row r="1751" spans="1:10" x14ac:dyDescent="0.3">
      <c r="A1751">
        <v>237</v>
      </c>
      <c r="B1751" s="10" t="s">
        <v>165</v>
      </c>
      <c r="C1751">
        <v>10</v>
      </c>
      <c r="D1751" s="10" t="s">
        <v>3</v>
      </c>
      <c r="F1751" s="10"/>
      <c r="H1751" s="10"/>
      <c r="I1751" s="10"/>
    </row>
    <row r="1752" spans="1:10" x14ac:dyDescent="0.3">
      <c r="A1752">
        <v>237</v>
      </c>
      <c r="B1752" s="10" t="s">
        <v>165</v>
      </c>
      <c r="C1752">
        <v>11</v>
      </c>
      <c r="D1752" s="10" t="s">
        <v>239</v>
      </c>
      <c r="E1752">
        <v>1</v>
      </c>
      <c r="F1752" s="10" t="s">
        <v>13</v>
      </c>
      <c r="G1752">
        <v>5</v>
      </c>
      <c r="H1752" s="10"/>
      <c r="I1752" s="10"/>
    </row>
    <row r="1753" spans="1:10" x14ac:dyDescent="0.3">
      <c r="A1753">
        <v>237</v>
      </c>
      <c r="B1753" s="10" t="s">
        <v>165</v>
      </c>
      <c r="C1753">
        <v>12</v>
      </c>
      <c r="D1753" s="10" t="s">
        <v>4</v>
      </c>
      <c r="F1753" s="10"/>
      <c r="H1753" s="10"/>
      <c r="I1753" s="10"/>
    </row>
    <row r="1754" spans="1:10" x14ac:dyDescent="0.3">
      <c r="A1754">
        <v>237</v>
      </c>
      <c r="B1754" s="10" t="s">
        <v>165</v>
      </c>
      <c r="C1754">
        <v>13</v>
      </c>
      <c r="D1754" s="10" t="s">
        <v>240</v>
      </c>
      <c r="E1754">
        <v>1</v>
      </c>
      <c r="F1754" s="10" t="s">
        <v>14</v>
      </c>
      <c r="G1754">
        <v>6</v>
      </c>
      <c r="H1754" s="10"/>
      <c r="I1754" s="10"/>
    </row>
    <row r="1755" spans="1:10" x14ac:dyDescent="0.3">
      <c r="A1755">
        <v>237</v>
      </c>
      <c r="B1755" s="10" t="s">
        <v>165</v>
      </c>
      <c r="C1755">
        <v>14</v>
      </c>
      <c r="D1755" s="10" t="s">
        <v>241</v>
      </c>
      <c r="F1755" s="10"/>
      <c r="H1755" s="10"/>
      <c r="I1755" s="10"/>
    </row>
    <row r="1756" spans="1:10" x14ac:dyDescent="0.3">
      <c r="A1756">
        <v>237</v>
      </c>
      <c r="B1756" s="10" t="s">
        <v>165</v>
      </c>
      <c r="C1756">
        <v>15</v>
      </c>
      <c r="D1756" s="10" t="s">
        <v>1</v>
      </c>
      <c r="F1756" s="10"/>
      <c r="H1756" s="10"/>
      <c r="I1756" s="10"/>
    </row>
    <row r="1757" spans="1:10" x14ac:dyDescent="0.3">
      <c r="A1757">
        <v>237</v>
      </c>
      <c r="B1757" s="10" t="s">
        <v>165</v>
      </c>
      <c r="C1757">
        <v>16</v>
      </c>
      <c r="D1757" s="10" t="s">
        <v>5</v>
      </c>
      <c r="F1757" s="10"/>
      <c r="H1757" s="10"/>
      <c r="I1757" s="10"/>
    </row>
    <row r="1758" spans="1:10" x14ac:dyDescent="0.3">
      <c r="A1758">
        <v>237</v>
      </c>
      <c r="B1758" s="10" t="s">
        <v>165</v>
      </c>
      <c r="C1758">
        <v>17</v>
      </c>
      <c r="D1758" s="10" t="s">
        <v>19</v>
      </c>
      <c r="E1758">
        <v>1</v>
      </c>
      <c r="F1758" s="10" t="s">
        <v>19</v>
      </c>
      <c r="G1758">
        <v>2</v>
      </c>
      <c r="H1758" s="10"/>
      <c r="I1758" s="10"/>
    </row>
    <row r="1759" spans="1:10" x14ac:dyDescent="0.3">
      <c r="A1759">
        <v>237</v>
      </c>
      <c r="B1759" s="10" t="s">
        <v>165</v>
      </c>
      <c r="C1759">
        <v>18</v>
      </c>
      <c r="D1759" s="10" t="s">
        <v>27</v>
      </c>
      <c r="E1759">
        <v>1</v>
      </c>
      <c r="F1759" s="10" t="s">
        <v>27</v>
      </c>
      <c r="G1759">
        <v>1</v>
      </c>
      <c r="H1759" s="10"/>
      <c r="I1759" s="10"/>
    </row>
    <row r="1760" spans="1:10" x14ac:dyDescent="0.3">
      <c r="A1760">
        <v>237</v>
      </c>
      <c r="B1760" s="10" t="s">
        <v>165</v>
      </c>
      <c r="C1760">
        <v>19</v>
      </c>
      <c r="D1760" s="10" t="s">
        <v>242</v>
      </c>
      <c r="F1760" s="10"/>
      <c r="H1760" s="10"/>
      <c r="I1760" s="10"/>
    </row>
    <row r="1761" spans="1:10" x14ac:dyDescent="0.3">
      <c r="A1761">
        <v>237</v>
      </c>
      <c r="B1761" s="10" t="s">
        <v>165</v>
      </c>
      <c r="C1761">
        <v>20</v>
      </c>
      <c r="D1761" s="10" t="s">
        <v>243</v>
      </c>
      <c r="F1761" s="10"/>
      <c r="H1761" s="10"/>
      <c r="I1761" s="10"/>
    </row>
    <row r="1762" spans="1:10" x14ac:dyDescent="0.3">
      <c r="A1762">
        <v>238</v>
      </c>
      <c r="B1762" s="10" t="s">
        <v>148</v>
      </c>
      <c r="C1762">
        <v>1</v>
      </c>
      <c r="D1762" s="10" t="s">
        <v>232</v>
      </c>
      <c r="E1762">
        <v>1</v>
      </c>
      <c r="F1762" s="10" t="s">
        <v>1267</v>
      </c>
      <c r="G1762">
        <v>7</v>
      </c>
      <c r="H1762" s="10" t="s">
        <v>1267</v>
      </c>
      <c r="I1762" s="10" t="s">
        <v>1046</v>
      </c>
      <c r="J1762">
        <v>0</v>
      </c>
    </row>
    <row r="1763" spans="1:10" x14ac:dyDescent="0.3">
      <c r="A1763">
        <v>238</v>
      </c>
      <c r="B1763" s="10" t="s">
        <v>148</v>
      </c>
      <c r="C1763">
        <v>2</v>
      </c>
      <c r="D1763" s="10" t="s">
        <v>40</v>
      </c>
      <c r="F1763" s="10"/>
      <c r="H1763" s="10"/>
      <c r="I1763" s="10"/>
    </row>
    <row r="1764" spans="1:10" x14ac:dyDescent="0.3">
      <c r="A1764">
        <v>238</v>
      </c>
      <c r="B1764" s="10" t="s">
        <v>148</v>
      </c>
      <c r="C1764">
        <v>3</v>
      </c>
      <c r="D1764" s="10" t="s">
        <v>233</v>
      </c>
      <c r="F1764" s="10"/>
      <c r="H1764" s="10"/>
      <c r="I1764" s="10"/>
    </row>
    <row r="1765" spans="1:10" x14ac:dyDescent="0.3">
      <c r="A1765">
        <v>238</v>
      </c>
      <c r="B1765" s="10" t="s">
        <v>148</v>
      </c>
      <c r="C1765">
        <v>4</v>
      </c>
      <c r="D1765" s="10" t="s">
        <v>234</v>
      </c>
      <c r="F1765" s="10"/>
      <c r="H1765" s="10"/>
      <c r="I1765" s="10"/>
    </row>
    <row r="1766" spans="1:10" x14ac:dyDescent="0.3">
      <c r="A1766">
        <v>238</v>
      </c>
      <c r="B1766" s="10" t="s">
        <v>148</v>
      </c>
      <c r="C1766">
        <v>5</v>
      </c>
      <c r="D1766" s="10" t="s">
        <v>235</v>
      </c>
      <c r="E1766">
        <v>1</v>
      </c>
      <c r="F1766" s="10" t="s">
        <v>433</v>
      </c>
      <c r="G1766">
        <v>3</v>
      </c>
      <c r="H1766" s="10" t="s">
        <v>1380</v>
      </c>
      <c r="I1766" s="10" t="s">
        <v>1047</v>
      </c>
      <c r="J1766">
        <v>1</v>
      </c>
    </row>
    <row r="1767" spans="1:10" x14ac:dyDescent="0.3">
      <c r="A1767">
        <v>238</v>
      </c>
      <c r="B1767" s="10" t="s">
        <v>148</v>
      </c>
      <c r="C1767">
        <v>6</v>
      </c>
      <c r="D1767" s="10" t="s">
        <v>236</v>
      </c>
      <c r="F1767" s="10"/>
      <c r="H1767" s="10"/>
      <c r="I1767" s="10"/>
    </row>
    <row r="1768" spans="1:10" x14ac:dyDescent="0.3">
      <c r="A1768">
        <v>238</v>
      </c>
      <c r="B1768" s="10" t="s">
        <v>148</v>
      </c>
      <c r="C1768">
        <v>7</v>
      </c>
      <c r="D1768" s="10" t="s">
        <v>237</v>
      </c>
      <c r="F1768" s="10"/>
      <c r="H1768" s="10"/>
      <c r="I1768" s="10"/>
    </row>
    <row r="1769" spans="1:10" x14ac:dyDescent="0.3">
      <c r="A1769">
        <v>238</v>
      </c>
      <c r="B1769" s="10" t="s">
        <v>148</v>
      </c>
      <c r="C1769">
        <v>8</v>
      </c>
      <c r="D1769" s="10" t="s">
        <v>2</v>
      </c>
      <c r="F1769" s="10"/>
      <c r="H1769" s="10"/>
      <c r="I1769" s="10"/>
    </row>
    <row r="1770" spans="1:10" x14ac:dyDescent="0.3">
      <c r="A1770">
        <v>238</v>
      </c>
      <c r="B1770" s="10" t="s">
        <v>148</v>
      </c>
      <c r="C1770">
        <v>9</v>
      </c>
      <c r="D1770" s="10" t="s">
        <v>238</v>
      </c>
      <c r="E1770">
        <v>1</v>
      </c>
      <c r="F1770" s="10" t="s">
        <v>12</v>
      </c>
      <c r="G1770">
        <v>4</v>
      </c>
      <c r="H1770" s="10"/>
      <c r="I1770" s="10"/>
    </row>
    <row r="1771" spans="1:10" x14ac:dyDescent="0.3">
      <c r="A1771">
        <v>238</v>
      </c>
      <c r="B1771" s="10" t="s">
        <v>148</v>
      </c>
      <c r="C1771">
        <v>10</v>
      </c>
      <c r="D1771" s="10" t="s">
        <v>3</v>
      </c>
      <c r="F1771" s="10"/>
      <c r="H1771" s="10"/>
      <c r="I1771" s="10"/>
    </row>
    <row r="1772" spans="1:10" x14ac:dyDescent="0.3">
      <c r="A1772">
        <v>238</v>
      </c>
      <c r="B1772" s="10" t="s">
        <v>148</v>
      </c>
      <c r="C1772">
        <v>11</v>
      </c>
      <c r="D1772" s="10" t="s">
        <v>239</v>
      </c>
      <c r="E1772">
        <v>1</v>
      </c>
      <c r="F1772" s="10" t="s">
        <v>13</v>
      </c>
      <c r="G1772">
        <v>5</v>
      </c>
      <c r="H1772" s="10"/>
      <c r="I1772" s="10"/>
    </row>
    <row r="1773" spans="1:10" x14ac:dyDescent="0.3">
      <c r="A1773">
        <v>238</v>
      </c>
      <c r="B1773" s="10" t="s">
        <v>148</v>
      </c>
      <c r="C1773">
        <v>12</v>
      </c>
      <c r="D1773" s="10" t="s">
        <v>4</v>
      </c>
      <c r="F1773" s="10"/>
      <c r="H1773" s="10"/>
      <c r="I1773" s="10"/>
    </row>
    <row r="1774" spans="1:10" x14ac:dyDescent="0.3">
      <c r="A1774">
        <v>238</v>
      </c>
      <c r="B1774" s="10" t="s">
        <v>148</v>
      </c>
      <c r="C1774">
        <v>13</v>
      </c>
      <c r="D1774" s="10" t="s">
        <v>240</v>
      </c>
      <c r="E1774">
        <v>1</v>
      </c>
      <c r="F1774" s="10" t="s">
        <v>14</v>
      </c>
      <c r="G1774">
        <v>6</v>
      </c>
      <c r="H1774" s="10"/>
      <c r="I1774" s="10"/>
    </row>
    <row r="1775" spans="1:10" x14ac:dyDescent="0.3">
      <c r="A1775">
        <v>238</v>
      </c>
      <c r="B1775" s="10" t="s">
        <v>148</v>
      </c>
      <c r="C1775">
        <v>14</v>
      </c>
      <c r="D1775" s="10" t="s">
        <v>241</v>
      </c>
      <c r="F1775" s="10"/>
      <c r="H1775" s="10"/>
      <c r="I1775" s="10"/>
    </row>
    <row r="1776" spans="1:10" x14ac:dyDescent="0.3">
      <c r="A1776">
        <v>238</v>
      </c>
      <c r="B1776" s="10" t="s">
        <v>148</v>
      </c>
      <c r="C1776">
        <v>15</v>
      </c>
      <c r="D1776" s="10" t="s">
        <v>1</v>
      </c>
      <c r="F1776" s="10"/>
      <c r="H1776" s="10"/>
      <c r="I1776" s="10"/>
    </row>
    <row r="1777" spans="1:10" x14ac:dyDescent="0.3">
      <c r="A1777">
        <v>238</v>
      </c>
      <c r="B1777" s="10" t="s">
        <v>148</v>
      </c>
      <c r="C1777">
        <v>16</v>
      </c>
      <c r="D1777" s="10" t="s">
        <v>5</v>
      </c>
      <c r="F1777" s="10"/>
      <c r="H1777" s="10"/>
      <c r="I1777" s="10"/>
    </row>
    <row r="1778" spans="1:10" x14ac:dyDescent="0.3">
      <c r="A1778">
        <v>238</v>
      </c>
      <c r="B1778" s="10" t="s">
        <v>148</v>
      </c>
      <c r="C1778">
        <v>17</v>
      </c>
      <c r="D1778" s="10" t="s">
        <v>19</v>
      </c>
      <c r="E1778">
        <v>1</v>
      </c>
      <c r="F1778" s="10" t="s">
        <v>19</v>
      </c>
      <c r="G1778">
        <v>2</v>
      </c>
      <c r="H1778" s="10"/>
      <c r="I1778" s="10"/>
    </row>
    <row r="1779" spans="1:10" x14ac:dyDescent="0.3">
      <c r="A1779">
        <v>238</v>
      </c>
      <c r="B1779" s="10" t="s">
        <v>148</v>
      </c>
      <c r="C1779">
        <v>18</v>
      </c>
      <c r="D1779" s="10" t="s">
        <v>27</v>
      </c>
      <c r="E1779">
        <v>1</v>
      </c>
      <c r="F1779" s="10" t="s">
        <v>27</v>
      </c>
      <c r="G1779">
        <v>1</v>
      </c>
      <c r="H1779" s="10"/>
      <c r="I1779" s="10"/>
    </row>
    <row r="1780" spans="1:10" x14ac:dyDescent="0.3">
      <c r="A1780">
        <v>238</v>
      </c>
      <c r="B1780" s="10" t="s">
        <v>148</v>
      </c>
      <c r="C1780">
        <v>19</v>
      </c>
      <c r="D1780" s="10" t="s">
        <v>242</v>
      </c>
      <c r="F1780" s="10"/>
      <c r="H1780" s="10"/>
      <c r="I1780" s="10"/>
    </row>
    <row r="1781" spans="1:10" x14ac:dyDescent="0.3">
      <c r="A1781">
        <v>238</v>
      </c>
      <c r="B1781" s="10" t="s">
        <v>148</v>
      </c>
      <c r="C1781">
        <v>20</v>
      </c>
      <c r="D1781" s="10" t="s">
        <v>243</v>
      </c>
      <c r="F1781" s="10"/>
      <c r="H1781" s="10"/>
      <c r="I1781" s="10"/>
    </row>
    <row r="1782" spans="1:10" x14ac:dyDescent="0.3">
      <c r="A1782">
        <v>239</v>
      </c>
      <c r="B1782" s="10" t="s">
        <v>181</v>
      </c>
      <c r="C1782">
        <v>1</v>
      </c>
      <c r="D1782" s="10" t="s">
        <v>232</v>
      </c>
      <c r="E1782">
        <v>1</v>
      </c>
      <c r="F1782" s="10" t="s">
        <v>1268</v>
      </c>
      <c r="G1782">
        <v>7</v>
      </c>
      <c r="H1782" s="10" t="s">
        <v>1268</v>
      </c>
      <c r="I1782" s="10" t="s">
        <v>1048</v>
      </c>
      <c r="J1782">
        <v>0</v>
      </c>
    </row>
    <row r="1783" spans="1:10" x14ac:dyDescent="0.3">
      <c r="A1783">
        <v>239</v>
      </c>
      <c r="B1783" s="10" t="s">
        <v>181</v>
      </c>
      <c r="C1783">
        <v>2</v>
      </c>
      <c r="D1783" s="10" t="s">
        <v>40</v>
      </c>
      <c r="F1783" s="10"/>
      <c r="H1783" s="10"/>
      <c r="I1783" s="10"/>
    </row>
    <row r="1784" spans="1:10" x14ac:dyDescent="0.3">
      <c r="A1784">
        <v>239</v>
      </c>
      <c r="B1784" s="10" t="s">
        <v>181</v>
      </c>
      <c r="C1784">
        <v>3</v>
      </c>
      <c r="D1784" s="10" t="s">
        <v>233</v>
      </c>
      <c r="F1784" s="10"/>
      <c r="H1784" s="10"/>
      <c r="I1784" s="10"/>
    </row>
    <row r="1785" spans="1:10" x14ac:dyDescent="0.3">
      <c r="A1785">
        <v>239</v>
      </c>
      <c r="B1785" s="10" t="s">
        <v>181</v>
      </c>
      <c r="C1785">
        <v>4</v>
      </c>
      <c r="D1785" s="10" t="s">
        <v>234</v>
      </c>
      <c r="F1785" s="10"/>
      <c r="H1785" s="10"/>
      <c r="I1785" s="10"/>
    </row>
    <row r="1786" spans="1:10" x14ac:dyDescent="0.3">
      <c r="A1786">
        <v>239</v>
      </c>
      <c r="B1786" s="10" t="s">
        <v>181</v>
      </c>
      <c r="C1786">
        <v>5</v>
      </c>
      <c r="D1786" s="10" t="s">
        <v>235</v>
      </c>
      <c r="E1786">
        <v>1</v>
      </c>
      <c r="F1786" s="10" t="s">
        <v>433</v>
      </c>
      <c r="G1786">
        <v>3</v>
      </c>
      <c r="H1786" s="10" t="s">
        <v>1381</v>
      </c>
      <c r="I1786" s="10" t="s">
        <v>1049</v>
      </c>
      <c r="J1786">
        <v>1</v>
      </c>
    </row>
    <row r="1787" spans="1:10" x14ac:dyDescent="0.3">
      <c r="A1787">
        <v>239</v>
      </c>
      <c r="B1787" s="10" t="s">
        <v>181</v>
      </c>
      <c r="C1787">
        <v>6</v>
      </c>
      <c r="D1787" s="10" t="s">
        <v>236</v>
      </c>
      <c r="F1787" s="10"/>
      <c r="H1787" s="10"/>
      <c r="I1787" s="10"/>
    </row>
    <row r="1788" spans="1:10" x14ac:dyDescent="0.3">
      <c r="A1788">
        <v>239</v>
      </c>
      <c r="B1788" s="10" t="s">
        <v>181</v>
      </c>
      <c r="C1788">
        <v>7</v>
      </c>
      <c r="D1788" s="10" t="s">
        <v>237</v>
      </c>
      <c r="F1788" s="10"/>
      <c r="H1788" s="10"/>
      <c r="I1788" s="10"/>
    </row>
    <row r="1789" spans="1:10" x14ac:dyDescent="0.3">
      <c r="A1789">
        <v>239</v>
      </c>
      <c r="B1789" s="10" t="s">
        <v>181</v>
      </c>
      <c r="C1789">
        <v>8</v>
      </c>
      <c r="D1789" s="10" t="s">
        <v>2</v>
      </c>
      <c r="F1789" s="10"/>
      <c r="H1789" s="10"/>
      <c r="I1789" s="10"/>
    </row>
    <row r="1790" spans="1:10" x14ac:dyDescent="0.3">
      <c r="A1790">
        <v>239</v>
      </c>
      <c r="B1790" s="10" t="s">
        <v>181</v>
      </c>
      <c r="C1790">
        <v>9</v>
      </c>
      <c r="D1790" s="10" t="s">
        <v>238</v>
      </c>
      <c r="E1790">
        <v>1</v>
      </c>
      <c r="F1790" s="10" t="s">
        <v>12</v>
      </c>
      <c r="G1790">
        <v>4</v>
      </c>
      <c r="H1790" s="10"/>
      <c r="I1790" s="10"/>
    </row>
    <row r="1791" spans="1:10" x14ac:dyDescent="0.3">
      <c r="A1791">
        <v>239</v>
      </c>
      <c r="B1791" s="10" t="s">
        <v>181</v>
      </c>
      <c r="C1791">
        <v>10</v>
      </c>
      <c r="D1791" s="10" t="s">
        <v>3</v>
      </c>
      <c r="F1791" s="10"/>
      <c r="H1791" s="10"/>
      <c r="I1791" s="10"/>
    </row>
    <row r="1792" spans="1:10" x14ac:dyDescent="0.3">
      <c r="A1792">
        <v>239</v>
      </c>
      <c r="B1792" s="10" t="s">
        <v>181</v>
      </c>
      <c r="C1792">
        <v>11</v>
      </c>
      <c r="D1792" s="10" t="s">
        <v>239</v>
      </c>
      <c r="E1792">
        <v>1</v>
      </c>
      <c r="F1792" s="10" t="s">
        <v>13</v>
      </c>
      <c r="G1792">
        <v>5</v>
      </c>
      <c r="H1792" s="10"/>
      <c r="I1792" s="10"/>
    </row>
    <row r="1793" spans="1:10" x14ac:dyDescent="0.3">
      <c r="A1793">
        <v>239</v>
      </c>
      <c r="B1793" s="10" t="s">
        <v>181</v>
      </c>
      <c r="C1793">
        <v>12</v>
      </c>
      <c r="D1793" s="10" t="s">
        <v>4</v>
      </c>
      <c r="F1793" s="10"/>
      <c r="H1793" s="10"/>
      <c r="I1793" s="10"/>
    </row>
    <row r="1794" spans="1:10" x14ac:dyDescent="0.3">
      <c r="A1794">
        <v>239</v>
      </c>
      <c r="B1794" s="10" t="s">
        <v>181</v>
      </c>
      <c r="C1794">
        <v>13</v>
      </c>
      <c r="D1794" s="10" t="s">
        <v>240</v>
      </c>
      <c r="E1794">
        <v>1</v>
      </c>
      <c r="F1794" s="10" t="s">
        <v>14</v>
      </c>
      <c r="G1794">
        <v>6</v>
      </c>
      <c r="H1794" s="10"/>
      <c r="I1794" s="10"/>
    </row>
    <row r="1795" spans="1:10" x14ac:dyDescent="0.3">
      <c r="A1795">
        <v>239</v>
      </c>
      <c r="B1795" s="10" t="s">
        <v>181</v>
      </c>
      <c r="C1795">
        <v>14</v>
      </c>
      <c r="D1795" s="10" t="s">
        <v>241</v>
      </c>
      <c r="F1795" s="10"/>
      <c r="H1795" s="10"/>
      <c r="I1795" s="10"/>
    </row>
    <row r="1796" spans="1:10" x14ac:dyDescent="0.3">
      <c r="A1796">
        <v>239</v>
      </c>
      <c r="B1796" s="10" t="s">
        <v>181</v>
      </c>
      <c r="C1796">
        <v>15</v>
      </c>
      <c r="D1796" s="10" t="s">
        <v>1</v>
      </c>
      <c r="F1796" s="10"/>
      <c r="H1796" s="10"/>
      <c r="I1796" s="10"/>
    </row>
    <row r="1797" spans="1:10" x14ac:dyDescent="0.3">
      <c r="A1797">
        <v>239</v>
      </c>
      <c r="B1797" s="10" t="s">
        <v>181</v>
      </c>
      <c r="C1797">
        <v>16</v>
      </c>
      <c r="D1797" s="10" t="s">
        <v>5</v>
      </c>
      <c r="F1797" s="10"/>
      <c r="H1797" s="10"/>
      <c r="I1797" s="10"/>
    </row>
    <row r="1798" spans="1:10" x14ac:dyDescent="0.3">
      <c r="A1798">
        <v>239</v>
      </c>
      <c r="B1798" s="10" t="s">
        <v>181</v>
      </c>
      <c r="C1798">
        <v>17</v>
      </c>
      <c r="D1798" s="10" t="s">
        <v>19</v>
      </c>
      <c r="E1798">
        <v>1</v>
      </c>
      <c r="F1798" s="10" t="s">
        <v>19</v>
      </c>
      <c r="G1798">
        <v>2</v>
      </c>
      <c r="H1798" s="10"/>
      <c r="I1798" s="10"/>
    </row>
    <row r="1799" spans="1:10" x14ac:dyDescent="0.3">
      <c r="A1799">
        <v>239</v>
      </c>
      <c r="B1799" s="10" t="s">
        <v>181</v>
      </c>
      <c r="C1799">
        <v>18</v>
      </c>
      <c r="D1799" s="10" t="s">
        <v>27</v>
      </c>
      <c r="E1799">
        <v>1</v>
      </c>
      <c r="F1799" s="10" t="s">
        <v>27</v>
      </c>
      <c r="G1799">
        <v>1</v>
      </c>
      <c r="H1799" s="10"/>
      <c r="I1799" s="10"/>
    </row>
    <row r="1800" spans="1:10" x14ac:dyDescent="0.3">
      <c r="A1800">
        <v>239</v>
      </c>
      <c r="B1800" s="10" t="s">
        <v>181</v>
      </c>
      <c r="C1800">
        <v>19</v>
      </c>
      <c r="D1800" s="10" t="s">
        <v>242</v>
      </c>
      <c r="F1800" s="10"/>
      <c r="H1800" s="10"/>
      <c r="I1800" s="10"/>
    </row>
    <row r="1801" spans="1:10" x14ac:dyDescent="0.3">
      <c r="A1801">
        <v>239</v>
      </c>
      <c r="B1801" s="10" t="s">
        <v>181</v>
      </c>
      <c r="C1801">
        <v>20</v>
      </c>
      <c r="D1801" s="10" t="s">
        <v>243</v>
      </c>
      <c r="F1801" s="10"/>
      <c r="H1801" s="10"/>
      <c r="I1801" s="10"/>
    </row>
    <row r="1802" spans="1:10" x14ac:dyDescent="0.3">
      <c r="A1802">
        <v>240</v>
      </c>
      <c r="B1802" s="10" t="s">
        <v>72</v>
      </c>
      <c r="C1802">
        <v>1</v>
      </c>
      <c r="D1802" s="10" t="s">
        <v>232</v>
      </c>
      <c r="E1802">
        <v>1</v>
      </c>
      <c r="F1802" s="10" t="s">
        <v>1269</v>
      </c>
      <c r="G1802">
        <v>7</v>
      </c>
      <c r="H1802" s="10" t="s">
        <v>1269</v>
      </c>
      <c r="I1802" s="10" t="s">
        <v>1050</v>
      </c>
      <c r="J1802">
        <v>0</v>
      </c>
    </row>
    <row r="1803" spans="1:10" x14ac:dyDescent="0.3">
      <c r="A1803">
        <v>240</v>
      </c>
      <c r="B1803" s="10" t="s">
        <v>72</v>
      </c>
      <c r="C1803">
        <v>2</v>
      </c>
      <c r="D1803" s="10" t="s">
        <v>40</v>
      </c>
      <c r="F1803" s="10"/>
      <c r="H1803" s="10"/>
      <c r="I1803" s="10"/>
    </row>
    <row r="1804" spans="1:10" x14ac:dyDescent="0.3">
      <c r="A1804">
        <v>240</v>
      </c>
      <c r="B1804" s="10" t="s">
        <v>72</v>
      </c>
      <c r="C1804">
        <v>3</v>
      </c>
      <c r="D1804" s="10" t="s">
        <v>233</v>
      </c>
      <c r="F1804" s="10"/>
      <c r="H1804" s="10"/>
      <c r="I1804" s="10"/>
    </row>
    <row r="1805" spans="1:10" x14ac:dyDescent="0.3">
      <c r="A1805">
        <v>240</v>
      </c>
      <c r="B1805" s="10" t="s">
        <v>72</v>
      </c>
      <c r="C1805">
        <v>4</v>
      </c>
      <c r="D1805" s="10" t="s">
        <v>234</v>
      </c>
      <c r="F1805" s="10"/>
      <c r="H1805" s="10"/>
      <c r="I1805" s="10"/>
    </row>
    <row r="1806" spans="1:10" x14ac:dyDescent="0.3">
      <c r="A1806">
        <v>240</v>
      </c>
      <c r="B1806" s="10" t="s">
        <v>72</v>
      </c>
      <c r="C1806">
        <v>5</v>
      </c>
      <c r="D1806" s="10" t="s">
        <v>235</v>
      </c>
      <c r="E1806">
        <v>1</v>
      </c>
      <c r="F1806" s="10" t="s">
        <v>433</v>
      </c>
      <c r="G1806">
        <v>3</v>
      </c>
      <c r="H1806" s="10" t="s">
        <v>1382</v>
      </c>
      <c r="I1806" s="10" t="s">
        <v>1051</v>
      </c>
      <c r="J1806">
        <v>1</v>
      </c>
    </row>
    <row r="1807" spans="1:10" x14ac:dyDescent="0.3">
      <c r="A1807">
        <v>240</v>
      </c>
      <c r="B1807" s="10" t="s">
        <v>72</v>
      </c>
      <c r="C1807">
        <v>6</v>
      </c>
      <c r="D1807" s="10" t="s">
        <v>236</v>
      </c>
      <c r="F1807" s="10"/>
      <c r="H1807" s="10"/>
      <c r="I1807" s="10"/>
    </row>
    <row r="1808" spans="1:10" x14ac:dyDescent="0.3">
      <c r="A1808">
        <v>240</v>
      </c>
      <c r="B1808" s="10" t="s">
        <v>72</v>
      </c>
      <c r="C1808">
        <v>7</v>
      </c>
      <c r="D1808" s="10" t="s">
        <v>237</v>
      </c>
      <c r="F1808" s="10"/>
      <c r="H1808" s="10"/>
      <c r="I1808" s="10"/>
    </row>
    <row r="1809" spans="1:10" x14ac:dyDescent="0.3">
      <c r="A1809">
        <v>240</v>
      </c>
      <c r="B1809" s="10" t="s">
        <v>72</v>
      </c>
      <c r="C1809">
        <v>8</v>
      </c>
      <c r="D1809" s="10" t="s">
        <v>2</v>
      </c>
      <c r="F1809" s="10"/>
      <c r="H1809" s="10"/>
      <c r="I1809" s="10"/>
    </row>
    <row r="1810" spans="1:10" x14ac:dyDescent="0.3">
      <c r="A1810">
        <v>240</v>
      </c>
      <c r="B1810" s="10" t="s">
        <v>72</v>
      </c>
      <c r="C1810">
        <v>9</v>
      </c>
      <c r="D1810" s="10" t="s">
        <v>238</v>
      </c>
      <c r="E1810">
        <v>1</v>
      </c>
      <c r="F1810" s="10" t="s">
        <v>12</v>
      </c>
      <c r="G1810">
        <v>4</v>
      </c>
      <c r="H1810" s="10"/>
      <c r="I1810" s="10"/>
    </row>
    <row r="1811" spans="1:10" x14ac:dyDescent="0.3">
      <c r="A1811">
        <v>240</v>
      </c>
      <c r="B1811" s="10" t="s">
        <v>72</v>
      </c>
      <c r="C1811">
        <v>10</v>
      </c>
      <c r="D1811" s="10" t="s">
        <v>3</v>
      </c>
      <c r="F1811" s="10"/>
      <c r="H1811" s="10"/>
      <c r="I1811" s="10"/>
    </row>
    <row r="1812" spans="1:10" x14ac:dyDescent="0.3">
      <c r="A1812">
        <v>240</v>
      </c>
      <c r="B1812" s="10" t="s">
        <v>72</v>
      </c>
      <c r="C1812">
        <v>11</v>
      </c>
      <c r="D1812" s="10" t="s">
        <v>239</v>
      </c>
      <c r="E1812">
        <v>1</v>
      </c>
      <c r="F1812" s="10" t="s">
        <v>13</v>
      </c>
      <c r="G1812">
        <v>5</v>
      </c>
      <c r="H1812" s="10"/>
      <c r="I1812" s="10"/>
    </row>
    <row r="1813" spans="1:10" x14ac:dyDescent="0.3">
      <c r="A1813">
        <v>240</v>
      </c>
      <c r="B1813" s="10" t="s">
        <v>72</v>
      </c>
      <c r="C1813">
        <v>12</v>
      </c>
      <c r="D1813" s="10" t="s">
        <v>4</v>
      </c>
      <c r="F1813" s="10"/>
      <c r="H1813" s="10"/>
      <c r="I1813" s="10"/>
    </row>
    <row r="1814" spans="1:10" x14ac:dyDescent="0.3">
      <c r="A1814">
        <v>240</v>
      </c>
      <c r="B1814" s="10" t="s">
        <v>72</v>
      </c>
      <c r="C1814">
        <v>13</v>
      </c>
      <c r="D1814" s="10" t="s">
        <v>240</v>
      </c>
      <c r="E1814">
        <v>1</v>
      </c>
      <c r="F1814" s="10" t="s">
        <v>14</v>
      </c>
      <c r="G1814">
        <v>6</v>
      </c>
      <c r="H1814" s="10"/>
      <c r="I1814" s="10"/>
    </row>
    <row r="1815" spans="1:10" x14ac:dyDescent="0.3">
      <c r="A1815">
        <v>240</v>
      </c>
      <c r="B1815" s="10" t="s">
        <v>72</v>
      </c>
      <c r="C1815">
        <v>14</v>
      </c>
      <c r="D1815" s="10" t="s">
        <v>241</v>
      </c>
      <c r="F1815" s="10"/>
      <c r="H1815" s="10"/>
      <c r="I1815" s="10"/>
    </row>
    <row r="1816" spans="1:10" x14ac:dyDescent="0.3">
      <c r="A1816">
        <v>240</v>
      </c>
      <c r="B1816" s="10" t="s">
        <v>72</v>
      </c>
      <c r="C1816">
        <v>15</v>
      </c>
      <c r="D1816" s="10" t="s">
        <v>1</v>
      </c>
      <c r="F1816" s="10"/>
      <c r="H1816" s="10"/>
      <c r="I1816" s="10"/>
    </row>
    <row r="1817" spans="1:10" x14ac:dyDescent="0.3">
      <c r="A1817">
        <v>240</v>
      </c>
      <c r="B1817" s="10" t="s">
        <v>72</v>
      </c>
      <c r="C1817">
        <v>16</v>
      </c>
      <c r="D1817" s="10" t="s">
        <v>5</v>
      </c>
      <c r="F1817" s="10"/>
      <c r="H1817" s="10"/>
      <c r="I1817" s="10"/>
    </row>
    <row r="1818" spans="1:10" x14ac:dyDescent="0.3">
      <c r="A1818">
        <v>240</v>
      </c>
      <c r="B1818" s="10" t="s">
        <v>72</v>
      </c>
      <c r="C1818">
        <v>17</v>
      </c>
      <c r="D1818" s="10" t="s">
        <v>19</v>
      </c>
      <c r="E1818">
        <v>1</v>
      </c>
      <c r="F1818" s="10" t="s">
        <v>19</v>
      </c>
      <c r="G1818">
        <v>2</v>
      </c>
      <c r="H1818" s="10"/>
      <c r="I1818" s="10"/>
    </row>
    <row r="1819" spans="1:10" x14ac:dyDescent="0.3">
      <c r="A1819">
        <v>240</v>
      </c>
      <c r="B1819" s="10" t="s">
        <v>72</v>
      </c>
      <c r="C1819">
        <v>18</v>
      </c>
      <c r="D1819" s="10" t="s">
        <v>27</v>
      </c>
      <c r="E1819">
        <v>1</v>
      </c>
      <c r="F1819" s="10" t="s">
        <v>27</v>
      </c>
      <c r="G1819">
        <v>1</v>
      </c>
      <c r="H1819" s="10"/>
      <c r="I1819" s="10"/>
    </row>
    <row r="1820" spans="1:10" x14ac:dyDescent="0.3">
      <c r="A1820">
        <v>240</v>
      </c>
      <c r="B1820" s="10" t="s">
        <v>72</v>
      </c>
      <c r="C1820">
        <v>19</v>
      </c>
      <c r="D1820" s="10" t="s">
        <v>242</v>
      </c>
      <c r="F1820" s="10"/>
      <c r="H1820" s="10"/>
      <c r="I1820" s="10"/>
    </row>
    <row r="1821" spans="1:10" x14ac:dyDescent="0.3">
      <c r="A1821">
        <v>240</v>
      </c>
      <c r="B1821" s="10" t="s">
        <v>72</v>
      </c>
      <c r="C1821">
        <v>20</v>
      </c>
      <c r="D1821" s="10" t="s">
        <v>243</v>
      </c>
      <c r="F1821" s="10"/>
      <c r="H1821" s="10"/>
      <c r="I1821" s="10"/>
    </row>
    <row r="1822" spans="1:10" x14ac:dyDescent="0.3">
      <c r="A1822">
        <v>241</v>
      </c>
      <c r="B1822" s="10" t="s">
        <v>112</v>
      </c>
      <c r="C1822">
        <v>1</v>
      </c>
      <c r="D1822" s="10" t="s">
        <v>232</v>
      </c>
      <c r="E1822">
        <v>1</v>
      </c>
      <c r="F1822" s="10" t="s">
        <v>1270</v>
      </c>
      <c r="G1822">
        <v>7</v>
      </c>
      <c r="H1822" s="10" t="s">
        <v>1270</v>
      </c>
      <c r="I1822" s="10" t="s">
        <v>1052</v>
      </c>
      <c r="J1822">
        <v>0</v>
      </c>
    </row>
    <row r="1823" spans="1:10" x14ac:dyDescent="0.3">
      <c r="A1823">
        <v>241</v>
      </c>
      <c r="B1823" s="10" t="s">
        <v>112</v>
      </c>
      <c r="C1823">
        <v>2</v>
      </c>
      <c r="D1823" s="10" t="s">
        <v>40</v>
      </c>
      <c r="F1823" s="10"/>
      <c r="H1823" s="10"/>
      <c r="I1823" s="10"/>
    </row>
    <row r="1824" spans="1:10" x14ac:dyDescent="0.3">
      <c r="A1824">
        <v>241</v>
      </c>
      <c r="B1824" s="10" t="s">
        <v>112</v>
      </c>
      <c r="C1824">
        <v>3</v>
      </c>
      <c r="D1824" s="10" t="s">
        <v>233</v>
      </c>
      <c r="F1824" s="10"/>
      <c r="H1824" s="10"/>
      <c r="I1824" s="10"/>
    </row>
    <row r="1825" spans="1:10" x14ac:dyDescent="0.3">
      <c r="A1825">
        <v>241</v>
      </c>
      <c r="B1825" s="10" t="s">
        <v>112</v>
      </c>
      <c r="C1825">
        <v>4</v>
      </c>
      <c r="D1825" s="10" t="s">
        <v>234</v>
      </c>
      <c r="F1825" s="10"/>
      <c r="H1825" s="10"/>
      <c r="I1825" s="10"/>
    </row>
    <row r="1826" spans="1:10" x14ac:dyDescent="0.3">
      <c r="A1826">
        <v>241</v>
      </c>
      <c r="B1826" s="10" t="s">
        <v>112</v>
      </c>
      <c r="C1826">
        <v>5</v>
      </c>
      <c r="D1826" s="10" t="s">
        <v>235</v>
      </c>
      <c r="E1826">
        <v>1</v>
      </c>
      <c r="F1826" s="10" t="s">
        <v>433</v>
      </c>
      <c r="G1826">
        <v>3</v>
      </c>
      <c r="H1826" s="10" t="s">
        <v>1383</v>
      </c>
      <c r="I1826" s="10" t="s">
        <v>1053</v>
      </c>
      <c r="J1826">
        <v>1</v>
      </c>
    </row>
    <row r="1827" spans="1:10" x14ac:dyDescent="0.3">
      <c r="A1827">
        <v>241</v>
      </c>
      <c r="B1827" s="10" t="s">
        <v>112</v>
      </c>
      <c r="C1827">
        <v>6</v>
      </c>
      <c r="D1827" s="10" t="s">
        <v>236</v>
      </c>
      <c r="F1827" s="10"/>
      <c r="H1827" s="10"/>
      <c r="I1827" s="10"/>
    </row>
    <row r="1828" spans="1:10" x14ac:dyDescent="0.3">
      <c r="A1828">
        <v>241</v>
      </c>
      <c r="B1828" s="10" t="s">
        <v>112</v>
      </c>
      <c r="C1828">
        <v>7</v>
      </c>
      <c r="D1828" s="10" t="s">
        <v>237</v>
      </c>
      <c r="F1828" s="10"/>
      <c r="H1828" s="10"/>
      <c r="I1828" s="10"/>
    </row>
    <row r="1829" spans="1:10" x14ac:dyDescent="0.3">
      <c r="A1829">
        <v>241</v>
      </c>
      <c r="B1829" s="10" t="s">
        <v>112</v>
      </c>
      <c r="C1829">
        <v>8</v>
      </c>
      <c r="D1829" s="10" t="s">
        <v>2</v>
      </c>
      <c r="F1829" s="10"/>
      <c r="H1829" s="10"/>
      <c r="I1829" s="10"/>
    </row>
    <row r="1830" spans="1:10" x14ac:dyDescent="0.3">
      <c r="A1830">
        <v>241</v>
      </c>
      <c r="B1830" s="10" t="s">
        <v>112</v>
      </c>
      <c r="C1830">
        <v>9</v>
      </c>
      <c r="D1830" s="10" t="s">
        <v>238</v>
      </c>
      <c r="E1830">
        <v>1</v>
      </c>
      <c r="F1830" s="10" t="s">
        <v>12</v>
      </c>
      <c r="G1830">
        <v>4</v>
      </c>
      <c r="H1830" s="10"/>
      <c r="I1830" s="10"/>
    </row>
    <row r="1831" spans="1:10" x14ac:dyDescent="0.3">
      <c r="A1831">
        <v>241</v>
      </c>
      <c r="B1831" s="10" t="s">
        <v>112</v>
      </c>
      <c r="C1831">
        <v>10</v>
      </c>
      <c r="D1831" s="10" t="s">
        <v>3</v>
      </c>
      <c r="F1831" s="10"/>
      <c r="H1831" s="10"/>
      <c r="I1831" s="10"/>
    </row>
    <row r="1832" spans="1:10" x14ac:dyDescent="0.3">
      <c r="A1832">
        <v>241</v>
      </c>
      <c r="B1832" s="10" t="s">
        <v>112</v>
      </c>
      <c r="C1832">
        <v>11</v>
      </c>
      <c r="D1832" s="10" t="s">
        <v>239</v>
      </c>
      <c r="E1832">
        <v>1</v>
      </c>
      <c r="F1832" s="10" t="s">
        <v>13</v>
      </c>
      <c r="G1832">
        <v>5</v>
      </c>
      <c r="H1832" s="10"/>
      <c r="I1832" s="10"/>
    </row>
    <row r="1833" spans="1:10" x14ac:dyDescent="0.3">
      <c r="A1833">
        <v>241</v>
      </c>
      <c r="B1833" s="10" t="s">
        <v>112</v>
      </c>
      <c r="C1833">
        <v>12</v>
      </c>
      <c r="D1833" s="10" t="s">
        <v>4</v>
      </c>
      <c r="F1833" s="10"/>
      <c r="H1833" s="10"/>
      <c r="I1833" s="10"/>
    </row>
    <row r="1834" spans="1:10" x14ac:dyDescent="0.3">
      <c r="A1834">
        <v>241</v>
      </c>
      <c r="B1834" s="10" t="s">
        <v>112</v>
      </c>
      <c r="C1834">
        <v>13</v>
      </c>
      <c r="D1834" s="10" t="s">
        <v>240</v>
      </c>
      <c r="E1834">
        <v>1</v>
      </c>
      <c r="F1834" s="10" t="s">
        <v>14</v>
      </c>
      <c r="G1834">
        <v>6</v>
      </c>
      <c r="H1834" s="10"/>
      <c r="I1834" s="10"/>
    </row>
    <row r="1835" spans="1:10" x14ac:dyDescent="0.3">
      <c r="A1835">
        <v>241</v>
      </c>
      <c r="B1835" s="10" t="s">
        <v>112</v>
      </c>
      <c r="C1835">
        <v>14</v>
      </c>
      <c r="D1835" s="10" t="s">
        <v>241</v>
      </c>
      <c r="F1835" s="10"/>
      <c r="H1835" s="10"/>
      <c r="I1835" s="10"/>
    </row>
    <row r="1836" spans="1:10" x14ac:dyDescent="0.3">
      <c r="A1836">
        <v>241</v>
      </c>
      <c r="B1836" s="10" t="s">
        <v>112</v>
      </c>
      <c r="C1836">
        <v>15</v>
      </c>
      <c r="D1836" s="10" t="s">
        <v>1</v>
      </c>
      <c r="F1836" s="10"/>
      <c r="H1836" s="10"/>
      <c r="I1836" s="10"/>
    </row>
    <row r="1837" spans="1:10" x14ac:dyDescent="0.3">
      <c r="A1837">
        <v>241</v>
      </c>
      <c r="B1837" s="10" t="s">
        <v>112</v>
      </c>
      <c r="C1837">
        <v>16</v>
      </c>
      <c r="D1837" s="10" t="s">
        <v>5</v>
      </c>
      <c r="F1837" s="10"/>
      <c r="H1837" s="10"/>
      <c r="I1837" s="10"/>
    </row>
    <row r="1838" spans="1:10" x14ac:dyDescent="0.3">
      <c r="A1838">
        <v>241</v>
      </c>
      <c r="B1838" s="10" t="s">
        <v>112</v>
      </c>
      <c r="C1838">
        <v>17</v>
      </c>
      <c r="D1838" s="10" t="s">
        <v>19</v>
      </c>
      <c r="E1838">
        <v>1</v>
      </c>
      <c r="F1838" s="10" t="s">
        <v>19</v>
      </c>
      <c r="G1838">
        <v>2</v>
      </c>
      <c r="H1838" s="10"/>
      <c r="I1838" s="10"/>
    </row>
    <row r="1839" spans="1:10" x14ac:dyDescent="0.3">
      <c r="A1839">
        <v>241</v>
      </c>
      <c r="B1839" s="10" t="s">
        <v>112</v>
      </c>
      <c r="C1839">
        <v>18</v>
      </c>
      <c r="D1839" s="10" t="s">
        <v>27</v>
      </c>
      <c r="E1839">
        <v>1</v>
      </c>
      <c r="F1839" s="10" t="s">
        <v>27</v>
      </c>
      <c r="G1839">
        <v>1</v>
      </c>
      <c r="H1839" s="10"/>
      <c r="I1839" s="10"/>
    </row>
    <row r="1840" spans="1:10" x14ac:dyDescent="0.3">
      <c r="A1840">
        <v>241</v>
      </c>
      <c r="B1840" s="10" t="s">
        <v>112</v>
      </c>
      <c r="C1840">
        <v>19</v>
      </c>
      <c r="D1840" s="10" t="s">
        <v>242</v>
      </c>
      <c r="F1840" s="10"/>
      <c r="H1840" s="10"/>
      <c r="I1840" s="10"/>
    </row>
    <row r="1841" spans="1:10" x14ac:dyDescent="0.3">
      <c r="A1841">
        <v>241</v>
      </c>
      <c r="B1841" s="10" t="s">
        <v>112</v>
      </c>
      <c r="C1841">
        <v>20</v>
      </c>
      <c r="D1841" s="10" t="s">
        <v>243</v>
      </c>
      <c r="F1841" s="10"/>
      <c r="H1841" s="10"/>
      <c r="I1841" s="10"/>
    </row>
    <row r="1842" spans="1:10" x14ac:dyDescent="0.3">
      <c r="A1842">
        <v>242</v>
      </c>
      <c r="B1842" s="10" t="s">
        <v>125</v>
      </c>
      <c r="C1842">
        <v>1</v>
      </c>
      <c r="D1842" s="10" t="s">
        <v>232</v>
      </c>
      <c r="E1842">
        <v>1</v>
      </c>
      <c r="F1842" s="10" t="s">
        <v>1271</v>
      </c>
      <c r="G1842">
        <v>7</v>
      </c>
      <c r="H1842" s="10" t="s">
        <v>1271</v>
      </c>
      <c r="I1842" s="10" t="s">
        <v>1054</v>
      </c>
      <c r="J1842">
        <v>0</v>
      </c>
    </row>
    <row r="1843" spans="1:10" x14ac:dyDescent="0.3">
      <c r="A1843">
        <v>242</v>
      </c>
      <c r="B1843" s="10" t="s">
        <v>125</v>
      </c>
      <c r="C1843">
        <v>2</v>
      </c>
      <c r="D1843" s="10" t="s">
        <v>40</v>
      </c>
      <c r="F1843" s="10"/>
      <c r="H1843" s="10"/>
      <c r="I1843" s="10"/>
    </row>
    <row r="1844" spans="1:10" x14ac:dyDescent="0.3">
      <c r="A1844">
        <v>242</v>
      </c>
      <c r="B1844" s="10" t="s">
        <v>125</v>
      </c>
      <c r="C1844">
        <v>3</v>
      </c>
      <c r="D1844" s="10" t="s">
        <v>233</v>
      </c>
      <c r="F1844" s="10"/>
      <c r="H1844" s="10"/>
      <c r="I1844" s="10"/>
    </row>
    <row r="1845" spans="1:10" x14ac:dyDescent="0.3">
      <c r="A1845">
        <v>242</v>
      </c>
      <c r="B1845" s="10" t="s">
        <v>125</v>
      </c>
      <c r="C1845">
        <v>4</v>
      </c>
      <c r="D1845" s="10" t="s">
        <v>234</v>
      </c>
      <c r="F1845" s="10"/>
      <c r="H1845" s="10"/>
      <c r="I1845" s="10"/>
    </row>
    <row r="1846" spans="1:10" x14ac:dyDescent="0.3">
      <c r="A1846">
        <v>242</v>
      </c>
      <c r="B1846" s="10" t="s">
        <v>125</v>
      </c>
      <c r="C1846">
        <v>5</v>
      </c>
      <c r="D1846" s="10" t="s">
        <v>235</v>
      </c>
      <c r="E1846">
        <v>1</v>
      </c>
      <c r="F1846" s="10" t="s">
        <v>433</v>
      </c>
      <c r="G1846">
        <v>3</v>
      </c>
      <c r="H1846" s="10" t="s">
        <v>1384</v>
      </c>
      <c r="I1846" s="10" t="s">
        <v>1055</v>
      </c>
      <c r="J1846">
        <v>1</v>
      </c>
    </row>
    <row r="1847" spans="1:10" x14ac:dyDescent="0.3">
      <c r="A1847">
        <v>242</v>
      </c>
      <c r="B1847" s="10" t="s">
        <v>125</v>
      </c>
      <c r="C1847">
        <v>6</v>
      </c>
      <c r="D1847" s="10" t="s">
        <v>236</v>
      </c>
      <c r="F1847" s="10"/>
      <c r="H1847" s="10"/>
      <c r="I1847" s="10"/>
    </row>
    <row r="1848" spans="1:10" x14ac:dyDescent="0.3">
      <c r="A1848">
        <v>242</v>
      </c>
      <c r="B1848" s="10" t="s">
        <v>125</v>
      </c>
      <c r="C1848">
        <v>7</v>
      </c>
      <c r="D1848" s="10" t="s">
        <v>237</v>
      </c>
      <c r="F1848" s="10"/>
      <c r="H1848" s="10"/>
      <c r="I1848" s="10"/>
    </row>
    <row r="1849" spans="1:10" x14ac:dyDescent="0.3">
      <c r="A1849">
        <v>242</v>
      </c>
      <c r="B1849" s="10" t="s">
        <v>125</v>
      </c>
      <c r="C1849">
        <v>8</v>
      </c>
      <c r="D1849" s="10" t="s">
        <v>2</v>
      </c>
      <c r="F1849" s="10"/>
      <c r="H1849" s="10"/>
      <c r="I1849" s="10"/>
    </row>
    <row r="1850" spans="1:10" x14ac:dyDescent="0.3">
      <c r="A1850">
        <v>242</v>
      </c>
      <c r="B1850" s="10" t="s">
        <v>125</v>
      </c>
      <c r="C1850">
        <v>9</v>
      </c>
      <c r="D1850" s="10" t="s">
        <v>238</v>
      </c>
      <c r="E1850">
        <v>1</v>
      </c>
      <c r="F1850" s="10" t="s">
        <v>12</v>
      </c>
      <c r="G1850">
        <v>4</v>
      </c>
      <c r="H1850" s="10"/>
      <c r="I1850" s="10"/>
    </row>
    <row r="1851" spans="1:10" x14ac:dyDescent="0.3">
      <c r="A1851">
        <v>242</v>
      </c>
      <c r="B1851" s="10" t="s">
        <v>125</v>
      </c>
      <c r="C1851">
        <v>10</v>
      </c>
      <c r="D1851" s="10" t="s">
        <v>3</v>
      </c>
      <c r="F1851" s="10"/>
      <c r="H1851" s="10"/>
      <c r="I1851" s="10"/>
    </row>
    <row r="1852" spans="1:10" x14ac:dyDescent="0.3">
      <c r="A1852">
        <v>242</v>
      </c>
      <c r="B1852" s="10" t="s">
        <v>125</v>
      </c>
      <c r="C1852">
        <v>11</v>
      </c>
      <c r="D1852" s="10" t="s">
        <v>239</v>
      </c>
      <c r="E1852">
        <v>1</v>
      </c>
      <c r="F1852" s="10" t="s">
        <v>13</v>
      </c>
      <c r="G1852">
        <v>5</v>
      </c>
      <c r="H1852" s="10"/>
      <c r="I1852" s="10"/>
    </row>
    <row r="1853" spans="1:10" x14ac:dyDescent="0.3">
      <c r="A1853">
        <v>242</v>
      </c>
      <c r="B1853" s="10" t="s">
        <v>125</v>
      </c>
      <c r="C1853">
        <v>12</v>
      </c>
      <c r="D1853" s="10" t="s">
        <v>4</v>
      </c>
      <c r="F1853" s="10"/>
      <c r="H1853" s="10"/>
      <c r="I1853" s="10"/>
    </row>
    <row r="1854" spans="1:10" x14ac:dyDescent="0.3">
      <c r="A1854">
        <v>242</v>
      </c>
      <c r="B1854" s="10" t="s">
        <v>125</v>
      </c>
      <c r="C1854">
        <v>13</v>
      </c>
      <c r="D1854" s="10" t="s">
        <v>240</v>
      </c>
      <c r="E1854">
        <v>1</v>
      </c>
      <c r="F1854" s="10" t="s">
        <v>14</v>
      </c>
      <c r="G1854">
        <v>6</v>
      </c>
      <c r="H1854" s="10"/>
      <c r="I1854" s="10"/>
    </row>
    <row r="1855" spans="1:10" x14ac:dyDescent="0.3">
      <c r="A1855">
        <v>242</v>
      </c>
      <c r="B1855" s="10" t="s">
        <v>125</v>
      </c>
      <c r="C1855">
        <v>14</v>
      </c>
      <c r="D1855" s="10" t="s">
        <v>241</v>
      </c>
      <c r="F1855" s="10"/>
      <c r="H1855" s="10"/>
      <c r="I1855" s="10"/>
    </row>
    <row r="1856" spans="1:10" x14ac:dyDescent="0.3">
      <c r="A1856">
        <v>242</v>
      </c>
      <c r="B1856" s="10" t="s">
        <v>125</v>
      </c>
      <c r="C1856">
        <v>15</v>
      </c>
      <c r="D1856" s="10" t="s">
        <v>1</v>
      </c>
      <c r="F1856" s="10"/>
      <c r="H1856" s="10"/>
      <c r="I1856" s="10"/>
    </row>
    <row r="1857" spans="1:10" x14ac:dyDescent="0.3">
      <c r="A1857">
        <v>242</v>
      </c>
      <c r="B1857" s="10" t="s">
        <v>125</v>
      </c>
      <c r="C1857">
        <v>16</v>
      </c>
      <c r="D1857" s="10" t="s">
        <v>5</v>
      </c>
      <c r="F1857" s="10"/>
      <c r="H1857" s="10"/>
      <c r="I1857" s="10"/>
    </row>
    <row r="1858" spans="1:10" x14ac:dyDescent="0.3">
      <c r="A1858">
        <v>242</v>
      </c>
      <c r="B1858" s="10" t="s">
        <v>125</v>
      </c>
      <c r="C1858">
        <v>17</v>
      </c>
      <c r="D1858" s="10" t="s">
        <v>19</v>
      </c>
      <c r="E1858">
        <v>1</v>
      </c>
      <c r="F1858" s="10" t="s">
        <v>19</v>
      </c>
      <c r="G1858">
        <v>2</v>
      </c>
      <c r="H1858" s="10"/>
      <c r="I1858" s="10"/>
    </row>
    <row r="1859" spans="1:10" x14ac:dyDescent="0.3">
      <c r="A1859">
        <v>242</v>
      </c>
      <c r="B1859" s="10" t="s">
        <v>125</v>
      </c>
      <c r="C1859">
        <v>18</v>
      </c>
      <c r="D1859" s="10" t="s">
        <v>27</v>
      </c>
      <c r="E1859">
        <v>1</v>
      </c>
      <c r="F1859" s="10" t="s">
        <v>27</v>
      </c>
      <c r="G1859">
        <v>1</v>
      </c>
      <c r="H1859" s="10"/>
      <c r="I1859" s="10"/>
    </row>
    <row r="1860" spans="1:10" x14ac:dyDescent="0.3">
      <c r="A1860">
        <v>242</v>
      </c>
      <c r="B1860" s="10" t="s">
        <v>125</v>
      </c>
      <c r="C1860">
        <v>19</v>
      </c>
      <c r="D1860" s="10" t="s">
        <v>242</v>
      </c>
      <c r="F1860" s="10"/>
      <c r="H1860" s="10"/>
      <c r="I1860" s="10"/>
    </row>
    <row r="1861" spans="1:10" x14ac:dyDescent="0.3">
      <c r="A1861">
        <v>242</v>
      </c>
      <c r="B1861" s="10" t="s">
        <v>125</v>
      </c>
      <c r="C1861">
        <v>20</v>
      </c>
      <c r="D1861" s="10" t="s">
        <v>243</v>
      </c>
      <c r="F1861" s="10"/>
      <c r="H1861" s="10"/>
      <c r="I1861" s="10"/>
    </row>
    <row r="1862" spans="1:10" x14ac:dyDescent="0.3">
      <c r="A1862">
        <v>243</v>
      </c>
      <c r="B1862" s="10" t="s">
        <v>145</v>
      </c>
      <c r="C1862">
        <v>1</v>
      </c>
      <c r="D1862" s="10" t="s">
        <v>232</v>
      </c>
      <c r="E1862">
        <v>1</v>
      </c>
      <c r="F1862" s="10" t="s">
        <v>1272</v>
      </c>
      <c r="G1862">
        <v>7</v>
      </c>
      <c r="H1862" s="10" t="s">
        <v>1272</v>
      </c>
      <c r="I1862" s="10" t="s">
        <v>1056</v>
      </c>
      <c r="J1862">
        <v>0</v>
      </c>
    </row>
    <row r="1863" spans="1:10" x14ac:dyDescent="0.3">
      <c r="A1863">
        <v>243</v>
      </c>
      <c r="B1863" s="10" t="s">
        <v>145</v>
      </c>
      <c r="C1863">
        <v>2</v>
      </c>
      <c r="D1863" s="10" t="s">
        <v>40</v>
      </c>
      <c r="F1863" s="10"/>
      <c r="H1863" s="10"/>
      <c r="I1863" s="10"/>
    </row>
    <row r="1864" spans="1:10" x14ac:dyDescent="0.3">
      <c r="A1864">
        <v>243</v>
      </c>
      <c r="B1864" s="10" t="s">
        <v>145</v>
      </c>
      <c r="C1864">
        <v>3</v>
      </c>
      <c r="D1864" s="10" t="s">
        <v>233</v>
      </c>
      <c r="F1864" s="10"/>
      <c r="H1864" s="10"/>
      <c r="I1864" s="10"/>
    </row>
    <row r="1865" spans="1:10" x14ac:dyDescent="0.3">
      <c r="A1865">
        <v>243</v>
      </c>
      <c r="B1865" s="10" t="s">
        <v>145</v>
      </c>
      <c r="C1865">
        <v>4</v>
      </c>
      <c r="D1865" s="10" t="s">
        <v>234</v>
      </c>
      <c r="F1865" s="10"/>
      <c r="H1865" s="10"/>
      <c r="I1865" s="10"/>
    </row>
    <row r="1866" spans="1:10" x14ac:dyDescent="0.3">
      <c r="A1866">
        <v>243</v>
      </c>
      <c r="B1866" s="10" t="s">
        <v>145</v>
      </c>
      <c r="C1866">
        <v>5</v>
      </c>
      <c r="D1866" s="10" t="s">
        <v>235</v>
      </c>
      <c r="E1866">
        <v>1</v>
      </c>
      <c r="F1866" s="10" t="s">
        <v>433</v>
      </c>
      <c r="G1866">
        <v>3</v>
      </c>
      <c r="H1866" s="10" t="s">
        <v>1385</v>
      </c>
      <c r="I1866" s="10" t="s">
        <v>1057</v>
      </c>
      <c r="J1866">
        <v>1</v>
      </c>
    </row>
    <row r="1867" spans="1:10" x14ac:dyDescent="0.3">
      <c r="A1867">
        <v>243</v>
      </c>
      <c r="B1867" s="10" t="s">
        <v>145</v>
      </c>
      <c r="C1867">
        <v>6</v>
      </c>
      <c r="D1867" s="10" t="s">
        <v>236</v>
      </c>
      <c r="F1867" s="10"/>
      <c r="H1867" s="10"/>
      <c r="I1867" s="10"/>
    </row>
    <row r="1868" spans="1:10" x14ac:dyDescent="0.3">
      <c r="A1868">
        <v>243</v>
      </c>
      <c r="B1868" s="10" t="s">
        <v>145</v>
      </c>
      <c r="C1868">
        <v>7</v>
      </c>
      <c r="D1868" s="10" t="s">
        <v>237</v>
      </c>
      <c r="F1868" s="10"/>
      <c r="H1868" s="10"/>
      <c r="I1868" s="10"/>
    </row>
    <row r="1869" spans="1:10" x14ac:dyDescent="0.3">
      <c r="A1869">
        <v>243</v>
      </c>
      <c r="B1869" s="10" t="s">
        <v>145</v>
      </c>
      <c r="C1869">
        <v>8</v>
      </c>
      <c r="D1869" s="10" t="s">
        <v>2</v>
      </c>
      <c r="F1869" s="10"/>
      <c r="H1869" s="10"/>
      <c r="I1869" s="10"/>
    </row>
    <row r="1870" spans="1:10" x14ac:dyDescent="0.3">
      <c r="A1870">
        <v>243</v>
      </c>
      <c r="B1870" s="10" t="s">
        <v>145</v>
      </c>
      <c r="C1870">
        <v>9</v>
      </c>
      <c r="D1870" s="10" t="s">
        <v>238</v>
      </c>
      <c r="E1870">
        <v>1</v>
      </c>
      <c r="F1870" s="10" t="s">
        <v>12</v>
      </c>
      <c r="G1870">
        <v>4</v>
      </c>
      <c r="H1870" s="10"/>
      <c r="I1870" s="10"/>
    </row>
    <row r="1871" spans="1:10" x14ac:dyDescent="0.3">
      <c r="A1871">
        <v>243</v>
      </c>
      <c r="B1871" s="10" t="s">
        <v>145</v>
      </c>
      <c r="C1871">
        <v>10</v>
      </c>
      <c r="D1871" s="10" t="s">
        <v>3</v>
      </c>
      <c r="F1871" s="10"/>
      <c r="H1871" s="10"/>
      <c r="I1871" s="10"/>
    </row>
    <row r="1872" spans="1:10" x14ac:dyDescent="0.3">
      <c r="A1872">
        <v>243</v>
      </c>
      <c r="B1872" s="10" t="s">
        <v>145</v>
      </c>
      <c r="C1872">
        <v>11</v>
      </c>
      <c r="D1872" s="10" t="s">
        <v>239</v>
      </c>
      <c r="E1872">
        <v>1</v>
      </c>
      <c r="F1872" s="10" t="s">
        <v>13</v>
      </c>
      <c r="G1872">
        <v>5</v>
      </c>
      <c r="H1872" s="10"/>
      <c r="I1872" s="10"/>
    </row>
    <row r="1873" spans="1:10" x14ac:dyDescent="0.3">
      <c r="A1873">
        <v>243</v>
      </c>
      <c r="B1873" s="10" t="s">
        <v>145</v>
      </c>
      <c r="C1873">
        <v>12</v>
      </c>
      <c r="D1873" s="10" t="s">
        <v>4</v>
      </c>
      <c r="F1873" s="10"/>
      <c r="H1873" s="10"/>
      <c r="I1873" s="10"/>
    </row>
    <row r="1874" spans="1:10" x14ac:dyDescent="0.3">
      <c r="A1874">
        <v>243</v>
      </c>
      <c r="B1874" s="10" t="s">
        <v>145</v>
      </c>
      <c r="C1874">
        <v>13</v>
      </c>
      <c r="D1874" s="10" t="s">
        <v>240</v>
      </c>
      <c r="E1874">
        <v>1</v>
      </c>
      <c r="F1874" s="10" t="s">
        <v>14</v>
      </c>
      <c r="G1874">
        <v>6</v>
      </c>
      <c r="H1874" s="10"/>
      <c r="I1874" s="10"/>
    </row>
    <row r="1875" spans="1:10" x14ac:dyDescent="0.3">
      <c r="A1875">
        <v>243</v>
      </c>
      <c r="B1875" s="10" t="s">
        <v>145</v>
      </c>
      <c r="C1875">
        <v>14</v>
      </c>
      <c r="D1875" s="10" t="s">
        <v>241</v>
      </c>
      <c r="F1875" s="10"/>
      <c r="H1875" s="10"/>
      <c r="I1875" s="10"/>
    </row>
    <row r="1876" spans="1:10" x14ac:dyDescent="0.3">
      <c r="A1876">
        <v>243</v>
      </c>
      <c r="B1876" s="10" t="s">
        <v>145</v>
      </c>
      <c r="C1876">
        <v>15</v>
      </c>
      <c r="D1876" s="10" t="s">
        <v>1</v>
      </c>
      <c r="F1876" s="10"/>
      <c r="H1876" s="10"/>
      <c r="I1876" s="10"/>
    </row>
    <row r="1877" spans="1:10" x14ac:dyDescent="0.3">
      <c r="A1877">
        <v>243</v>
      </c>
      <c r="B1877" s="10" t="s">
        <v>145</v>
      </c>
      <c r="C1877">
        <v>16</v>
      </c>
      <c r="D1877" s="10" t="s">
        <v>5</v>
      </c>
      <c r="F1877" s="10"/>
      <c r="H1877" s="10"/>
      <c r="I1877" s="10"/>
    </row>
    <row r="1878" spans="1:10" x14ac:dyDescent="0.3">
      <c r="A1878">
        <v>243</v>
      </c>
      <c r="B1878" s="10" t="s">
        <v>145</v>
      </c>
      <c r="C1878">
        <v>17</v>
      </c>
      <c r="D1878" s="10" t="s">
        <v>19</v>
      </c>
      <c r="E1878">
        <v>1</v>
      </c>
      <c r="F1878" s="10" t="s">
        <v>19</v>
      </c>
      <c r="G1878">
        <v>2</v>
      </c>
      <c r="H1878" s="10"/>
      <c r="I1878" s="10"/>
    </row>
    <row r="1879" spans="1:10" x14ac:dyDescent="0.3">
      <c r="A1879">
        <v>243</v>
      </c>
      <c r="B1879" s="10" t="s">
        <v>145</v>
      </c>
      <c r="C1879">
        <v>18</v>
      </c>
      <c r="D1879" s="10" t="s">
        <v>27</v>
      </c>
      <c r="E1879">
        <v>1</v>
      </c>
      <c r="F1879" s="10" t="s">
        <v>27</v>
      </c>
      <c r="G1879">
        <v>1</v>
      </c>
      <c r="H1879" s="10"/>
      <c r="I1879" s="10"/>
    </row>
    <row r="1880" spans="1:10" x14ac:dyDescent="0.3">
      <c r="A1880">
        <v>243</v>
      </c>
      <c r="B1880" s="10" t="s">
        <v>145</v>
      </c>
      <c r="C1880">
        <v>19</v>
      </c>
      <c r="D1880" s="10" t="s">
        <v>242</v>
      </c>
      <c r="F1880" s="10"/>
      <c r="H1880" s="10"/>
      <c r="I1880" s="10"/>
    </row>
    <row r="1881" spans="1:10" x14ac:dyDescent="0.3">
      <c r="A1881">
        <v>243</v>
      </c>
      <c r="B1881" s="10" t="s">
        <v>145</v>
      </c>
      <c r="C1881">
        <v>20</v>
      </c>
      <c r="D1881" s="10" t="s">
        <v>243</v>
      </c>
      <c r="F1881" s="10"/>
      <c r="H1881" s="10"/>
      <c r="I1881" s="10"/>
    </row>
    <row r="1882" spans="1:10" x14ac:dyDescent="0.3">
      <c r="A1882">
        <v>244</v>
      </c>
      <c r="B1882" s="10" t="s">
        <v>172</v>
      </c>
      <c r="C1882">
        <v>1</v>
      </c>
      <c r="D1882" s="10" t="s">
        <v>232</v>
      </c>
      <c r="E1882">
        <v>1</v>
      </c>
      <c r="F1882" s="10" t="s">
        <v>1273</v>
      </c>
      <c r="G1882">
        <v>7</v>
      </c>
      <c r="H1882" s="10" t="s">
        <v>1273</v>
      </c>
      <c r="I1882" s="10" t="s">
        <v>1058</v>
      </c>
      <c r="J1882">
        <v>0</v>
      </c>
    </row>
    <row r="1883" spans="1:10" x14ac:dyDescent="0.3">
      <c r="A1883">
        <v>244</v>
      </c>
      <c r="B1883" s="10" t="s">
        <v>172</v>
      </c>
      <c r="C1883">
        <v>2</v>
      </c>
      <c r="D1883" s="10" t="s">
        <v>40</v>
      </c>
      <c r="F1883" s="10"/>
      <c r="H1883" s="10"/>
      <c r="I1883" s="10"/>
    </row>
    <row r="1884" spans="1:10" x14ac:dyDescent="0.3">
      <c r="A1884">
        <v>244</v>
      </c>
      <c r="B1884" s="10" t="s">
        <v>172</v>
      </c>
      <c r="C1884">
        <v>3</v>
      </c>
      <c r="D1884" s="10" t="s">
        <v>233</v>
      </c>
      <c r="F1884" s="10"/>
      <c r="H1884" s="10"/>
      <c r="I1884" s="10"/>
    </row>
    <row r="1885" spans="1:10" x14ac:dyDescent="0.3">
      <c r="A1885">
        <v>244</v>
      </c>
      <c r="B1885" s="10" t="s">
        <v>172</v>
      </c>
      <c r="C1885">
        <v>4</v>
      </c>
      <c r="D1885" s="10" t="s">
        <v>234</v>
      </c>
      <c r="F1885" s="10"/>
      <c r="H1885" s="10"/>
      <c r="I1885" s="10"/>
    </row>
    <row r="1886" spans="1:10" x14ac:dyDescent="0.3">
      <c r="A1886">
        <v>244</v>
      </c>
      <c r="B1886" s="10" t="s">
        <v>172</v>
      </c>
      <c r="C1886">
        <v>5</v>
      </c>
      <c r="D1886" s="10" t="s">
        <v>235</v>
      </c>
      <c r="E1886">
        <v>1</v>
      </c>
      <c r="F1886" s="10" t="s">
        <v>433</v>
      </c>
      <c r="G1886">
        <v>3</v>
      </c>
      <c r="H1886" s="10" t="s">
        <v>1386</v>
      </c>
      <c r="I1886" s="10" t="s">
        <v>1059</v>
      </c>
      <c r="J1886">
        <v>1</v>
      </c>
    </row>
    <row r="1887" spans="1:10" x14ac:dyDescent="0.3">
      <c r="A1887">
        <v>244</v>
      </c>
      <c r="B1887" s="10" t="s">
        <v>172</v>
      </c>
      <c r="C1887">
        <v>6</v>
      </c>
      <c r="D1887" s="10" t="s">
        <v>236</v>
      </c>
      <c r="F1887" s="10"/>
      <c r="H1887" s="10"/>
      <c r="I1887" s="10"/>
    </row>
    <row r="1888" spans="1:10" x14ac:dyDescent="0.3">
      <c r="A1888">
        <v>244</v>
      </c>
      <c r="B1888" s="10" t="s">
        <v>172</v>
      </c>
      <c r="C1888">
        <v>7</v>
      </c>
      <c r="D1888" s="10" t="s">
        <v>237</v>
      </c>
      <c r="F1888" s="10"/>
      <c r="H1888" s="10"/>
      <c r="I1888" s="10"/>
    </row>
    <row r="1889" spans="1:10" x14ac:dyDescent="0.3">
      <c r="A1889">
        <v>244</v>
      </c>
      <c r="B1889" s="10" t="s">
        <v>172</v>
      </c>
      <c r="C1889">
        <v>8</v>
      </c>
      <c r="D1889" s="10" t="s">
        <v>2</v>
      </c>
      <c r="F1889" s="10"/>
      <c r="H1889" s="10"/>
      <c r="I1889" s="10"/>
    </row>
    <row r="1890" spans="1:10" x14ac:dyDescent="0.3">
      <c r="A1890">
        <v>244</v>
      </c>
      <c r="B1890" s="10" t="s">
        <v>172</v>
      </c>
      <c r="C1890">
        <v>9</v>
      </c>
      <c r="D1890" s="10" t="s">
        <v>238</v>
      </c>
      <c r="E1890">
        <v>1</v>
      </c>
      <c r="F1890" s="10" t="s">
        <v>12</v>
      </c>
      <c r="G1890">
        <v>4</v>
      </c>
      <c r="H1890" s="10"/>
      <c r="I1890" s="10"/>
    </row>
    <row r="1891" spans="1:10" x14ac:dyDescent="0.3">
      <c r="A1891">
        <v>244</v>
      </c>
      <c r="B1891" s="10" t="s">
        <v>172</v>
      </c>
      <c r="C1891">
        <v>10</v>
      </c>
      <c r="D1891" s="10" t="s">
        <v>3</v>
      </c>
      <c r="F1891" s="10"/>
      <c r="H1891" s="10"/>
      <c r="I1891" s="10"/>
    </row>
    <row r="1892" spans="1:10" x14ac:dyDescent="0.3">
      <c r="A1892">
        <v>244</v>
      </c>
      <c r="B1892" s="10" t="s">
        <v>172</v>
      </c>
      <c r="C1892">
        <v>11</v>
      </c>
      <c r="D1892" s="10" t="s">
        <v>239</v>
      </c>
      <c r="E1892">
        <v>1</v>
      </c>
      <c r="F1892" s="10" t="s">
        <v>13</v>
      </c>
      <c r="G1892">
        <v>5</v>
      </c>
      <c r="H1892" s="10"/>
      <c r="I1892" s="10"/>
    </row>
    <row r="1893" spans="1:10" x14ac:dyDescent="0.3">
      <c r="A1893">
        <v>244</v>
      </c>
      <c r="B1893" s="10" t="s">
        <v>172</v>
      </c>
      <c r="C1893">
        <v>12</v>
      </c>
      <c r="D1893" s="10" t="s">
        <v>4</v>
      </c>
      <c r="F1893" s="10"/>
      <c r="H1893" s="10"/>
      <c r="I1893" s="10"/>
    </row>
    <row r="1894" spans="1:10" x14ac:dyDescent="0.3">
      <c r="A1894">
        <v>244</v>
      </c>
      <c r="B1894" s="10" t="s">
        <v>172</v>
      </c>
      <c r="C1894">
        <v>13</v>
      </c>
      <c r="D1894" s="10" t="s">
        <v>240</v>
      </c>
      <c r="E1894">
        <v>1</v>
      </c>
      <c r="F1894" s="10" t="s">
        <v>14</v>
      </c>
      <c r="G1894">
        <v>6</v>
      </c>
      <c r="H1894" s="10"/>
      <c r="I1894" s="10"/>
    </row>
    <row r="1895" spans="1:10" x14ac:dyDescent="0.3">
      <c r="A1895">
        <v>244</v>
      </c>
      <c r="B1895" s="10" t="s">
        <v>172</v>
      </c>
      <c r="C1895">
        <v>14</v>
      </c>
      <c r="D1895" s="10" t="s">
        <v>241</v>
      </c>
      <c r="F1895" s="10"/>
      <c r="H1895" s="10"/>
      <c r="I1895" s="10"/>
    </row>
    <row r="1896" spans="1:10" x14ac:dyDescent="0.3">
      <c r="A1896">
        <v>244</v>
      </c>
      <c r="B1896" s="10" t="s">
        <v>172</v>
      </c>
      <c r="C1896">
        <v>15</v>
      </c>
      <c r="D1896" s="10" t="s">
        <v>1</v>
      </c>
      <c r="F1896" s="10"/>
      <c r="H1896" s="10"/>
      <c r="I1896" s="10"/>
    </row>
    <row r="1897" spans="1:10" x14ac:dyDescent="0.3">
      <c r="A1897">
        <v>244</v>
      </c>
      <c r="B1897" s="10" t="s">
        <v>172</v>
      </c>
      <c r="C1897">
        <v>16</v>
      </c>
      <c r="D1897" s="10" t="s">
        <v>5</v>
      </c>
      <c r="F1897" s="10"/>
      <c r="H1897" s="10"/>
      <c r="I1897" s="10"/>
    </row>
    <row r="1898" spans="1:10" x14ac:dyDescent="0.3">
      <c r="A1898">
        <v>244</v>
      </c>
      <c r="B1898" s="10" t="s">
        <v>172</v>
      </c>
      <c r="C1898">
        <v>17</v>
      </c>
      <c r="D1898" s="10" t="s">
        <v>19</v>
      </c>
      <c r="E1898">
        <v>1</v>
      </c>
      <c r="F1898" s="10" t="s">
        <v>19</v>
      </c>
      <c r="G1898">
        <v>2</v>
      </c>
      <c r="H1898" s="10"/>
      <c r="I1898" s="10"/>
    </row>
    <row r="1899" spans="1:10" x14ac:dyDescent="0.3">
      <c r="A1899">
        <v>244</v>
      </c>
      <c r="B1899" s="10" t="s">
        <v>172</v>
      </c>
      <c r="C1899">
        <v>18</v>
      </c>
      <c r="D1899" s="10" t="s">
        <v>27</v>
      </c>
      <c r="E1899">
        <v>1</v>
      </c>
      <c r="F1899" s="10" t="s">
        <v>27</v>
      </c>
      <c r="G1899">
        <v>1</v>
      </c>
      <c r="H1899" s="10"/>
      <c r="I1899" s="10"/>
    </row>
    <row r="1900" spans="1:10" x14ac:dyDescent="0.3">
      <c r="A1900">
        <v>244</v>
      </c>
      <c r="B1900" s="10" t="s">
        <v>172</v>
      </c>
      <c r="C1900">
        <v>19</v>
      </c>
      <c r="D1900" s="10" t="s">
        <v>242</v>
      </c>
      <c r="F1900" s="10"/>
      <c r="H1900" s="10"/>
      <c r="I1900" s="10"/>
    </row>
    <row r="1901" spans="1:10" x14ac:dyDescent="0.3">
      <c r="A1901">
        <v>244</v>
      </c>
      <c r="B1901" s="10" t="s">
        <v>172</v>
      </c>
      <c r="C1901">
        <v>20</v>
      </c>
      <c r="D1901" s="10" t="s">
        <v>243</v>
      </c>
      <c r="F1901" s="10"/>
      <c r="H1901" s="10"/>
      <c r="I1901" s="10"/>
    </row>
    <row r="1902" spans="1:10" x14ac:dyDescent="0.3">
      <c r="A1902">
        <v>245</v>
      </c>
      <c r="B1902" s="10" t="s">
        <v>113</v>
      </c>
      <c r="C1902">
        <v>1</v>
      </c>
      <c r="D1902" s="10" t="s">
        <v>232</v>
      </c>
      <c r="E1902">
        <v>1</v>
      </c>
      <c r="F1902" s="10" t="s">
        <v>1274</v>
      </c>
      <c r="G1902">
        <v>7</v>
      </c>
      <c r="H1902" s="10" t="s">
        <v>1274</v>
      </c>
      <c r="I1902" s="10" t="s">
        <v>1060</v>
      </c>
      <c r="J1902">
        <v>0</v>
      </c>
    </row>
    <row r="1903" spans="1:10" x14ac:dyDescent="0.3">
      <c r="A1903">
        <v>245</v>
      </c>
      <c r="B1903" s="10" t="s">
        <v>113</v>
      </c>
      <c r="C1903">
        <v>2</v>
      </c>
      <c r="D1903" s="10" t="s">
        <v>40</v>
      </c>
      <c r="F1903" s="10"/>
      <c r="H1903" s="10"/>
      <c r="I1903" s="10"/>
    </row>
    <row r="1904" spans="1:10" x14ac:dyDescent="0.3">
      <c r="A1904">
        <v>245</v>
      </c>
      <c r="B1904" s="10" t="s">
        <v>113</v>
      </c>
      <c r="C1904">
        <v>3</v>
      </c>
      <c r="D1904" s="10" t="s">
        <v>233</v>
      </c>
      <c r="F1904" s="10"/>
      <c r="H1904" s="10"/>
      <c r="I1904" s="10"/>
    </row>
    <row r="1905" spans="1:10" x14ac:dyDescent="0.3">
      <c r="A1905">
        <v>245</v>
      </c>
      <c r="B1905" s="10" t="s">
        <v>113</v>
      </c>
      <c r="C1905">
        <v>4</v>
      </c>
      <c r="D1905" s="10" t="s">
        <v>234</v>
      </c>
      <c r="F1905" s="10"/>
      <c r="H1905" s="10"/>
      <c r="I1905" s="10"/>
    </row>
    <row r="1906" spans="1:10" x14ac:dyDescent="0.3">
      <c r="A1906">
        <v>245</v>
      </c>
      <c r="B1906" s="10" t="s">
        <v>113</v>
      </c>
      <c r="C1906">
        <v>5</v>
      </c>
      <c r="D1906" s="10" t="s">
        <v>235</v>
      </c>
      <c r="E1906">
        <v>1</v>
      </c>
      <c r="F1906" s="10" t="s">
        <v>433</v>
      </c>
      <c r="G1906">
        <v>3</v>
      </c>
      <c r="H1906" s="10" t="s">
        <v>1387</v>
      </c>
      <c r="I1906" s="10" t="s">
        <v>1061</v>
      </c>
      <c r="J1906">
        <v>1</v>
      </c>
    </row>
    <row r="1907" spans="1:10" x14ac:dyDescent="0.3">
      <c r="A1907">
        <v>245</v>
      </c>
      <c r="B1907" s="10" t="s">
        <v>113</v>
      </c>
      <c r="C1907">
        <v>6</v>
      </c>
      <c r="D1907" s="10" t="s">
        <v>236</v>
      </c>
      <c r="F1907" s="10"/>
      <c r="H1907" s="10"/>
      <c r="I1907" s="10"/>
    </row>
    <row r="1908" spans="1:10" x14ac:dyDescent="0.3">
      <c r="A1908">
        <v>245</v>
      </c>
      <c r="B1908" s="10" t="s">
        <v>113</v>
      </c>
      <c r="C1908">
        <v>7</v>
      </c>
      <c r="D1908" s="10" t="s">
        <v>237</v>
      </c>
      <c r="F1908" s="10"/>
      <c r="H1908" s="10"/>
      <c r="I1908" s="10"/>
    </row>
    <row r="1909" spans="1:10" x14ac:dyDescent="0.3">
      <c r="A1909">
        <v>245</v>
      </c>
      <c r="B1909" s="10" t="s">
        <v>113</v>
      </c>
      <c r="C1909">
        <v>8</v>
      </c>
      <c r="D1909" s="10" t="s">
        <v>2</v>
      </c>
      <c r="F1909" s="10"/>
      <c r="H1909" s="10"/>
      <c r="I1909" s="10"/>
    </row>
    <row r="1910" spans="1:10" x14ac:dyDescent="0.3">
      <c r="A1910">
        <v>245</v>
      </c>
      <c r="B1910" s="10" t="s">
        <v>113</v>
      </c>
      <c r="C1910">
        <v>9</v>
      </c>
      <c r="D1910" s="10" t="s">
        <v>238</v>
      </c>
      <c r="E1910">
        <v>1</v>
      </c>
      <c r="F1910" s="10" t="s">
        <v>12</v>
      </c>
      <c r="G1910">
        <v>4</v>
      </c>
      <c r="H1910" s="10"/>
      <c r="I1910" s="10"/>
    </row>
    <row r="1911" spans="1:10" x14ac:dyDescent="0.3">
      <c r="A1911">
        <v>245</v>
      </c>
      <c r="B1911" s="10" t="s">
        <v>113</v>
      </c>
      <c r="C1911">
        <v>10</v>
      </c>
      <c r="D1911" s="10" t="s">
        <v>3</v>
      </c>
      <c r="F1911" s="10"/>
      <c r="H1911" s="10"/>
      <c r="I1911" s="10"/>
    </row>
    <row r="1912" spans="1:10" x14ac:dyDescent="0.3">
      <c r="A1912">
        <v>245</v>
      </c>
      <c r="B1912" s="10" t="s">
        <v>113</v>
      </c>
      <c r="C1912">
        <v>11</v>
      </c>
      <c r="D1912" s="10" t="s">
        <v>239</v>
      </c>
      <c r="E1912">
        <v>1</v>
      </c>
      <c r="F1912" s="10" t="s">
        <v>13</v>
      </c>
      <c r="G1912">
        <v>5</v>
      </c>
      <c r="H1912" s="10"/>
      <c r="I1912" s="10"/>
    </row>
    <row r="1913" spans="1:10" x14ac:dyDescent="0.3">
      <c r="A1913">
        <v>245</v>
      </c>
      <c r="B1913" s="10" t="s">
        <v>113</v>
      </c>
      <c r="C1913">
        <v>12</v>
      </c>
      <c r="D1913" s="10" t="s">
        <v>4</v>
      </c>
      <c r="F1913" s="10"/>
      <c r="H1913" s="10"/>
      <c r="I1913" s="10"/>
    </row>
    <row r="1914" spans="1:10" x14ac:dyDescent="0.3">
      <c r="A1914">
        <v>245</v>
      </c>
      <c r="B1914" s="10" t="s">
        <v>113</v>
      </c>
      <c r="C1914">
        <v>13</v>
      </c>
      <c r="D1914" s="10" t="s">
        <v>240</v>
      </c>
      <c r="E1914">
        <v>1</v>
      </c>
      <c r="F1914" s="10" t="s">
        <v>14</v>
      </c>
      <c r="G1914">
        <v>6</v>
      </c>
      <c r="H1914" s="10"/>
      <c r="I1914" s="10"/>
    </row>
    <row r="1915" spans="1:10" x14ac:dyDescent="0.3">
      <c r="A1915">
        <v>245</v>
      </c>
      <c r="B1915" s="10" t="s">
        <v>113</v>
      </c>
      <c r="C1915">
        <v>14</v>
      </c>
      <c r="D1915" s="10" t="s">
        <v>241</v>
      </c>
      <c r="F1915" s="10"/>
      <c r="H1915" s="10"/>
      <c r="I1915" s="10"/>
    </row>
    <row r="1916" spans="1:10" x14ac:dyDescent="0.3">
      <c r="A1916">
        <v>245</v>
      </c>
      <c r="B1916" s="10" t="s">
        <v>113</v>
      </c>
      <c r="C1916">
        <v>15</v>
      </c>
      <c r="D1916" s="10" t="s">
        <v>1</v>
      </c>
      <c r="F1916" s="10"/>
      <c r="H1916" s="10"/>
      <c r="I1916" s="10"/>
    </row>
    <row r="1917" spans="1:10" x14ac:dyDescent="0.3">
      <c r="A1917">
        <v>245</v>
      </c>
      <c r="B1917" s="10" t="s">
        <v>113</v>
      </c>
      <c r="C1917">
        <v>16</v>
      </c>
      <c r="D1917" s="10" t="s">
        <v>5</v>
      </c>
      <c r="F1917" s="10"/>
      <c r="H1917" s="10"/>
      <c r="I1917" s="10"/>
    </row>
    <row r="1918" spans="1:10" x14ac:dyDescent="0.3">
      <c r="A1918">
        <v>245</v>
      </c>
      <c r="B1918" s="10" t="s">
        <v>113</v>
      </c>
      <c r="C1918">
        <v>17</v>
      </c>
      <c r="D1918" s="10" t="s">
        <v>19</v>
      </c>
      <c r="E1918">
        <v>1</v>
      </c>
      <c r="F1918" s="10" t="s">
        <v>19</v>
      </c>
      <c r="G1918">
        <v>2</v>
      </c>
      <c r="H1918" s="10"/>
      <c r="I1918" s="10"/>
    </row>
    <row r="1919" spans="1:10" x14ac:dyDescent="0.3">
      <c r="A1919">
        <v>245</v>
      </c>
      <c r="B1919" s="10" t="s">
        <v>113</v>
      </c>
      <c r="C1919">
        <v>18</v>
      </c>
      <c r="D1919" s="10" t="s">
        <v>27</v>
      </c>
      <c r="E1919">
        <v>1</v>
      </c>
      <c r="F1919" s="10" t="s">
        <v>27</v>
      </c>
      <c r="G1919">
        <v>1</v>
      </c>
      <c r="H1919" s="10"/>
      <c r="I1919" s="10"/>
    </row>
    <row r="1920" spans="1:10" x14ac:dyDescent="0.3">
      <c r="A1920">
        <v>245</v>
      </c>
      <c r="B1920" s="10" t="s">
        <v>113</v>
      </c>
      <c r="C1920">
        <v>19</v>
      </c>
      <c r="D1920" s="10" t="s">
        <v>242</v>
      </c>
      <c r="F1920" s="10"/>
      <c r="H1920" s="10"/>
      <c r="I1920" s="10"/>
    </row>
    <row r="1921" spans="1:10" x14ac:dyDescent="0.3">
      <c r="A1921">
        <v>245</v>
      </c>
      <c r="B1921" s="10" t="s">
        <v>113</v>
      </c>
      <c r="C1921">
        <v>20</v>
      </c>
      <c r="D1921" s="10" t="s">
        <v>243</v>
      </c>
      <c r="F1921" s="10"/>
      <c r="H1921" s="10"/>
      <c r="I1921" s="10"/>
    </row>
    <row r="1922" spans="1:10" x14ac:dyDescent="0.3">
      <c r="A1922">
        <v>246</v>
      </c>
      <c r="B1922" s="10" t="s">
        <v>140</v>
      </c>
      <c r="C1922">
        <v>1</v>
      </c>
      <c r="D1922" s="10" t="s">
        <v>232</v>
      </c>
      <c r="E1922">
        <v>1</v>
      </c>
      <c r="F1922" s="10" t="s">
        <v>1275</v>
      </c>
      <c r="G1922">
        <v>7</v>
      </c>
      <c r="H1922" s="10" t="s">
        <v>1275</v>
      </c>
      <c r="I1922" s="10" t="s">
        <v>1062</v>
      </c>
      <c r="J1922">
        <v>0</v>
      </c>
    </row>
    <row r="1923" spans="1:10" x14ac:dyDescent="0.3">
      <c r="A1923">
        <v>246</v>
      </c>
      <c r="B1923" s="10" t="s">
        <v>140</v>
      </c>
      <c r="C1923">
        <v>2</v>
      </c>
      <c r="D1923" s="10" t="s">
        <v>40</v>
      </c>
      <c r="F1923" s="10"/>
      <c r="H1923" s="10"/>
      <c r="I1923" s="10"/>
    </row>
    <row r="1924" spans="1:10" x14ac:dyDescent="0.3">
      <c r="A1924">
        <v>246</v>
      </c>
      <c r="B1924" s="10" t="s">
        <v>140</v>
      </c>
      <c r="C1924">
        <v>3</v>
      </c>
      <c r="D1924" s="10" t="s">
        <v>233</v>
      </c>
      <c r="F1924" s="10"/>
      <c r="H1924" s="10"/>
      <c r="I1924" s="10"/>
    </row>
    <row r="1925" spans="1:10" x14ac:dyDescent="0.3">
      <c r="A1925">
        <v>246</v>
      </c>
      <c r="B1925" s="10" t="s">
        <v>140</v>
      </c>
      <c r="C1925">
        <v>4</v>
      </c>
      <c r="D1925" s="10" t="s">
        <v>234</v>
      </c>
      <c r="F1925" s="10"/>
      <c r="H1925" s="10"/>
      <c r="I1925" s="10"/>
    </row>
    <row r="1926" spans="1:10" x14ac:dyDescent="0.3">
      <c r="A1926">
        <v>246</v>
      </c>
      <c r="B1926" s="10" t="s">
        <v>140</v>
      </c>
      <c r="C1926">
        <v>5</v>
      </c>
      <c r="D1926" s="10" t="s">
        <v>235</v>
      </c>
      <c r="E1926">
        <v>1</v>
      </c>
      <c r="F1926" s="10" t="s">
        <v>433</v>
      </c>
      <c r="G1926">
        <v>3</v>
      </c>
      <c r="H1926" s="10" t="s">
        <v>1388</v>
      </c>
      <c r="I1926" s="10" t="s">
        <v>1063</v>
      </c>
      <c r="J1926">
        <v>1</v>
      </c>
    </row>
    <row r="1927" spans="1:10" x14ac:dyDescent="0.3">
      <c r="A1927">
        <v>246</v>
      </c>
      <c r="B1927" s="10" t="s">
        <v>140</v>
      </c>
      <c r="C1927">
        <v>6</v>
      </c>
      <c r="D1927" s="10" t="s">
        <v>236</v>
      </c>
      <c r="F1927" s="10"/>
      <c r="H1927" s="10"/>
      <c r="I1927" s="10"/>
    </row>
    <row r="1928" spans="1:10" x14ac:dyDescent="0.3">
      <c r="A1928">
        <v>246</v>
      </c>
      <c r="B1928" s="10" t="s">
        <v>140</v>
      </c>
      <c r="C1928">
        <v>7</v>
      </c>
      <c r="D1928" s="10" t="s">
        <v>237</v>
      </c>
      <c r="F1928" s="10"/>
      <c r="H1928" s="10"/>
      <c r="I1928" s="10"/>
    </row>
    <row r="1929" spans="1:10" x14ac:dyDescent="0.3">
      <c r="A1929">
        <v>246</v>
      </c>
      <c r="B1929" s="10" t="s">
        <v>140</v>
      </c>
      <c r="C1929">
        <v>8</v>
      </c>
      <c r="D1929" s="10" t="s">
        <v>2</v>
      </c>
      <c r="F1929" s="10"/>
      <c r="H1929" s="10"/>
      <c r="I1929" s="10"/>
    </row>
    <row r="1930" spans="1:10" x14ac:dyDescent="0.3">
      <c r="A1930">
        <v>246</v>
      </c>
      <c r="B1930" s="10" t="s">
        <v>140</v>
      </c>
      <c r="C1930">
        <v>9</v>
      </c>
      <c r="D1930" s="10" t="s">
        <v>238</v>
      </c>
      <c r="E1930">
        <v>1</v>
      </c>
      <c r="F1930" s="10" t="s">
        <v>12</v>
      </c>
      <c r="G1930">
        <v>4</v>
      </c>
      <c r="H1930" s="10"/>
      <c r="I1930" s="10"/>
    </row>
    <row r="1931" spans="1:10" x14ac:dyDescent="0.3">
      <c r="A1931">
        <v>246</v>
      </c>
      <c r="B1931" s="10" t="s">
        <v>140</v>
      </c>
      <c r="C1931">
        <v>10</v>
      </c>
      <c r="D1931" s="10" t="s">
        <v>3</v>
      </c>
      <c r="F1931" s="10"/>
      <c r="H1931" s="10"/>
      <c r="I1931" s="10"/>
    </row>
    <row r="1932" spans="1:10" x14ac:dyDescent="0.3">
      <c r="A1932">
        <v>246</v>
      </c>
      <c r="B1932" s="10" t="s">
        <v>140</v>
      </c>
      <c r="C1932">
        <v>11</v>
      </c>
      <c r="D1932" s="10" t="s">
        <v>239</v>
      </c>
      <c r="E1932">
        <v>1</v>
      </c>
      <c r="F1932" s="10" t="s">
        <v>13</v>
      </c>
      <c r="G1932">
        <v>5</v>
      </c>
      <c r="H1932" s="10"/>
      <c r="I1932" s="10"/>
    </row>
    <row r="1933" spans="1:10" x14ac:dyDescent="0.3">
      <c r="A1933">
        <v>246</v>
      </c>
      <c r="B1933" s="10" t="s">
        <v>140</v>
      </c>
      <c r="C1933">
        <v>12</v>
      </c>
      <c r="D1933" s="10" t="s">
        <v>4</v>
      </c>
      <c r="F1933" s="10"/>
      <c r="H1933" s="10"/>
      <c r="I1933" s="10"/>
    </row>
    <row r="1934" spans="1:10" x14ac:dyDescent="0.3">
      <c r="A1934">
        <v>246</v>
      </c>
      <c r="B1934" s="10" t="s">
        <v>140</v>
      </c>
      <c r="C1934">
        <v>13</v>
      </c>
      <c r="D1934" s="10" t="s">
        <v>240</v>
      </c>
      <c r="E1934">
        <v>1</v>
      </c>
      <c r="F1934" s="10" t="s">
        <v>14</v>
      </c>
      <c r="G1934">
        <v>6</v>
      </c>
      <c r="H1934" s="10"/>
      <c r="I1934" s="10"/>
    </row>
    <row r="1935" spans="1:10" x14ac:dyDescent="0.3">
      <c r="A1935">
        <v>246</v>
      </c>
      <c r="B1935" s="10" t="s">
        <v>140</v>
      </c>
      <c r="C1935">
        <v>14</v>
      </c>
      <c r="D1935" s="10" t="s">
        <v>241</v>
      </c>
      <c r="F1935" s="10"/>
      <c r="H1935" s="10"/>
      <c r="I1935" s="10"/>
    </row>
    <row r="1936" spans="1:10" x14ac:dyDescent="0.3">
      <c r="A1936">
        <v>246</v>
      </c>
      <c r="B1936" s="10" t="s">
        <v>140</v>
      </c>
      <c r="C1936">
        <v>15</v>
      </c>
      <c r="D1936" s="10" t="s">
        <v>1</v>
      </c>
      <c r="F1936" s="10"/>
      <c r="H1936" s="10"/>
      <c r="I1936" s="10"/>
    </row>
    <row r="1937" spans="1:10" x14ac:dyDescent="0.3">
      <c r="A1937">
        <v>246</v>
      </c>
      <c r="B1937" s="10" t="s">
        <v>140</v>
      </c>
      <c r="C1937">
        <v>16</v>
      </c>
      <c r="D1937" s="10" t="s">
        <v>5</v>
      </c>
      <c r="F1937" s="10"/>
      <c r="H1937" s="10"/>
      <c r="I1937" s="10"/>
    </row>
    <row r="1938" spans="1:10" x14ac:dyDescent="0.3">
      <c r="A1938">
        <v>246</v>
      </c>
      <c r="B1938" s="10" t="s">
        <v>140</v>
      </c>
      <c r="C1938">
        <v>17</v>
      </c>
      <c r="D1938" s="10" t="s">
        <v>19</v>
      </c>
      <c r="E1938">
        <v>1</v>
      </c>
      <c r="F1938" s="10" t="s">
        <v>19</v>
      </c>
      <c r="G1938">
        <v>2</v>
      </c>
      <c r="H1938" s="10"/>
      <c r="I1938" s="10"/>
    </row>
    <row r="1939" spans="1:10" x14ac:dyDescent="0.3">
      <c r="A1939">
        <v>246</v>
      </c>
      <c r="B1939" s="10" t="s">
        <v>140</v>
      </c>
      <c r="C1939">
        <v>18</v>
      </c>
      <c r="D1939" s="10" t="s">
        <v>27</v>
      </c>
      <c r="E1939">
        <v>1</v>
      </c>
      <c r="F1939" s="10" t="s">
        <v>27</v>
      </c>
      <c r="G1939">
        <v>1</v>
      </c>
      <c r="H1939" s="10"/>
      <c r="I1939" s="10"/>
    </row>
    <row r="1940" spans="1:10" x14ac:dyDescent="0.3">
      <c r="A1940">
        <v>246</v>
      </c>
      <c r="B1940" s="10" t="s">
        <v>140</v>
      </c>
      <c r="C1940">
        <v>19</v>
      </c>
      <c r="D1940" s="10" t="s">
        <v>242</v>
      </c>
      <c r="F1940" s="10"/>
      <c r="H1940" s="10"/>
      <c r="I1940" s="10"/>
    </row>
    <row r="1941" spans="1:10" x14ac:dyDescent="0.3">
      <c r="A1941">
        <v>246</v>
      </c>
      <c r="B1941" s="10" t="s">
        <v>140</v>
      </c>
      <c r="C1941">
        <v>20</v>
      </c>
      <c r="D1941" s="10" t="s">
        <v>243</v>
      </c>
      <c r="F1941" s="10"/>
      <c r="H1941" s="10"/>
      <c r="I1941" s="10"/>
    </row>
    <row r="1942" spans="1:10" x14ac:dyDescent="0.3">
      <c r="A1942">
        <v>247</v>
      </c>
      <c r="B1942" s="10" t="s">
        <v>164</v>
      </c>
      <c r="C1942">
        <v>1</v>
      </c>
      <c r="D1942" s="10" t="s">
        <v>232</v>
      </c>
      <c r="E1942">
        <v>1</v>
      </c>
      <c r="F1942" s="10" t="s">
        <v>1276</v>
      </c>
      <c r="G1942">
        <v>7</v>
      </c>
      <c r="H1942" s="10" t="s">
        <v>1276</v>
      </c>
      <c r="I1942" s="10" t="s">
        <v>1064</v>
      </c>
      <c r="J1942">
        <v>0</v>
      </c>
    </row>
    <row r="1943" spans="1:10" x14ac:dyDescent="0.3">
      <c r="A1943">
        <v>247</v>
      </c>
      <c r="B1943" s="10" t="s">
        <v>164</v>
      </c>
      <c r="C1943">
        <v>2</v>
      </c>
      <c r="D1943" s="10" t="s">
        <v>40</v>
      </c>
      <c r="F1943" s="10"/>
      <c r="H1943" s="10"/>
      <c r="I1943" s="10"/>
    </row>
    <row r="1944" spans="1:10" x14ac:dyDescent="0.3">
      <c r="A1944">
        <v>247</v>
      </c>
      <c r="B1944" s="10" t="s">
        <v>164</v>
      </c>
      <c r="C1944">
        <v>3</v>
      </c>
      <c r="D1944" s="10" t="s">
        <v>233</v>
      </c>
      <c r="F1944" s="10"/>
      <c r="H1944" s="10"/>
      <c r="I1944" s="10"/>
    </row>
    <row r="1945" spans="1:10" x14ac:dyDescent="0.3">
      <c r="A1945">
        <v>247</v>
      </c>
      <c r="B1945" s="10" t="s">
        <v>164</v>
      </c>
      <c r="C1945">
        <v>4</v>
      </c>
      <c r="D1945" s="10" t="s">
        <v>234</v>
      </c>
      <c r="F1945" s="10"/>
      <c r="H1945" s="10"/>
      <c r="I1945" s="10"/>
    </row>
    <row r="1946" spans="1:10" x14ac:dyDescent="0.3">
      <c r="A1946">
        <v>247</v>
      </c>
      <c r="B1946" s="10" t="s">
        <v>164</v>
      </c>
      <c r="C1946">
        <v>5</v>
      </c>
      <c r="D1946" s="10" t="s">
        <v>235</v>
      </c>
      <c r="E1946">
        <v>1</v>
      </c>
      <c r="F1946" s="10" t="s">
        <v>433</v>
      </c>
      <c r="G1946">
        <v>3</v>
      </c>
      <c r="H1946" s="10" t="s">
        <v>1389</v>
      </c>
      <c r="I1946" s="10" t="s">
        <v>1065</v>
      </c>
      <c r="J1946">
        <v>1</v>
      </c>
    </row>
    <row r="1947" spans="1:10" x14ac:dyDescent="0.3">
      <c r="A1947">
        <v>247</v>
      </c>
      <c r="B1947" s="10" t="s">
        <v>164</v>
      </c>
      <c r="C1947">
        <v>6</v>
      </c>
      <c r="D1947" s="10" t="s">
        <v>236</v>
      </c>
      <c r="F1947" s="10"/>
      <c r="H1947" s="10"/>
      <c r="I1947" s="10"/>
    </row>
    <row r="1948" spans="1:10" x14ac:dyDescent="0.3">
      <c r="A1948">
        <v>247</v>
      </c>
      <c r="B1948" s="10" t="s">
        <v>164</v>
      </c>
      <c r="C1948">
        <v>7</v>
      </c>
      <c r="D1948" s="10" t="s">
        <v>237</v>
      </c>
      <c r="F1948" s="10"/>
      <c r="H1948" s="10"/>
      <c r="I1948" s="10"/>
    </row>
    <row r="1949" spans="1:10" x14ac:dyDescent="0.3">
      <c r="A1949">
        <v>247</v>
      </c>
      <c r="B1949" s="10" t="s">
        <v>164</v>
      </c>
      <c r="C1949">
        <v>8</v>
      </c>
      <c r="D1949" s="10" t="s">
        <v>2</v>
      </c>
      <c r="F1949" s="10"/>
      <c r="H1949" s="10"/>
      <c r="I1949" s="10"/>
    </row>
    <row r="1950" spans="1:10" x14ac:dyDescent="0.3">
      <c r="A1950">
        <v>247</v>
      </c>
      <c r="B1950" s="10" t="s">
        <v>164</v>
      </c>
      <c r="C1950">
        <v>9</v>
      </c>
      <c r="D1950" s="10" t="s">
        <v>238</v>
      </c>
      <c r="E1950">
        <v>1</v>
      </c>
      <c r="F1950" s="10" t="s">
        <v>12</v>
      </c>
      <c r="G1950">
        <v>4</v>
      </c>
      <c r="H1950" s="10"/>
      <c r="I1950" s="10"/>
    </row>
    <row r="1951" spans="1:10" x14ac:dyDescent="0.3">
      <c r="A1951">
        <v>247</v>
      </c>
      <c r="B1951" s="10" t="s">
        <v>164</v>
      </c>
      <c r="C1951">
        <v>10</v>
      </c>
      <c r="D1951" s="10" t="s">
        <v>3</v>
      </c>
      <c r="F1951" s="10"/>
      <c r="H1951" s="10"/>
      <c r="I1951" s="10"/>
    </row>
    <row r="1952" spans="1:10" x14ac:dyDescent="0.3">
      <c r="A1952">
        <v>247</v>
      </c>
      <c r="B1952" s="10" t="s">
        <v>164</v>
      </c>
      <c r="C1952">
        <v>11</v>
      </c>
      <c r="D1952" s="10" t="s">
        <v>239</v>
      </c>
      <c r="E1952">
        <v>1</v>
      </c>
      <c r="F1952" s="10" t="s">
        <v>13</v>
      </c>
      <c r="G1952">
        <v>5</v>
      </c>
      <c r="H1952" s="10"/>
      <c r="I1952" s="10"/>
    </row>
    <row r="1953" spans="1:10" x14ac:dyDescent="0.3">
      <c r="A1953">
        <v>247</v>
      </c>
      <c r="B1953" s="10" t="s">
        <v>164</v>
      </c>
      <c r="C1953">
        <v>12</v>
      </c>
      <c r="D1953" s="10" t="s">
        <v>4</v>
      </c>
      <c r="F1953" s="10"/>
      <c r="H1953" s="10"/>
      <c r="I1953" s="10"/>
    </row>
    <row r="1954" spans="1:10" x14ac:dyDescent="0.3">
      <c r="A1954">
        <v>247</v>
      </c>
      <c r="B1954" s="10" t="s">
        <v>164</v>
      </c>
      <c r="C1954">
        <v>13</v>
      </c>
      <c r="D1954" s="10" t="s">
        <v>240</v>
      </c>
      <c r="E1954">
        <v>1</v>
      </c>
      <c r="F1954" s="10" t="s">
        <v>14</v>
      </c>
      <c r="G1954">
        <v>6</v>
      </c>
      <c r="H1954" s="10"/>
      <c r="I1954" s="10"/>
    </row>
    <row r="1955" spans="1:10" x14ac:dyDescent="0.3">
      <c r="A1955">
        <v>247</v>
      </c>
      <c r="B1955" s="10" t="s">
        <v>164</v>
      </c>
      <c r="C1955">
        <v>14</v>
      </c>
      <c r="D1955" s="10" t="s">
        <v>241</v>
      </c>
      <c r="F1955" s="10"/>
      <c r="H1955" s="10"/>
      <c r="I1955" s="10"/>
    </row>
    <row r="1956" spans="1:10" x14ac:dyDescent="0.3">
      <c r="A1956">
        <v>247</v>
      </c>
      <c r="B1956" s="10" t="s">
        <v>164</v>
      </c>
      <c r="C1956">
        <v>15</v>
      </c>
      <c r="D1956" s="10" t="s">
        <v>1</v>
      </c>
      <c r="F1956" s="10"/>
      <c r="H1956" s="10"/>
      <c r="I1956" s="10"/>
    </row>
    <row r="1957" spans="1:10" x14ac:dyDescent="0.3">
      <c r="A1957">
        <v>247</v>
      </c>
      <c r="B1957" s="10" t="s">
        <v>164</v>
      </c>
      <c r="C1957">
        <v>16</v>
      </c>
      <c r="D1957" s="10" t="s">
        <v>5</v>
      </c>
      <c r="F1957" s="10"/>
      <c r="H1957" s="10"/>
      <c r="I1957" s="10"/>
    </row>
    <row r="1958" spans="1:10" x14ac:dyDescent="0.3">
      <c r="A1958">
        <v>247</v>
      </c>
      <c r="B1958" s="10" t="s">
        <v>164</v>
      </c>
      <c r="C1958">
        <v>17</v>
      </c>
      <c r="D1958" s="10" t="s">
        <v>19</v>
      </c>
      <c r="E1958">
        <v>1</v>
      </c>
      <c r="F1958" s="10" t="s">
        <v>19</v>
      </c>
      <c r="G1958">
        <v>2</v>
      </c>
      <c r="H1958" s="10"/>
      <c r="I1958" s="10"/>
    </row>
    <row r="1959" spans="1:10" x14ac:dyDescent="0.3">
      <c r="A1959">
        <v>247</v>
      </c>
      <c r="B1959" s="10" t="s">
        <v>164</v>
      </c>
      <c r="C1959">
        <v>18</v>
      </c>
      <c r="D1959" s="10" t="s">
        <v>27</v>
      </c>
      <c r="E1959">
        <v>1</v>
      </c>
      <c r="F1959" s="10" t="s">
        <v>27</v>
      </c>
      <c r="G1959">
        <v>1</v>
      </c>
      <c r="H1959" s="10"/>
      <c r="I1959" s="10"/>
    </row>
    <row r="1960" spans="1:10" x14ac:dyDescent="0.3">
      <c r="A1960">
        <v>247</v>
      </c>
      <c r="B1960" s="10" t="s">
        <v>164</v>
      </c>
      <c r="C1960">
        <v>19</v>
      </c>
      <c r="D1960" s="10" t="s">
        <v>242</v>
      </c>
      <c r="F1960" s="10"/>
      <c r="H1960" s="10"/>
      <c r="I1960" s="10"/>
    </row>
    <row r="1961" spans="1:10" x14ac:dyDescent="0.3">
      <c r="A1961">
        <v>247</v>
      </c>
      <c r="B1961" s="10" t="s">
        <v>164</v>
      </c>
      <c r="C1961">
        <v>20</v>
      </c>
      <c r="D1961" s="10" t="s">
        <v>243</v>
      </c>
      <c r="F1961" s="10"/>
      <c r="H1961" s="10"/>
      <c r="I1961" s="10"/>
    </row>
    <row r="1962" spans="1:10" x14ac:dyDescent="0.3">
      <c r="A1962">
        <v>248</v>
      </c>
      <c r="B1962" s="10" t="s">
        <v>126</v>
      </c>
      <c r="C1962">
        <v>1</v>
      </c>
      <c r="D1962" s="10" t="s">
        <v>232</v>
      </c>
      <c r="E1962">
        <v>1</v>
      </c>
      <c r="F1962" s="10" t="s">
        <v>1277</v>
      </c>
      <c r="G1962">
        <v>7</v>
      </c>
      <c r="H1962" s="10" t="s">
        <v>1277</v>
      </c>
      <c r="I1962" s="10" t="s">
        <v>1066</v>
      </c>
      <c r="J1962">
        <v>0</v>
      </c>
    </row>
    <row r="1963" spans="1:10" x14ac:dyDescent="0.3">
      <c r="A1963">
        <v>248</v>
      </c>
      <c r="B1963" s="10" t="s">
        <v>126</v>
      </c>
      <c r="C1963">
        <v>2</v>
      </c>
      <c r="D1963" s="10" t="s">
        <v>40</v>
      </c>
      <c r="F1963" s="10"/>
      <c r="H1963" s="10"/>
      <c r="I1963" s="10"/>
    </row>
    <row r="1964" spans="1:10" x14ac:dyDescent="0.3">
      <c r="A1964">
        <v>248</v>
      </c>
      <c r="B1964" s="10" t="s">
        <v>126</v>
      </c>
      <c r="C1964">
        <v>3</v>
      </c>
      <c r="D1964" s="10" t="s">
        <v>233</v>
      </c>
      <c r="F1964" s="10"/>
      <c r="H1964" s="10"/>
      <c r="I1964" s="10"/>
    </row>
    <row r="1965" spans="1:10" x14ac:dyDescent="0.3">
      <c r="A1965">
        <v>248</v>
      </c>
      <c r="B1965" s="10" t="s">
        <v>126</v>
      </c>
      <c r="C1965">
        <v>4</v>
      </c>
      <c r="D1965" s="10" t="s">
        <v>234</v>
      </c>
      <c r="F1965" s="10"/>
      <c r="H1965" s="10"/>
      <c r="I1965" s="10"/>
    </row>
    <row r="1966" spans="1:10" x14ac:dyDescent="0.3">
      <c r="A1966">
        <v>248</v>
      </c>
      <c r="B1966" s="10" t="s">
        <v>126</v>
      </c>
      <c r="C1966">
        <v>5</v>
      </c>
      <c r="D1966" s="10" t="s">
        <v>235</v>
      </c>
      <c r="E1966">
        <v>1</v>
      </c>
      <c r="F1966" s="10" t="s">
        <v>433</v>
      </c>
      <c r="G1966">
        <v>3</v>
      </c>
      <c r="H1966" s="10" t="s">
        <v>1390</v>
      </c>
      <c r="I1966" s="10" t="s">
        <v>1067</v>
      </c>
      <c r="J1966">
        <v>1</v>
      </c>
    </row>
    <row r="1967" spans="1:10" x14ac:dyDescent="0.3">
      <c r="A1967">
        <v>248</v>
      </c>
      <c r="B1967" s="10" t="s">
        <v>126</v>
      </c>
      <c r="C1967">
        <v>6</v>
      </c>
      <c r="D1967" s="10" t="s">
        <v>236</v>
      </c>
      <c r="F1967" s="10"/>
      <c r="H1967" s="10"/>
      <c r="I1967" s="10"/>
    </row>
    <row r="1968" spans="1:10" x14ac:dyDescent="0.3">
      <c r="A1968">
        <v>248</v>
      </c>
      <c r="B1968" s="10" t="s">
        <v>126</v>
      </c>
      <c r="C1968">
        <v>7</v>
      </c>
      <c r="D1968" s="10" t="s">
        <v>237</v>
      </c>
      <c r="F1968" s="10"/>
      <c r="H1968" s="10"/>
      <c r="I1968" s="10"/>
    </row>
    <row r="1969" spans="1:10" x14ac:dyDescent="0.3">
      <c r="A1969">
        <v>248</v>
      </c>
      <c r="B1969" s="10" t="s">
        <v>126</v>
      </c>
      <c r="C1969">
        <v>8</v>
      </c>
      <c r="D1969" s="10" t="s">
        <v>2</v>
      </c>
      <c r="F1969" s="10"/>
      <c r="H1969" s="10"/>
      <c r="I1969" s="10"/>
    </row>
    <row r="1970" spans="1:10" x14ac:dyDescent="0.3">
      <c r="A1970">
        <v>248</v>
      </c>
      <c r="B1970" s="10" t="s">
        <v>126</v>
      </c>
      <c r="C1970">
        <v>9</v>
      </c>
      <c r="D1970" s="10" t="s">
        <v>238</v>
      </c>
      <c r="E1970">
        <v>1</v>
      </c>
      <c r="F1970" s="10" t="s">
        <v>12</v>
      </c>
      <c r="G1970">
        <v>4</v>
      </c>
      <c r="H1970" s="10"/>
      <c r="I1970" s="10"/>
    </row>
    <row r="1971" spans="1:10" x14ac:dyDescent="0.3">
      <c r="A1971">
        <v>248</v>
      </c>
      <c r="B1971" s="10" t="s">
        <v>126</v>
      </c>
      <c r="C1971">
        <v>10</v>
      </c>
      <c r="D1971" s="10" t="s">
        <v>3</v>
      </c>
      <c r="F1971" s="10"/>
      <c r="H1971" s="10"/>
      <c r="I1971" s="10"/>
    </row>
    <row r="1972" spans="1:10" x14ac:dyDescent="0.3">
      <c r="A1972">
        <v>248</v>
      </c>
      <c r="B1972" s="10" t="s">
        <v>126</v>
      </c>
      <c r="C1972">
        <v>11</v>
      </c>
      <c r="D1972" s="10" t="s">
        <v>239</v>
      </c>
      <c r="E1972">
        <v>1</v>
      </c>
      <c r="F1972" s="10" t="s">
        <v>13</v>
      </c>
      <c r="G1972">
        <v>5</v>
      </c>
      <c r="H1972" s="10"/>
      <c r="I1972" s="10"/>
    </row>
    <row r="1973" spans="1:10" x14ac:dyDescent="0.3">
      <c r="A1973">
        <v>248</v>
      </c>
      <c r="B1973" s="10" t="s">
        <v>126</v>
      </c>
      <c r="C1973">
        <v>12</v>
      </c>
      <c r="D1973" s="10" t="s">
        <v>4</v>
      </c>
      <c r="F1973" s="10"/>
      <c r="H1973" s="10"/>
      <c r="I1973" s="10"/>
    </row>
    <row r="1974" spans="1:10" x14ac:dyDescent="0.3">
      <c r="A1974">
        <v>248</v>
      </c>
      <c r="B1974" s="10" t="s">
        <v>126</v>
      </c>
      <c r="C1974">
        <v>13</v>
      </c>
      <c r="D1974" s="10" t="s">
        <v>240</v>
      </c>
      <c r="E1974">
        <v>1</v>
      </c>
      <c r="F1974" s="10" t="s">
        <v>14</v>
      </c>
      <c r="G1974">
        <v>6</v>
      </c>
      <c r="H1974" s="10"/>
      <c r="I1974" s="10"/>
    </row>
    <row r="1975" spans="1:10" x14ac:dyDescent="0.3">
      <c r="A1975">
        <v>248</v>
      </c>
      <c r="B1975" s="10" t="s">
        <v>126</v>
      </c>
      <c r="C1975">
        <v>14</v>
      </c>
      <c r="D1975" s="10" t="s">
        <v>241</v>
      </c>
      <c r="F1975" s="10"/>
      <c r="H1975" s="10"/>
      <c r="I1975" s="10"/>
    </row>
    <row r="1976" spans="1:10" x14ac:dyDescent="0.3">
      <c r="A1976">
        <v>248</v>
      </c>
      <c r="B1976" s="10" t="s">
        <v>126</v>
      </c>
      <c r="C1976">
        <v>15</v>
      </c>
      <c r="D1976" s="10" t="s">
        <v>1</v>
      </c>
      <c r="F1976" s="10"/>
      <c r="H1976" s="10"/>
      <c r="I1976" s="10"/>
    </row>
    <row r="1977" spans="1:10" x14ac:dyDescent="0.3">
      <c r="A1977">
        <v>248</v>
      </c>
      <c r="B1977" s="10" t="s">
        <v>126</v>
      </c>
      <c r="C1977">
        <v>16</v>
      </c>
      <c r="D1977" s="10" t="s">
        <v>5</v>
      </c>
      <c r="F1977" s="10"/>
      <c r="H1977" s="10"/>
      <c r="I1977" s="10"/>
    </row>
    <row r="1978" spans="1:10" x14ac:dyDescent="0.3">
      <c r="A1978">
        <v>248</v>
      </c>
      <c r="B1978" s="10" t="s">
        <v>126</v>
      </c>
      <c r="C1978">
        <v>17</v>
      </c>
      <c r="D1978" s="10" t="s">
        <v>19</v>
      </c>
      <c r="E1978">
        <v>1</v>
      </c>
      <c r="F1978" s="10" t="s">
        <v>19</v>
      </c>
      <c r="G1978">
        <v>2</v>
      </c>
      <c r="H1978" s="10"/>
      <c r="I1978" s="10"/>
    </row>
    <row r="1979" spans="1:10" x14ac:dyDescent="0.3">
      <c r="A1979">
        <v>248</v>
      </c>
      <c r="B1979" s="10" t="s">
        <v>126</v>
      </c>
      <c r="C1979">
        <v>18</v>
      </c>
      <c r="D1979" s="10" t="s">
        <v>27</v>
      </c>
      <c r="E1979">
        <v>1</v>
      </c>
      <c r="F1979" s="10" t="s">
        <v>27</v>
      </c>
      <c r="G1979">
        <v>1</v>
      </c>
      <c r="H1979" s="10"/>
      <c r="I1979" s="10"/>
    </row>
    <row r="1980" spans="1:10" x14ac:dyDescent="0.3">
      <c r="A1980">
        <v>248</v>
      </c>
      <c r="B1980" s="10" t="s">
        <v>126</v>
      </c>
      <c r="C1980">
        <v>19</v>
      </c>
      <c r="D1980" s="10" t="s">
        <v>242</v>
      </c>
      <c r="F1980" s="10"/>
      <c r="H1980" s="10"/>
      <c r="I1980" s="10"/>
    </row>
    <row r="1981" spans="1:10" x14ac:dyDescent="0.3">
      <c r="A1981">
        <v>248</v>
      </c>
      <c r="B1981" s="10" t="s">
        <v>126</v>
      </c>
      <c r="C1981">
        <v>20</v>
      </c>
      <c r="D1981" s="10" t="s">
        <v>243</v>
      </c>
      <c r="F1981" s="10"/>
      <c r="H1981" s="10"/>
      <c r="I1981" s="10"/>
    </row>
    <row r="1982" spans="1:10" x14ac:dyDescent="0.3">
      <c r="A1982">
        <v>249</v>
      </c>
      <c r="B1982" s="10" t="s">
        <v>124</v>
      </c>
      <c r="C1982">
        <v>1</v>
      </c>
      <c r="D1982" s="10" t="s">
        <v>232</v>
      </c>
      <c r="E1982">
        <v>1</v>
      </c>
      <c r="F1982" s="10" t="s">
        <v>1278</v>
      </c>
      <c r="G1982">
        <v>7</v>
      </c>
      <c r="H1982" s="10" t="s">
        <v>1278</v>
      </c>
      <c r="I1982" s="10" t="s">
        <v>1068</v>
      </c>
      <c r="J1982">
        <v>0</v>
      </c>
    </row>
    <row r="1983" spans="1:10" x14ac:dyDescent="0.3">
      <c r="A1983">
        <v>249</v>
      </c>
      <c r="B1983" s="10" t="s">
        <v>124</v>
      </c>
      <c r="C1983">
        <v>2</v>
      </c>
      <c r="D1983" s="10" t="s">
        <v>40</v>
      </c>
      <c r="F1983" s="10"/>
      <c r="H1983" s="10"/>
      <c r="I1983" s="10"/>
    </row>
    <row r="1984" spans="1:10" x14ac:dyDescent="0.3">
      <c r="A1984">
        <v>249</v>
      </c>
      <c r="B1984" s="10" t="s">
        <v>124</v>
      </c>
      <c r="C1984">
        <v>3</v>
      </c>
      <c r="D1984" s="10" t="s">
        <v>233</v>
      </c>
      <c r="F1984" s="10"/>
      <c r="H1984" s="10"/>
      <c r="I1984" s="10"/>
    </row>
    <row r="1985" spans="1:10" x14ac:dyDescent="0.3">
      <c r="A1985">
        <v>249</v>
      </c>
      <c r="B1985" s="10" t="s">
        <v>124</v>
      </c>
      <c r="C1985">
        <v>4</v>
      </c>
      <c r="D1985" s="10" t="s">
        <v>234</v>
      </c>
      <c r="F1985" s="10"/>
      <c r="H1985" s="10"/>
      <c r="I1985" s="10"/>
    </row>
    <row r="1986" spans="1:10" x14ac:dyDescent="0.3">
      <c r="A1986">
        <v>249</v>
      </c>
      <c r="B1986" s="10" t="s">
        <v>124</v>
      </c>
      <c r="C1986">
        <v>5</v>
      </c>
      <c r="D1986" s="10" t="s">
        <v>235</v>
      </c>
      <c r="E1986">
        <v>1</v>
      </c>
      <c r="F1986" s="10" t="s">
        <v>433</v>
      </c>
      <c r="G1986">
        <v>3</v>
      </c>
      <c r="H1986" s="10" t="s">
        <v>1391</v>
      </c>
      <c r="I1986" s="10" t="s">
        <v>1069</v>
      </c>
      <c r="J1986">
        <v>1</v>
      </c>
    </row>
    <row r="1987" spans="1:10" x14ac:dyDescent="0.3">
      <c r="A1987">
        <v>249</v>
      </c>
      <c r="B1987" s="10" t="s">
        <v>124</v>
      </c>
      <c r="C1987">
        <v>6</v>
      </c>
      <c r="D1987" s="10" t="s">
        <v>236</v>
      </c>
      <c r="F1987" s="10"/>
      <c r="H1987" s="10"/>
      <c r="I1987" s="10"/>
    </row>
    <row r="1988" spans="1:10" x14ac:dyDescent="0.3">
      <c r="A1988">
        <v>249</v>
      </c>
      <c r="B1988" s="10" t="s">
        <v>124</v>
      </c>
      <c r="C1988">
        <v>7</v>
      </c>
      <c r="D1988" s="10" t="s">
        <v>237</v>
      </c>
      <c r="F1988" s="10"/>
      <c r="H1988" s="10"/>
      <c r="I1988" s="10"/>
    </row>
    <row r="1989" spans="1:10" x14ac:dyDescent="0.3">
      <c r="A1989">
        <v>249</v>
      </c>
      <c r="B1989" s="10" t="s">
        <v>124</v>
      </c>
      <c r="C1989">
        <v>8</v>
      </c>
      <c r="D1989" s="10" t="s">
        <v>2</v>
      </c>
      <c r="F1989" s="10"/>
      <c r="H1989" s="10"/>
      <c r="I1989" s="10"/>
    </row>
    <row r="1990" spans="1:10" x14ac:dyDescent="0.3">
      <c r="A1990">
        <v>249</v>
      </c>
      <c r="B1990" s="10" t="s">
        <v>124</v>
      </c>
      <c r="C1990">
        <v>9</v>
      </c>
      <c r="D1990" s="10" t="s">
        <v>238</v>
      </c>
      <c r="E1990">
        <v>1</v>
      </c>
      <c r="F1990" s="10" t="s">
        <v>12</v>
      </c>
      <c r="G1990">
        <v>4</v>
      </c>
      <c r="H1990" s="10"/>
      <c r="I1990" s="10"/>
    </row>
    <row r="1991" spans="1:10" x14ac:dyDescent="0.3">
      <c r="A1991">
        <v>249</v>
      </c>
      <c r="B1991" s="10" t="s">
        <v>124</v>
      </c>
      <c r="C1991">
        <v>10</v>
      </c>
      <c r="D1991" s="10" t="s">
        <v>3</v>
      </c>
      <c r="F1991" s="10"/>
      <c r="H1991" s="10"/>
      <c r="I1991" s="10"/>
    </row>
    <row r="1992" spans="1:10" x14ac:dyDescent="0.3">
      <c r="A1992">
        <v>249</v>
      </c>
      <c r="B1992" s="10" t="s">
        <v>124</v>
      </c>
      <c r="C1992">
        <v>11</v>
      </c>
      <c r="D1992" s="10" t="s">
        <v>239</v>
      </c>
      <c r="E1992">
        <v>1</v>
      </c>
      <c r="F1992" s="10" t="s">
        <v>13</v>
      </c>
      <c r="G1992">
        <v>5</v>
      </c>
      <c r="H1992" s="10"/>
      <c r="I1992" s="10"/>
    </row>
    <row r="1993" spans="1:10" x14ac:dyDescent="0.3">
      <c r="A1993">
        <v>249</v>
      </c>
      <c r="B1993" s="10" t="s">
        <v>124</v>
      </c>
      <c r="C1993">
        <v>12</v>
      </c>
      <c r="D1993" s="10" t="s">
        <v>4</v>
      </c>
      <c r="F1993" s="10"/>
      <c r="H1993" s="10"/>
      <c r="I1993" s="10"/>
    </row>
    <row r="1994" spans="1:10" x14ac:dyDescent="0.3">
      <c r="A1994">
        <v>249</v>
      </c>
      <c r="B1994" s="10" t="s">
        <v>124</v>
      </c>
      <c r="C1994">
        <v>13</v>
      </c>
      <c r="D1994" s="10" t="s">
        <v>240</v>
      </c>
      <c r="E1994">
        <v>1</v>
      </c>
      <c r="F1994" s="10" t="s">
        <v>14</v>
      </c>
      <c r="G1994">
        <v>6</v>
      </c>
      <c r="H1994" s="10"/>
      <c r="I1994" s="10"/>
    </row>
    <row r="1995" spans="1:10" x14ac:dyDescent="0.3">
      <c r="A1995">
        <v>249</v>
      </c>
      <c r="B1995" s="10" t="s">
        <v>124</v>
      </c>
      <c r="C1995">
        <v>14</v>
      </c>
      <c r="D1995" s="10" t="s">
        <v>241</v>
      </c>
      <c r="F1995" s="10"/>
      <c r="H1995" s="10"/>
      <c r="I1995" s="10"/>
    </row>
    <row r="1996" spans="1:10" x14ac:dyDescent="0.3">
      <c r="A1996">
        <v>249</v>
      </c>
      <c r="B1996" s="10" t="s">
        <v>124</v>
      </c>
      <c r="C1996">
        <v>15</v>
      </c>
      <c r="D1996" s="10" t="s">
        <v>1</v>
      </c>
      <c r="F1996" s="10"/>
      <c r="H1996" s="10"/>
      <c r="I1996" s="10"/>
    </row>
    <row r="1997" spans="1:10" x14ac:dyDescent="0.3">
      <c r="A1997">
        <v>249</v>
      </c>
      <c r="B1997" s="10" t="s">
        <v>124</v>
      </c>
      <c r="C1997">
        <v>16</v>
      </c>
      <c r="D1997" s="10" t="s">
        <v>5</v>
      </c>
      <c r="F1997" s="10"/>
      <c r="H1997" s="10"/>
      <c r="I1997" s="10"/>
    </row>
    <row r="1998" spans="1:10" x14ac:dyDescent="0.3">
      <c r="A1998">
        <v>249</v>
      </c>
      <c r="B1998" s="10" t="s">
        <v>124</v>
      </c>
      <c r="C1998">
        <v>17</v>
      </c>
      <c r="D1998" s="10" t="s">
        <v>19</v>
      </c>
      <c r="E1998">
        <v>1</v>
      </c>
      <c r="F1998" s="10" t="s">
        <v>19</v>
      </c>
      <c r="G1998">
        <v>2</v>
      </c>
      <c r="H1998" s="10"/>
      <c r="I1998" s="10"/>
    </row>
    <row r="1999" spans="1:10" x14ac:dyDescent="0.3">
      <c r="A1999">
        <v>249</v>
      </c>
      <c r="B1999" s="10" t="s">
        <v>124</v>
      </c>
      <c r="C1999">
        <v>18</v>
      </c>
      <c r="D1999" s="10" t="s">
        <v>27</v>
      </c>
      <c r="E1999">
        <v>1</v>
      </c>
      <c r="F1999" s="10" t="s">
        <v>27</v>
      </c>
      <c r="G1999">
        <v>1</v>
      </c>
      <c r="H1999" s="10"/>
      <c r="I1999" s="10"/>
    </row>
    <row r="2000" spans="1:10" x14ac:dyDescent="0.3">
      <c r="A2000">
        <v>249</v>
      </c>
      <c r="B2000" s="10" t="s">
        <v>124</v>
      </c>
      <c r="C2000">
        <v>19</v>
      </c>
      <c r="D2000" s="10" t="s">
        <v>242</v>
      </c>
      <c r="F2000" s="10"/>
      <c r="H2000" s="10"/>
      <c r="I2000" s="10"/>
    </row>
    <row r="2001" spans="1:10" x14ac:dyDescent="0.3">
      <c r="A2001">
        <v>249</v>
      </c>
      <c r="B2001" s="10" t="s">
        <v>124</v>
      </c>
      <c r="C2001">
        <v>20</v>
      </c>
      <c r="D2001" s="10" t="s">
        <v>243</v>
      </c>
      <c r="F2001" s="10"/>
      <c r="H2001" s="10"/>
      <c r="I2001" s="10"/>
    </row>
    <row r="2002" spans="1:10" x14ac:dyDescent="0.3">
      <c r="A2002">
        <v>250</v>
      </c>
      <c r="B2002" s="10" t="s">
        <v>175</v>
      </c>
      <c r="C2002">
        <v>1</v>
      </c>
      <c r="D2002" s="10" t="s">
        <v>232</v>
      </c>
      <c r="E2002">
        <v>1</v>
      </c>
      <c r="F2002" s="10" t="s">
        <v>1279</v>
      </c>
      <c r="G2002">
        <v>7</v>
      </c>
      <c r="H2002" s="10" t="s">
        <v>1279</v>
      </c>
      <c r="I2002" s="10" t="s">
        <v>1070</v>
      </c>
      <c r="J2002">
        <v>0</v>
      </c>
    </row>
    <row r="2003" spans="1:10" x14ac:dyDescent="0.3">
      <c r="A2003">
        <v>250</v>
      </c>
      <c r="B2003" s="10" t="s">
        <v>175</v>
      </c>
      <c r="C2003">
        <v>2</v>
      </c>
      <c r="D2003" s="10" t="s">
        <v>40</v>
      </c>
      <c r="F2003" s="10"/>
      <c r="H2003" s="10"/>
      <c r="I2003" s="10"/>
    </row>
    <row r="2004" spans="1:10" x14ac:dyDescent="0.3">
      <c r="A2004">
        <v>250</v>
      </c>
      <c r="B2004" s="10" t="s">
        <v>175</v>
      </c>
      <c r="C2004">
        <v>3</v>
      </c>
      <c r="D2004" s="10" t="s">
        <v>233</v>
      </c>
      <c r="F2004" s="10"/>
      <c r="H2004" s="10"/>
      <c r="I2004" s="10"/>
    </row>
    <row r="2005" spans="1:10" x14ac:dyDescent="0.3">
      <c r="A2005">
        <v>250</v>
      </c>
      <c r="B2005" s="10" t="s">
        <v>175</v>
      </c>
      <c r="C2005">
        <v>4</v>
      </c>
      <c r="D2005" s="10" t="s">
        <v>234</v>
      </c>
      <c r="F2005" s="10"/>
      <c r="H2005" s="10"/>
      <c r="I2005" s="10"/>
    </row>
    <row r="2006" spans="1:10" x14ac:dyDescent="0.3">
      <c r="A2006">
        <v>250</v>
      </c>
      <c r="B2006" s="10" t="s">
        <v>175</v>
      </c>
      <c r="C2006">
        <v>5</v>
      </c>
      <c r="D2006" s="10" t="s">
        <v>235</v>
      </c>
      <c r="E2006">
        <v>1</v>
      </c>
      <c r="F2006" s="10" t="s">
        <v>433</v>
      </c>
      <c r="G2006">
        <v>3</v>
      </c>
      <c r="H2006" s="10" t="s">
        <v>1392</v>
      </c>
      <c r="I2006" s="10" t="s">
        <v>1071</v>
      </c>
      <c r="J2006">
        <v>1</v>
      </c>
    </row>
    <row r="2007" spans="1:10" x14ac:dyDescent="0.3">
      <c r="A2007">
        <v>250</v>
      </c>
      <c r="B2007" s="10" t="s">
        <v>175</v>
      </c>
      <c r="C2007">
        <v>6</v>
      </c>
      <c r="D2007" s="10" t="s">
        <v>236</v>
      </c>
      <c r="F2007" s="10"/>
      <c r="H2007" s="10"/>
      <c r="I2007" s="10"/>
    </row>
    <row r="2008" spans="1:10" x14ac:dyDescent="0.3">
      <c r="A2008">
        <v>250</v>
      </c>
      <c r="B2008" s="10" t="s">
        <v>175</v>
      </c>
      <c r="C2008">
        <v>7</v>
      </c>
      <c r="D2008" s="10" t="s">
        <v>237</v>
      </c>
      <c r="F2008" s="10"/>
      <c r="H2008" s="10"/>
      <c r="I2008" s="10"/>
    </row>
    <row r="2009" spans="1:10" x14ac:dyDescent="0.3">
      <c r="A2009">
        <v>250</v>
      </c>
      <c r="B2009" s="10" t="s">
        <v>175</v>
      </c>
      <c r="C2009">
        <v>8</v>
      </c>
      <c r="D2009" s="10" t="s">
        <v>2</v>
      </c>
      <c r="F2009" s="10"/>
      <c r="H2009" s="10"/>
      <c r="I2009" s="10"/>
    </row>
    <row r="2010" spans="1:10" x14ac:dyDescent="0.3">
      <c r="A2010">
        <v>250</v>
      </c>
      <c r="B2010" s="10" t="s">
        <v>175</v>
      </c>
      <c r="C2010">
        <v>9</v>
      </c>
      <c r="D2010" s="10" t="s">
        <v>238</v>
      </c>
      <c r="E2010">
        <v>1</v>
      </c>
      <c r="F2010" s="10" t="s">
        <v>12</v>
      </c>
      <c r="G2010">
        <v>4</v>
      </c>
      <c r="H2010" s="10"/>
      <c r="I2010" s="10"/>
    </row>
    <row r="2011" spans="1:10" x14ac:dyDescent="0.3">
      <c r="A2011">
        <v>250</v>
      </c>
      <c r="B2011" s="10" t="s">
        <v>175</v>
      </c>
      <c r="C2011">
        <v>10</v>
      </c>
      <c r="D2011" s="10" t="s">
        <v>3</v>
      </c>
      <c r="F2011" s="10"/>
      <c r="H2011" s="10"/>
      <c r="I2011" s="10"/>
    </row>
    <row r="2012" spans="1:10" x14ac:dyDescent="0.3">
      <c r="A2012">
        <v>250</v>
      </c>
      <c r="B2012" s="10" t="s">
        <v>175</v>
      </c>
      <c r="C2012">
        <v>11</v>
      </c>
      <c r="D2012" s="10" t="s">
        <v>239</v>
      </c>
      <c r="E2012">
        <v>1</v>
      </c>
      <c r="F2012" s="10" t="s">
        <v>13</v>
      </c>
      <c r="G2012">
        <v>5</v>
      </c>
      <c r="H2012" s="10"/>
      <c r="I2012" s="10"/>
    </row>
    <row r="2013" spans="1:10" x14ac:dyDescent="0.3">
      <c r="A2013">
        <v>250</v>
      </c>
      <c r="B2013" s="10" t="s">
        <v>175</v>
      </c>
      <c r="C2013">
        <v>12</v>
      </c>
      <c r="D2013" s="10" t="s">
        <v>4</v>
      </c>
      <c r="F2013" s="10"/>
      <c r="H2013" s="10"/>
      <c r="I2013" s="10"/>
    </row>
    <row r="2014" spans="1:10" x14ac:dyDescent="0.3">
      <c r="A2014">
        <v>250</v>
      </c>
      <c r="B2014" s="10" t="s">
        <v>175</v>
      </c>
      <c r="C2014">
        <v>13</v>
      </c>
      <c r="D2014" s="10" t="s">
        <v>240</v>
      </c>
      <c r="E2014">
        <v>1</v>
      </c>
      <c r="F2014" s="10" t="s">
        <v>14</v>
      </c>
      <c r="G2014">
        <v>6</v>
      </c>
      <c r="H2014" s="10"/>
      <c r="I2014" s="10"/>
    </row>
    <row r="2015" spans="1:10" x14ac:dyDescent="0.3">
      <c r="A2015">
        <v>250</v>
      </c>
      <c r="B2015" s="10" t="s">
        <v>175</v>
      </c>
      <c r="C2015">
        <v>14</v>
      </c>
      <c r="D2015" s="10" t="s">
        <v>241</v>
      </c>
      <c r="F2015" s="10"/>
      <c r="H2015" s="10"/>
      <c r="I2015" s="10"/>
    </row>
    <row r="2016" spans="1:10" x14ac:dyDescent="0.3">
      <c r="A2016">
        <v>250</v>
      </c>
      <c r="B2016" s="10" t="s">
        <v>175</v>
      </c>
      <c r="C2016">
        <v>15</v>
      </c>
      <c r="D2016" s="10" t="s">
        <v>1</v>
      </c>
      <c r="F2016" s="10"/>
      <c r="H2016" s="10"/>
      <c r="I2016" s="10"/>
    </row>
    <row r="2017" spans="1:10" x14ac:dyDescent="0.3">
      <c r="A2017">
        <v>250</v>
      </c>
      <c r="B2017" s="10" t="s">
        <v>175</v>
      </c>
      <c r="C2017">
        <v>16</v>
      </c>
      <c r="D2017" s="10" t="s">
        <v>5</v>
      </c>
      <c r="F2017" s="10"/>
      <c r="H2017" s="10"/>
      <c r="I2017" s="10"/>
    </row>
    <row r="2018" spans="1:10" x14ac:dyDescent="0.3">
      <c r="A2018">
        <v>250</v>
      </c>
      <c r="B2018" s="10" t="s">
        <v>175</v>
      </c>
      <c r="C2018">
        <v>17</v>
      </c>
      <c r="D2018" s="10" t="s">
        <v>19</v>
      </c>
      <c r="E2018">
        <v>1</v>
      </c>
      <c r="F2018" s="10" t="s">
        <v>19</v>
      </c>
      <c r="G2018">
        <v>2</v>
      </c>
      <c r="H2018" s="10"/>
      <c r="I2018" s="10"/>
    </row>
    <row r="2019" spans="1:10" x14ac:dyDescent="0.3">
      <c r="A2019">
        <v>250</v>
      </c>
      <c r="B2019" s="10" t="s">
        <v>175</v>
      </c>
      <c r="C2019">
        <v>18</v>
      </c>
      <c r="D2019" s="10" t="s">
        <v>27</v>
      </c>
      <c r="E2019">
        <v>1</v>
      </c>
      <c r="F2019" s="10" t="s">
        <v>27</v>
      </c>
      <c r="G2019">
        <v>1</v>
      </c>
      <c r="H2019" s="10"/>
      <c r="I2019" s="10"/>
    </row>
    <row r="2020" spans="1:10" x14ac:dyDescent="0.3">
      <c r="A2020">
        <v>250</v>
      </c>
      <c r="B2020" s="10" t="s">
        <v>175</v>
      </c>
      <c r="C2020">
        <v>19</v>
      </c>
      <c r="D2020" s="10" t="s">
        <v>242</v>
      </c>
      <c r="F2020" s="10"/>
      <c r="H2020" s="10"/>
      <c r="I2020" s="10"/>
    </row>
    <row r="2021" spans="1:10" x14ac:dyDescent="0.3">
      <c r="A2021">
        <v>250</v>
      </c>
      <c r="B2021" s="10" t="s">
        <v>175</v>
      </c>
      <c r="C2021">
        <v>20</v>
      </c>
      <c r="D2021" s="10" t="s">
        <v>243</v>
      </c>
      <c r="F2021" s="10"/>
      <c r="H2021" s="10"/>
      <c r="I2021" s="10"/>
    </row>
    <row r="2022" spans="1:10" x14ac:dyDescent="0.3">
      <c r="A2022">
        <v>251</v>
      </c>
      <c r="B2022" s="10" t="s">
        <v>163</v>
      </c>
      <c r="C2022">
        <v>1</v>
      </c>
      <c r="D2022" s="10" t="s">
        <v>232</v>
      </c>
      <c r="E2022">
        <v>1</v>
      </c>
      <c r="F2022" s="10" t="s">
        <v>1280</v>
      </c>
      <c r="G2022">
        <v>7</v>
      </c>
      <c r="H2022" s="10" t="s">
        <v>1280</v>
      </c>
      <c r="I2022" s="10" t="s">
        <v>1072</v>
      </c>
      <c r="J2022">
        <v>0</v>
      </c>
    </row>
    <row r="2023" spans="1:10" x14ac:dyDescent="0.3">
      <c r="A2023">
        <v>251</v>
      </c>
      <c r="B2023" s="10" t="s">
        <v>163</v>
      </c>
      <c r="C2023">
        <v>2</v>
      </c>
      <c r="D2023" s="10" t="s">
        <v>40</v>
      </c>
      <c r="F2023" s="10"/>
      <c r="H2023" s="10"/>
      <c r="I2023" s="10"/>
    </row>
    <row r="2024" spans="1:10" x14ac:dyDescent="0.3">
      <c r="A2024">
        <v>251</v>
      </c>
      <c r="B2024" s="10" t="s">
        <v>163</v>
      </c>
      <c r="C2024">
        <v>3</v>
      </c>
      <c r="D2024" s="10" t="s">
        <v>233</v>
      </c>
      <c r="F2024" s="10"/>
      <c r="H2024" s="10"/>
      <c r="I2024" s="10"/>
    </row>
    <row r="2025" spans="1:10" x14ac:dyDescent="0.3">
      <c r="A2025">
        <v>251</v>
      </c>
      <c r="B2025" s="10" t="s">
        <v>163</v>
      </c>
      <c r="C2025">
        <v>4</v>
      </c>
      <c r="D2025" s="10" t="s">
        <v>234</v>
      </c>
      <c r="F2025" s="10"/>
      <c r="H2025" s="10"/>
      <c r="I2025" s="10"/>
    </row>
    <row r="2026" spans="1:10" x14ac:dyDescent="0.3">
      <c r="A2026">
        <v>251</v>
      </c>
      <c r="B2026" s="10" t="s">
        <v>163</v>
      </c>
      <c r="C2026">
        <v>5</v>
      </c>
      <c r="D2026" s="10" t="s">
        <v>235</v>
      </c>
      <c r="E2026">
        <v>1</v>
      </c>
      <c r="F2026" s="10" t="s">
        <v>433</v>
      </c>
      <c r="G2026">
        <v>3</v>
      </c>
      <c r="H2026" s="10" t="s">
        <v>1393</v>
      </c>
      <c r="I2026" s="10" t="s">
        <v>1073</v>
      </c>
      <c r="J2026">
        <v>1</v>
      </c>
    </row>
    <row r="2027" spans="1:10" x14ac:dyDescent="0.3">
      <c r="A2027">
        <v>251</v>
      </c>
      <c r="B2027" s="10" t="s">
        <v>163</v>
      </c>
      <c r="C2027">
        <v>6</v>
      </c>
      <c r="D2027" s="10" t="s">
        <v>236</v>
      </c>
      <c r="F2027" s="10"/>
      <c r="H2027" s="10"/>
      <c r="I2027" s="10"/>
    </row>
    <row r="2028" spans="1:10" x14ac:dyDescent="0.3">
      <c r="A2028">
        <v>251</v>
      </c>
      <c r="B2028" s="10" t="s">
        <v>163</v>
      </c>
      <c r="C2028">
        <v>7</v>
      </c>
      <c r="D2028" s="10" t="s">
        <v>237</v>
      </c>
      <c r="F2028" s="10"/>
      <c r="H2028" s="10"/>
      <c r="I2028" s="10"/>
    </row>
    <row r="2029" spans="1:10" x14ac:dyDescent="0.3">
      <c r="A2029">
        <v>251</v>
      </c>
      <c r="B2029" s="10" t="s">
        <v>163</v>
      </c>
      <c r="C2029">
        <v>8</v>
      </c>
      <c r="D2029" s="10" t="s">
        <v>2</v>
      </c>
      <c r="F2029" s="10"/>
      <c r="H2029" s="10"/>
      <c r="I2029" s="10"/>
    </row>
    <row r="2030" spans="1:10" x14ac:dyDescent="0.3">
      <c r="A2030">
        <v>251</v>
      </c>
      <c r="B2030" s="10" t="s">
        <v>163</v>
      </c>
      <c r="C2030">
        <v>9</v>
      </c>
      <c r="D2030" s="10" t="s">
        <v>238</v>
      </c>
      <c r="E2030">
        <v>1</v>
      </c>
      <c r="F2030" s="10" t="s">
        <v>12</v>
      </c>
      <c r="G2030">
        <v>4</v>
      </c>
      <c r="H2030" s="10"/>
      <c r="I2030" s="10"/>
    </row>
    <row r="2031" spans="1:10" x14ac:dyDescent="0.3">
      <c r="A2031">
        <v>251</v>
      </c>
      <c r="B2031" s="10" t="s">
        <v>163</v>
      </c>
      <c r="C2031">
        <v>10</v>
      </c>
      <c r="D2031" s="10" t="s">
        <v>3</v>
      </c>
      <c r="F2031" s="10"/>
      <c r="H2031" s="10"/>
      <c r="I2031" s="10"/>
    </row>
    <row r="2032" spans="1:10" x14ac:dyDescent="0.3">
      <c r="A2032">
        <v>251</v>
      </c>
      <c r="B2032" s="10" t="s">
        <v>163</v>
      </c>
      <c r="C2032">
        <v>11</v>
      </c>
      <c r="D2032" s="10" t="s">
        <v>239</v>
      </c>
      <c r="E2032">
        <v>1</v>
      </c>
      <c r="F2032" s="10" t="s">
        <v>13</v>
      </c>
      <c r="G2032">
        <v>5</v>
      </c>
      <c r="H2032" s="10"/>
      <c r="I2032" s="10"/>
    </row>
    <row r="2033" spans="1:10" x14ac:dyDescent="0.3">
      <c r="A2033">
        <v>251</v>
      </c>
      <c r="B2033" s="10" t="s">
        <v>163</v>
      </c>
      <c r="C2033">
        <v>12</v>
      </c>
      <c r="D2033" s="10" t="s">
        <v>4</v>
      </c>
      <c r="F2033" s="10"/>
      <c r="H2033" s="10"/>
      <c r="I2033" s="10"/>
    </row>
    <row r="2034" spans="1:10" x14ac:dyDescent="0.3">
      <c r="A2034">
        <v>251</v>
      </c>
      <c r="B2034" s="10" t="s">
        <v>163</v>
      </c>
      <c r="C2034">
        <v>13</v>
      </c>
      <c r="D2034" s="10" t="s">
        <v>240</v>
      </c>
      <c r="E2034">
        <v>1</v>
      </c>
      <c r="F2034" s="10" t="s">
        <v>14</v>
      </c>
      <c r="G2034">
        <v>6</v>
      </c>
      <c r="H2034" s="10"/>
      <c r="I2034" s="10"/>
    </row>
    <row r="2035" spans="1:10" x14ac:dyDescent="0.3">
      <c r="A2035">
        <v>251</v>
      </c>
      <c r="B2035" s="10" t="s">
        <v>163</v>
      </c>
      <c r="C2035">
        <v>14</v>
      </c>
      <c r="D2035" s="10" t="s">
        <v>241</v>
      </c>
      <c r="F2035" s="10"/>
      <c r="H2035" s="10"/>
      <c r="I2035" s="10"/>
    </row>
    <row r="2036" spans="1:10" x14ac:dyDescent="0.3">
      <c r="A2036">
        <v>251</v>
      </c>
      <c r="B2036" s="10" t="s">
        <v>163</v>
      </c>
      <c r="C2036">
        <v>15</v>
      </c>
      <c r="D2036" s="10" t="s">
        <v>1</v>
      </c>
      <c r="F2036" s="10"/>
      <c r="H2036" s="10"/>
      <c r="I2036" s="10"/>
    </row>
    <row r="2037" spans="1:10" x14ac:dyDescent="0.3">
      <c r="A2037">
        <v>251</v>
      </c>
      <c r="B2037" s="10" t="s">
        <v>163</v>
      </c>
      <c r="C2037">
        <v>16</v>
      </c>
      <c r="D2037" s="10" t="s">
        <v>5</v>
      </c>
      <c r="F2037" s="10"/>
      <c r="H2037" s="10"/>
      <c r="I2037" s="10"/>
    </row>
    <row r="2038" spans="1:10" x14ac:dyDescent="0.3">
      <c r="A2038">
        <v>251</v>
      </c>
      <c r="B2038" s="10" t="s">
        <v>163</v>
      </c>
      <c r="C2038">
        <v>17</v>
      </c>
      <c r="D2038" s="10" t="s">
        <v>19</v>
      </c>
      <c r="E2038">
        <v>1</v>
      </c>
      <c r="F2038" s="10" t="s">
        <v>19</v>
      </c>
      <c r="G2038">
        <v>2</v>
      </c>
      <c r="H2038" s="10"/>
      <c r="I2038" s="10"/>
    </row>
    <row r="2039" spans="1:10" x14ac:dyDescent="0.3">
      <c r="A2039">
        <v>251</v>
      </c>
      <c r="B2039" s="10" t="s">
        <v>163</v>
      </c>
      <c r="C2039">
        <v>18</v>
      </c>
      <c r="D2039" s="10" t="s">
        <v>27</v>
      </c>
      <c r="E2039">
        <v>1</v>
      </c>
      <c r="F2039" s="10" t="s">
        <v>27</v>
      </c>
      <c r="G2039">
        <v>1</v>
      </c>
      <c r="H2039" s="10"/>
      <c r="I2039" s="10"/>
    </row>
    <row r="2040" spans="1:10" x14ac:dyDescent="0.3">
      <c r="A2040">
        <v>251</v>
      </c>
      <c r="B2040" s="10" t="s">
        <v>163</v>
      </c>
      <c r="C2040">
        <v>19</v>
      </c>
      <c r="D2040" s="10" t="s">
        <v>242</v>
      </c>
      <c r="F2040" s="10"/>
      <c r="H2040" s="10"/>
      <c r="I2040" s="10"/>
    </row>
    <row r="2041" spans="1:10" x14ac:dyDescent="0.3">
      <c r="A2041">
        <v>251</v>
      </c>
      <c r="B2041" s="10" t="s">
        <v>163</v>
      </c>
      <c r="C2041">
        <v>20</v>
      </c>
      <c r="D2041" s="10" t="s">
        <v>243</v>
      </c>
      <c r="F2041" s="10"/>
      <c r="H2041" s="10"/>
      <c r="I2041" s="10"/>
    </row>
    <row r="2042" spans="1:10" x14ac:dyDescent="0.3">
      <c r="A2042">
        <v>252</v>
      </c>
      <c r="B2042" s="10" t="s">
        <v>111</v>
      </c>
      <c r="C2042">
        <v>1</v>
      </c>
      <c r="D2042" s="10" t="s">
        <v>232</v>
      </c>
      <c r="E2042">
        <v>1</v>
      </c>
      <c r="F2042" s="10" t="s">
        <v>1281</v>
      </c>
      <c r="G2042">
        <v>7</v>
      </c>
      <c r="H2042" s="10" t="s">
        <v>1281</v>
      </c>
      <c r="I2042" s="10" t="s">
        <v>1074</v>
      </c>
      <c r="J2042">
        <v>0</v>
      </c>
    </row>
    <row r="2043" spans="1:10" x14ac:dyDescent="0.3">
      <c r="A2043">
        <v>252</v>
      </c>
      <c r="B2043" s="10" t="s">
        <v>111</v>
      </c>
      <c r="C2043">
        <v>2</v>
      </c>
      <c r="D2043" s="10" t="s">
        <v>40</v>
      </c>
      <c r="F2043" s="10"/>
      <c r="H2043" s="10"/>
      <c r="I2043" s="10"/>
    </row>
    <row r="2044" spans="1:10" x14ac:dyDescent="0.3">
      <c r="A2044">
        <v>252</v>
      </c>
      <c r="B2044" s="10" t="s">
        <v>111</v>
      </c>
      <c r="C2044">
        <v>3</v>
      </c>
      <c r="D2044" s="10" t="s">
        <v>233</v>
      </c>
      <c r="F2044" s="10"/>
      <c r="H2044" s="10"/>
      <c r="I2044" s="10"/>
    </row>
    <row r="2045" spans="1:10" x14ac:dyDescent="0.3">
      <c r="A2045">
        <v>252</v>
      </c>
      <c r="B2045" s="10" t="s">
        <v>111</v>
      </c>
      <c r="C2045">
        <v>4</v>
      </c>
      <c r="D2045" s="10" t="s">
        <v>234</v>
      </c>
      <c r="F2045" s="10"/>
      <c r="H2045" s="10"/>
      <c r="I2045" s="10"/>
    </row>
    <row r="2046" spans="1:10" x14ac:dyDescent="0.3">
      <c r="A2046">
        <v>252</v>
      </c>
      <c r="B2046" s="10" t="s">
        <v>111</v>
      </c>
      <c r="C2046">
        <v>5</v>
      </c>
      <c r="D2046" s="10" t="s">
        <v>235</v>
      </c>
      <c r="E2046">
        <v>1</v>
      </c>
      <c r="F2046" s="10" t="s">
        <v>433</v>
      </c>
      <c r="G2046">
        <v>3</v>
      </c>
      <c r="H2046" s="10" t="s">
        <v>1394</v>
      </c>
      <c r="I2046" s="10" t="s">
        <v>1075</v>
      </c>
      <c r="J2046">
        <v>1</v>
      </c>
    </row>
    <row r="2047" spans="1:10" x14ac:dyDescent="0.3">
      <c r="A2047">
        <v>252</v>
      </c>
      <c r="B2047" s="10" t="s">
        <v>111</v>
      </c>
      <c r="C2047">
        <v>6</v>
      </c>
      <c r="D2047" s="10" t="s">
        <v>236</v>
      </c>
      <c r="F2047" s="10"/>
      <c r="H2047" s="10"/>
      <c r="I2047" s="10"/>
    </row>
    <row r="2048" spans="1:10" x14ac:dyDescent="0.3">
      <c r="A2048">
        <v>252</v>
      </c>
      <c r="B2048" s="10" t="s">
        <v>111</v>
      </c>
      <c r="C2048">
        <v>7</v>
      </c>
      <c r="D2048" s="10" t="s">
        <v>237</v>
      </c>
      <c r="F2048" s="10"/>
      <c r="H2048" s="10"/>
      <c r="I2048" s="10"/>
    </row>
    <row r="2049" spans="1:10" x14ac:dyDescent="0.3">
      <c r="A2049">
        <v>252</v>
      </c>
      <c r="B2049" s="10" t="s">
        <v>111</v>
      </c>
      <c r="C2049">
        <v>8</v>
      </c>
      <c r="D2049" s="10" t="s">
        <v>2</v>
      </c>
      <c r="F2049" s="10"/>
      <c r="H2049" s="10"/>
      <c r="I2049" s="10"/>
    </row>
    <row r="2050" spans="1:10" x14ac:dyDescent="0.3">
      <c r="A2050">
        <v>252</v>
      </c>
      <c r="B2050" s="10" t="s">
        <v>111</v>
      </c>
      <c r="C2050">
        <v>9</v>
      </c>
      <c r="D2050" s="10" t="s">
        <v>238</v>
      </c>
      <c r="E2050">
        <v>1</v>
      </c>
      <c r="F2050" s="10" t="s">
        <v>12</v>
      </c>
      <c r="G2050">
        <v>4</v>
      </c>
      <c r="H2050" s="10"/>
      <c r="I2050" s="10"/>
    </row>
    <row r="2051" spans="1:10" x14ac:dyDescent="0.3">
      <c r="A2051">
        <v>252</v>
      </c>
      <c r="B2051" s="10" t="s">
        <v>111</v>
      </c>
      <c r="C2051">
        <v>10</v>
      </c>
      <c r="D2051" s="10" t="s">
        <v>3</v>
      </c>
      <c r="F2051" s="10"/>
      <c r="H2051" s="10"/>
      <c r="I2051" s="10"/>
    </row>
    <row r="2052" spans="1:10" x14ac:dyDescent="0.3">
      <c r="A2052">
        <v>252</v>
      </c>
      <c r="B2052" s="10" t="s">
        <v>111</v>
      </c>
      <c r="C2052">
        <v>11</v>
      </c>
      <c r="D2052" s="10" t="s">
        <v>239</v>
      </c>
      <c r="E2052">
        <v>1</v>
      </c>
      <c r="F2052" s="10" t="s">
        <v>13</v>
      </c>
      <c r="G2052">
        <v>5</v>
      </c>
      <c r="H2052" s="10"/>
      <c r="I2052" s="10"/>
    </row>
    <row r="2053" spans="1:10" x14ac:dyDescent="0.3">
      <c r="A2053">
        <v>252</v>
      </c>
      <c r="B2053" s="10" t="s">
        <v>111</v>
      </c>
      <c r="C2053">
        <v>12</v>
      </c>
      <c r="D2053" s="10" t="s">
        <v>4</v>
      </c>
      <c r="F2053" s="10"/>
      <c r="H2053" s="10"/>
      <c r="I2053" s="10"/>
    </row>
    <row r="2054" spans="1:10" x14ac:dyDescent="0.3">
      <c r="A2054">
        <v>252</v>
      </c>
      <c r="B2054" s="10" t="s">
        <v>111</v>
      </c>
      <c r="C2054">
        <v>13</v>
      </c>
      <c r="D2054" s="10" t="s">
        <v>240</v>
      </c>
      <c r="E2054">
        <v>1</v>
      </c>
      <c r="F2054" s="10" t="s">
        <v>14</v>
      </c>
      <c r="G2054">
        <v>6</v>
      </c>
      <c r="H2054" s="10"/>
      <c r="I2054" s="10"/>
    </row>
    <row r="2055" spans="1:10" x14ac:dyDescent="0.3">
      <c r="A2055">
        <v>252</v>
      </c>
      <c r="B2055" s="10" t="s">
        <v>111</v>
      </c>
      <c r="C2055">
        <v>14</v>
      </c>
      <c r="D2055" s="10" t="s">
        <v>241</v>
      </c>
      <c r="F2055" s="10"/>
      <c r="H2055" s="10"/>
      <c r="I2055" s="10"/>
    </row>
    <row r="2056" spans="1:10" x14ac:dyDescent="0.3">
      <c r="A2056">
        <v>252</v>
      </c>
      <c r="B2056" s="10" t="s">
        <v>111</v>
      </c>
      <c r="C2056">
        <v>15</v>
      </c>
      <c r="D2056" s="10" t="s">
        <v>1</v>
      </c>
      <c r="F2056" s="10"/>
      <c r="H2056" s="10"/>
      <c r="I2056" s="10"/>
    </row>
    <row r="2057" spans="1:10" x14ac:dyDescent="0.3">
      <c r="A2057">
        <v>252</v>
      </c>
      <c r="B2057" s="10" t="s">
        <v>111</v>
      </c>
      <c r="C2057">
        <v>16</v>
      </c>
      <c r="D2057" s="10" t="s">
        <v>5</v>
      </c>
      <c r="F2057" s="10"/>
      <c r="H2057" s="10"/>
      <c r="I2057" s="10"/>
    </row>
    <row r="2058" spans="1:10" x14ac:dyDescent="0.3">
      <c r="A2058">
        <v>252</v>
      </c>
      <c r="B2058" s="10" t="s">
        <v>111</v>
      </c>
      <c r="C2058">
        <v>17</v>
      </c>
      <c r="D2058" s="10" t="s">
        <v>19</v>
      </c>
      <c r="E2058">
        <v>1</v>
      </c>
      <c r="F2058" s="10" t="s">
        <v>19</v>
      </c>
      <c r="G2058">
        <v>2</v>
      </c>
      <c r="H2058" s="10"/>
      <c r="I2058" s="10"/>
    </row>
    <row r="2059" spans="1:10" x14ac:dyDescent="0.3">
      <c r="A2059">
        <v>252</v>
      </c>
      <c r="B2059" s="10" t="s">
        <v>111</v>
      </c>
      <c r="C2059">
        <v>18</v>
      </c>
      <c r="D2059" s="10" t="s">
        <v>27</v>
      </c>
      <c r="E2059">
        <v>1</v>
      </c>
      <c r="F2059" s="10" t="s">
        <v>27</v>
      </c>
      <c r="G2059">
        <v>1</v>
      </c>
      <c r="H2059" s="10"/>
      <c r="I2059" s="10"/>
    </row>
    <row r="2060" spans="1:10" x14ac:dyDescent="0.3">
      <c r="A2060">
        <v>252</v>
      </c>
      <c r="B2060" s="10" t="s">
        <v>111</v>
      </c>
      <c r="C2060">
        <v>19</v>
      </c>
      <c r="D2060" s="10" t="s">
        <v>242</v>
      </c>
      <c r="F2060" s="10"/>
      <c r="H2060" s="10"/>
      <c r="I2060" s="10"/>
    </row>
    <row r="2061" spans="1:10" x14ac:dyDescent="0.3">
      <c r="A2061">
        <v>252</v>
      </c>
      <c r="B2061" s="10" t="s">
        <v>111</v>
      </c>
      <c r="C2061">
        <v>20</v>
      </c>
      <c r="D2061" s="10" t="s">
        <v>243</v>
      </c>
      <c r="F2061" s="10"/>
      <c r="H2061" s="10"/>
      <c r="I2061" s="10"/>
    </row>
    <row r="2062" spans="1:10" x14ac:dyDescent="0.3">
      <c r="A2062">
        <v>253</v>
      </c>
      <c r="B2062" s="10" t="s">
        <v>166</v>
      </c>
      <c r="C2062">
        <v>1</v>
      </c>
      <c r="D2062" s="10" t="s">
        <v>232</v>
      </c>
      <c r="E2062">
        <v>1</v>
      </c>
      <c r="F2062" s="10" t="s">
        <v>1282</v>
      </c>
      <c r="G2062">
        <v>7</v>
      </c>
      <c r="H2062" s="10" t="s">
        <v>1282</v>
      </c>
      <c r="I2062" s="10" t="s">
        <v>1076</v>
      </c>
      <c r="J2062">
        <v>0</v>
      </c>
    </row>
    <row r="2063" spans="1:10" x14ac:dyDescent="0.3">
      <c r="A2063">
        <v>253</v>
      </c>
      <c r="B2063" s="10" t="s">
        <v>166</v>
      </c>
      <c r="C2063">
        <v>2</v>
      </c>
      <c r="D2063" s="10" t="s">
        <v>40</v>
      </c>
      <c r="F2063" s="10"/>
      <c r="H2063" s="10"/>
      <c r="I2063" s="10"/>
    </row>
    <row r="2064" spans="1:10" x14ac:dyDescent="0.3">
      <c r="A2064">
        <v>253</v>
      </c>
      <c r="B2064" s="10" t="s">
        <v>166</v>
      </c>
      <c r="C2064">
        <v>3</v>
      </c>
      <c r="D2064" s="10" t="s">
        <v>233</v>
      </c>
      <c r="F2064" s="10"/>
      <c r="H2064" s="10"/>
      <c r="I2064" s="10"/>
    </row>
    <row r="2065" spans="1:10" x14ac:dyDescent="0.3">
      <c r="A2065">
        <v>253</v>
      </c>
      <c r="B2065" s="10" t="s">
        <v>166</v>
      </c>
      <c r="C2065">
        <v>4</v>
      </c>
      <c r="D2065" s="10" t="s">
        <v>234</v>
      </c>
      <c r="F2065" s="10"/>
      <c r="H2065" s="10"/>
      <c r="I2065" s="10"/>
    </row>
    <row r="2066" spans="1:10" x14ac:dyDescent="0.3">
      <c r="A2066">
        <v>253</v>
      </c>
      <c r="B2066" s="10" t="s">
        <v>166</v>
      </c>
      <c r="C2066">
        <v>5</v>
      </c>
      <c r="D2066" s="10" t="s">
        <v>235</v>
      </c>
      <c r="E2066">
        <v>1</v>
      </c>
      <c r="F2066" s="10" t="s">
        <v>433</v>
      </c>
      <c r="G2066">
        <v>3</v>
      </c>
      <c r="H2066" s="10" t="s">
        <v>1395</v>
      </c>
      <c r="I2066" s="10" t="s">
        <v>1077</v>
      </c>
      <c r="J2066">
        <v>1</v>
      </c>
    </row>
    <row r="2067" spans="1:10" x14ac:dyDescent="0.3">
      <c r="A2067">
        <v>253</v>
      </c>
      <c r="B2067" s="10" t="s">
        <v>166</v>
      </c>
      <c r="C2067">
        <v>6</v>
      </c>
      <c r="D2067" s="10" t="s">
        <v>236</v>
      </c>
      <c r="F2067" s="10"/>
      <c r="H2067" s="10"/>
      <c r="I2067" s="10"/>
    </row>
    <row r="2068" spans="1:10" x14ac:dyDescent="0.3">
      <c r="A2068">
        <v>253</v>
      </c>
      <c r="B2068" s="10" t="s">
        <v>166</v>
      </c>
      <c r="C2068">
        <v>7</v>
      </c>
      <c r="D2068" s="10" t="s">
        <v>237</v>
      </c>
      <c r="F2068" s="10"/>
      <c r="H2068" s="10"/>
      <c r="I2068" s="10"/>
    </row>
    <row r="2069" spans="1:10" x14ac:dyDescent="0.3">
      <c r="A2069">
        <v>253</v>
      </c>
      <c r="B2069" s="10" t="s">
        <v>166</v>
      </c>
      <c r="C2069">
        <v>8</v>
      </c>
      <c r="D2069" s="10" t="s">
        <v>2</v>
      </c>
      <c r="F2069" s="10"/>
      <c r="H2069" s="10"/>
      <c r="I2069" s="10"/>
    </row>
    <row r="2070" spans="1:10" x14ac:dyDescent="0.3">
      <c r="A2070">
        <v>253</v>
      </c>
      <c r="B2070" s="10" t="s">
        <v>166</v>
      </c>
      <c r="C2070">
        <v>9</v>
      </c>
      <c r="D2070" s="10" t="s">
        <v>238</v>
      </c>
      <c r="E2070">
        <v>1</v>
      </c>
      <c r="F2070" s="10" t="s">
        <v>12</v>
      </c>
      <c r="G2070">
        <v>4</v>
      </c>
      <c r="H2070" s="10"/>
      <c r="I2070" s="10"/>
    </row>
    <row r="2071" spans="1:10" x14ac:dyDescent="0.3">
      <c r="A2071">
        <v>253</v>
      </c>
      <c r="B2071" s="10" t="s">
        <v>166</v>
      </c>
      <c r="C2071">
        <v>10</v>
      </c>
      <c r="D2071" s="10" t="s">
        <v>3</v>
      </c>
      <c r="F2071" s="10"/>
      <c r="H2071" s="10"/>
      <c r="I2071" s="10"/>
    </row>
    <row r="2072" spans="1:10" x14ac:dyDescent="0.3">
      <c r="A2072">
        <v>253</v>
      </c>
      <c r="B2072" s="10" t="s">
        <v>166</v>
      </c>
      <c r="C2072">
        <v>11</v>
      </c>
      <c r="D2072" s="10" t="s">
        <v>239</v>
      </c>
      <c r="E2072">
        <v>1</v>
      </c>
      <c r="F2072" s="10" t="s">
        <v>13</v>
      </c>
      <c r="G2072">
        <v>5</v>
      </c>
      <c r="H2072" s="10"/>
      <c r="I2072" s="10"/>
    </row>
    <row r="2073" spans="1:10" x14ac:dyDescent="0.3">
      <c r="A2073">
        <v>253</v>
      </c>
      <c r="B2073" s="10" t="s">
        <v>166</v>
      </c>
      <c r="C2073">
        <v>12</v>
      </c>
      <c r="D2073" s="10" t="s">
        <v>4</v>
      </c>
      <c r="F2073" s="10"/>
      <c r="H2073" s="10"/>
      <c r="I2073" s="10"/>
    </row>
    <row r="2074" spans="1:10" x14ac:dyDescent="0.3">
      <c r="A2074">
        <v>253</v>
      </c>
      <c r="B2074" s="10" t="s">
        <v>166</v>
      </c>
      <c r="C2074">
        <v>13</v>
      </c>
      <c r="D2074" s="10" t="s">
        <v>240</v>
      </c>
      <c r="E2074">
        <v>1</v>
      </c>
      <c r="F2074" s="10" t="s">
        <v>14</v>
      </c>
      <c r="G2074">
        <v>6</v>
      </c>
      <c r="H2074" s="10"/>
      <c r="I2074" s="10"/>
    </row>
    <row r="2075" spans="1:10" x14ac:dyDescent="0.3">
      <c r="A2075">
        <v>253</v>
      </c>
      <c r="B2075" s="10" t="s">
        <v>166</v>
      </c>
      <c r="C2075">
        <v>14</v>
      </c>
      <c r="D2075" s="10" t="s">
        <v>241</v>
      </c>
      <c r="F2075" s="10"/>
      <c r="H2075" s="10"/>
      <c r="I2075" s="10"/>
    </row>
    <row r="2076" spans="1:10" x14ac:dyDescent="0.3">
      <c r="A2076">
        <v>253</v>
      </c>
      <c r="B2076" s="10" t="s">
        <v>166</v>
      </c>
      <c r="C2076">
        <v>15</v>
      </c>
      <c r="D2076" s="10" t="s">
        <v>1</v>
      </c>
      <c r="F2076" s="10"/>
      <c r="H2076" s="10"/>
      <c r="I2076" s="10"/>
    </row>
    <row r="2077" spans="1:10" x14ac:dyDescent="0.3">
      <c r="A2077">
        <v>253</v>
      </c>
      <c r="B2077" s="10" t="s">
        <v>166</v>
      </c>
      <c r="C2077">
        <v>16</v>
      </c>
      <c r="D2077" s="10" t="s">
        <v>5</v>
      </c>
      <c r="F2077" s="10"/>
      <c r="H2077" s="10"/>
      <c r="I2077" s="10"/>
    </row>
    <row r="2078" spans="1:10" x14ac:dyDescent="0.3">
      <c r="A2078">
        <v>253</v>
      </c>
      <c r="B2078" s="10" t="s">
        <v>166</v>
      </c>
      <c r="C2078">
        <v>17</v>
      </c>
      <c r="D2078" s="10" t="s">
        <v>19</v>
      </c>
      <c r="E2078">
        <v>1</v>
      </c>
      <c r="F2078" s="10" t="s">
        <v>19</v>
      </c>
      <c r="G2078">
        <v>2</v>
      </c>
      <c r="H2078" s="10"/>
      <c r="I2078" s="10"/>
    </row>
    <row r="2079" spans="1:10" x14ac:dyDescent="0.3">
      <c r="A2079">
        <v>253</v>
      </c>
      <c r="B2079" s="10" t="s">
        <v>166</v>
      </c>
      <c r="C2079">
        <v>18</v>
      </c>
      <c r="D2079" s="10" t="s">
        <v>27</v>
      </c>
      <c r="E2079">
        <v>1</v>
      </c>
      <c r="F2079" s="10" t="s">
        <v>27</v>
      </c>
      <c r="G2079">
        <v>1</v>
      </c>
      <c r="H2079" s="10"/>
      <c r="I2079" s="10"/>
    </row>
    <row r="2080" spans="1:10" x14ac:dyDescent="0.3">
      <c r="A2080">
        <v>253</v>
      </c>
      <c r="B2080" s="10" t="s">
        <v>166</v>
      </c>
      <c r="C2080">
        <v>19</v>
      </c>
      <c r="D2080" s="10" t="s">
        <v>242</v>
      </c>
      <c r="F2080" s="10"/>
      <c r="H2080" s="10"/>
      <c r="I2080" s="10"/>
    </row>
    <row r="2081" spans="1:10" x14ac:dyDescent="0.3">
      <c r="A2081">
        <v>253</v>
      </c>
      <c r="B2081" s="10" t="s">
        <v>166</v>
      </c>
      <c r="C2081">
        <v>20</v>
      </c>
      <c r="D2081" s="10" t="s">
        <v>243</v>
      </c>
      <c r="F2081" s="10"/>
      <c r="H2081" s="10"/>
      <c r="I2081" s="10"/>
    </row>
    <row r="2082" spans="1:10" x14ac:dyDescent="0.3">
      <c r="A2082">
        <v>254</v>
      </c>
      <c r="B2082" s="10" t="s">
        <v>149</v>
      </c>
      <c r="C2082">
        <v>1</v>
      </c>
      <c r="D2082" s="10" t="s">
        <v>232</v>
      </c>
      <c r="E2082">
        <v>1</v>
      </c>
      <c r="F2082" s="10" t="s">
        <v>1283</v>
      </c>
      <c r="G2082">
        <v>7</v>
      </c>
      <c r="H2082" s="10" t="s">
        <v>1283</v>
      </c>
      <c r="I2082" s="10" t="s">
        <v>1078</v>
      </c>
      <c r="J2082">
        <v>0</v>
      </c>
    </row>
    <row r="2083" spans="1:10" x14ac:dyDescent="0.3">
      <c r="A2083">
        <v>254</v>
      </c>
      <c r="B2083" s="10" t="s">
        <v>149</v>
      </c>
      <c r="C2083">
        <v>2</v>
      </c>
      <c r="D2083" s="10" t="s">
        <v>40</v>
      </c>
      <c r="F2083" s="10"/>
      <c r="H2083" s="10"/>
      <c r="I2083" s="10"/>
    </row>
    <row r="2084" spans="1:10" x14ac:dyDescent="0.3">
      <c r="A2084">
        <v>254</v>
      </c>
      <c r="B2084" s="10" t="s">
        <v>149</v>
      </c>
      <c r="C2084">
        <v>3</v>
      </c>
      <c r="D2084" s="10" t="s">
        <v>233</v>
      </c>
      <c r="F2084" s="10"/>
      <c r="H2084" s="10"/>
      <c r="I2084" s="10"/>
    </row>
    <row r="2085" spans="1:10" x14ac:dyDescent="0.3">
      <c r="A2085">
        <v>254</v>
      </c>
      <c r="B2085" s="10" t="s">
        <v>149</v>
      </c>
      <c r="C2085">
        <v>4</v>
      </c>
      <c r="D2085" s="10" t="s">
        <v>234</v>
      </c>
      <c r="F2085" s="10"/>
      <c r="H2085" s="10"/>
      <c r="I2085" s="10"/>
    </row>
    <row r="2086" spans="1:10" x14ac:dyDescent="0.3">
      <c r="A2086">
        <v>254</v>
      </c>
      <c r="B2086" s="10" t="s">
        <v>149</v>
      </c>
      <c r="C2086">
        <v>5</v>
      </c>
      <c r="D2086" s="10" t="s">
        <v>235</v>
      </c>
      <c r="E2086">
        <v>1</v>
      </c>
      <c r="F2086" s="10" t="s">
        <v>433</v>
      </c>
      <c r="G2086">
        <v>3</v>
      </c>
      <c r="H2086" s="10" t="s">
        <v>1396</v>
      </c>
      <c r="I2086" s="10" t="s">
        <v>1079</v>
      </c>
      <c r="J2086">
        <v>1</v>
      </c>
    </row>
    <row r="2087" spans="1:10" x14ac:dyDescent="0.3">
      <c r="A2087">
        <v>254</v>
      </c>
      <c r="B2087" s="10" t="s">
        <v>149</v>
      </c>
      <c r="C2087">
        <v>6</v>
      </c>
      <c r="D2087" s="10" t="s">
        <v>236</v>
      </c>
      <c r="F2087" s="10"/>
      <c r="H2087" s="10"/>
      <c r="I2087" s="10"/>
    </row>
    <row r="2088" spans="1:10" x14ac:dyDescent="0.3">
      <c r="A2088">
        <v>254</v>
      </c>
      <c r="B2088" s="10" t="s">
        <v>149</v>
      </c>
      <c r="C2088">
        <v>7</v>
      </c>
      <c r="D2088" s="10" t="s">
        <v>237</v>
      </c>
      <c r="F2088" s="10"/>
      <c r="H2088" s="10"/>
      <c r="I2088" s="10"/>
    </row>
    <row r="2089" spans="1:10" x14ac:dyDescent="0.3">
      <c r="A2089">
        <v>254</v>
      </c>
      <c r="B2089" s="10" t="s">
        <v>149</v>
      </c>
      <c r="C2089">
        <v>8</v>
      </c>
      <c r="D2089" s="10" t="s">
        <v>2</v>
      </c>
      <c r="F2089" s="10"/>
      <c r="H2089" s="10"/>
      <c r="I2089" s="10"/>
    </row>
    <row r="2090" spans="1:10" x14ac:dyDescent="0.3">
      <c r="A2090">
        <v>254</v>
      </c>
      <c r="B2090" s="10" t="s">
        <v>149</v>
      </c>
      <c r="C2090">
        <v>9</v>
      </c>
      <c r="D2090" s="10" t="s">
        <v>238</v>
      </c>
      <c r="E2090">
        <v>1</v>
      </c>
      <c r="F2090" s="10" t="s">
        <v>12</v>
      </c>
      <c r="G2090">
        <v>4</v>
      </c>
      <c r="H2090" s="10"/>
      <c r="I2090" s="10"/>
    </row>
    <row r="2091" spans="1:10" x14ac:dyDescent="0.3">
      <c r="A2091">
        <v>254</v>
      </c>
      <c r="B2091" s="10" t="s">
        <v>149</v>
      </c>
      <c r="C2091">
        <v>10</v>
      </c>
      <c r="D2091" s="10" t="s">
        <v>3</v>
      </c>
      <c r="F2091" s="10"/>
      <c r="H2091" s="10"/>
      <c r="I2091" s="10"/>
    </row>
    <row r="2092" spans="1:10" x14ac:dyDescent="0.3">
      <c r="A2092">
        <v>254</v>
      </c>
      <c r="B2092" s="10" t="s">
        <v>149</v>
      </c>
      <c r="C2092">
        <v>11</v>
      </c>
      <c r="D2092" s="10" t="s">
        <v>239</v>
      </c>
      <c r="E2092">
        <v>1</v>
      </c>
      <c r="F2092" s="10" t="s">
        <v>13</v>
      </c>
      <c r="G2092">
        <v>5</v>
      </c>
      <c r="H2092" s="10"/>
      <c r="I2092" s="10"/>
    </row>
    <row r="2093" spans="1:10" x14ac:dyDescent="0.3">
      <c r="A2093">
        <v>254</v>
      </c>
      <c r="B2093" s="10" t="s">
        <v>149</v>
      </c>
      <c r="C2093">
        <v>12</v>
      </c>
      <c r="D2093" s="10" t="s">
        <v>4</v>
      </c>
      <c r="F2093" s="10"/>
      <c r="H2093" s="10"/>
      <c r="I2093" s="10"/>
    </row>
    <row r="2094" spans="1:10" x14ac:dyDescent="0.3">
      <c r="A2094">
        <v>254</v>
      </c>
      <c r="B2094" s="10" t="s">
        <v>149</v>
      </c>
      <c r="C2094">
        <v>13</v>
      </c>
      <c r="D2094" s="10" t="s">
        <v>240</v>
      </c>
      <c r="E2094">
        <v>1</v>
      </c>
      <c r="F2094" s="10" t="s">
        <v>14</v>
      </c>
      <c r="G2094">
        <v>6</v>
      </c>
      <c r="H2094" s="10"/>
      <c r="I2094" s="10"/>
    </row>
    <row r="2095" spans="1:10" x14ac:dyDescent="0.3">
      <c r="A2095">
        <v>254</v>
      </c>
      <c r="B2095" s="10" t="s">
        <v>149</v>
      </c>
      <c r="C2095">
        <v>14</v>
      </c>
      <c r="D2095" s="10" t="s">
        <v>241</v>
      </c>
      <c r="F2095" s="10"/>
      <c r="H2095" s="10"/>
      <c r="I2095" s="10"/>
    </row>
    <row r="2096" spans="1:10" x14ac:dyDescent="0.3">
      <c r="A2096">
        <v>254</v>
      </c>
      <c r="B2096" s="10" t="s">
        <v>149</v>
      </c>
      <c r="C2096">
        <v>15</v>
      </c>
      <c r="D2096" s="10" t="s">
        <v>1</v>
      </c>
      <c r="F2096" s="10"/>
      <c r="H2096" s="10"/>
      <c r="I2096" s="10"/>
    </row>
    <row r="2097" spans="1:10" x14ac:dyDescent="0.3">
      <c r="A2097">
        <v>254</v>
      </c>
      <c r="B2097" s="10" t="s">
        <v>149</v>
      </c>
      <c r="C2097">
        <v>16</v>
      </c>
      <c r="D2097" s="10" t="s">
        <v>5</v>
      </c>
      <c r="F2097" s="10"/>
      <c r="H2097" s="10"/>
      <c r="I2097" s="10"/>
    </row>
    <row r="2098" spans="1:10" x14ac:dyDescent="0.3">
      <c r="A2098">
        <v>254</v>
      </c>
      <c r="B2098" s="10" t="s">
        <v>149</v>
      </c>
      <c r="C2098">
        <v>17</v>
      </c>
      <c r="D2098" s="10" t="s">
        <v>19</v>
      </c>
      <c r="E2098">
        <v>1</v>
      </c>
      <c r="F2098" s="10" t="s">
        <v>19</v>
      </c>
      <c r="G2098">
        <v>2</v>
      </c>
      <c r="H2098" s="10"/>
      <c r="I2098" s="10"/>
    </row>
    <row r="2099" spans="1:10" x14ac:dyDescent="0.3">
      <c r="A2099">
        <v>254</v>
      </c>
      <c r="B2099" s="10" t="s">
        <v>149</v>
      </c>
      <c r="C2099">
        <v>18</v>
      </c>
      <c r="D2099" s="10" t="s">
        <v>27</v>
      </c>
      <c r="E2099">
        <v>1</v>
      </c>
      <c r="F2099" s="10" t="s">
        <v>27</v>
      </c>
      <c r="G2099">
        <v>1</v>
      </c>
      <c r="H2099" s="10"/>
      <c r="I2099" s="10"/>
    </row>
    <row r="2100" spans="1:10" x14ac:dyDescent="0.3">
      <c r="A2100">
        <v>254</v>
      </c>
      <c r="B2100" s="10" t="s">
        <v>149</v>
      </c>
      <c r="C2100">
        <v>19</v>
      </c>
      <c r="D2100" s="10" t="s">
        <v>242</v>
      </c>
      <c r="F2100" s="10"/>
      <c r="H2100" s="10"/>
      <c r="I2100" s="10"/>
    </row>
    <row r="2101" spans="1:10" x14ac:dyDescent="0.3">
      <c r="A2101">
        <v>254</v>
      </c>
      <c r="B2101" s="10" t="s">
        <v>149</v>
      </c>
      <c r="C2101">
        <v>20</v>
      </c>
      <c r="D2101" s="10" t="s">
        <v>243</v>
      </c>
      <c r="F2101" s="10"/>
      <c r="H2101" s="10"/>
      <c r="I2101" s="10"/>
    </row>
    <row r="2102" spans="1:10" x14ac:dyDescent="0.3">
      <c r="A2102">
        <v>255</v>
      </c>
      <c r="B2102" s="10" t="s">
        <v>178</v>
      </c>
      <c r="C2102">
        <v>1</v>
      </c>
      <c r="D2102" s="10" t="s">
        <v>232</v>
      </c>
      <c r="E2102">
        <v>1</v>
      </c>
      <c r="F2102" s="10" t="s">
        <v>1284</v>
      </c>
      <c r="G2102">
        <v>7</v>
      </c>
      <c r="H2102" s="10" t="s">
        <v>1284</v>
      </c>
      <c r="I2102" s="10" t="s">
        <v>1080</v>
      </c>
      <c r="J2102">
        <v>0</v>
      </c>
    </row>
    <row r="2103" spans="1:10" x14ac:dyDescent="0.3">
      <c r="A2103">
        <v>255</v>
      </c>
      <c r="B2103" s="10" t="s">
        <v>178</v>
      </c>
      <c r="C2103">
        <v>2</v>
      </c>
      <c r="D2103" s="10" t="s">
        <v>40</v>
      </c>
      <c r="F2103" s="10"/>
      <c r="H2103" s="10"/>
      <c r="I2103" s="10"/>
    </row>
    <row r="2104" spans="1:10" x14ac:dyDescent="0.3">
      <c r="A2104">
        <v>255</v>
      </c>
      <c r="B2104" s="10" t="s">
        <v>178</v>
      </c>
      <c r="C2104">
        <v>3</v>
      </c>
      <c r="D2104" s="10" t="s">
        <v>233</v>
      </c>
      <c r="F2104" s="10"/>
      <c r="H2104" s="10"/>
      <c r="I2104" s="10"/>
    </row>
    <row r="2105" spans="1:10" x14ac:dyDescent="0.3">
      <c r="A2105">
        <v>255</v>
      </c>
      <c r="B2105" s="10" t="s">
        <v>178</v>
      </c>
      <c r="C2105">
        <v>4</v>
      </c>
      <c r="D2105" s="10" t="s">
        <v>234</v>
      </c>
      <c r="F2105" s="10"/>
      <c r="H2105" s="10"/>
      <c r="I2105" s="10"/>
    </row>
    <row r="2106" spans="1:10" x14ac:dyDescent="0.3">
      <c r="A2106">
        <v>255</v>
      </c>
      <c r="B2106" s="10" t="s">
        <v>178</v>
      </c>
      <c r="C2106">
        <v>5</v>
      </c>
      <c r="D2106" s="10" t="s">
        <v>235</v>
      </c>
      <c r="E2106">
        <v>1</v>
      </c>
      <c r="F2106" s="10" t="s">
        <v>433</v>
      </c>
      <c r="G2106">
        <v>3</v>
      </c>
      <c r="H2106" s="10" t="s">
        <v>1397</v>
      </c>
      <c r="I2106" s="10" t="s">
        <v>1081</v>
      </c>
      <c r="J2106">
        <v>1</v>
      </c>
    </row>
    <row r="2107" spans="1:10" x14ac:dyDescent="0.3">
      <c r="A2107">
        <v>255</v>
      </c>
      <c r="B2107" s="10" t="s">
        <v>178</v>
      </c>
      <c r="C2107">
        <v>6</v>
      </c>
      <c r="D2107" s="10" t="s">
        <v>236</v>
      </c>
      <c r="F2107" s="10"/>
      <c r="H2107" s="10"/>
      <c r="I2107" s="10"/>
    </row>
    <row r="2108" spans="1:10" x14ac:dyDescent="0.3">
      <c r="A2108">
        <v>255</v>
      </c>
      <c r="B2108" s="10" t="s">
        <v>178</v>
      </c>
      <c r="C2108">
        <v>7</v>
      </c>
      <c r="D2108" s="10" t="s">
        <v>237</v>
      </c>
      <c r="F2108" s="10"/>
      <c r="H2108" s="10"/>
      <c r="I2108" s="10"/>
    </row>
    <row r="2109" spans="1:10" x14ac:dyDescent="0.3">
      <c r="A2109">
        <v>255</v>
      </c>
      <c r="B2109" s="10" t="s">
        <v>178</v>
      </c>
      <c r="C2109">
        <v>8</v>
      </c>
      <c r="D2109" s="10" t="s">
        <v>2</v>
      </c>
      <c r="F2109" s="10"/>
      <c r="H2109" s="10"/>
      <c r="I2109" s="10"/>
    </row>
    <row r="2110" spans="1:10" x14ac:dyDescent="0.3">
      <c r="A2110">
        <v>255</v>
      </c>
      <c r="B2110" s="10" t="s">
        <v>178</v>
      </c>
      <c r="C2110">
        <v>9</v>
      </c>
      <c r="D2110" s="10" t="s">
        <v>238</v>
      </c>
      <c r="E2110">
        <v>1</v>
      </c>
      <c r="F2110" s="10" t="s">
        <v>12</v>
      </c>
      <c r="G2110">
        <v>4</v>
      </c>
      <c r="H2110" s="10"/>
      <c r="I2110" s="10"/>
    </row>
    <row r="2111" spans="1:10" x14ac:dyDescent="0.3">
      <c r="A2111">
        <v>255</v>
      </c>
      <c r="B2111" s="10" t="s">
        <v>178</v>
      </c>
      <c r="C2111">
        <v>10</v>
      </c>
      <c r="D2111" s="10" t="s">
        <v>3</v>
      </c>
      <c r="F2111" s="10"/>
      <c r="H2111" s="10"/>
      <c r="I2111" s="10"/>
    </row>
    <row r="2112" spans="1:10" x14ac:dyDescent="0.3">
      <c r="A2112">
        <v>255</v>
      </c>
      <c r="B2112" s="10" t="s">
        <v>178</v>
      </c>
      <c r="C2112">
        <v>11</v>
      </c>
      <c r="D2112" s="10" t="s">
        <v>239</v>
      </c>
      <c r="E2112">
        <v>1</v>
      </c>
      <c r="F2112" s="10" t="s">
        <v>13</v>
      </c>
      <c r="G2112">
        <v>5</v>
      </c>
      <c r="H2112" s="10"/>
      <c r="I2112" s="10"/>
    </row>
    <row r="2113" spans="1:10" x14ac:dyDescent="0.3">
      <c r="A2113">
        <v>255</v>
      </c>
      <c r="B2113" s="10" t="s">
        <v>178</v>
      </c>
      <c r="C2113">
        <v>12</v>
      </c>
      <c r="D2113" s="10" t="s">
        <v>4</v>
      </c>
      <c r="F2113" s="10"/>
      <c r="H2113" s="10"/>
      <c r="I2113" s="10"/>
    </row>
    <row r="2114" spans="1:10" x14ac:dyDescent="0.3">
      <c r="A2114">
        <v>255</v>
      </c>
      <c r="B2114" s="10" t="s">
        <v>178</v>
      </c>
      <c r="C2114">
        <v>13</v>
      </c>
      <c r="D2114" s="10" t="s">
        <v>240</v>
      </c>
      <c r="E2114">
        <v>1</v>
      </c>
      <c r="F2114" s="10" t="s">
        <v>14</v>
      </c>
      <c r="G2114">
        <v>6</v>
      </c>
      <c r="H2114" s="10"/>
      <c r="I2114" s="10"/>
    </row>
    <row r="2115" spans="1:10" x14ac:dyDescent="0.3">
      <c r="A2115">
        <v>255</v>
      </c>
      <c r="B2115" s="10" t="s">
        <v>178</v>
      </c>
      <c r="C2115">
        <v>14</v>
      </c>
      <c r="D2115" s="10" t="s">
        <v>241</v>
      </c>
      <c r="F2115" s="10"/>
      <c r="H2115" s="10"/>
      <c r="I2115" s="10"/>
    </row>
    <row r="2116" spans="1:10" x14ac:dyDescent="0.3">
      <c r="A2116">
        <v>255</v>
      </c>
      <c r="B2116" s="10" t="s">
        <v>178</v>
      </c>
      <c r="C2116">
        <v>15</v>
      </c>
      <c r="D2116" s="10" t="s">
        <v>1</v>
      </c>
      <c r="F2116" s="10"/>
      <c r="H2116" s="10"/>
      <c r="I2116" s="10"/>
    </row>
    <row r="2117" spans="1:10" x14ac:dyDescent="0.3">
      <c r="A2117">
        <v>255</v>
      </c>
      <c r="B2117" s="10" t="s">
        <v>178</v>
      </c>
      <c r="C2117">
        <v>16</v>
      </c>
      <c r="D2117" s="10" t="s">
        <v>5</v>
      </c>
      <c r="F2117" s="10"/>
      <c r="H2117" s="10"/>
      <c r="I2117" s="10"/>
    </row>
    <row r="2118" spans="1:10" x14ac:dyDescent="0.3">
      <c r="A2118">
        <v>255</v>
      </c>
      <c r="B2118" s="10" t="s">
        <v>178</v>
      </c>
      <c r="C2118">
        <v>17</v>
      </c>
      <c r="D2118" s="10" t="s">
        <v>19</v>
      </c>
      <c r="E2118">
        <v>1</v>
      </c>
      <c r="F2118" s="10" t="s">
        <v>19</v>
      </c>
      <c r="G2118">
        <v>2</v>
      </c>
      <c r="H2118" s="10"/>
      <c r="I2118" s="10"/>
    </row>
    <row r="2119" spans="1:10" x14ac:dyDescent="0.3">
      <c r="A2119">
        <v>255</v>
      </c>
      <c r="B2119" s="10" t="s">
        <v>178</v>
      </c>
      <c r="C2119">
        <v>18</v>
      </c>
      <c r="D2119" s="10" t="s">
        <v>27</v>
      </c>
      <c r="E2119">
        <v>1</v>
      </c>
      <c r="F2119" s="10" t="s">
        <v>27</v>
      </c>
      <c r="G2119">
        <v>1</v>
      </c>
      <c r="H2119" s="10"/>
      <c r="I2119" s="10"/>
    </row>
    <row r="2120" spans="1:10" x14ac:dyDescent="0.3">
      <c r="A2120">
        <v>255</v>
      </c>
      <c r="B2120" s="10" t="s">
        <v>178</v>
      </c>
      <c r="C2120">
        <v>19</v>
      </c>
      <c r="D2120" s="10" t="s">
        <v>242</v>
      </c>
      <c r="F2120" s="10"/>
      <c r="H2120" s="10"/>
      <c r="I2120" s="10"/>
    </row>
    <row r="2121" spans="1:10" x14ac:dyDescent="0.3">
      <c r="A2121">
        <v>255</v>
      </c>
      <c r="B2121" s="10" t="s">
        <v>178</v>
      </c>
      <c r="C2121">
        <v>20</v>
      </c>
      <c r="D2121" s="10" t="s">
        <v>243</v>
      </c>
      <c r="F2121" s="10"/>
      <c r="H2121" s="10"/>
      <c r="I2121" s="10"/>
    </row>
    <row r="2122" spans="1:10" x14ac:dyDescent="0.3">
      <c r="A2122">
        <v>256</v>
      </c>
      <c r="B2122" s="10" t="s">
        <v>139</v>
      </c>
      <c r="C2122">
        <v>1</v>
      </c>
      <c r="D2122" s="10" t="s">
        <v>232</v>
      </c>
      <c r="E2122">
        <v>1</v>
      </c>
      <c r="F2122" s="10" t="s">
        <v>1285</v>
      </c>
      <c r="G2122">
        <v>7</v>
      </c>
      <c r="H2122" s="10" t="s">
        <v>1285</v>
      </c>
      <c r="I2122" s="10" t="s">
        <v>1082</v>
      </c>
      <c r="J2122">
        <v>0</v>
      </c>
    </row>
    <row r="2123" spans="1:10" x14ac:dyDescent="0.3">
      <c r="A2123">
        <v>256</v>
      </c>
      <c r="B2123" s="10" t="s">
        <v>139</v>
      </c>
      <c r="C2123">
        <v>2</v>
      </c>
      <c r="D2123" s="10" t="s">
        <v>40</v>
      </c>
      <c r="F2123" s="10"/>
      <c r="H2123" s="10"/>
      <c r="I2123" s="10"/>
    </row>
    <row r="2124" spans="1:10" x14ac:dyDescent="0.3">
      <c r="A2124">
        <v>256</v>
      </c>
      <c r="B2124" s="10" t="s">
        <v>139</v>
      </c>
      <c r="C2124">
        <v>3</v>
      </c>
      <c r="D2124" s="10" t="s">
        <v>233</v>
      </c>
      <c r="F2124" s="10"/>
      <c r="H2124" s="10"/>
      <c r="I2124" s="10"/>
    </row>
    <row r="2125" spans="1:10" x14ac:dyDescent="0.3">
      <c r="A2125">
        <v>256</v>
      </c>
      <c r="B2125" s="10" t="s">
        <v>139</v>
      </c>
      <c r="C2125">
        <v>4</v>
      </c>
      <c r="D2125" s="10" t="s">
        <v>234</v>
      </c>
      <c r="F2125" s="10"/>
      <c r="H2125" s="10"/>
      <c r="I2125" s="10"/>
    </row>
    <row r="2126" spans="1:10" x14ac:dyDescent="0.3">
      <c r="A2126">
        <v>256</v>
      </c>
      <c r="B2126" s="10" t="s">
        <v>139</v>
      </c>
      <c r="C2126">
        <v>5</v>
      </c>
      <c r="D2126" s="10" t="s">
        <v>235</v>
      </c>
      <c r="E2126">
        <v>1</v>
      </c>
      <c r="F2126" s="10" t="s">
        <v>433</v>
      </c>
      <c r="G2126">
        <v>3</v>
      </c>
      <c r="H2126" s="10" t="s">
        <v>1398</v>
      </c>
      <c r="I2126" s="10" t="s">
        <v>1083</v>
      </c>
      <c r="J2126">
        <v>1</v>
      </c>
    </row>
    <row r="2127" spans="1:10" x14ac:dyDescent="0.3">
      <c r="A2127">
        <v>256</v>
      </c>
      <c r="B2127" s="10" t="s">
        <v>139</v>
      </c>
      <c r="C2127">
        <v>6</v>
      </c>
      <c r="D2127" s="10" t="s">
        <v>236</v>
      </c>
      <c r="F2127" s="10"/>
      <c r="H2127" s="10"/>
      <c r="I2127" s="10"/>
    </row>
    <row r="2128" spans="1:10" x14ac:dyDescent="0.3">
      <c r="A2128">
        <v>256</v>
      </c>
      <c r="B2128" s="10" t="s">
        <v>139</v>
      </c>
      <c r="C2128">
        <v>7</v>
      </c>
      <c r="D2128" s="10" t="s">
        <v>237</v>
      </c>
      <c r="F2128" s="10"/>
      <c r="H2128" s="10"/>
      <c r="I2128" s="10"/>
    </row>
    <row r="2129" spans="1:10" x14ac:dyDescent="0.3">
      <c r="A2129">
        <v>256</v>
      </c>
      <c r="B2129" s="10" t="s">
        <v>139</v>
      </c>
      <c r="C2129">
        <v>8</v>
      </c>
      <c r="D2129" s="10" t="s">
        <v>2</v>
      </c>
      <c r="F2129" s="10"/>
      <c r="H2129" s="10"/>
      <c r="I2129" s="10"/>
    </row>
    <row r="2130" spans="1:10" x14ac:dyDescent="0.3">
      <c r="A2130">
        <v>256</v>
      </c>
      <c r="B2130" s="10" t="s">
        <v>139</v>
      </c>
      <c r="C2130">
        <v>9</v>
      </c>
      <c r="D2130" s="10" t="s">
        <v>238</v>
      </c>
      <c r="E2130">
        <v>1</v>
      </c>
      <c r="F2130" s="10" t="s">
        <v>12</v>
      </c>
      <c r="G2130">
        <v>4</v>
      </c>
      <c r="H2130" s="10"/>
      <c r="I2130" s="10"/>
    </row>
    <row r="2131" spans="1:10" x14ac:dyDescent="0.3">
      <c r="A2131">
        <v>256</v>
      </c>
      <c r="B2131" s="10" t="s">
        <v>139</v>
      </c>
      <c r="C2131">
        <v>10</v>
      </c>
      <c r="D2131" s="10" t="s">
        <v>3</v>
      </c>
      <c r="F2131" s="10"/>
      <c r="H2131" s="10"/>
      <c r="I2131" s="10"/>
    </row>
    <row r="2132" spans="1:10" x14ac:dyDescent="0.3">
      <c r="A2132">
        <v>256</v>
      </c>
      <c r="B2132" s="10" t="s">
        <v>139</v>
      </c>
      <c r="C2132">
        <v>11</v>
      </c>
      <c r="D2132" s="10" t="s">
        <v>239</v>
      </c>
      <c r="E2132">
        <v>1</v>
      </c>
      <c r="F2132" s="10" t="s">
        <v>13</v>
      </c>
      <c r="G2132">
        <v>5</v>
      </c>
      <c r="H2132" s="10"/>
      <c r="I2132" s="10"/>
    </row>
    <row r="2133" spans="1:10" x14ac:dyDescent="0.3">
      <c r="A2133">
        <v>256</v>
      </c>
      <c r="B2133" s="10" t="s">
        <v>139</v>
      </c>
      <c r="C2133">
        <v>12</v>
      </c>
      <c r="D2133" s="10" t="s">
        <v>4</v>
      </c>
      <c r="F2133" s="10"/>
      <c r="H2133" s="10"/>
      <c r="I2133" s="10"/>
    </row>
    <row r="2134" spans="1:10" x14ac:dyDescent="0.3">
      <c r="A2134">
        <v>256</v>
      </c>
      <c r="B2134" s="10" t="s">
        <v>139</v>
      </c>
      <c r="C2134">
        <v>13</v>
      </c>
      <c r="D2134" s="10" t="s">
        <v>240</v>
      </c>
      <c r="E2134">
        <v>1</v>
      </c>
      <c r="F2134" s="10" t="s">
        <v>14</v>
      </c>
      <c r="G2134">
        <v>6</v>
      </c>
      <c r="H2134" s="10"/>
      <c r="I2134" s="10"/>
    </row>
    <row r="2135" spans="1:10" x14ac:dyDescent="0.3">
      <c r="A2135">
        <v>256</v>
      </c>
      <c r="B2135" s="10" t="s">
        <v>139</v>
      </c>
      <c r="C2135">
        <v>14</v>
      </c>
      <c r="D2135" s="10" t="s">
        <v>241</v>
      </c>
      <c r="F2135" s="10"/>
      <c r="H2135" s="10"/>
      <c r="I2135" s="10"/>
    </row>
    <row r="2136" spans="1:10" x14ac:dyDescent="0.3">
      <c r="A2136">
        <v>256</v>
      </c>
      <c r="B2136" s="10" t="s">
        <v>139</v>
      </c>
      <c r="C2136">
        <v>15</v>
      </c>
      <c r="D2136" s="10" t="s">
        <v>1</v>
      </c>
      <c r="F2136" s="10"/>
      <c r="H2136" s="10"/>
      <c r="I2136" s="10"/>
    </row>
    <row r="2137" spans="1:10" x14ac:dyDescent="0.3">
      <c r="A2137">
        <v>256</v>
      </c>
      <c r="B2137" s="10" t="s">
        <v>139</v>
      </c>
      <c r="C2137">
        <v>16</v>
      </c>
      <c r="D2137" s="10" t="s">
        <v>5</v>
      </c>
      <c r="F2137" s="10"/>
      <c r="H2137" s="10"/>
      <c r="I2137" s="10"/>
    </row>
    <row r="2138" spans="1:10" x14ac:dyDescent="0.3">
      <c r="A2138">
        <v>256</v>
      </c>
      <c r="B2138" s="10" t="s">
        <v>139</v>
      </c>
      <c r="C2138">
        <v>17</v>
      </c>
      <c r="D2138" s="10" t="s">
        <v>19</v>
      </c>
      <c r="E2138">
        <v>1</v>
      </c>
      <c r="F2138" s="10" t="s">
        <v>19</v>
      </c>
      <c r="G2138">
        <v>2</v>
      </c>
      <c r="H2138" s="10"/>
      <c r="I2138" s="10"/>
    </row>
    <row r="2139" spans="1:10" x14ac:dyDescent="0.3">
      <c r="A2139">
        <v>256</v>
      </c>
      <c r="B2139" s="10" t="s">
        <v>139</v>
      </c>
      <c r="C2139">
        <v>18</v>
      </c>
      <c r="D2139" s="10" t="s">
        <v>27</v>
      </c>
      <c r="E2139">
        <v>1</v>
      </c>
      <c r="F2139" s="10" t="s">
        <v>27</v>
      </c>
      <c r="G2139">
        <v>1</v>
      </c>
      <c r="H2139" s="10"/>
      <c r="I2139" s="10"/>
    </row>
    <row r="2140" spans="1:10" x14ac:dyDescent="0.3">
      <c r="A2140">
        <v>256</v>
      </c>
      <c r="B2140" s="10" t="s">
        <v>139</v>
      </c>
      <c r="C2140">
        <v>19</v>
      </c>
      <c r="D2140" s="10" t="s">
        <v>242</v>
      </c>
      <c r="F2140" s="10"/>
      <c r="H2140" s="10"/>
      <c r="I2140" s="10"/>
    </row>
    <row r="2141" spans="1:10" x14ac:dyDescent="0.3">
      <c r="A2141">
        <v>256</v>
      </c>
      <c r="B2141" s="10" t="s">
        <v>139</v>
      </c>
      <c r="C2141">
        <v>20</v>
      </c>
      <c r="D2141" s="10" t="s">
        <v>243</v>
      </c>
      <c r="F2141" s="10"/>
      <c r="H2141" s="10"/>
      <c r="I2141" s="10"/>
    </row>
    <row r="2142" spans="1:10" x14ac:dyDescent="0.3">
      <c r="A2142">
        <v>257</v>
      </c>
      <c r="B2142" s="10" t="s">
        <v>147</v>
      </c>
      <c r="C2142">
        <v>1</v>
      </c>
      <c r="D2142" s="10" t="s">
        <v>232</v>
      </c>
      <c r="E2142">
        <v>1</v>
      </c>
      <c r="F2142" s="10" t="s">
        <v>1260</v>
      </c>
      <c r="G2142">
        <v>7</v>
      </c>
      <c r="H2142" s="10" t="s">
        <v>1260</v>
      </c>
      <c r="I2142" s="10" t="s">
        <v>1084</v>
      </c>
      <c r="J2142">
        <v>0</v>
      </c>
    </row>
    <row r="2143" spans="1:10" x14ac:dyDescent="0.3">
      <c r="A2143">
        <v>257</v>
      </c>
      <c r="B2143" s="10" t="s">
        <v>147</v>
      </c>
      <c r="C2143">
        <v>2</v>
      </c>
      <c r="D2143" s="10" t="s">
        <v>40</v>
      </c>
      <c r="F2143" s="10"/>
      <c r="H2143" s="10"/>
      <c r="I2143" s="10"/>
    </row>
    <row r="2144" spans="1:10" x14ac:dyDescent="0.3">
      <c r="A2144">
        <v>257</v>
      </c>
      <c r="B2144" s="10" t="s">
        <v>147</v>
      </c>
      <c r="C2144">
        <v>3</v>
      </c>
      <c r="D2144" s="10" t="s">
        <v>233</v>
      </c>
      <c r="F2144" s="10"/>
      <c r="H2144" s="10"/>
      <c r="I2144" s="10"/>
    </row>
    <row r="2145" spans="1:10" x14ac:dyDescent="0.3">
      <c r="A2145">
        <v>257</v>
      </c>
      <c r="B2145" s="10" t="s">
        <v>147</v>
      </c>
      <c r="C2145">
        <v>4</v>
      </c>
      <c r="D2145" s="10" t="s">
        <v>234</v>
      </c>
      <c r="F2145" s="10"/>
      <c r="H2145" s="10"/>
      <c r="I2145" s="10"/>
    </row>
    <row r="2146" spans="1:10" x14ac:dyDescent="0.3">
      <c r="A2146">
        <v>257</v>
      </c>
      <c r="B2146" s="10" t="s">
        <v>147</v>
      </c>
      <c r="C2146">
        <v>5</v>
      </c>
      <c r="D2146" s="10" t="s">
        <v>235</v>
      </c>
      <c r="E2146">
        <v>1</v>
      </c>
      <c r="F2146" s="10" t="s">
        <v>433</v>
      </c>
      <c r="G2146">
        <v>3</v>
      </c>
      <c r="H2146" s="10" t="s">
        <v>1373</v>
      </c>
      <c r="I2146" s="10" t="s">
        <v>1085</v>
      </c>
      <c r="J2146">
        <v>1</v>
      </c>
    </row>
    <row r="2147" spans="1:10" x14ac:dyDescent="0.3">
      <c r="A2147">
        <v>257</v>
      </c>
      <c r="B2147" s="10" t="s">
        <v>147</v>
      </c>
      <c r="C2147">
        <v>6</v>
      </c>
      <c r="D2147" s="10" t="s">
        <v>236</v>
      </c>
      <c r="F2147" s="10"/>
      <c r="H2147" s="10"/>
      <c r="I2147" s="10"/>
    </row>
    <row r="2148" spans="1:10" x14ac:dyDescent="0.3">
      <c r="A2148">
        <v>257</v>
      </c>
      <c r="B2148" s="10" t="s">
        <v>147</v>
      </c>
      <c r="C2148">
        <v>7</v>
      </c>
      <c r="D2148" s="10" t="s">
        <v>237</v>
      </c>
      <c r="F2148" s="10"/>
      <c r="H2148" s="10"/>
      <c r="I2148" s="10"/>
    </row>
    <row r="2149" spans="1:10" x14ac:dyDescent="0.3">
      <c r="A2149">
        <v>257</v>
      </c>
      <c r="B2149" s="10" t="s">
        <v>147</v>
      </c>
      <c r="C2149">
        <v>8</v>
      </c>
      <c r="D2149" s="10" t="s">
        <v>2</v>
      </c>
      <c r="F2149" s="10"/>
      <c r="H2149" s="10"/>
      <c r="I2149" s="10"/>
    </row>
    <row r="2150" spans="1:10" x14ac:dyDescent="0.3">
      <c r="A2150">
        <v>257</v>
      </c>
      <c r="B2150" s="10" t="s">
        <v>147</v>
      </c>
      <c r="C2150">
        <v>9</v>
      </c>
      <c r="D2150" s="10" t="s">
        <v>238</v>
      </c>
      <c r="E2150">
        <v>1</v>
      </c>
      <c r="F2150" s="10" t="s">
        <v>12</v>
      </c>
      <c r="G2150">
        <v>4</v>
      </c>
      <c r="H2150" s="10"/>
      <c r="I2150" s="10"/>
    </row>
    <row r="2151" spans="1:10" x14ac:dyDescent="0.3">
      <c r="A2151">
        <v>257</v>
      </c>
      <c r="B2151" s="10" t="s">
        <v>147</v>
      </c>
      <c r="C2151">
        <v>10</v>
      </c>
      <c r="D2151" s="10" t="s">
        <v>3</v>
      </c>
      <c r="F2151" s="10"/>
      <c r="H2151" s="10"/>
      <c r="I2151" s="10"/>
    </row>
    <row r="2152" spans="1:10" x14ac:dyDescent="0.3">
      <c r="A2152">
        <v>257</v>
      </c>
      <c r="B2152" s="10" t="s">
        <v>147</v>
      </c>
      <c r="C2152">
        <v>11</v>
      </c>
      <c r="D2152" s="10" t="s">
        <v>239</v>
      </c>
      <c r="E2152">
        <v>1</v>
      </c>
      <c r="F2152" s="10" t="s">
        <v>13</v>
      </c>
      <c r="G2152">
        <v>5</v>
      </c>
      <c r="H2152" s="10"/>
      <c r="I2152" s="10"/>
    </row>
    <row r="2153" spans="1:10" x14ac:dyDescent="0.3">
      <c r="A2153">
        <v>257</v>
      </c>
      <c r="B2153" s="10" t="s">
        <v>147</v>
      </c>
      <c r="C2153">
        <v>12</v>
      </c>
      <c r="D2153" s="10" t="s">
        <v>4</v>
      </c>
      <c r="F2153" s="10"/>
      <c r="H2153" s="10"/>
      <c r="I2153" s="10"/>
    </row>
    <row r="2154" spans="1:10" x14ac:dyDescent="0.3">
      <c r="A2154">
        <v>257</v>
      </c>
      <c r="B2154" s="10" t="s">
        <v>147</v>
      </c>
      <c r="C2154">
        <v>13</v>
      </c>
      <c r="D2154" s="10" t="s">
        <v>240</v>
      </c>
      <c r="E2154">
        <v>1</v>
      </c>
      <c r="F2154" s="10" t="s">
        <v>14</v>
      </c>
      <c r="G2154">
        <v>6</v>
      </c>
      <c r="H2154" s="10"/>
      <c r="I2154" s="10"/>
    </row>
    <row r="2155" spans="1:10" x14ac:dyDescent="0.3">
      <c r="A2155">
        <v>257</v>
      </c>
      <c r="B2155" s="10" t="s">
        <v>147</v>
      </c>
      <c r="C2155">
        <v>14</v>
      </c>
      <c r="D2155" s="10" t="s">
        <v>241</v>
      </c>
      <c r="F2155" s="10"/>
      <c r="H2155" s="10"/>
      <c r="I2155" s="10"/>
    </row>
    <row r="2156" spans="1:10" x14ac:dyDescent="0.3">
      <c r="A2156">
        <v>257</v>
      </c>
      <c r="B2156" s="10" t="s">
        <v>147</v>
      </c>
      <c r="C2156">
        <v>15</v>
      </c>
      <c r="D2156" s="10" t="s">
        <v>1</v>
      </c>
      <c r="F2156" s="10"/>
      <c r="H2156" s="10"/>
      <c r="I2156" s="10"/>
    </row>
    <row r="2157" spans="1:10" x14ac:dyDescent="0.3">
      <c r="A2157">
        <v>257</v>
      </c>
      <c r="B2157" s="10" t="s">
        <v>147</v>
      </c>
      <c r="C2157">
        <v>16</v>
      </c>
      <c r="D2157" s="10" t="s">
        <v>5</v>
      </c>
      <c r="F2157" s="10"/>
      <c r="H2157" s="10"/>
      <c r="I2157" s="10"/>
    </row>
    <row r="2158" spans="1:10" x14ac:dyDescent="0.3">
      <c r="A2158">
        <v>257</v>
      </c>
      <c r="B2158" s="10" t="s">
        <v>147</v>
      </c>
      <c r="C2158">
        <v>17</v>
      </c>
      <c r="D2158" s="10" t="s">
        <v>19</v>
      </c>
      <c r="E2158">
        <v>1</v>
      </c>
      <c r="F2158" s="10" t="s">
        <v>19</v>
      </c>
      <c r="G2158">
        <v>2</v>
      </c>
      <c r="H2158" s="10"/>
      <c r="I2158" s="10"/>
    </row>
    <row r="2159" spans="1:10" x14ac:dyDescent="0.3">
      <c r="A2159">
        <v>257</v>
      </c>
      <c r="B2159" s="10" t="s">
        <v>147</v>
      </c>
      <c r="C2159">
        <v>18</v>
      </c>
      <c r="D2159" s="10" t="s">
        <v>27</v>
      </c>
      <c r="E2159">
        <v>1</v>
      </c>
      <c r="F2159" s="10" t="s">
        <v>27</v>
      </c>
      <c r="G2159">
        <v>1</v>
      </c>
      <c r="H2159" s="10"/>
      <c r="I2159" s="10"/>
    </row>
    <row r="2160" spans="1:10" x14ac:dyDescent="0.3">
      <c r="A2160">
        <v>257</v>
      </c>
      <c r="B2160" s="10" t="s">
        <v>147</v>
      </c>
      <c r="C2160">
        <v>19</v>
      </c>
      <c r="D2160" s="10" t="s">
        <v>242</v>
      </c>
      <c r="F2160" s="10"/>
      <c r="H2160" s="10"/>
      <c r="I2160" s="10"/>
    </row>
    <row r="2161" spans="1:10" x14ac:dyDescent="0.3">
      <c r="A2161">
        <v>257</v>
      </c>
      <c r="B2161" s="10" t="s">
        <v>147</v>
      </c>
      <c r="C2161">
        <v>20</v>
      </c>
      <c r="D2161" s="10" t="s">
        <v>243</v>
      </c>
      <c r="F2161" s="10"/>
      <c r="H2161" s="10"/>
      <c r="I2161" s="10"/>
    </row>
    <row r="2162" spans="1:10" x14ac:dyDescent="0.3">
      <c r="A2162">
        <v>258</v>
      </c>
      <c r="B2162" s="10" t="s">
        <v>174</v>
      </c>
      <c r="C2162">
        <v>1</v>
      </c>
      <c r="D2162" s="10" t="s">
        <v>232</v>
      </c>
      <c r="E2162">
        <v>1</v>
      </c>
      <c r="F2162" s="10" t="s">
        <v>1286</v>
      </c>
      <c r="G2162">
        <v>7</v>
      </c>
      <c r="H2162" s="10" t="s">
        <v>1286</v>
      </c>
      <c r="I2162" s="10" t="s">
        <v>1086</v>
      </c>
      <c r="J2162">
        <v>0</v>
      </c>
    </row>
    <row r="2163" spans="1:10" x14ac:dyDescent="0.3">
      <c r="A2163">
        <v>258</v>
      </c>
      <c r="B2163" s="10" t="s">
        <v>174</v>
      </c>
      <c r="C2163">
        <v>2</v>
      </c>
      <c r="D2163" s="10" t="s">
        <v>40</v>
      </c>
      <c r="F2163" s="10"/>
      <c r="H2163" s="10"/>
      <c r="I2163" s="10"/>
    </row>
    <row r="2164" spans="1:10" x14ac:dyDescent="0.3">
      <c r="A2164">
        <v>258</v>
      </c>
      <c r="B2164" s="10" t="s">
        <v>174</v>
      </c>
      <c r="C2164">
        <v>3</v>
      </c>
      <c r="D2164" s="10" t="s">
        <v>233</v>
      </c>
      <c r="F2164" s="10"/>
      <c r="H2164" s="10"/>
      <c r="I2164" s="10"/>
    </row>
    <row r="2165" spans="1:10" x14ac:dyDescent="0.3">
      <c r="A2165">
        <v>258</v>
      </c>
      <c r="B2165" s="10" t="s">
        <v>174</v>
      </c>
      <c r="C2165">
        <v>4</v>
      </c>
      <c r="D2165" s="10" t="s">
        <v>234</v>
      </c>
      <c r="F2165" s="10"/>
      <c r="H2165" s="10"/>
      <c r="I2165" s="10"/>
    </row>
    <row r="2166" spans="1:10" x14ac:dyDescent="0.3">
      <c r="A2166">
        <v>258</v>
      </c>
      <c r="B2166" s="10" t="s">
        <v>174</v>
      </c>
      <c r="C2166">
        <v>5</v>
      </c>
      <c r="D2166" s="10" t="s">
        <v>235</v>
      </c>
      <c r="E2166">
        <v>1</v>
      </c>
      <c r="F2166" s="10" t="s">
        <v>433</v>
      </c>
      <c r="G2166">
        <v>3</v>
      </c>
      <c r="H2166" s="10" t="s">
        <v>1399</v>
      </c>
      <c r="I2166" s="10" t="s">
        <v>1087</v>
      </c>
      <c r="J2166">
        <v>1</v>
      </c>
    </row>
    <row r="2167" spans="1:10" x14ac:dyDescent="0.3">
      <c r="A2167">
        <v>258</v>
      </c>
      <c r="B2167" s="10" t="s">
        <v>174</v>
      </c>
      <c r="C2167">
        <v>6</v>
      </c>
      <c r="D2167" s="10" t="s">
        <v>236</v>
      </c>
      <c r="F2167" s="10"/>
      <c r="H2167" s="10"/>
      <c r="I2167" s="10"/>
    </row>
    <row r="2168" spans="1:10" x14ac:dyDescent="0.3">
      <c r="A2168">
        <v>258</v>
      </c>
      <c r="B2168" s="10" t="s">
        <v>174</v>
      </c>
      <c r="C2168">
        <v>7</v>
      </c>
      <c r="D2168" s="10" t="s">
        <v>237</v>
      </c>
      <c r="F2168" s="10"/>
      <c r="H2168" s="10"/>
      <c r="I2168" s="10"/>
    </row>
    <row r="2169" spans="1:10" x14ac:dyDescent="0.3">
      <c r="A2169">
        <v>258</v>
      </c>
      <c r="B2169" s="10" t="s">
        <v>174</v>
      </c>
      <c r="C2169">
        <v>8</v>
      </c>
      <c r="D2169" s="10" t="s">
        <v>2</v>
      </c>
      <c r="F2169" s="10"/>
      <c r="H2169" s="10"/>
      <c r="I2169" s="10"/>
    </row>
    <row r="2170" spans="1:10" x14ac:dyDescent="0.3">
      <c r="A2170">
        <v>258</v>
      </c>
      <c r="B2170" s="10" t="s">
        <v>174</v>
      </c>
      <c r="C2170">
        <v>9</v>
      </c>
      <c r="D2170" s="10" t="s">
        <v>238</v>
      </c>
      <c r="E2170">
        <v>1</v>
      </c>
      <c r="F2170" s="10" t="s">
        <v>12</v>
      </c>
      <c r="G2170">
        <v>4</v>
      </c>
      <c r="H2170" s="10"/>
      <c r="I2170" s="10"/>
    </row>
    <row r="2171" spans="1:10" x14ac:dyDescent="0.3">
      <c r="A2171">
        <v>258</v>
      </c>
      <c r="B2171" s="10" t="s">
        <v>174</v>
      </c>
      <c r="C2171">
        <v>10</v>
      </c>
      <c r="D2171" s="10" t="s">
        <v>3</v>
      </c>
      <c r="F2171" s="10"/>
      <c r="H2171" s="10"/>
      <c r="I2171" s="10"/>
    </row>
    <row r="2172" spans="1:10" x14ac:dyDescent="0.3">
      <c r="A2172">
        <v>258</v>
      </c>
      <c r="B2172" s="10" t="s">
        <v>174</v>
      </c>
      <c r="C2172">
        <v>11</v>
      </c>
      <c r="D2172" s="10" t="s">
        <v>239</v>
      </c>
      <c r="E2172">
        <v>1</v>
      </c>
      <c r="F2172" s="10" t="s">
        <v>13</v>
      </c>
      <c r="G2172">
        <v>5</v>
      </c>
      <c r="H2172" s="10"/>
      <c r="I2172" s="10"/>
    </row>
    <row r="2173" spans="1:10" x14ac:dyDescent="0.3">
      <c r="A2173">
        <v>258</v>
      </c>
      <c r="B2173" s="10" t="s">
        <v>174</v>
      </c>
      <c r="C2173">
        <v>12</v>
      </c>
      <c r="D2173" s="10" t="s">
        <v>4</v>
      </c>
      <c r="F2173" s="10"/>
      <c r="H2173" s="10"/>
      <c r="I2173" s="10"/>
    </row>
    <row r="2174" spans="1:10" x14ac:dyDescent="0.3">
      <c r="A2174">
        <v>258</v>
      </c>
      <c r="B2174" s="10" t="s">
        <v>174</v>
      </c>
      <c r="C2174">
        <v>13</v>
      </c>
      <c r="D2174" s="10" t="s">
        <v>240</v>
      </c>
      <c r="E2174">
        <v>1</v>
      </c>
      <c r="F2174" s="10" t="s">
        <v>14</v>
      </c>
      <c r="G2174">
        <v>6</v>
      </c>
      <c r="H2174" s="10"/>
      <c r="I2174" s="10"/>
    </row>
    <row r="2175" spans="1:10" x14ac:dyDescent="0.3">
      <c r="A2175">
        <v>258</v>
      </c>
      <c r="B2175" s="10" t="s">
        <v>174</v>
      </c>
      <c r="C2175">
        <v>14</v>
      </c>
      <c r="D2175" s="10" t="s">
        <v>241</v>
      </c>
      <c r="F2175" s="10"/>
      <c r="H2175" s="10"/>
      <c r="I2175" s="10"/>
    </row>
    <row r="2176" spans="1:10" x14ac:dyDescent="0.3">
      <c r="A2176">
        <v>258</v>
      </c>
      <c r="B2176" s="10" t="s">
        <v>174</v>
      </c>
      <c r="C2176">
        <v>15</v>
      </c>
      <c r="D2176" s="10" t="s">
        <v>1</v>
      </c>
      <c r="F2176" s="10"/>
      <c r="H2176" s="10"/>
      <c r="I2176" s="10"/>
    </row>
    <row r="2177" spans="1:10" x14ac:dyDescent="0.3">
      <c r="A2177">
        <v>258</v>
      </c>
      <c r="B2177" s="10" t="s">
        <v>174</v>
      </c>
      <c r="C2177">
        <v>16</v>
      </c>
      <c r="D2177" s="10" t="s">
        <v>5</v>
      </c>
      <c r="F2177" s="10"/>
      <c r="H2177" s="10"/>
      <c r="I2177" s="10"/>
    </row>
    <row r="2178" spans="1:10" x14ac:dyDescent="0.3">
      <c r="A2178">
        <v>258</v>
      </c>
      <c r="B2178" s="10" t="s">
        <v>174</v>
      </c>
      <c r="C2178">
        <v>17</v>
      </c>
      <c r="D2178" s="10" t="s">
        <v>19</v>
      </c>
      <c r="E2178">
        <v>1</v>
      </c>
      <c r="F2178" s="10" t="s">
        <v>19</v>
      </c>
      <c r="G2178">
        <v>2</v>
      </c>
      <c r="H2178" s="10"/>
      <c r="I2178" s="10"/>
    </row>
    <row r="2179" spans="1:10" x14ac:dyDescent="0.3">
      <c r="A2179">
        <v>258</v>
      </c>
      <c r="B2179" s="10" t="s">
        <v>174</v>
      </c>
      <c r="C2179">
        <v>18</v>
      </c>
      <c r="D2179" s="10" t="s">
        <v>27</v>
      </c>
      <c r="E2179">
        <v>1</v>
      </c>
      <c r="F2179" s="10" t="s">
        <v>27</v>
      </c>
      <c r="G2179">
        <v>1</v>
      </c>
      <c r="H2179" s="10"/>
      <c r="I2179" s="10"/>
    </row>
    <row r="2180" spans="1:10" x14ac:dyDescent="0.3">
      <c r="A2180">
        <v>258</v>
      </c>
      <c r="B2180" s="10" t="s">
        <v>174</v>
      </c>
      <c r="C2180">
        <v>19</v>
      </c>
      <c r="D2180" s="10" t="s">
        <v>242</v>
      </c>
      <c r="F2180" s="10"/>
      <c r="H2180" s="10"/>
      <c r="I2180" s="10"/>
    </row>
    <row r="2181" spans="1:10" x14ac:dyDescent="0.3">
      <c r="A2181">
        <v>258</v>
      </c>
      <c r="B2181" s="10" t="s">
        <v>174</v>
      </c>
      <c r="C2181">
        <v>20</v>
      </c>
      <c r="D2181" s="10" t="s">
        <v>243</v>
      </c>
      <c r="F2181" s="10"/>
      <c r="H2181" s="10"/>
      <c r="I2181" s="10"/>
    </row>
    <row r="2182" spans="1:10" x14ac:dyDescent="0.3">
      <c r="A2182">
        <v>259</v>
      </c>
      <c r="B2182" s="10" t="s">
        <v>137</v>
      </c>
      <c r="C2182">
        <v>1</v>
      </c>
      <c r="D2182" s="10" t="s">
        <v>232</v>
      </c>
      <c r="E2182">
        <v>1</v>
      </c>
      <c r="F2182" s="10" t="s">
        <v>1287</v>
      </c>
      <c r="G2182">
        <v>7</v>
      </c>
      <c r="H2182" s="10" t="s">
        <v>1287</v>
      </c>
      <c r="I2182" s="10" t="s">
        <v>1088</v>
      </c>
      <c r="J2182">
        <v>0</v>
      </c>
    </row>
    <row r="2183" spans="1:10" x14ac:dyDescent="0.3">
      <c r="A2183">
        <v>259</v>
      </c>
      <c r="B2183" s="10" t="s">
        <v>137</v>
      </c>
      <c r="C2183">
        <v>2</v>
      </c>
      <c r="D2183" s="10" t="s">
        <v>40</v>
      </c>
      <c r="F2183" s="10"/>
      <c r="H2183" s="10"/>
      <c r="I2183" s="10"/>
    </row>
    <row r="2184" spans="1:10" x14ac:dyDescent="0.3">
      <c r="A2184">
        <v>259</v>
      </c>
      <c r="B2184" s="10" t="s">
        <v>137</v>
      </c>
      <c r="C2184">
        <v>3</v>
      </c>
      <c r="D2184" s="10" t="s">
        <v>233</v>
      </c>
      <c r="F2184" s="10"/>
      <c r="H2184" s="10"/>
      <c r="I2184" s="10"/>
    </row>
    <row r="2185" spans="1:10" x14ac:dyDescent="0.3">
      <c r="A2185">
        <v>259</v>
      </c>
      <c r="B2185" s="10" t="s">
        <v>137</v>
      </c>
      <c r="C2185">
        <v>4</v>
      </c>
      <c r="D2185" s="10" t="s">
        <v>234</v>
      </c>
      <c r="F2185" s="10"/>
      <c r="H2185" s="10"/>
      <c r="I2185" s="10"/>
    </row>
    <row r="2186" spans="1:10" x14ac:dyDescent="0.3">
      <c r="A2186">
        <v>259</v>
      </c>
      <c r="B2186" s="10" t="s">
        <v>137</v>
      </c>
      <c r="C2186">
        <v>5</v>
      </c>
      <c r="D2186" s="10" t="s">
        <v>235</v>
      </c>
      <c r="E2186">
        <v>1</v>
      </c>
      <c r="F2186" s="10" t="s">
        <v>433</v>
      </c>
      <c r="G2186">
        <v>3</v>
      </c>
      <c r="H2186" s="10" t="s">
        <v>1400</v>
      </c>
      <c r="I2186" s="10" t="s">
        <v>1089</v>
      </c>
      <c r="J2186">
        <v>1</v>
      </c>
    </row>
    <row r="2187" spans="1:10" x14ac:dyDescent="0.3">
      <c r="A2187">
        <v>259</v>
      </c>
      <c r="B2187" s="10" t="s">
        <v>137</v>
      </c>
      <c r="C2187">
        <v>6</v>
      </c>
      <c r="D2187" s="10" t="s">
        <v>236</v>
      </c>
      <c r="F2187" s="10"/>
      <c r="H2187" s="10"/>
      <c r="I2187" s="10"/>
    </row>
    <row r="2188" spans="1:10" x14ac:dyDescent="0.3">
      <c r="A2188">
        <v>259</v>
      </c>
      <c r="B2188" s="10" t="s">
        <v>137</v>
      </c>
      <c r="C2188">
        <v>7</v>
      </c>
      <c r="D2188" s="10" t="s">
        <v>237</v>
      </c>
      <c r="F2188" s="10"/>
      <c r="H2188" s="10"/>
      <c r="I2188" s="10"/>
    </row>
    <row r="2189" spans="1:10" x14ac:dyDescent="0.3">
      <c r="A2189">
        <v>259</v>
      </c>
      <c r="B2189" s="10" t="s">
        <v>137</v>
      </c>
      <c r="C2189">
        <v>8</v>
      </c>
      <c r="D2189" s="10" t="s">
        <v>2</v>
      </c>
      <c r="F2189" s="10"/>
      <c r="H2189" s="10"/>
      <c r="I2189" s="10"/>
    </row>
    <row r="2190" spans="1:10" x14ac:dyDescent="0.3">
      <c r="A2190">
        <v>259</v>
      </c>
      <c r="B2190" s="10" t="s">
        <v>137</v>
      </c>
      <c r="C2190">
        <v>9</v>
      </c>
      <c r="D2190" s="10" t="s">
        <v>238</v>
      </c>
      <c r="E2190">
        <v>1</v>
      </c>
      <c r="F2190" s="10" t="s">
        <v>12</v>
      </c>
      <c r="G2190">
        <v>4</v>
      </c>
      <c r="H2190" s="10"/>
      <c r="I2190" s="10"/>
    </row>
    <row r="2191" spans="1:10" x14ac:dyDescent="0.3">
      <c r="A2191">
        <v>259</v>
      </c>
      <c r="B2191" s="10" t="s">
        <v>137</v>
      </c>
      <c r="C2191">
        <v>10</v>
      </c>
      <c r="D2191" s="10" t="s">
        <v>3</v>
      </c>
      <c r="F2191" s="10"/>
      <c r="H2191" s="10"/>
      <c r="I2191" s="10"/>
    </row>
    <row r="2192" spans="1:10" x14ac:dyDescent="0.3">
      <c r="A2192">
        <v>259</v>
      </c>
      <c r="B2192" s="10" t="s">
        <v>137</v>
      </c>
      <c r="C2192">
        <v>11</v>
      </c>
      <c r="D2192" s="10" t="s">
        <v>239</v>
      </c>
      <c r="E2192">
        <v>1</v>
      </c>
      <c r="F2192" s="10" t="s">
        <v>13</v>
      </c>
      <c r="G2192">
        <v>5</v>
      </c>
      <c r="H2192" s="10"/>
      <c r="I2192" s="10"/>
    </row>
    <row r="2193" spans="1:10" x14ac:dyDescent="0.3">
      <c r="A2193">
        <v>259</v>
      </c>
      <c r="B2193" s="10" t="s">
        <v>137</v>
      </c>
      <c r="C2193">
        <v>12</v>
      </c>
      <c r="D2193" s="10" t="s">
        <v>4</v>
      </c>
      <c r="F2193" s="10"/>
      <c r="H2193" s="10"/>
      <c r="I2193" s="10"/>
    </row>
    <row r="2194" spans="1:10" x14ac:dyDescent="0.3">
      <c r="A2194">
        <v>259</v>
      </c>
      <c r="B2194" s="10" t="s">
        <v>137</v>
      </c>
      <c r="C2194">
        <v>13</v>
      </c>
      <c r="D2194" s="10" t="s">
        <v>240</v>
      </c>
      <c r="E2194">
        <v>1</v>
      </c>
      <c r="F2194" s="10" t="s">
        <v>14</v>
      </c>
      <c r="G2194">
        <v>6</v>
      </c>
      <c r="H2194" s="10"/>
      <c r="I2194" s="10"/>
    </row>
    <row r="2195" spans="1:10" x14ac:dyDescent="0.3">
      <c r="A2195">
        <v>259</v>
      </c>
      <c r="B2195" s="10" t="s">
        <v>137</v>
      </c>
      <c r="C2195">
        <v>14</v>
      </c>
      <c r="D2195" s="10" t="s">
        <v>241</v>
      </c>
      <c r="F2195" s="10"/>
      <c r="H2195" s="10"/>
      <c r="I2195" s="10"/>
    </row>
    <row r="2196" spans="1:10" x14ac:dyDescent="0.3">
      <c r="A2196">
        <v>259</v>
      </c>
      <c r="B2196" s="10" t="s">
        <v>137</v>
      </c>
      <c r="C2196">
        <v>15</v>
      </c>
      <c r="D2196" s="10" t="s">
        <v>1</v>
      </c>
      <c r="F2196" s="10"/>
      <c r="H2196" s="10"/>
      <c r="I2196" s="10"/>
    </row>
    <row r="2197" spans="1:10" x14ac:dyDescent="0.3">
      <c r="A2197">
        <v>259</v>
      </c>
      <c r="B2197" s="10" t="s">
        <v>137</v>
      </c>
      <c r="C2197">
        <v>16</v>
      </c>
      <c r="D2197" s="10" t="s">
        <v>5</v>
      </c>
      <c r="F2197" s="10"/>
      <c r="H2197" s="10"/>
      <c r="I2197" s="10"/>
    </row>
    <row r="2198" spans="1:10" x14ac:dyDescent="0.3">
      <c r="A2198">
        <v>259</v>
      </c>
      <c r="B2198" s="10" t="s">
        <v>137</v>
      </c>
      <c r="C2198">
        <v>17</v>
      </c>
      <c r="D2198" s="10" t="s">
        <v>19</v>
      </c>
      <c r="E2198">
        <v>1</v>
      </c>
      <c r="F2198" s="10" t="s">
        <v>19</v>
      </c>
      <c r="G2198">
        <v>2</v>
      </c>
      <c r="H2198" s="10"/>
      <c r="I2198" s="10"/>
    </row>
    <row r="2199" spans="1:10" x14ac:dyDescent="0.3">
      <c r="A2199">
        <v>259</v>
      </c>
      <c r="B2199" s="10" t="s">
        <v>137</v>
      </c>
      <c r="C2199">
        <v>18</v>
      </c>
      <c r="D2199" s="10" t="s">
        <v>27</v>
      </c>
      <c r="E2199">
        <v>1</v>
      </c>
      <c r="F2199" s="10" t="s">
        <v>27</v>
      </c>
      <c r="G2199">
        <v>1</v>
      </c>
      <c r="H2199" s="10"/>
      <c r="I2199" s="10"/>
    </row>
    <row r="2200" spans="1:10" x14ac:dyDescent="0.3">
      <c r="A2200">
        <v>259</v>
      </c>
      <c r="B2200" s="10" t="s">
        <v>137</v>
      </c>
      <c r="C2200">
        <v>19</v>
      </c>
      <c r="D2200" s="10" t="s">
        <v>242</v>
      </c>
      <c r="F2200" s="10"/>
      <c r="H2200" s="10"/>
      <c r="I2200" s="10"/>
    </row>
    <row r="2201" spans="1:10" x14ac:dyDescent="0.3">
      <c r="A2201">
        <v>259</v>
      </c>
      <c r="B2201" s="10" t="s">
        <v>137</v>
      </c>
      <c r="C2201">
        <v>20</v>
      </c>
      <c r="D2201" s="10" t="s">
        <v>243</v>
      </c>
      <c r="F2201" s="10"/>
      <c r="H2201" s="10"/>
      <c r="I2201" s="10"/>
    </row>
    <row r="2202" spans="1:10" x14ac:dyDescent="0.3">
      <c r="A2202">
        <v>260</v>
      </c>
      <c r="B2202" s="10" t="s">
        <v>69</v>
      </c>
      <c r="C2202">
        <v>1</v>
      </c>
      <c r="D2202" s="10" t="s">
        <v>232</v>
      </c>
      <c r="E2202">
        <v>1</v>
      </c>
      <c r="F2202" s="10" t="s">
        <v>1288</v>
      </c>
      <c r="G2202">
        <v>7</v>
      </c>
      <c r="H2202" s="10" t="s">
        <v>1288</v>
      </c>
      <c r="I2202" s="10" t="s">
        <v>1090</v>
      </c>
      <c r="J2202">
        <v>0</v>
      </c>
    </row>
    <row r="2203" spans="1:10" x14ac:dyDescent="0.3">
      <c r="A2203">
        <v>260</v>
      </c>
      <c r="B2203" s="10" t="s">
        <v>69</v>
      </c>
      <c r="C2203">
        <v>2</v>
      </c>
      <c r="D2203" s="10" t="s">
        <v>40</v>
      </c>
      <c r="F2203" s="10"/>
      <c r="H2203" s="10"/>
      <c r="I2203" s="10"/>
    </row>
    <row r="2204" spans="1:10" x14ac:dyDescent="0.3">
      <c r="A2204">
        <v>260</v>
      </c>
      <c r="B2204" s="10" t="s">
        <v>69</v>
      </c>
      <c r="C2204">
        <v>3</v>
      </c>
      <c r="D2204" s="10" t="s">
        <v>233</v>
      </c>
      <c r="F2204" s="10"/>
      <c r="H2204" s="10"/>
      <c r="I2204" s="10"/>
    </row>
    <row r="2205" spans="1:10" x14ac:dyDescent="0.3">
      <c r="A2205">
        <v>260</v>
      </c>
      <c r="B2205" s="10" t="s">
        <v>69</v>
      </c>
      <c r="C2205">
        <v>4</v>
      </c>
      <c r="D2205" s="10" t="s">
        <v>234</v>
      </c>
      <c r="F2205" s="10"/>
      <c r="H2205" s="10"/>
      <c r="I2205" s="10"/>
    </row>
    <row r="2206" spans="1:10" x14ac:dyDescent="0.3">
      <c r="A2206">
        <v>260</v>
      </c>
      <c r="B2206" s="10" t="s">
        <v>69</v>
      </c>
      <c r="C2206">
        <v>5</v>
      </c>
      <c r="D2206" s="10" t="s">
        <v>235</v>
      </c>
      <c r="E2206">
        <v>1</v>
      </c>
      <c r="F2206" s="10" t="s">
        <v>433</v>
      </c>
      <c r="G2206">
        <v>3</v>
      </c>
      <c r="H2206" s="10" t="s">
        <v>1401</v>
      </c>
      <c r="I2206" s="10" t="s">
        <v>1091</v>
      </c>
      <c r="J2206">
        <v>1</v>
      </c>
    </row>
    <row r="2207" spans="1:10" x14ac:dyDescent="0.3">
      <c r="A2207">
        <v>260</v>
      </c>
      <c r="B2207" s="10" t="s">
        <v>69</v>
      </c>
      <c r="C2207">
        <v>6</v>
      </c>
      <c r="D2207" s="10" t="s">
        <v>236</v>
      </c>
      <c r="F2207" s="10"/>
      <c r="H2207" s="10"/>
      <c r="I2207" s="10"/>
    </row>
    <row r="2208" spans="1:10" x14ac:dyDescent="0.3">
      <c r="A2208">
        <v>260</v>
      </c>
      <c r="B2208" s="10" t="s">
        <v>69</v>
      </c>
      <c r="C2208">
        <v>7</v>
      </c>
      <c r="D2208" s="10" t="s">
        <v>237</v>
      </c>
      <c r="F2208" s="10"/>
      <c r="H2208" s="10"/>
      <c r="I2208" s="10"/>
    </row>
    <row r="2209" spans="1:10" x14ac:dyDescent="0.3">
      <c r="A2209">
        <v>260</v>
      </c>
      <c r="B2209" s="10" t="s">
        <v>69</v>
      </c>
      <c r="C2209">
        <v>8</v>
      </c>
      <c r="D2209" s="10" t="s">
        <v>2</v>
      </c>
      <c r="F2209" s="10"/>
      <c r="H2209" s="10"/>
      <c r="I2209" s="10"/>
    </row>
    <row r="2210" spans="1:10" x14ac:dyDescent="0.3">
      <c r="A2210">
        <v>260</v>
      </c>
      <c r="B2210" s="10" t="s">
        <v>69</v>
      </c>
      <c r="C2210">
        <v>9</v>
      </c>
      <c r="D2210" s="10" t="s">
        <v>238</v>
      </c>
      <c r="E2210">
        <v>1</v>
      </c>
      <c r="F2210" s="10" t="s">
        <v>12</v>
      </c>
      <c r="G2210">
        <v>4</v>
      </c>
      <c r="H2210" s="10"/>
      <c r="I2210" s="10"/>
    </row>
    <row r="2211" spans="1:10" x14ac:dyDescent="0.3">
      <c r="A2211">
        <v>260</v>
      </c>
      <c r="B2211" s="10" t="s">
        <v>69</v>
      </c>
      <c r="C2211">
        <v>10</v>
      </c>
      <c r="D2211" s="10" t="s">
        <v>3</v>
      </c>
      <c r="F2211" s="10"/>
      <c r="H2211" s="10"/>
      <c r="I2211" s="10"/>
    </row>
    <row r="2212" spans="1:10" x14ac:dyDescent="0.3">
      <c r="A2212">
        <v>260</v>
      </c>
      <c r="B2212" s="10" t="s">
        <v>69</v>
      </c>
      <c r="C2212">
        <v>11</v>
      </c>
      <c r="D2212" s="10" t="s">
        <v>239</v>
      </c>
      <c r="E2212">
        <v>1</v>
      </c>
      <c r="F2212" s="10" t="s">
        <v>13</v>
      </c>
      <c r="G2212">
        <v>5</v>
      </c>
      <c r="H2212" s="10"/>
      <c r="I2212" s="10"/>
    </row>
    <row r="2213" spans="1:10" x14ac:dyDescent="0.3">
      <c r="A2213">
        <v>260</v>
      </c>
      <c r="B2213" s="10" t="s">
        <v>69</v>
      </c>
      <c r="C2213">
        <v>12</v>
      </c>
      <c r="D2213" s="10" t="s">
        <v>4</v>
      </c>
      <c r="F2213" s="10"/>
      <c r="H2213" s="10"/>
      <c r="I2213" s="10"/>
    </row>
    <row r="2214" spans="1:10" x14ac:dyDescent="0.3">
      <c r="A2214">
        <v>260</v>
      </c>
      <c r="B2214" s="10" t="s">
        <v>69</v>
      </c>
      <c r="C2214">
        <v>13</v>
      </c>
      <c r="D2214" s="10" t="s">
        <v>240</v>
      </c>
      <c r="E2214">
        <v>1</v>
      </c>
      <c r="F2214" s="10" t="s">
        <v>14</v>
      </c>
      <c r="G2214">
        <v>6</v>
      </c>
      <c r="H2214" s="10"/>
      <c r="I2214" s="10"/>
    </row>
    <row r="2215" spans="1:10" x14ac:dyDescent="0.3">
      <c r="A2215">
        <v>260</v>
      </c>
      <c r="B2215" s="10" t="s">
        <v>69</v>
      </c>
      <c r="C2215">
        <v>14</v>
      </c>
      <c r="D2215" s="10" t="s">
        <v>241</v>
      </c>
      <c r="F2215" s="10"/>
      <c r="H2215" s="10"/>
      <c r="I2215" s="10"/>
    </row>
    <row r="2216" spans="1:10" x14ac:dyDescent="0.3">
      <c r="A2216">
        <v>260</v>
      </c>
      <c r="B2216" s="10" t="s">
        <v>69</v>
      </c>
      <c r="C2216">
        <v>15</v>
      </c>
      <c r="D2216" s="10" t="s">
        <v>1</v>
      </c>
      <c r="F2216" s="10"/>
      <c r="H2216" s="10"/>
      <c r="I2216" s="10"/>
    </row>
    <row r="2217" spans="1:10" x14ac:dyDescent="0.3">
      <c r="A2217">
        <v>260</v>
      </c>
      <c r="B2217" s="10" t="s">
        <v>69</v>
      </c>
      <c r="C2217">
        <v>16</v>
      </c>
      <c r="D2217" s="10" t="s">
        <v>5</v>
      </c>
      <c r="F2217" s="10"/>
      <c r="H2217" s="10"/>
      <c r="I2217" s="10"/>
    </row>
    <row r="2218" spans="1:10" x14ac:dyDescent="0.3">
      <c r="A2218">
        <v>260</v>
      </c>
      <c r="B2218" s="10" t="s">
        <v>69</v>
      </c>
      <c r="C2218">
        <v>17</v>
      </c>
      <c r="D2218" s="10" t="s">
        <v>19</v>
      </c>
      <c r="E2218">
        <v>1</v>
      </c>
      <c r="F2218" s="10" t="s">
        <v>19</v>
      </c>
      <c r="G2218">
        <v>2</v>
      </c>
      <c r="H2218" s="10"/>
      <c r="I2218" s="10"/>
    </row>
    <row r="2219" spans="1:10" x14ac:dyDescent="0.3">
      <c r="A2219">
        <v>260</v>
      </c>
      <c r="B2219" s="10" t="s">
        <v>69</v>
      </c>
      <c r="C2219">
        <v>18</v>
      </c>
      <c r="D2219" s="10" t="s">
        <v>27</v>
      </c>
      <c r="E2219">
        <v>1</v>
      </c>
      <c r="F2219" s="10" t="s">
        <v>27</v>
      </c>
      <c r="G2219">
        <v>1</v>
      </c>
      <c r="H2219" s="10"/>
      <c r="I2219" s="10"/>
    </row>
    <row r="2220" spans="1:10" x14ac:dyDescent="0.3">
      <c r="A2220">
        <v>260</v>
      </c>
      <c r="B2220" s="10" t="s">
        <v>69</v>
      </c>
      <c r="C2220">
        <v>19</v>
      </c>
      <c r="D2220" s="10" t="s">
        <v>242</v>
      </c>
      <c r="F2220" s="10"/>
      <c r="H2220" s="10"/>
      <c r="I2220" s="10"/>
    </row>
    <row r="2221" spans="1:10" x14ac:dyDescent="0.3">
      <c r="A2221">
        <v>260</v>
      </c>
      <c r="B2221" s="10" t="s">
        <v>69</v>
      </c>
      <c r="C2221">
        <v>20</v>
      </c>
      <c r="D2221" s="10" t="s">
        <v>243</v>
      </c>
      <c r="F2221" s="10"/>
      <c r="H2221" s="10"/>
      <c r="I2221" s="10"/>
    </row>
    <row r="2222" spans="1:10" x14ac:dyDescent="0.3">
      <c r="A2222">
        <v>261</v>
      </c>
      <c r="B2222" s="10" t="s">
        <v>73</v>
      </c>
      <c r="C2222">
        <v>1</v>
      </c>
      <c r="D2222" s="10" t="s">
        <v>232</v>
      </c>
      <c r="E2222">
        <v>1</v>
      </c>
      <c r="F2222" s="10" t="s">
        <v>1289</v>
      </c>
      <c r="G2222">
        <v>7</v>
      </c>
      <c r="H2222" s="10" t="s">
        <v>1289</v>
      </c>
      <c r="I2222" s="10" t="s">
        <v>1092</v>
      </c>
      <c r="J2222">
        <v>0</v>
      </c>
    </row>
    <row r="2223" spans="1:10" x14ac:dyDescent="0.3">
      <c r="A2223">
        <v>261</v>
      </c>
      <c r="B2223" s="10" t="s">
        <v>73</v>
      </c>
      <c r="C2223">
        <v>2</v>
      </c>
      <c r="D2223" s="10" t="s">
        <v>40</v>
      </c>
      <c r="F2223" s="10"/>
      <c r="H2223" s="10"/>
      <c r="I2223" s="10"/>
    </row>
    <row r="2224" spans="1:10" x14ac:dyDescent="0.3">
      <c r="A2224">
        <v>261</v>
      </c>
      <c r="B2224" s="10" t="s">
        <v>73</v>
      </c>
      <c r="C2224">
        <v>3</v>
      </c>
      <c r="D2224" s="10" t="s">
        <v>233</v>
      </c>
      <c r="F2224" s="10"/>
      <c r="H2224" s="10"/>
      <c r="I2224" s="10"/>
    </row>
    <row r="2225" spans="1:10" x14ac:dyDescent="0.3">
      <c r="A2225">
        <v>261</v>
      </c>
      <c r="B2225" s="10" t="s">
        <v>73</v>
      </c>
      <c r="C2225">
        <v>4</v>
      </c>
      <c r="D2225" s="10" t="s">
        <v>234</v>
      </c>
      <c r="F2225" s="10"/>
      <c r="H2225" s="10"/>
      <c r="I2225" s="10"/>
    </row>
    <row r="2226" spans="1:10" x14ac:dyDescent="0.3">
      <c r="A2226">
        <v>261</v>
      </c>
      <c r="B2226" s="10" t="s">
        <v>73</v>
      </c>
      <c r="C2226">
        <v>5</v>
      </c>
      <c r="D2226" s="10" t="s">
        <v>235</v>
      </c>
      <c r="E2226">
        <v>1</v>
      </c>
      <c r="F2226" s="10" t="s">
        <v>433</v>
      </c>
      <c r="G2226">
        <v>3</v>
      </c>
      <c r="H2226" s="10" t="s">
        <v>1402</v>
      </c>
      <c r="I2226" s="10" t="s">
        <v>1093</v>
      </c>
      <c r="J2226">
        <v>1</v>
      </c>
    </row>
    <row r="2227" spans="1:10" x14ac:dyDescent="0.3">
      <c r="A2227">
        <v>261</v>
      </c>
      <c r="B2227" s="10" t="s">
        <v>73</v>
      </c>
      <c r="C2227">
        <v>6</v>
      </c>
      <c r="D2227" s="10" t="s">
        <v>236</v>
      </c>
      <c r="F2227" s="10"/>
      <c r="H2227" s="10"/>
      <c r="I2227" s="10"/>
    </row>
    <row r="2228" spans="1:10" x14ac:dyDescent="0.3">
      <c r="A2228">
        <v>261</v>
      </c>
      <c r="B2228" s="10" t="s">
        <v>73</v>
      </c>
      <c r="C2228">
        <v>7</v>
      </c>
      <c r="D2228" s="10" t="s">
        <v>237</v>
      </c>
      <c r="F2228" s="10"/>
      <c r="H2228" s="10"/>
      <c r="I2228" s="10"/>
    </row>
    <row r="2229" spans="1:10" x14ac:dyDescent="0.3">
      <c r="A2229">
        <v>261</v>
      </c>
      <c r="B2229" s="10" t="s">
        <v>73</v>
      </c>
      <c r="C2229">
        <v>8</v>
      </c>
      <c r="D2229" s="10" t="s">
        <v>2</v>
      </c>
      <c r="F2229" s="10"/>
      <c r="H2229" s="10"/>
      <c r="I2229" s="10"/>
    </row>
    <row r="2230" spans="1:10" x14ac:dyDescent="0.3">
      <c r="A2230">
        <v>261</v>
      </c>
      <c r="B2230" s="10" t="s">
        <v>73</v>
      </c>
      <c r="C2230">
        <v>9</v>
      </c>
      <c r="D2230" s="10" t="s">
        <v>238</v>
      </c>
      <c r="E2230">
        <v>1</v>
      </c>
      <c r="F2230" s="10" t="s">
        <v>12</v>
      </c>
      <c r="G2230">
        <v>4</v>
      </c>
      <c r="H2230" s="10"/>
      <c r="I2230" s="10"/>
    </row>
    <row r="2231" spans="1:10" x14ac:dyDescent="0.3">
      <c r="A2231">
        <v>261</v>
      </c>
      <c r="B2231" s="10" t="s">
        <v>73</v>
      </c>
      <c r="C2231">
        <v>10</v>
      </c>
      <c r="D2231" s="10" t="s">
        <v>3</v>
      </c>
      <c r="F2231" s="10"/>
      <c r="H2231" s="10"/>
      <c r="I2231" s="10"/>
    </row>
    <row r="2232" spans="1:10" x14ac:dyDescent="0.3">
      <c r="A2232">
        <v>261</v>
      </c>
      <c r="B2232" s="10" t="s">
        <v>73</v>
      </c>
      <c r="C2232">
        <v>11</v>
      </c>
      <c r="D2232" s="10" t="s">
        <v>239</v>
      </c>
      <c r="E2232">
        <v>1</v>
      </c>
      <c r="F2232" s="10" t="s">
        <v>13</v>
      </c>
      <c r="G2232">
        <v>5</v>
      </c>
      <c r="H2232" s="10"/>
      <c r="I2232" s="10"/>
    </row>
    <row r="2233" spans="1:10" x14ac:dyDescent="0.3">
      <c r="A2233">
        <v>261</v>
      </c>
      <c r="B2233" s="10" t="s">
        <v>73</v>
      </c>
      <c r="C2233">
        <v>12</v>
      </c>
      <c r="D2233" s="10" t="s">
        <v>4</v>
      </c>
      <c r="F2233" s="10"/>
      <c r="H2233" s="10"/>
      <c r="I2233" s="10"/>
    </row>
    <row r="2234" spans="1:10" x14ac:dyDescent="0.3">
      <c r="A2234">
        <v>261</v>
      </c>
      <c r="B2234" s="10" t="s">
        <v>73</v>
      </c>
      <c r="C2234">
        <v>13</v>
      </c>
      <c r="D2234" s="10" t="s">
        <v>240</v>
      </c>
      <c r="E2234">
        <v>1</v>
      </c>
      <c r="F2234" s="10" t="s">
        <v>14</v>
      </c>
      <c r="G2234">
        <v>6</v>
      </c>
      <c r="H2234" s="10"/>
      <c r="I2234" s="10"/>
    </row>
    <row r="2235" spans="1:10" x14ac:dyDescent="0.3">
      <c r="A2235">
        <v>261</v>
      </c>
      <c r="B2235" s="10" t="s">
        <v>73</v>
      </c>
      <c r="C2235">
        <v>14</v>
      </c>
      <c r="D2235" s="10" t="s">
        <v>241</v>
      </c>
      <c r="F2235" s="10"/>
      <c r="H2235" s="10"/>
      <c r="I2235" s="10"/>
    </row>
    <row r="2236" spans="1:10" x14ac:dyDescent="0.3">
      <c r="A2236">
        <v>261</v>
      </c>
      <c r="B2236" s="10" t="s">
        <v>73</v>
      </c>
      <c r="C2236">
        <v>15</v>
      </c>
      <c r="D2236" s="10" t="s">
        <v>1</v>
      </c>
      <c r="F2236" s="10"/>
      <c r="H2236" s="10"/>
      <c r="I2236" s="10"/>
    </row>
    <row r="2237" spans="1:10" x14ac:dyDescent="0.3">
      <c r="A2237">
        <v>261</v>
      </c>
      <c r="B2237" s="10" t="s">
        <v>73</v>
      </c>
      <c r="C2237">
        <v>16</v>
      </c>
      <c r="D2237" s="10" t="s">
        <v>5</v>
      </c>
      <c r="F2237" s="10"/>
      <c r="H2237" s="10"/>
      <c r="I2237" s="10"/>
    </row>
    <row r="2238" spans="1:10" x14ac:dyDescent="0.3">
      <c r="A2238">
        <v>261</v>
      </c>
      <c r="B2238" s="10" t="s">
        <v>73</v>
      </c>
      <c r="C2238">
        <v>17</v>
      </c>
      <c r="D2238" s="10" t="s">
        <v>19</v>
      </c>
      <c r="E2238">
        <v>1</v>
      </c>
      <c r="F2238" s="10" t="s">
        <v>19</v>
      </c>
      <c r="G2238">
        <v>2</v>
      </c>
      <c r="H2238" s="10"/>
      <c r="I2238" s="10"/>
    </row>
    <row r="2239" spans="1:10" x14ac:dyDescent="0.3">
      <c r="A2239">
        <v>261</v>
      </c>
      <c r="B2239" s="10" t="s">
        <v>73</v>
      </c>
      <c r="C2239">
        <v>18</v>
      </c>
      <c r="D2239" s="10" t="s">
        <v>27</v>
      </c>
      <c r="E2239">
        <v>1</v>
      </c>
      <c r="F2239" s="10" t="s">
        <v>27</v>
      </c>
      <c r="G2239">
        <v>1</v>
      </c>
      <c r="H2239" s="10"/>
      <c r="I2239" s="10"/>
    </row>
    <row r="2240" spans="1:10" x14ac:dyDescent="0.3">
      <c r="A2240">
        <v>261</v>
      </c>
      <c r="B2240" s="10" t="s">
        <v>73</v>
      </c>
      <c r="C2240">
        <v>19</v>
      </c>
      <c r="D2240" s="10" t="s">
        <v>242</v>
      </c>
      <c r="F2240" s="10"/>
      <c r="H2240" s="10"/>
      <c r="I2240" s="10"/>
    </row>
    <row r="2241" spans="1:10" x14ac:dyDescent="0.3">
      <c r="A2241">
        <v>261</v>
      </c>
      <c r="B2241" s="10" t="s">
        <v>73</v>
      </c>
      <c r="C2241">
        <v>20</v>
      </c>
      <c r="D2241" s="10" t="s">
        <v>243</v>
      </c>
      <c r="F2241" s="10"/>
      <c r="H2241" s="10"/>
      <c r="I2241" s="10"/>
    </row>
    <row r="2242" spans="1:10" x14ac:dyDescent="0.3">
      <c r="A2242">
        <v>262</v>
      </c>
      <c r="B2242" s="10" t="s">
        <v>75</v>
      </c>
      <c r="C2242">
        <v>1</v>
      </c>
      <c r="D2242" s="10" t="s">
        <v>232</v>
      </c>
      <c r="E2242">
        <v>1</v>
      </c>
      <c r="F2242" s="10" t="s">
        <v>1290</v>
      </c>
      <c r="G2242">
        <v>7</v>
      </c>
      <c r="H2242" s="10" t="s">
        <v>1290</v>
      </c>
      <c r="I2242" s="10" t="s">
        <v>1094</v>
      </c>
      <c r="J2242">
        <v>0</v>
      </c>
    </row>
    <row r="2243" spans="1:10" x14ac:dyDescent="0.3">
      <c r="A2243">
        <v>262</v>
      </c>
      <c r="B2243" s="10" t="s">
        <v>75</v>
      </c>
      <c r="C2243">
        <v>2</v>
      </c>
      <c r="D2243" s="10" t="s">
        <v>40</v>
      </c>
      <c r="F2243" s="10"/>
      <c r="H2243" s="10"/>
      <c r="I2243" s="10"/>
    </row>
    <row r="2244" spans="1:10" x14ac:dyDescent="0.3">
      <c r="A2244">
        <v>262</v>
      </c>
      <c r="B2244" s="10" t="s">
        <v>75</v>
      </c>
      <c r="C2244">
        <v>3</v>
      </c>
      <c r="D2244" s="10" t="s">
        <v>233</v>
      </c>
      <c r="F2244" s="10"/>
      <c r="H2244" s="10"/>
      <c r="I2244" s="10"/>
    </row>
    <row r="2245" spans="1:10" x14ac:dyDescent="0.3">
      <c r="A2245">
        <v>262</v>
      </c>
      <c r="B2245" s="10" t="s">
        <v>75</v>
      </c>
      <c r="C2245">
        <v>4</v>
      </c>
      <c r="D2245" s="10" t="s">
        <v>234</v>
      </c>
      <c r="F2245" s="10"/>
      <c r="H2245" s="10"/>
      <c r="I2245" s="10"/>
    </row>
    <row r="2246" spans="1:10" x14ac:dyDescent="0.3">
      <c r="A2246">
        <v>262</v>
      </c>
      <c r="B2246" s="10" t="s">
        <v>75</v>
      </c>
      <c r="C2246">
        <v>5</v>
      </c>
      <c r="D2246" s="10" t="s">
        <v>235</v>
      </c>
      <c r="E2246">
        <v>1</v>
      </c>
      <c r="F2246" s="10" t="s">
        <v>433</v>
      </c>
      <c r="G2246">
        <v>3</v>
      </c>
      <c r="H2246" s="10" t="s">
        <v>1403</v>
      </c>
      <c r="I2246" s="10" t="s">
        <v>1095</v>
      </c>
      <c r="J2246">
        <v>1</v>
      </c>
    </row>
    <row r="2247" spans="1:10" x14ac:dyDescent="0.3">
      <c r="A2247">
        <v>262</v>
      </c>
      <c r="B2247" s="10" t="s">
        <v>75</v>
      </c>
      <c r="C2247">
        <v>6</v>
      </c>
      <c r="D2247" s="10" t="s">
        <v>236</v>
      </c>
      <c r="F2247" s="10"/>
      <c r="H2247" s="10"/>
      <c r="I2247" s="10"/>
    </row>
    <row r="2248" spans="1:10" x14ac:dyDescent="0.3">
      <c r="A2248">
        <v>262</v>
      </c>
      <c r="B2248" s="10" t="s">
        <v>75</v>
      </c>
      <c r="C2248">
        <v>7</v>
      </c>
      <c r="D2248" s="10" t="s">
        <v>237</v>
      </c>
      <c r="F2248" s="10"/>
      <c r="H2248" s="10"/>
      <c r="I2248" s="10"/>
    </row>
    <row r="2249" spans="1:10" x14ac:dyDescent="0.3">
      <c r="A2249">
        <v>262</v>
      </c>
      <c r="B2249" s="10" t="s">
        <v>75</v>
      </c>
      <c r="C2249">
        <v>8</v>
      </c>
      <c r="D2249" s="10" t="s">
        <v>2</v>
      </c>
      <c r="F2249" s="10"/>
      <c r="H2249" s="10"/>
      <c r="I2249" s="10"/>
    </row>
    <row r="2250" spans="1:10" x14ac:dyDescent="0.3">
      <c r="A2250">
        <v>262</v>
      </c>
      <c r="B2250" s="10" t="s">
        <v>75</v>
      </c>
      <c r="C2250">
        <v>9</v>
      </c>
      <c r="D2250" s="10" t="s">
        <v>238</v>
      </c>
      <c r="E2250">
        <v>1</v>
      </c>
      <c r="F2250" s="10" t="s">
        <v>12</v>
      </c>
      <c r="G2250">
        <v>4</v>
      </c>
      <c r="H2250" s="10"/>
      <c r="I2250" s="10"/>
    </row>
    <row r="2251" spans="1:10" x14ac:dyDescent="0.3">
      <c r="A2251">
        <v>262</v>
      </c>
      <c r="B2251" s="10" t="s">
        <v>75</v>
      </c>
      <c r="C2251">
        <v>10</v>
      </c>
      <c r="D2251" s="10" t="s">
        <v>3</v>
      </c>
      <c r="F2251" s="10"/>
      <c r="H2251" s="10"/>
      <c r="I2251" s="10"/>
    </row>
    <row r="2252" spans="1:10" x14ac:dyDescent="0.3">
      <c r="A2252">
        <v>262</v>
      </c>
      <c r="B2252" s="10" t="s">
        <v>75</v>
      </c>
      <c r="C2252">
        <v>11</v>
      </c>
      <c r="D2252" s="10" t="s">
        <v>239</v>
      </c>
      <c r="E2252">
        <v>1</v>
      </c>
      <c r="F2252" s="10" t="s">
        <v>13</v>
      </c>
      <c r="G2252">
        <v>5</v>
      </c>
      <c r="H2252" s="10"/>
      <c r="I2252" s="10"/>
    </row>
    <row r="2253" spans="1:10" x14ac:dyDescent="0.3">
      <c r="A2253">
        <v>262</v>
      </c>
      <c r="B2253" s="10" t="s">
        <v>75</v>
      </c>
      <c r="C2253">
        <v>12</v>
      </c>
      <c r="D2253" s="10" t="s">
        <v>4</v>
      </c>
      <c r="F2253" s="10"/>
      <c r="H2253" s="10"/>
      <c r="I2253" s="10"/>
    </row>
    <row r="2254" spans="1:10" x14ac:dyDescent="0.3">
      <c r="A2254">
        <v>262</v>
      </c>
      <c r="B2254" s="10" t="s">
        <v>75</v>
      </c>
      <c r="C2254">
        <v>13</v>
      </c>
      <c r="D2254" s="10" t="s">
        <v>240</v>
      </c>
      <c r="E2254">
        <v>1</v>
      </c>
      <c r="F2254" s="10" t="s">
        <v>14</v>
      </c>
      <c r="G2254">
        <v>6</v>
      </c>
      <c r="H2254" s="10"/>
      <c r="I2254" s="10"/>
    </row>
    <row r="2255" spans="1:10" x14ac:dyDescent="0.3">
      <c r="A2255">
        <v>262</v>
      </c>
      <c r="B2255" s="10" t="s">
        <v>75</v>
      </c>
      <c r="C2255">
        <v>14</v>
      </c>
      <c r="D2255" s="10" t="s">
        <v>241</v>
      </c>
      <c r="F2255" s="10"/>
      <c r="H2255" s="10"/>
      <c r="I2255" s="10"/>
    </row>
    <row r="2256" spans="1:10" x14ac:dyDescent="0.3">
      <c r="A2256">
        <v>262</v>
      </c>
      <c r="B2256" s="10" t="s">
        <v>75</v>
      </c>
      <c r="C2256">
        <v>15</v>
      </c>
      <c r="D2256" s="10" t="s">
        <v>1</v>
      </c>
      <c r="F2256" s="10"/>
      <c r="H2256" s="10"/>
      <c r="I2256" s="10"/>
    </row>
    <row r="2257" spans="1:10" x14ac:dyDescent="0.3">
      <c r="A2257">
        <v>262</v>
      </c>
      <c r="B2257" s="10" t="s">
        <v>75</v>
      </c>
      <c r="C2257">
        <v>16</v>
      </c>
      <c r="D2257" s="10" t="s">
        <v>5</v>
      </c>
      <c r="F2257" s="10"/>
      <c r="H2257" s="10"/>
      <c r="I2257" s="10"/>
    </row>
    <row r="2258" spans="1:10" x14ac:dyDescent="0.3">
      <c r="A2258">
        <v>262</v>
      </c>
      <c r="B2258" s="10" t="s">
        <v>75</v>
      </c>
      <c r="C2258">
        <v>17</v>
      </c>
      <c r="D2258" s="10" t="s">
        <v>19</v>
      </c>
      <c r="E2258">
        <v>1</v>
      </c>
      <c r="F2258" s="10" t="s">
        <v>19</v>
      </c>
      <c r="G2258">
        <v>2</v>
      </c>
      <c r="H2258" s="10"/>
      <c r="I2258" s="10"/>
    </row>
    <row r="2259" spans="1:10" x14ac:dyDescent="0.3">
      <c r="A2259">
        <v>262</v>
      </c>
      <c r="B2259" s="10" t="s">
        <v>75</v>
      </c>
      <c r="C2259">
        <v>18</v>
      </c>
      <c r="D2259" s="10" t="s">
        <v>27</v>
      </c>
      <c r="E2259">
        <v>1</v>
      </c>
      <c r="F2259" s="10" t="s">
        <v>27</v>
      </c>
      <c r="G2259">
        <v>1</v>
      </c>
      <c r="H2259" s="10"/>
      <c r="I2259" s="10"/>
    </row>
    <row r="2260" spans="1:10" x14ac:dyDescent="0.3">
      <c r="A2260">
        <v>262</v>
      </c>
      <c r="B2260" s="10" t="s">
        <v>75</v>
      </c>
      <c r="C2260">
        <v>19</v>
      </c>
      <c r="D2260" s="10" t="s">
        <v>242</v>
      </c>
      <c r="F2260" s="10"/>
      <c r="H2260" s="10"/>
      <c r="I2260" s="10"/>
    </row>
    <row r="2261" spans="1:10" x14ac:dyDescent="0.3">
      <c r="A2261">
        <v>262</v>
      </c>
      <c r="B2261" s="10" t="s">
        <v>75</v>
      </c>
      <c r="C2261">
        <v>20</v>
      </c>
      <c r="D2261" s="10" t="s">
        <v>243</v>
      </c>
      <c r="F2261" s="10"/>
      <c r="H2261" s="10"/>
      <c r="I2261" s="10"/>
    </row>
    <row r="2262" spans="1:10" x14ac:dyDescent="0.3">
      <c r="A2262">
        <v>263</v>
      </c>
      <c r="B2262" s="10" t="s">
        <v>194</v>
      </c>
      <c r="C2262">
        <v>1</v>
      </c>
      <c r="D2262" s="10" t="s">
        <v>232</v>
      </c>
      <c r="E2262">
        <v>1</v>
      </c>
      <c r="F2262" s="10" t="s">
        <v>1291</v>
      </c>
      <c r="G2262">
        <v>7</v>
      </c>
      <c r="H2262" s="10" t="s">
        <v>1291</v>
      </c>
      <c r="I2262" s="10" t="s">
        <v>1096</v>
      </c>
      <c r="J2262">
        <v>0</v>
      </c>
    </row>
    <row r="2263" spans="1:10" x14ac:dyDescent="0.3">
      <c r="A2263">
        <v>263</v>
      </c>
      <c r="B2263" s="10" t="s">
        <v>194</v>
      </c>
      <c r="C2263">
        <v>2</v>
      </c>
      <c r="D2263" s="10" t="s">
        <v>40</v>
      </c>
      <c r="F2263" s="10"/>
      <c r="H2263" s="10"/>
      <c r="I2263" s="10"/>
    </row>
    <row r="2264" spans="1:10" x14ac:dyDescent="0.3">
      <c r="A2264">
        <v>263</v>
      </c>
      <c r="B2264" s="10" t="s">
        <v>194</v>
      </c>
      <c r="C2264">
        <v>3</v>
      </c>
      <c r="D2264" s="10" t="s">
        <v>233</v>
      </c>
      <c r="F2264" s="10"/>
      <c r="H2264" s="10"/>
      <c r="I2264" s="10"/>
    </row>
    <row r="2265" spans="1:10" x14ac:dyDescent="0.3">
      <c r="A2265">
        <v>263</v>
      </c>
      <c r="B2265" s="10" t="s">
        <v>194</v>
      </c>
      <c r="C2265">
        <v>4</v>
      </c>
      <c r="D2265" s="10" t="s">
        <v>234</v>
      </c>
      <c r="F2265" s="10"/>
      <c r="H2265" s="10"/>
      <c r="I2265" s="10"/>
    </row>
    <row r="2266" spans="1:10" x14ac:dyDescent="0.3">
      <c r="A2266">
        <v>263</v>
      </c>
      <c r="B2266" s="10" t="s">
        <v>194</v>
      </c>
      <c r="C2266">
        <v>5</v>
      </c>
      <c r="D2266" s="10" t="s">
        <v>235</v>
      </c>
      <c r="E2266">
        <v>1</v>
      </c>
      <c r="F2266" s="10" t="s">
        <v>433</v>
      </c>
      <c r="G2266">
        <v>3</v>
      </c>
      <c r="H2266" s="10" t="s">
        <v>1404</v>
      </c>
      <c r="I2266" s="10" t="s">
        <v>1097</v>
      </c>
      <c r="J2266">
        <v>1</v>
      </c>
    </row>
    <row r="2267" spans="1:10" x14ac:dyDescent="0.3">
      <c r="A2267">
        <v>263</v>
      </c>
      <c r="B2267" s="10" t="s">
        <v>194</v>
      </c>
      <c r="C2267">
        <v>6</v>
      </c>
      <c r="D2267" s="10" t="s">
        <v>236</v>
      </c>
      <c r="F2267" s="10"/>
      <c r="H2267" s="10"/>
      <c r="I2267" s="10"/>
    </row>
    <row r="2268" spans="1:10" x14ac:dyDescent="0.3">
      <c r="A2268">
        <v>263</v>
      </c>
      <c r="B2268" s="10" t="s">
        <v>194</v>
      </c>
      <c r="C2268">
        <v>7</v>
      </c>
      <c r="D2268" s="10" t="s">
        <v>237</v>
      </c>
      <c r="F2268" s="10"/>
      <c r="H2268" s="10"/>
      <c r="I2268" s="10"/>
    </row>
    <row r="2269" spans="1:10" x14ac:dyDescent="0.3">
      <c r="A2269">
        <v>263</v>
      </c>
      <c r="B2269" s="10" t="s">
        <v>194</v>
      </c>
      <c r="C2269">
        <v>8</v>
      </c>
      <c r="D2269" s="10" t="s">
        <v>2</v>
      </c>
      <c r="F2269" s="10"/>
      <c r="H2269" s="10"/>
      <c r="I2269" s="10"/>
    </row>
    <row r="2270" spans="1:10" x14ac:dyDescent="0.3">
      <c r="A2270">
        <v>263</v>
      </c>
      <c r="B2270" s="10" t="s">
        <v>194</v>
      </c>
      <c r="C2270">
        <v>9</v>
      </c>
      <c r="D2270" s="10" t="s">
        <v>238</v>
      </c>
      <c r="E2270">
        <v>1</v>
      </c>
      <c r="F2270" s="10" t="s">
        <v>12</v>
      </c>
      <c r="G2270">
        <v>4</v>
      </c>
      <c r="H2270" s="10"/>
      <c r="I2270" s="10"/>
    </row>
    <row r="2271" spans="1:10" x14ac:dyDescent="0.3">
      <c r="A2271">
        <v>263</v>
      </c>
      <c r="B2271" s="10" t="s">
        <v>194</v>
      </c>
      <c r="C2271">
        <v>10</v>
      </c>
      <c r="D2271" s="10" t="s">
        <v>3</v>
      </c>
      <c r="F2271" s="10"/>
      <c r="H2271" s="10"/>
      <c r="I2271" s="10"/>
    </row>
    <row r="2272" spans="1:10" x14ac:dyDescent="0.3">
      <c r="A2272">
        <v>263</v>
      </c>
      <c r="B2272" s="10" t="s">
        <v>194</v>
      </c>
      <c r="C2272">
        <v>11</v>
      </c>
      <c r="D2272" s="10" t="s">
        <v>239</v>
      </c>
      <c r="E2272">
        <v>1</v>
      </c>
      <c r="F2272" s="10" t="s">
        <v>13</v>
      </c>
      <c r="G2272">
        <v>5</v>
      </c>
      <c r="H2272" s="10"/>
      <c r="I2272" s="10"/>
    </row>
    <row r="2273" spans="1:10" x14ac:dyDescent="0.3">
      <c r="A2273">
        <v>263</v>
      </c>
      <c r="B2273" s="10" t="s">
        <v>194</v>
      </c>
      <c r="C2273">
        <v>12</v>
      </c>
      <c r="D2273" s="10" t="s">
        <v>4</v>
      </c>
      <c r="F2273" s="10"/>
      <c r="H2273" s="10"/>
      <c r="I2273" s="10"/>
    </row>
    <row r="2274" spans="1:10" x14ac:dyDescent="0.3">
      <c r="A2274">
        <v>263</v>
      </c>
      <c r="B2274" s="10" t="s">
        <v>194</v>
      </c>
      <c r="C2274">
        <v>13</v>
      </c>
      <c r="D2274" s="10" t="s">
        <v>240</v>
      </c>
      <c r="E2274">
        <v>1</v>
      </c>
      <c r="F2274" s="10" t="s">
        <v>14</v>
      </c>
      <c r="G2274">
        <v>6</v>
      </c>
      <c r="H2274" s="10"/>
      <c r="I2274" s="10"/>
    </row>
    <row r="2275" spans="1:10" x14ac:dyDescent="0.3">
      <c r="A2275">
        <v>263</v>
      </c>
      <c r="B2275" s="10" t="s">
        <v>194</v>
      </c>
      <c r="C2275">
        <v>14</v>
      </c>
      <c r="D2275" s="10" t="s">
        <v>241</v>
      </c>
      <c r="F2275" s="10"/>
      <c r="H2275" s="10"/>
      <c r="I2275" s="10"/>
    </row>
    <row r="2276" spans="1:10" x14ac:dyDescent="0.3">
      <c r="A2276">
        <v>263</v>
      </c>
      <c r="B2276" s="10" t="s">
        <v>194</v>
      </c>
      <c r="C2276">
        <v>15</v>
      </c>
      <c r="D2276" s="10" t="s">
        <v>1</v>
      </c>
      <c r="F2276" s="10"/>
      <c r="H2276" s="10"/>
      <c r="I2276" s="10"/>
    </row>
    <row r="2277" spans="1:10" x14ac:dyDescent="0.3">
      <c r="A2277">
        <v>263</v>
      </c>
      <c r="B2277" s="10" t="s">
        <v>194</v>
      </c>
      <c r="C2277">
        <v>16</v>
      </c>
      <c r="D2277" s="10" t="s">
        <v>5</v>
      </c>
      <c r="F2277" s="10"/>
      <c r="H2277" s="10"/>
      <c r="I2277" s="10"/>
    </row>
    <row r="2278" spans="1:10" x14ac:dyDescent="0.3">
      <c r="A2278">
        <v>263</v>
      </c>
      <c r="B2278" s="10" t="s">
        <v>194</v>
      </c>
      <c r="C2278">
        <v>17</v>
      </c>
      <c r="D2278" s="10" t="s">
        <v>19</v>
      </c>
      <c r="E2278">
        <v>1</v>
      </c>
      <c r="F2278" s="10" t="s">
        <v>19</v>
      </c>
      <c r="G2278">
        <v>2</v>
      </c>
      <c r="H2278" s="10"/>
      <c r="I2278" s="10"/>
    </row>
    <row r="2279" spans="1:10" x14ac:dyDescent="0.3">
      <c r="A2279">
        <v>263</v>
      </c>
      <c r="B2279" s="10" t="s">
        <v>194</v>
      </c>
      <c r="C2279">
        <v>18</v>
      </c>
      <c r="D2279" s="10" t="s">
        <v>27</v>
      </c>
      <c r="E2279">
        <v>1</v>
      </c>
      <c r="F2279" s="10" t="s">
        <v>27</v>
      </c>
      <c r="G2279">
        <v>1</v>
      </c>
      <c r="H2279" s="10"/>
      <c r="I2279" s="10"/>
    </row>
    <row r="2280" spans="1:10" x14ac:dyDescent="0.3">
      <c r="A2280">
        <v>263</v>
      </c>
      <c r="B2280" s="10" t="s">
        <v>194</v>
      </c>
      <c r="C2280">
        <v>19</v>
      </c>
      <c r="D2280" s="10" t="s">
        <v>242</v>
      </c>
      <c r="F2280" s="10"/>
      <c r="H2280" s="10"/>
      <c r="I2280" s="10"/>
    </row>
    <row r="2281" spans="1:10" x14ac:dyDescent="0.3">
      <c r="A2281">
        <v>263</v>
      </c>
      <c r="B2281" s="10" t="s">
        <v>194</v>
      </c>
      <c r="C2281">
        <v>20</v>
      </c>
      <c r="D2281" s="10" t="s">
        <v>243</v>
      </c>
      <c r="F2281" s="10"/>
      <c r="H2281" s="10"/>
      <c r="I2281" s="10"/>
    </row>
    <row r="2282" spans="1:10" x14ac:dyDescent="0.3">
      <c r="A2282">
        <v>264</v>
      </c>
      <c r="B2282" s="10" t="s">
        <v>77</v>
      </c>
      <c r="C2282">
        <v>1</v>
      </c>
      <c r="D2282" s="10" t="s">
        <v>232</v>
      </c>
      <c r="E2282">
        <v>1</v>
      </c>
      <c r="F2282" s="10" t="s">
        <v>1292</v>
      </c>
      <c r="G2282">
        <v>7</v>
      </c>
      <c r="H2282" s="10" t="s">
        <v>1292</v>
      </c>
      <c r="I2282" s="10" t="s">
        <v>1098</v>
      </c>
      <c r="J2282">
        <v>0</v>
      </c>
    </row>
    <row r="2283" spans="1:10" x14ac:dyDescent="0.3">
      <c r="A2283">
        <v>264</v>
      </c>
      <c r="B2283" s="10" t="s">
        <v>77</v>
      </c>
      <c r="C2283">
        <v>2</v>
      </c>
      <c r="D2283" s="10" t="s">
        <v>40</v>
      </c>
      <c r="F2283" s="10"/>
      <c r="H2283" s="10"/>
      <c r="I2283" s="10"/>
    </row>
    <row r="2284" spans="1:10" x14ac:dyDescent="0.3">
      <c r="A2284">
        <v>264</v>
      </c>
      <c r="B2284" s="10" t="s">
        <v>77</v>
      </c>
      <c r="C2284">
        <v>3</v>
      </c>
      <c r="D2284" s="10" t="s">
        <v>233</v>
      </c>
      <c r="F2284" s="10"/>
      <c r="H2284" s="10"/>
      <c r="I2284" s="10"/>
    </row>
    <row r="2285" spans="1:10" x14ac:dyDescent="0.3">
      <c r="A2285">
        <v>264</v>
      </c>
      <c r="B2285" s="10" t="s">
        <v>77</v>
      </c>
      <c r="C2285">
        <v>4</v>
      </c>
      <c r="D2285" s="10" t="s">
        <v>234</v>
      </c>
      <c r="F2285" s="10"/>
      <c r="H2285" s="10"/>
      <c r="I2285" s="10"/>
    </row>
    <row r="2286" spans="1:10" x14ac:dyDescent="0.3">
      <c r="A2286">
        <v>264</v>
      </c>
      <c r="B2286" s="10" t="s">
        <v>77</v>
      </c>
      <c r="C2286">
        <v>5</v>
      </c>
      <c r="D2286" s="10" t="s">
        <v>235</v>
      </c>
      <c r="E2286">
        <v>1</v>
      </c>
      <c r="F2286" s="10" t="s">
        <v>433</v>
      </c>
      <c r="G2286">
        <v>3</v>
      </c>
      <c r="H2286" s="10" t="s">
        <v>1405</v>
      </c>
      <c r="I2286" s="10" t="s">
        <v>1099</v>
      </c>
      <c r="J2286">
        <v>1</v>
      </c>
    </row>
    <row r="2287" spans="1:10" x14ac:dyDescent="0.3">
      <c r="A2287">
        <v>264</v>
      </c>
      <c r="B2287" s="10" t="s">
        <v>77</v>
      </c>
      <c r="C2287">
        <v>6</v>
      </c>
      <c r="D2287" s="10" t="s">
        <v>236</v>
      </c>
      <c r="F2287" s="10"/>
      <c r="H2287" s="10"/>
      <c r="I2287" s="10"/>
    </row>
    <row r="2288" spans="1:10" x14ac:dyDescent="0.3">
      <c r="A2288">
        <v>264</v>
      </c>
      <c r="B2288" s="10" t="s">
        <v>77</v>
      </c>
      <c r="C2288">
        <v>7</v>
      </c>
      <c r="D2288" s="10" t="s">
        <v>237</v>
      </c>
      <c r="F2288" s="10"/>
      <c r="H2288" s="10"/>
      <c r="I2288" s="10"/>
    </row>
    <row r="2289" spans="1:10" x14ac:dyDescent="0.3">
      <c r="A2289">
        <v>264</v>
      </c>
      <c r="B2289" s="10" t="s">
        <v>77</v>
      </c>
      <c r="C2289">
        <v>8</v>
      </c>
      <c r="D2289" s="10" t="s">
        <v>2</v>
      </c>
      <c r="F2289" s="10"/>
      <c r="H2289" s="10"/>
      <c r="I2289" s="10"/>
    </row>
    <row r="2290" spans="1:10" x14ac:dyDescent="0.3">
      <c r="A2290">
        <v>264</v>
      </c>
      <c r="B2290" s="10" t="s">
        <v>77</v>
      </c>
      <c r="C2290">
        <v>9</v>
      </c>
      <c r="D2290" s="10" t="s">
        <v>238</v>
      </c>
      <c r="E2290">
        <v>1</v>
      </c>
      <c r="F2290" s="10" t="s">
        <v>12</v>
      </c>
      <c r="G2290">
        <v>4</v>
      </c>
      <c r="H2290" s="10"/>
      <c r="I2290" s="10"/>
    </row>
    <row r="2291" spans="1:10" x14ac:dyDescent="0.3">
      <c r="A2291">
        <v>264</v>
      </c>
      <c r="B2291" s="10" t="s">
        <v>77</v>
      </c>
      <c r="C2291">
        <v>10</v>
      </c>
      <c r="D2291" s="10" t="s">
        <v>3</v>
      </c>
      <c r="F2291" s="10"/>
      <c r="H2291" s="10"/>
      <c r="I2291" s="10"/>
    </row>
    <row r="2292" spans="1:10" x14ac:dyDescent="0.3">
      <c r="A2292">
        <v>264</v>
      </c>
      <c r="B2292" s="10" t="s">
        <v>77</v>
      </c>
      <c r="C2292">
        <v>11</v>
      </c>
      <c r="D2292" s="10" t="s">
        <v>239</v>
      </c>
      <c r="E2292">
        <v>1</v>
      </c>
      <c r="F2292" s="10" t="s">
        <v>13</v>
      </c>
      <c r="G2292">
        <v>5</v>
      </c>
      <c r="H2292" s="10"/>
      <c r="I2292" s="10"/>
    </row>
    <row r="2293" spans="1:10" x14ac:dyDescent="0.3">
      <c r="A2293">
        <v>264</v>
      </c>
      <c r="B2293" s="10" t="s">
        <v>77</v>
      </c>
      <c r="C2293">
        <v>12</v>
      </c>
      <c r="D2293" s="10" t="s">
        <v>4</v>
      </c>
      <c r="F2293" s="10"/>
      <c r="H2293" s="10"/>
      <c r="I2293" s="10"/>
    </row>
    <row r="2294" spans="1:10" x14ac:dyDescent="0.3">
      <c r="A2294">
        <v>264</v>
      </c>
      <c r="B2294" s="10" t="s">
        <v>77</v>
      </c>
      <c r="C2294">
        <v>13</v>
      </c>
      <c r="D2294" s="10" t="s">
        <v>240</v>
      </c>
      <c r="E2294">
        <v>1</v>
      </c>
      <c r="F2294" s="10" t="s">
        <v>14</v>
      </c>
      <c r="G2294">
        <v>6</v>
      </c>
      <c r="H2294" s="10"/>
      <c r="I2294" s="10"/>
    </row>
    <row r="2295" spans="1:10" x14ac:dyDescent="0.3">
      <c r="A2295">
        <v>264</v>
      </c>
      <c r="B2295" s="10" t="s">
        <v>77</v>
      </c>
      <c r="C2295">
        <v>14</v>
      </c>
      <c r="D2295" s="10" t="s">
        <v>241</v>
      </c>
      <c r="F2295" s="10"/>
      <c r="H2295" s="10"/>
      <c r="I2295" s="10"/>
    </row>
    <row r="2296" spans="1:10" x14ac:dyDescent="0.3">
      <c r="A2296">
        <v>264</v>
      </c>
      <c r="B2296" s="10" t="s">
        <v>77</v>
      </c>
      <c r="C2296">
        <v>15</v>
      </c>
      <c r="D2296" s="10" t="s">
        <v>1</v>
      </c>
      <c r="F2296" s="10"/>
      <c r="H2296" s="10"/>
      <c r="I2296" s="10"/>
    </row>
    <row r="2297" spans="1:10" x14ac:dyDescent="0.3">
      <c r="A2297">
        <v>264</v>
      </c>
      <c r="B2297" s="10" t="s">
        <v>77</v>
      </c>
      <c r="C2297">
        <v>16</v>
      </c>
      <c r="D2297" s="10" t="s">
        <v>5</v>
      </c>
      <c r="F2297" s="10"/>
      <c r="H2297" s="10"/>
      <c r="I2297" s="10"/>
    </row>
    <row r="2298" spans="1:10" x14ac:dyDescent="0.3">
      <c r="A2298">
        <v>264</v>
      </c>
      <c r="B2298" s="10" t="s">
        <v>77</v>
      </c>
      <c r="C2298">
        <v>17</v>
      </c>
      <c r="D2298" s="10" t="s">
        <v>19</v>
      </c>
      <c r="E2298">
        <v>1</v>
      </c>
      <c r="F2298" s="10" t="s">
        <v>19</v>
      </c>
      <c r="G2298">
        <v>2</v>
      </c>
      <c r="H2298" s="10"/>
      <c r="I2298" s="10"/>
    </row>
    <row r="2299" spans="1:10" x14ac:dyDescent="0.3">
      <c r="A2299">
        <v>264</v>
      </c>
      <c r="B2299" s="10" t="s">
        <v>77</v>
      </c>
      <c r="C2299">
        <v>18</v>
      </c>
      <c r="D2299" s="10" t="s">
        <v>27</v>
      </c>
      <c r="E2299">
        <v>1</v>
      </c>
      <c r="F2299" s="10" t="s">
        <v>27</v>
      </c>
      <c r="G2299">
        <v>1</v>
      </c>
      <c r="H2299" s="10"/>
      <c r="I2299" s="10"/>
    </row>
    <row r="2300" spans="1:10" x14ac:dyDescent="0.3">
      <c r="A2300">
        <v>264</v>
      </c>
      <c r="B2300" s="10" t="s">
        <v>77</v>
      </c>
      <c r="C2300">
        <v>19</v>
      </c>
      <c r="D2300" s="10" t="s">
        <v>242</v>
      </c>
      <c r="F2300" s="10"/>
      <c r="H2300" s="10"/>
      <c r="I2300" s="10"/>
    </row>
    <row r="2301" spans="1:10" x14ac:dyDescent="0.3">
      <c r="A2301">
        <v>264</v>
      </c>
      <c r="B2301" s="10" t="s">
        <v>77</v>
      </c>
      <c r="C2301">
        <v>20</v>
      </c>
      <c r="D2301" s="10" t="s">
        <v>243</v>
      </c>
      <c r="F2301" s="10"/>
      <c r="H2301" s="10"/>
      <c r="I2301" s="10"/>
    </row>
    <row r="2302" spans="1:10" x14ac:dyDescent="0.3">
      <c r="A2302">
        <v>265</v>
      </c>
      <c r="B2302" s="10" t="s">
        <v>176</v>
      </c>
      <c r="C2302">
        <v>1</v>
      </c>
      <c r="D2302" s="10" t="s">
        <v>232</v>
      </c>
      <c r="E2302">
        <v>1</v>
      </c>
      <c r="F2302" s="10" t="s">
        <v>1293</v>
      </c>
      <c r="G2302">
        <v>7</v>
      </c>
      <c r="H2302" s="10" t="s">
        <v>1293</v>
      </c>
      <c r="I2302" s="10" t="s">
        <v>1100</v>
      </c>
      <c r="J2302">
        <v>0</v>
      </c>
    </row>
    <row r="2303" spans="1:10" x14ac:dyDescent="0.3">
      <c r="A2303">
        <v>265</v>
      </c>
      <c r="B2303" s="10" t="s">
        <v>176</v>
      </c>
      <c r="C2303">
        <v>2</v>
      </c>
      <c r="D2303" s="10" t="s">
        <v>40</v>
      </c>
      <c r="F2303" s="10"/>
      <c r="H2303" s="10"/>
      <c r="I2303" s="10"/>
    </row>
    <row r="2304" spans="1:10" x14ac:dyDescent="0.3">
      <c r="A2304">
        <v>265</v>
      </c>
      <c r="B2304" s="10" t="s">
        <v>176</v>
      </c>
      <c r="C2304">
        <v>3</v>
      </c>
      <c r="D2304" s="10" t="s">
        <v>233</v>
      </c>
      <c r="F2304" s="10"/>
      <c r="H2304" s="10"/>
      <c r="I2304" s="10"/>
    </row>
    <row r="2305" spans="1:10" x14ac:dyDescent="0.3">
      <c r="A2305">
        <v>265</v>
      </c>
      <c r="B2305" s="10" t="s">
        <v>176</v>
      </c>
      <c r="C2305">
        <v>4</v>
      </c>
      <c r="D2305" s="10" t="s">
        <v>234</v>
      </c>
      <c r="F2305" s="10"/>
      <c r="H2305" s="10"/>
      <c r="I2305" s="10"/>
    </row>
    <row r="2306" spans="1:10" x14ac:dyDescent="0.3">
      <c r="A2306">
        <v>265</v>
      </c>
      <c r="B2306" s="10" t="s">
        <v>176</v>
      </c>
      <c r="C2306">
        <v>5</v>
      </c>
      <c r="D2306" s="10" t="s">
        <v>235</v>
      </c>
      <c r="E2306">
        <v>1</v>
      </c>
      <c r="F2306" s="10" t="s">
        <v>433</v>
      </c>
      <c r="G2306">
        <v>3</v>
      </c>
      <c r="H2306" s="10" t="s">
        <v>1406</v>
      </c>
      <c r="I2306" s="10" t="s">
        <v>1101</v>
      </c>
      <c r="J2306">
        <v>1</v>
      </c>
    </row>
    <row r="2307" spans="1:10" x14ac:dyDescent="0.3">
      <c r="A2307">
        <v>265</v>
      </c>
      <c r="B2307" s="10" t="s">
        <v>176</v>
      </c>
      <c r="C2307">
        <v>6</v>
      </c>
      <c r="D2307" s="10" t="s">
        <v>236</v>
      </c>
      <c r="F2307" s="10"/>
      <c r="H2307" s="10"/>
      <c r="I2307" s="10"/>
    </row>
    <row r="2308" spans="1:10" x14ac:dyDescent="0.3">
      <c r="A2308">
        <v>265</v>
      </c>
      <c r="B2308" s="10" t="s">
        <v>176</v>
      </c>
      <c r="C2308">
        <v>7</v>
      </c>
      <c r="D2308" s="10" t="s">
        <v>237</v>
      </c>
      <c r="F2308" s="10"/>
      <c r="H2308" s="10"/>
      <c r="I2308" s="10"/>
    </row>
    <row r="2309" spans="1:10" x14ac:dyDescent="0.3">
      <c r="A2309">
        <v>265</v>
      </c>
      <c r="B2309" s="10" t="s">
        <v>176</v>
      </c>
      <c r="C2309">
        <v>8</v>
      </c>
      <c r="D2309" s="10" t="s">
        <v>2</v>
      </c>
      <c r="F2309" s="10"/>
      <c r="H2309" s="10"/>
      <c r="I2309" s="10"/>
    </row>
    <row r="2310" spans="1:10" x14ac:dyDescent="0.3">
      <c r="A2310">
        <v>265</v>
      </c>
      <c r="B2310" s="10" t="s">
        <v>176</v>
      </c>
      <c r="C2310">
        <v>9</v>
      </c>
      <c r="D2310" s="10" t="s">
        <v>238</v>
      </c>
      <c r="E2310">
        <v>1</v>
      </c>
      <c r="F2310" s="10" t="s">
        <v>12</v>
      </c>
      <c r="G2310">
        <v>4</v>
      </c>
      <c r="H2310" s="10"/>
      <c r="I2310" s="10"/>
    </row>
    <row r="2311" spans="1:10" x14ac:dyDescent="0.3">
      <c r="A2311">
        <v>265</v>
      </c>
      <c r="B2311" s="10" t="s">
        <v>176</v>
      </c>
      <c r="C2311">
        <v>10</v>
      </c>
      <c r="D2311" s="10" t="s">
        <v>3</v>
      </c>
      <c r="F2311" s="10"/>
      <c r="H2311" s="10"/>
      <c r="I2311" s="10"/>
    </row>
    <row r="2312" spans="1:10" x14ac:dyDescent="0.3">
      <c r="A2312">
        <v>265</v>
      </c>
      <c r="B2312" s="10" t="s">
        <v>176</v>
      </c>
      <c r="C2312">
        <v>11</v>
      </c>
      <c r="D2312" s="10" t="s">
        <v>239</v>
      </c>
      <c r="E2312">
        <v>1</v>
      </c>
      <c r="F2312" s="10" t="s">
        <v>13</v>
      </c>
      <c r="G2312">
        <v>5</v>
      </c>
      <c r="H2312" s="10"/>
      <c r="I2312" s="10"/>
    </row>
    <row r="2313" spans="1:10" x14ac:dyDescent="0.3">
      <c r="A2313">
        <v>265</v>
      </c>
      <c r="B2313" s="10" t="s">
        <v>176</v>
      </c>
      <c r="C2313">
        <v>12</v>
      </c>
      <c r="D2313" s="10" t="s">
        <v>4</v>
      </c>
      <c r="F2313" s="10"/>
      <c r="H2313" s="10"/>
      <c r="I2313" s="10"/>
    </row>
    <row r="2314" spans="1:10" x14ac:dyDescent="0.3">
      <c r="A2314">
        <v>265</v>
      </c>
      <c r="B2314" s="10" t="s">
        <v>176</v>
      </c>
      <c r="C2314">
        <v>13</v>
      </c>
      <c r="D2314" s="10" t="s">
        <v>240</v>
      </c>
      <c r="E2314">
        <v>1</v>
      </c>
      <c r="F2314" s="10" t="s">
        <v>14</v>
      </c>
      <c r="G2314">
        <v>6</v>
      </c>
      <c r="H2314" s="10"/>
      <c r="I2314" s="10"/>
    </row>
    <row r="2315" spans="1:10" x14ac:dyDescent="0.3">
      <c r="A2315">
        <v>265</v>
      </c>
      <c r="B2315" s="10" t="s">
        <v>176</v>
      </c>
      <c r="C2315">
        <v>14</v>
      </c>
      <c r="D2315" s="10" t="s">
        <v>241</v>
      </c>
      <c r="F2315" s="10"/>
      <c r="H2315" s="10"/>
      <c r="I2315" s="10"/>
    </row>
    <row r="2316" spans="1:10" x14ac:dyDescent="0.3">
      <c r="A2316">
        <v>265</v>
      </c>
      <c r="B2316" s="10" t="s">
        <v>176</v>
      </c>
      <c r="C2316">
        <v>15</v>
      </c>
      <c r="D2316" s="10" t="s">
        <v>1</v>
      </c>
      <c r="F2316" s="10"/>
      <c r="H2316" s="10"/>
      <c r="I2316" s="10"/>
    </row>
    <row r="2317" spans="1:10" x14ac:dyDescent="0.3">
      <c r="A2317">
        <v>265</v>
      </c>
      <c r="B2317" s="10" t="s">
        <v>176</v>
      </c>
      <c r="C2317">
        <v>16</v>
      </c>
      <c r="D2317" s="10" t="s">
        <v>5</v>
      </c>
      <c r="F2317" s="10"/>
      <c r="H2317" s="10"/>
      <c r="I2317" s="10"/>
    </row>
    <row r="2318" spans="1:10" x14ac:dyDescent="0.3">
      <c r="A2318">
        <v>265</v>
      </c>
      <c r="B2318" s="10" t="s">
        <v>176</v>
      </c>
      <c r="C2318">
        <v>17</v>
      </c>
      <c r="D2318" s="10" t="s">
        <v>19</v>
      </c>
      <c r="E2318">
        <v>1</v>
      </c>
      <c r="F2318" s="10" t="s">
        <v>19</v>
      </c>
      <c r="G2318">
        <v>2</v>
      </c>
      <c r="H2318" s="10"/>
      <c r="I2318" s="10"/>
    </row>
    <row r="2319" spans="1:10" x14ac:dyDescent="0.3">
      <c r="A2319">
        <v>265</v>
      </c>
      <c r="B2319" s="10" t="s">
        <v>176</v>
      </c>
      <c r="C2319">
        <v>18</v>
      </c>
      <c r="D2319" s="10" t="s">
        <v>27</v>
      </c>
      <c r="E2319">
        <v>1</v>
      </c>
      <c r="F2319" s="10" t="s">
        <v>27</v>
      </c>
      <c r="G2319">
        <v>1</v>
      </c>
      <c r="H2319" s="10"/>
      <c r="I2319" s="10"/>
    </row>
    <row r="2320" spans="1:10" x14ac:dyDescent="0.3">
      <c r="A2320">
        <v>265</v>
      </c>
      <c r="B2320" s="10" t="s">
        <v>176</v>
      </c>
      <c r="C2320">
        <v>19</v>
      </c>
      <c r="D2320" s="10" t="s">
        <v>242</v>
      </c>
      <c r="F2320" s="10"/>
      <c r="H2320" s="10"/>
      <c r="I2320" s="10"/>
    </row>
    <row r="2321" spans="1:10" x14ac:dyDescent="0.3">
      <c r="A2321">
        <v>265</v>
      </c>
      <c r="B2321" s="10" t="s">
        <v>176</v>
      </c>
      <c r="C2321">
        <v>20</v>
      </c>
      <c r="D2321" s="10" t="s">
        <v>243</v>
      </c>
      <c r="F2321" s="10"/>
      <c r="H2321" s="10"/>
      <c r="I2321" s="10"/>
    </row>
    <row r="2322" spans="1:10" x14ac:dyDescent="0.3">
      <c r="A2322">
        <v>266</v>
      </c>
      <c r="B2322" s="10" t="s">
        <v>161</v>
      </c>
      <c r="C2322">
        <v>1</v>
      </c>
      <c r="D2322" s="10" t="s">
        <v>232</v>
      </c>
      <c r="E2322">
        <v>1</v>
      </c>
      <c r="F2322" s="10" t="s">
        <v>1294</v>
      </c>
      <c r="G2322">
        <v>7</v>
      </c>
      <c r="H2322" s="10" t="s">
        <v>1294</v>
      </c>
      <c r="I2322" s="10" t="s">
        <v>1102</v>
      </c>
      <c r="J2322">
        <v>0</v>
      </c>
    </row>
    <row r="2323" spans="1:10" x14ac:dyDescent="0.3">
      <c r="A2323">
        <v>266</v>
      </c>
      <c r="B2323" s="10" t="s">
        <v>161</v>
      </c>
      <c r="C2323">
        <v>2</v>
      </c>
      <c r="D2323" s="10" t="s">
        <v>40</v>
      </c>
      <c r="F2323" s="10"/>
      <c r="H2323" s="10"/>
      <c r="I2323" s="10"/>
    </row>
    <row r="2324" spans="1:10" x14ac:dyDescent="0.3">
      <c r="A2324">
        <v>266</v>
      </c>
      <c r="B2324" s="10" t="s">
        <v>161</v>
      </c>
      <c r="C2324">
        <v>3</v>
      </c>
      <c r="D2324" s="10" t="s">
        <v>233</v>
      </c>
      <c r="F2324" s="10"/>
      <c r="H2324" s="10"/>
      <c r="I2324" s="10"/>
    </row>
    <row r="2325" spans="1:10" x14ac:dyDescent="0.3">
      <c r="A2325">
        <v>266</v>
      </c>
      <c r="B2325" s="10" t="s">
        <v>161</v>
      </c>
      <c r="C2325">
        <v>4</v>
      </c>
      <c r="D2325" s="10" t="s">
        <v>234</v>
      </c>
      <c r="F2325" s="10"/>
      <c r="H2325" s="10"/>
      <c r="I2325" s="10"/>
    </row>
    <row r="2326" spans="1:10" x14ac:dyDescent="0.3">
      <c r="A2326">
        <v>266</v>
      </c>
      <c r="B2326" s="10" t="s">
        <v>161</v>
      </c>
      <c r="C2326">
        <v>5</v>
      </c>
      <c r="D2326" s="10" t="s">
        <v>235</v>
      </c>
      <c r="E2326">
        <v>1</v>
      </c>
      <c r="F2326" s="10" t="s">
        <v>433</v>
      </c>
      <c r="G2326">
        <v>3</v>
      </c>
      <c r="H2326" s="10" t="s">
        <v>1407</v>
      </c>
      <c r="I2326" s="10" t="s">
        <v>1103</v>
      </c>
      <c r="J2326">
        <v>1</v>
      </c>
    </row>
    <row r="2327" spans="1:10" x14ac:dyDescent="0.3">
      <c r="A2327">
        <v>266</v>
      </c>
      <c r="B2327" s="10" t="s">
        <v>161</v>
      </c>
      <c r="C2327">
        <v>6</v>
      </c>
      <c r="D2327" s="10" t="s">
        <v>236</v>
      </c>
      <c r="F2327" s="10"/>
      <c r="H2327" s="10"/>
      <c r="I2327" s="10"/>
    </row>
    <row r="2328" spans="1:10" x14ac:dyDescent="0.3">
      <c r="A2328">
        <v>266</v>
      </c>
      <c r="B2328" s="10" t="s">
        <v>161</v>
      </c>
      <c r="C2328">
        <v>7</v>
      </c>
      <c r="D2328" s="10" t="s">
        <v>237</v>
      </c>
      <c r="F2328" s="10"/>
      <c r="H2328" s="10"/>
      <c r="I2328" s="10"/>
    </row>
    <row r="2329" spans="1:10" x14ac:dyDescent="0.3">
      <c r="A2329">
        <v>266</v>
      </c>
      <c r="B2329" s="10" t="s">
        <v>161</v>
      </c>
      <c r="C2329">
        <v>8</v>
      </c>
      <c r="D2329" s="10" t="s">
        <v>2</v>
      </c>
      <c r="F2329" s="10"/>
      <c r="H2329" s="10"/>
      <c r="I2329" s="10"/>
    </row>
    <row r="2330" spans="1:10" x14ac:dyDescent="0.3">
      <c r="A2330">
        <v>266</v>
      </c>
      <c r="B2330" s="10" t="s">
        <v>161</v>
      </c>
      <c r="C2330">
        <v>9</v>
      </c>
      <c r="D2330" s="10" t="s">
        <v>238</v>
      </c>
      <c r="E2330">
        <v>1</v>
      </c>
      <c r="F2330" s="10" t="s">
        <v>12</v>
      </c>
      <c r="G2330">
        <v>4</v>
      </c>
      <c r="H2330" s="10"/>
      <c r="I2330" s="10"/>
    </row>
    <row r="2331" spans="1:10" x14ac:dyDescent="0.3">
      <c r="A2331">
        <v>266</v>
      </c>
      <c r="B2331" s="10" t="s">
        <v>161</v>
      </c>
      <c r="C2331">
        <v>10</v>
      </c>
      <c r="D2331" s="10" t="s">
        <v>3</v>
      </c>
      <c r="F2331" s="10"/>
      <c r="H2331" s="10"/>
      <c r="I2331" s="10"/>
    </row>
    <row r="2332" spans="1:10" x14ac:dyDescent="0.3">
      <c r="A2332">
        <v>266</v>
      </c>
      <c r="B2332" s="10" t="s">
        <v>161</v>
      </c>
      <c r="C2332">
        <v>11</v>
      </c>
      <c r="D2332" s="10" t="s">
        <v>239</v>
      </c>
      <c r="E2332">
        <v>1</v>
      </c>
      <c r="F2332" s="10" t="s">
        <v>13</v>
      </c>
      <c r="G2332">
        <v>5</v>
      </c>
      <c r="H2332" s="10"/>
      <c r="I2332" s="10"/>
    </row>
    <row r="2333" spans="1:10" x14ac:dyDescent="0.3">
      <c r="A2333">
        <v>266</v>
      </c>
      <c r="B2333" s="10" t="s">
        <v>161</v>
      </c>
      <c r="C2333">
        <v>12</v>
      </c>
      <c r="D2333" s="10" t="s">
        <v>4</v>
      </c>
      <c r="F2333" s="10"/>
      <c r="H2333" s="10"/>
      <c r="I2333" s="10"/>
    </row>
    <row r="2334" spans="1:10" x14ac:dyDescent="0.3">
      <c r="A2334">
        <v>266</v>
      </c>
      <c r="B2334" s="10" t="s">
        <v>161</v>
      </c>
      <c r="C2334">
        <v>13</v>
      </c>
      <c r="D2334" s="10" t="s">
        <v>240</v>
      </c>
      <c r="E2334">
        <v>1</v>
      </c>
      <c r="F2334" s="10" t="s">
        <v>14</v>
      </c>
      <c r="G2334">
        <v>6</v>
      </c>
      <c r="H2334" s="10"/>
      <c r="I2334" s="10"/>
    </row>
    <row r="2335" spans="1:10" x14ac:dyDescent="0.3">
      <c r="A2335">
        <v>266</v>
      </c>
      <c r="B2335" s="10" t="s">
        <v>161</v>
      </c>
      <c r="C2335">
        <v>14</v>
      </c>
      <c r="D2335" s="10" t="s">
        <v>241</v>
      </c>
      <c r="F2335" s="10"/>
      <c r="H2335" s="10"/>
      <c r="I2335" s="10"/>
    </row>
    <row r="2336" spans="1:10" x14ac:dyDescent="0.3">
      <c r="A2336">
        <v>266</v>
      </c>
      <c r="B2336" s="10" t="s">
        <v>161</v>
      </c>
      <c r="C2336">
        <v>15</v>
      </c>
      <c r="D2336" s="10" t="s">
        <v>1</v>
      </c>
      <c r="F2336" s="10"/>
      <c r="H2336" s="10"/>
      <c r="I2336" s="10"/>
    </row>
    <row r="2337" spans="1:10" x14ac:dyDescent="0.3">
      <c r="A2337">
        <v>266</v>
      </c>
      <c r="B2337" s="10" t="s">
        <v>161</v>
      </c>
      <c r="C2337">
        <v>16</v>
      </c>
      <c r="D2337" s="10" t="s">
        <v>5</v>
      </c>
      <c r="F2337" s="10"/>
      <c r="H2337" s="10"/>
      <c r="I2337" s="10"/>
    </row>
    <row r="2338" spans="1:10" x14ac:dyDescent="0.3">
      <c r="A2338">
        <v>266</v>
      </c>
      <c r="B2338" s="10" t="s">
        <v>161</v>
      </c>
      <c r="C2338">
        <v>17</v>
      </c>
      <c r="D2338" s="10" t="s">
        <v>19</v>
      </c>
      <c r="E2338">
        <v>1</v>
      </c>
      <c r="F2338" s="10" t="s">
        <v>19</v>
      </c>
      <c r="G2338">
        <v>2</v>
      </c>
      <c r="H2338" s="10"/>
      <c r="I2338" s="10"/>
    </row>
    <row r="2339" spans="1:10" x14ac:dyDescent="0.3">
      <c r="A2339">
        <v>266</v>
      </c>
      <c r="B2339" s="10" t="s">
        <v>161</v>
      </c>
      <c r="C2339">
        <v>18</v>
      </c>
      <c r="D2339" s="10" t="s">
        <v>27</v>
      </c>
      <c r="E2339">
        <v>1</v>
      </c>
      <c r="F2339" s="10" t="s">
        <v>27</v>
      </c>
      <c r="G2339">
        <v>1</v>
      </c>
      <c r="H2339" s="10"/>
      <c r="I2339" s="10"/>
    </row>
    <row r="2340" spans="1:10" x14ac:dyDescent="0.3">
      <c r="A2340">
        <v>266</v>
      </c>
      <c r="B2340" s="10" t="s">
        <v>161</v>
      </c>
      <c r="C2340">
        <v>19</v>
      </c>
      <c r="D2340" s="10" t="s">
        <v>242</v>
      </c>
      <c r="F2340" s="10"/>
      <c r="H2340" s="10"/>
      <c r="I2340" s="10"/>
    </row>
    <row r="2341" spans="1:10" x14ac:dyDescent="0.3">
      <c r="A2341">
        <v>266</v>
      </c>
      <c r="B2341" s="10" t="s">
        <v>161</v>
      </c>
      <c r="C2341">
        <v>20</v>
      </c>
      <c r="D2341" s="10" t="s">
        <v>243</v>
      </c>
      <c r="F2341" s="10"/>
      <c r="H2341" s="10"/>
      <c r="I2341" s="10"/>
    </row>
    <row r="2342" spans="1:10" x14ac:dyDescent="0.3">
      <c r="A2342">
        <v>267</v>
      </c>
      <c r="B2342" s="10" t="s">
        <v>195</v>
      </c>
      <c r="C2342">
        <v>1</v>
      </c>
      <c r="D2342" s="10" t="s">
        <v>232</v>
      </c>
      <c r="E2342">
        <v>1</v>
      </c>
      <c r="F2342" s="10" t="s">
        <v>1295</v>
      </c>
      <c r="G2342">
        <v>7</v>
      </c>
      <c r="H2342" s="10" t="s">
        <v>1295</v>
      </c>
      <c r="I2342" s="10" t="s">
        <v>1104</v>
      </c>
      <c r="J2342">
        <v>0</v>
      </c>
    </row>
    <row r="2343" spans="1:10" x14ac:dyDescent="0.3">
      <c r="A2343">
        <v>267</v>
      </c>
      <c r="B2343" s="10" t="s">
        <v>195</v>
      </c>
      <c r="C2343">
        <v>2</v>
      </c>
      <c r="D2343" s="10" t="s">
        <v>40</v>
      </c>
      <c r="F2343" s="10"/>
      <c r="H2343" s="10"/>
      <c r="I2343" s="10"/>
    </row>
    <row r="2344" spans="1:10" x14ac:dyDescent="0.3">
      <c r="A2344">
        <v>267</v>
      </c>
      <c r="B2344" s="10" t="s">
        <v>195</v>
      </c>
      <c r="C2344">
        <v>3</v>
      </c>
      <c r="D2344" s="10" t="s">
        <v>233</v>
      </c>
      <c r="F2344" s="10"/>
      <c r="H2344" s="10"/>
      <c r="I2344" s="10"/>
    </row>
    <row r="2345" spans="1:10" x14ac:dyDescent="0.3">
      <c r="A2345">
        <v>267</v>
      </c>
      <c r="B2345" s="10" t="s">
        <v>195</v>
      </c>
      <c r="C2345">
        <v>4</v>
      </c>
      <c r="D2345" s="10" t="s">
        <v>234</v>
      </c>
      <c r="F2345" s="10"/>
      <c r="H2345" s="10"/>
      <c r="I2345" s="10"/>
    </row>
    <row r="2346" spans="1:10" x14ac:dyDescent="0.3">
      <c r="A2346">
        <v>267</v>
      </c>
      <c r="B2346" s="10" t="s">
        <v>195</v>
      </c>
      <c r="C2346">
        <v>5</v>
      </c>
      <c r="D2346" s="10" t="s">
        <v>235</v>
      </c>
      <c r="E2346">
        <v>1</v>
      </c>
      <c r="F2346" s="10" t="s">
        <v>433</v>
      </c>
      <c r="G2346">
        <v>3</v>
      </c>
      <c r="H2346" s="10" t="s">
        <v>1408</v>
      </c>
      <c r="I2346" s="10" t="s">
        <v>1105</v>
      </c>
      <c r="J2346">
        <v>1</v>
      </c>
    </row>
    <row r="2347" spans="1:10" x14ac:dyDescent="0.3">
      <c r="A2347">
        <v>267</v>
      </c>
      <c r="B2347" s="10" t="s">
        <v>195</v>
      </c>
      <c r="C2347">
        <v>6</v>
      </c>
      <c r="D2347" s="10" t="s">
        <v>236</v>
      </c>
      <c r="F2347" s="10"/>
      <c r="H2347" s="10"/>
      <c r="I2347" s="10"/>
    </row>
    <row r="2348" spans="1:10" x14ac:dyDescent="0.3">
      <c r="A2348">
        <v>267</v>
      </c>
      <c r="B2348" s="10" t="s">
        <v>195</v>
      </c>
      <c r="C2348">
        <v>7</v>
      </c>
      <c r="D2348" s="10" t="s">
        <v>237</v>
      </c>
      <c r="F2348" s="10"/>
      <c r="H2348" s="10"/>
      <c r="I2348" s="10"/>
    </row>
    <row r="2349" spans="1:10" x14ac:dyDescent="0.3">
      <c r="A2349">
        <v>267</v>
      </c>
      <c r="B2349" s="10" t="s">
        <v>195</v>
      </c>
      <c r="C2349">
        <v>8</v>
      </c>
      <c r="D2349" s="10" t="s">
        <v>2</v>
      </c>
      <c r="F2349" s="10"/>
      <c r="H2349" s="10"/>
      <c r="I2349" s="10"/>
    </row>
    <row r="2350" spans="1:10" x14ac:dyDescent="0.3">
      <c r="A2350">
        <v>267</v>
      </c>
      <c r="B2350" s="10" t="s">
        <v>195</v>
      </c>
      <c r="C2350">
        <v>9</v>
      </c>
      <c r="D2350" s="10" t="s">
        <v>238</v>
      </c>
      <c r="E2350">
        <v>1</v>
      </c>
      <c r="F2350" s="10" t="s">
        <v>12</v>
      </c>
      <c r="G2350">
        <v>4</v>
      </c>
      <c r="H2350" s="10"/>
      <c r="I2350" s="10"/>
    </row>
    <row r="2351" spans="1:10" x14ac:dyDescent="0.3">
      <c r="A2351">
        <v>267</v>
      </c>
      <c r="B2351" s="10" t="s">
        <v>195</v>
      </c>
      <c r="C2351">
        <v>10</v>
      </c>
      <c r="D2351" s="10" t="s">
        <v>3</v>
      </c>
      <c r="F2351" s="10"/>
      <c r="H2351" s="10"/>
      <c r="I2351" s="10"/>
    </row>
    <row r="2352" spans="1:10" x14ac:dyDescent="0.3">
      <c r="A2352">
        <v>267</v>
      </c>
      <c r="B2352" s="10" t="s">
        <v>195</v>
      </c>
      <c r="C2352">
        <v>11</v>
      </c>
      <c r="D2352" s="10" t="s">
        <v>239</v>
      </c>
      <c r="E2352">
        <v>1</v>
      </c>
      <c r="F2352" s="10" t="s">
        <v>13</v>
      </c>
      <c r="G2352">
        <v>5</v>
      </c>
      <c r="H2352" s="10"/>
      <c r="I2352" s="10"/>
    </row>
    <row r="2353" spans="1:10" x14ac:dyDescent="0.3">
      <c r="A2353">
        <v>267</v>
      </c>
      <c r="B2353" s="10" t="s">
        <v>195</v>
      </c>
      <c r="C2353">
        <v>12</v>
      </c>
      <c r="D2353" s="10" t="s">
        <v>4</v>
      </c>
      <c r="F2353" s="10"/>
      <c r="H2353" s="10"/>
      <c r="I2353" s="10"/>
    </row>
    <row r="2354" spans="1:10" x14ac:dyDescent="0.3">
      <c r="A2354">
        <v>267</v>
      </c>
      <c r="B2354" s="10" t="s">
        <v>195</v>
      </c>
      <c r="C2354">
        <v>13</v>
      </c>
      <c r="D2354" s="10" t="s">
        <v>240</v>
      </c>
      <c r="E2354">
        <v>1</v>
      </c>
      <c r="F2354" s="10" t="s">
        <v>14</v>
      </c>
      <c r="G2354">
        <v>6</v>
      </c>
      <c r="H2354" s="10"/>
      <c r="I2354" s="10"/>
    </row>
    <row r="2355" spans="1:10" x14ac:dyDescent="0.3">
      <c r="A2355">
        <v>267</v>
      </c>
      <c r="B2355" s="10" t="s">
        <v>195</v>
      </c>
      <c r="C2355">
        <v>14</v>
      </c>
      <c r="D2355" s="10" t="s">
        <v>241</v>
      </c>
      <c r="F2355" s="10"/>
      <c r="H2355" s="10"/>
      <c r="I2355" s="10"/>
    </row>
    <row r="2356" spans="1:10" x14ac:dyDescent="0.3">
      <c r="A2356">
        <v>267</v>
      </c>
      <c r="B2356" s="10" t="s">
        <v>195</v>
      </c>
      <c r="C2356">
        <v>15</v>
      </c>
      <c r="D2356" s="10" t="s">
        <v>1</v>
      </c>
      <c r="F2356" s="10"/>
      <c r="H2356" s="10"/>
      <c r="I2356" s="10"/>
    </row>
    <row r="2357" spans="1:10" x14ac:dyDescent="0.3">
      <c r="A2357">
        <v>267</v>
      </c>
      <c r="B2357" s="10" t="s">
        <v>195</v>
      </c>
      <c r="C2357">
        <v>16</v>
      </c>
      <c r="D2357" s="10" t="s">
        <v>5</v>
      </c>
      <c r="F2357" s="10"/>
      <c r="H2357" s="10"/>
      <c r="I2357" s="10"/>
    </row>
    <row r="2358" spans="1:10" x14ac:dyDescent="0.3">
      <c r="A2358">
        <v>267</v>
      </c>
      <c r="B2358" s="10" t="s">
        <v>195</v>
      </c>
      <c r="C2358">
        <v>17</v>
      </c>
      <c r="D2358" s="10" t="s">
        <v>19</v>
      </c>
      <c r="E2358">
        <v>1</v>
      </c>
      <c r="F2358" s="10" t="s">
        <v>19</v>
      </c>
      <c r="G2358">
        <v>2</v>
      </c>
      <c r="H2358" s="10"/>
      <c r="I2358" s="10"/>
    </row>
    <row r="2359" spans="1:10" x14ac:dyDescent="0.3">
      <c r="A2359">
        <v>267</v>
      </c>
      <c r="B2359" s="10" t="s">
        <v>195</v>
      </c>
      <c r="C2359">
        <v>18</v>
      </c>
      <c r="D2359" s="10" t="s">
        <v>27</v>
      </c>
      <c r="E2359">
        <v>1</v>
      </c>
      <c r="F2359" s="10" t="s">
        <v>27</v>
      </c>
      <c r="G2359">
        <v>1</v>
      </c>
      <c r="H2359" s="10"/>
      <c r="I2359" s="10"/>
    </row>
    <row r="2360" spans="1:10" x14ac:dyDescent="0.3">
      <c r="A2360">
        <v>267</v>
      </c>
      <c r="B2360" s="10" t="s">
        <v>195</v>
      </c>
      <c r="C2360">
        <v>19</v>
      </c>
      <c r="D2360" s="10" t="s">
        <v>242</v>
      </c>
      <c r="F2360" s="10"/>
      <c r="H2360" s="10"/>
      <c r="I2360" s="10"/>
    </row>
    <row r="2361" spans="1:10" x14ac:dyDescent="0.3">
      <c r="A2361">
        <v>267</v>
      </c>
      <c r="B2361" s="10" t="s">
        <v>195</v>
      </c>
      <c r="C2361">
        <v>20</v>
      </c>
      <c r="D2361" s="10" t="s">
        <v>243</v>
      </c>
      <c r="F2361" s="10"/>
      <c r="H2361" s="10"/>
      <c r="I2361" s="10"/>
    </row>
    <row r="2362" spans="1:10" x14ac:dyDescent="0.3">
      <c r="A2362">
        <v>268</v>
      </c>
      <c r="B2362" s="10" t="s">
        <v>177</v>
      </c>
      <c r="C2362">
        <v>1</v>
      </c>
      <c r="D2362" s="10" t="s">
        <v>232</v>
      </c>
      <c r="E2362">
        <v>1</v>
      </c>
      <c r="F2362" s="10" t="s">
        <v>1296</v>
      </c>
      <c r="G2362">
        <v>7</v>
      </c>
      <c r="H2362" s="10" t="s">
        <v>1296</v>
      </c>
      <c r="I2362" s="10" t="s">
        <v>1106</v>
      </c>
      <c r="J2362">
        <v>0</v>
      </c>
    </row>
    <row r="2363" spans="1:10" x14ac:dyDescent="0.3">
      <c r="A2363">
        <v>268</v>
      </c>
      <c r="B2363" s="10" t="s">
        <v>177</v>
      </c>
      <c r="C2363">
        <v>2</v>
      </c>
      <c r="D2363" s="10" t="s">
        <v>40</v>
      </c>
      <c r="F2363" s="10"/>
      <c r="H2363" s="10"/>
      <c r="I2363" s="10"/>
    </row>
    <row r="2364" spans="1:10" x14ac:dyDescent="0.3">
      <c r="A2364">
        <v>268</v>
      </c>
      <c r="B2364" s="10" t="s">
        <v>177</v>
      </c>
      <c r="C2364">
        <v>3</v>
      </c>
      <c r="D2364" s="10" t="s">
        <v>233</v>
      </c>
      <c r="F2364" s="10"/>
      <c r="H2364" s="10"/>
      <c r="I2364" s="10"/>
    </row>
    <row r="2365" spans="1:10" x14ac:dyDescent="0.3">
      <c r="A2365">
        <v>268</v>
      </c>
      <c r="B2365" s="10" t="s">
        <v>177</v>
      </c>
      <c r="C2365">
        <v>4</v>
      </c>
      <c r="D2365" s="10" t="s">
        <v>234</v>
      </c>
      <c r="F2365" s="10"/>
      <c r="H2365" s="10"/>
      <c r="I2365" s="10"/>
    </row>
    <row r="2366" spans="1:10" x14ac:dyDescent="0.3">
      <c r="A2366">
        <v>268</v>
      </c>
      <c r="B2366" s="10" t="s">
        <v>177</v>
      </c>
      <c r="C2366">
        <v>5</v>
      </c>
      <c r="D2366" s="10" t="s">
        <v>235</v>
      </c>
      <c r="E2366">
        <v>1</v>
      </c>
      <c r="F2366" s="10" t="s">
        <v>433</v>
      </c>
      <c r="G2366">
        <v>3</v>
      </c>
      <c r="H2366" s="10" t="s">
        <v>1409</v>
      </c>
      <c r="I2366" s="10" t="s">
        <v>1107</v>
      </c>
      <c r="J2366">
        <v>1</v>
      </c>
    </row>
    <row r="2367" spans="1:10" x14ac:dyDescent="0.3">
      <c r="A2367">
        <v>268</v>
      </c>
      <c r="B2367" s="10" t="s">
        <v>177</v>
      </c>
      <c r="C2367">
        <v>6</v>
      </c>
      <c r="D2367" s="10" t="s">
        <v>236</v>
      </c>
      <c r="F2367" s="10"/>
      <c r="H2367" s="10"/>
      <c r="I2367" s="10"/>
    </row>
    <row r="2368" spans="1:10" x14ac:dyDescent="0.3">
      <c r="A2368">
        <v>268</v>
      </c>
      <c r="B2368" s="10" t="s">
        <v>177</v>
      </c>
      <c r="C2368">
        <v>7</v>
      </c>
      <c r="D2368" s="10" t="s">
        <v>237</v>
      </c>
      <c r="F2368" s="10"/>
      <c r="H2368" s="10"/>
      <c r="I2368" s="10"/>
    </row>
    <row r="2369" spans="1:10" x14ac:dyDescent="0.3">
      <c r="A2369">
        <v>268</v>
      </c>
      <c r="B2369" s="10" t="s">
        <v>177</v>
      </c>
      <c r="C2369">
        <v>8</v>
      </c>
      <c r="D2369" s="10" t="s">
        <v>2</v>
      </c>
      <c r="F2369" s="10"/>
      <c r="H2369" s="10"/>
      <c r="I2369" s="10"/>
    </row>
    <row r="2370" spans="1:10" x14ac:dyDescent="0.3">
      <c r="A2370">
        <v>268</v>
      </c>
      <c r="B2370" s="10" t="s">
        <v>177</v>
      </c>
      <c r="C2370">
        <v>9</v>
      </c>
      <c r="D2370" s="10" t="s">
        <v>238</v>
      </c>
      <c r="E2370">
        <v>1</v>
      </c>
      <c r="F2370" s="10" t="s">
        <v>12</v>
      </c>
      <c r="G2370">
        <v>4</v>
      </c>
      <c r="H2370" s="10"/>
      <c r="I2370" s="10"/>
    </row>
    <row r="2371" spans="1:10" x14ac:dyDescent="0.3">
      <c r="A2371">
        <v>268</v>
      </c>
      <c r="B2371" s="10" t="s">
        <v>177</v>
      </c>
      <c r="C2371">
        <v>10</v>
      </c>
      <c r="D2371" s="10" t="s">
        <v>3</v>
      </c>
      <c r="F2371" s="10"/>
      <c r="H2371" s="10"/>
      <c r="I2371" s="10"/>
    </row>
    <row r="2372" spans="1:10" x14ac:dyDescent="0.3">
      <c r="A2372">
        <v>268</v>
      </c>
      <c r="B2372" s="10" t="s">
        <v>177</v>
      </c>
      <c r="C2372">
        <v>11</v>
      </c>
      <c r="D2372" s="10" t="s">
        <v>239</v>
      </c>
      <c r="E2372">
        <v>1</v>
      </c>
      <c r="F2372" s="10" t="s">
        <v>13</v>
      </c>
      <c r="G2372">
        <v>5</v>
      </c>
      <c r="H2372" s="10"/>
      <c r="I2372" s="10"/>
    </row>
    <row r="2373" spans="1:10" x14ac:dyDescent="0.3">
      <c r="A2373">
        <v>268</v>
      </c>
      <c r="B2373" s="10" t="s">
        <v>177</v>
      </c>
      <c r="C2373">
        <v>12</v>
      </c>
      <c r="D2373" s="10" t="s">
        <v>4</v>
      </c>
      <c r="F2373" s="10"/>
      <c r="H2373" s="10"/>
      <c r="I2373" s="10"/>
    </row>
    <row r="2374" spans="1:10" x14ac:dyDescent="0.3">
      <c r="A2374">
        <v>268</v>
      </c>
      <c r="B2374" s="10" t="s">
        <v>177</v>
      </c>
      <c r="C2374">
        <v>13</v>
      </c>
      <c r="D2374" s="10" t="s">
        <v>240</v>
      </c>
      <c r="E2374">
        <v>1</v>
      </c>
      <c r="F2374" s="10" t="s">
        <v>14</v>
      </c>
      <c r="G2374">
        <v>6</v>
      </c>
      <c r="H2374" s="10"/>
      <c r="I2374" s="10"/>
    </row>
    <row r="2375" spans="1:10" x14ac:dyDescent="0.3">
      <c r="A2375">
        <v>268</v>
      </c>
      <c r="B2375" s="10" t="s">
        <v>177</v>
      </c>
      <c r="C2375">
        <v>14</v>
      </c>
      <c r="D2375" s="10" t="s">
        <v>241</v>
      </c>
      <c r="F2375" s="10"/>
      <c r="H2375" s="10"/>
      <c r="I2375" s="10"/>
    </row>
    <row r="2376" spans="1:10" x14ac:dyDescent="0.3">
      <c r="A2376">
        <v>268</v>
      </c>
      <c r="B2376" s="10" t="s">
        <v>177</v>
      </c>
      <c r="C2376">
        <v>15</v>
      </c>
      <c r="D2376" s="10" t="s">
        <v>1</v>
      </c>
      <c r="F2376" s="10"/>
      <c r="H2376" s="10"/>
      <c r="I2376" s="10"/>
    </row>
    <row r="2377" spans="1:10" x14ac:dyDescent="0.3">
      <c r="A2377">
        <v>268</v>
      </c>
      <c r="B2377" s="10" t="s">
        <v>177</v>
      </c>
      <c r="C2377">
        <v>16</v>
      </c>
      <c r="D2377" s="10" t="s">
        <v>5</v>
      </c>
      <c r="F2377" s="10"/>
      <c r="H2377" s="10"/>
      <c r="I2377" s="10"/>
    </row>
    <row r="2378" spans="1:10" x14ac:dyDescent="0.3">
      <c r="A2378">
        <v>268</v>
      </c>
      <c r="B2378" s="10" t="s">
        <v>177</v>
      </c>
      <c r="C2378">
        <v>17</v>
      </c>
      <c r="D2378" s="10" t="s">
        <v>19</v>
      </c>
      <c r="E2378">
        <v>1</v>
      </c>
      <c r="F2378" s="10" t="s">
        <v>19</v>
      </c>
      <c r="G2378">
        <v>2</v>
      </c>
      <c r="H2378" s="10"/>
      <c r="I2378" s="10"/>
    </row>
    <row r="2379" spans="1:10" x14ac:dyDescent="0.3">
      <c r="A2379">
        <v>268</v>
      </c>
      <c r="B2379" s="10" t="s">
        <v>177</v>
      </c>
      <c r="C2379">
        <v>18</v>
      </c>
      <c r="D2379" s="10" t="s">
        <v>27</v>
      </c>
      <c r="E2379">
        <v>1</v>
      </c>
      <c r="F2379" s="10" t="s">
        <v>27</v>
      </c>
      <c r="G2379">
        <v>1</v>
      </c>
      <c r="H2379" s="10"/>
      <c r="I2379" s="10"/>
    </row>
    <row r="2380" spans="1:10" x14ac:dyDescent="0.3">
      <c r="A2380">
        <v>268</v>
      </c>
      <c r="B2380" s="10" t="s">
        <v>177</v>
      </c>
      <c r="C2380">
        <v>19</v>
      </c>
      <c r="D2380" s="10" t="s">
        <v>242</v>
      </c>
      <c r="F2380" s="10"/>
      <c r="H2380" s="10"/>
      <c r="I2380" s="10"/>
    </row>
    <row r="2381" spans="1:10" x14ac:dyDescent="0.3">
      <c r="A2381">
        <v>268</v>
      </c>
      <c r="B2381" s="10" t="s">
        <v>177</v>
      </c>
      <c r="C2381">
        <v>20</v>
      </c>
      <c r="D2381" s="10" t="s">
        <v>243</v>
      </c>
      <c r="F2381" s="10"/>
      <c r="H2381" s="10"/>
      <c r="I2381" s="10"/>
    </row>
    <row r="2382" spans="1:10" x14ac:dyDescent="0.3">
      <c r="A2382">
        <v>269</v>
      </c>
      <c r="B2382" s="10" t="s">
        <v>191</v>
      </c>
      <c r="C2382">
        <v>1</v>
      </c>
      <c r="D2382" s="10" t="s">
        <v>232</v>
      </c>
      <c r="E2382">
        <v>1</v>
      </c>
      <c r="F2382" s="10" t="s">
        <v>1297</v>
      </c>
      <c r="G2382">
        <v>7</v>
      </c>
      <c r="H2382" s="10" t="s">
        <v>1297</v>
      </c>
      <c r="I2382" s="10" t="s">
        <v>1108</v>
      </c>
      <c r="J2382">
        <v>0</v>
      </c>
    </row>
    <row r="2383" spans="1:10" x14ac:dyDescent="0.3">
      <c r="A2383">
        <v>269</v>
      </c>
      <c r="B2383" s="10" t="s">
        <v>191</v>
      </c>
      <c r="C2383">
        <v>2</v>
      </c>
      <c r="D2383" s="10" t="s">
        <v>40</v>
      </c>
      <c r="F2383" s="10"/>
      <c r="H2383" s="10"/>
      <c r="I2383" s="10"/>
    </row>
    <row r="2384" spans="1:10" x14ac:dyDescent="0.3">
      <c r="A2384">
        <v>269</v>
      </c>
      <c r="B2384" s="10" t="s">
        <v>191</v>
      </c>
      <c r="C2384">
        <v>3</v>
      </c>
      <c r="D2384" s="10" t="s">
        <v>233</v>
      </c>
      <c r="F2384" s="10"/>
      <c r="H2384" s="10"/>
      <c r="I2384" s="10"/>
    </row>
    <row r="2385" spans="1:10" x14ac:dyDescent="0.3">
      <c r="A2385">
        <v>269</v>
      </c>
      <c r="B2385" s="10" t="s">
        <v>191</v>
      </c>
      <c r="C2385">
        <v>4</v>
      </c>
      <c r="D2385" s="10" t="s">
        <v>234</v>
      </c>
      <c r="F2385" s="10"/>
      <c r="H2385" s="10"/>
      <c r="I2385" s="10"/>
    </row>
    <row r="2386" spans="1:10" x14ac:dyDescent="0.3">
      <c r="A2386">
        <v>269</v>
      </c>
      <c r="B2386" s="10" t="s">
        <v>191</v>
      </c>
      <c r="C2386">
        <v>5</v>
      </c>
      <c r="D2386" s="10" t="s">
        <v>235</v>
      </c>
      <c r="E2386">
        <v>1</v>
      </c>
      <c r="F2386" s="10" t="s">
        <v>433</v>
      </c>
      <c r="G2386">
        <v>3</v>
      </c>
      <c r="H2386" s="10" t="s">
        <v>1410</v>
      </c>
      <c r="I2386" s="10" t="s">
        <v>1109</v>
      </c>
      <c r="J2386">
        <v>1</v>
      </c>
    </row>
    <row r="2387" spans="1:10" x14ac:dyDescent="0.3">
      <c r="A2387">
        <v>269</v>
      </c>
      <c r="B2387" s="10" t="s">
        <v>191</v>
      </c>
      <c r="C2387">
        <v>6</v>
      </c>
      <c r="D2387" s="10" t="s">
        <v>236</v>
      </c>
      <c r="F2387" s="10"/>
      <c r="H2387" s="10"/>
      <c r="I2387" s="10"/>
    </row>
    <row r="2388" spans="1:10" x14ac:dyDescent="0.3">
      <c r="A2388">
        <v>269</v>
      </c>
      <c r="B2388" s="10" t="s">
        <v>191</v>
      </c>
      <c r="C2388">
        <v>7</v>
      </c>
      <c r="D2388" s="10" t="s">
        <v>237</v>
      </c>
      <c r="F2388" s="10"/>
      <c r="H2388" s="10"/>
      <c r="I2388" s="10"/>
    </row>
    <row r="2389" spans="1:10" x14ac:dyDescent="0.3">
      <c r="A2389">
        <v>269</v>
      </c>
      <c r="B2389" s="10" t="s">
        <v>191</v>
      </c>
      <c r="C2389">
        <v>8</v>
      </c>
      <c r="D2389" s="10" t="s">
        <v>2</v>
      </c>
      <c r="F2389" s="10"/>
      <c r="H2389" s="10"/>
      <c r="I2389" s="10"/>
    </row>
    <row r="2390" spans="1:10" x14ac:dyDescent="0.3">
      <c r="A2390">
        <v>269</v>
      </c>
      <c r="B2390" s="10" t="s">
        <v>191</v>
      </c>
      <c r="C2390">
        <v>9</v>
      </c>
      <c r="D2390" s="10" t="s">
        <v>238</v>
      </c>
      <c r="E2390">
        <v>1</v>
      </c>
      <c r="F2390" s="10" t="s">
        <v>12</v>
      </c>
      <c r="G2390">
        <v>4</v>
      </c>
      <c r="H2390" s="10"/>
      <c r="I2390" s="10"/>
    </row>
    <row r="2391" spans="1:10" x14ac:dyDescent="0.3">
      <c r="A2391">
        <v>269</v>
      </c>
      <c r="B2391" s="10" t="s">
        <v>191</v>
      </c>
      <c r="C2391">
        <v>10</v>
      </c>
      <c r="D2391" s="10" t="s">
        <v>3</v>
      </c>
      <c r="F2391" s="10"/>
      <c r="H2391" s="10"/>
      <c r="I2391" s="10"/>
    </row>
    <row r="2392" spans="1:10" x14ac:dyDescent="0.3">
      <c r="A2392">
        <v>269</v>
      </c>
      <c r="B2392" s="10" t="s">
        <v>191</v>
      </c>
      <c r="C2392">
        <v>11</v>
      </c>
      <c r="D2392" s="10" t="s">
        <v>239</v>
      </c>
      <c r="E2392">
        <v>1</v>
      </c>
      <c r="F2392" s="10" t="s">
        <v>13</v>
      </c>
      <c r="G2392">
        <v>5</v>
      </c>
      <c r="H2392" s="10"/>
      <c r="I2392" s="10"/>
    </row>
    <row r="2393" spans="1:10" x14ac:dyDescent="0.3">
      <c r="A2393">
        <v>269</v>
      </c>
      <c r="B2393" s="10" t="s">
        <v>191</v>
      </c>
      <c r="C2393">
        <v>12</v>
      </c>
      <c r="D2393" s="10" t="s">
        <v>4</v>
      </c>
      <c r="F2393" s="10"/>
      <c r="H2393" s="10"/>
      <c r="I2393" s="10"/>
    </row>
    <row r="2394" spans="1:10" x14ac:dyDescent="0.3">
      <c r="A2394">
        <v>269</v>
      </c>
      <c r="B2394" s="10" t="s">
        <v>191</v>
      </c>
      <c r="C2394">
        <v>13</v>
      </c>
      <c r="D2394" s="10" t="s">
        <v>240</v>
      </c>
      <c r="E2394">
        <v>1</v>
      </c>
      <c r="F2394" s="10" t="s">
        <v>14</v>
      </c>
      <c r="G2394">
        <v>6</v>
      </c>
      <c r="H2394" s="10"/>
      <c r="I2394" s="10"/>
    </row>
    <row r="2395" spans="1:10" x14ac:dyDescent="0.3">
      <c r="A2395">
        <v>269</v>
      </c>
      <c r="B2395" s="10" t="s">
        <v>191</v>
      </c>
      <c r="C2395">
        <v>14</v>
      </c>
      <c r="D2395" s="10" t="s">
        <v>241</v>
      </c>
      <c r="F2395" s="10"/>
      <c r="H2395" s="10"/>
      <c r="I2395" s="10"/>
    </row>
    <row r="2396" spans="1:10" x14ac:dyDescent="0.3">
      <c r="A2396">
        <v>269</v>
      </c>
      <c r="B2396" s="10" t="s">
        <v>191</v>
      </c>
      <c r="C2396">
        <v>15</v>
      </c>
      <c r="D2396" s="10" t="s">
        <v>1</v>
      </c>
      <c r="F2396" s="10"/>
      <c r="H2396" s="10"/>
      <c r="I2396" s="10"/>
    </row>
    <row r="2397" spans="1:10" x14ac:dyDescent="0.3">
      <c r="A2397">
        <v>269</v>
      </c>
      <c r="B2397" s="10" t="s">
        <v>191</v>
      </c>
      <c r="C2397">
        <v>16</v>
      </c>
      <c r="D2397" s="10" t="s">
        <v>5</v>
      </c>
      <c r="F2397" s="10"/>
      <c r="H2397" s="10"/>
      <c r="I2397" s="10"/>
    </row>
    <row r="2398" spans="1:10" x14ac:dyDescent="0.3">
      <c r="A2398">
        <v>269</v>
      </c>
      <c r="B2398" s="10" t="s">
        <v>191</v>
      </c>
      <c r="C2398">
        <v>17</v>
      </c>
      <c r="D2398" s="10" t="s">
        <v>19</v>
      </c>
      <c r="E2398">
        <v>1</v>
      </c>
      <c r="F2398" s="10" t="s">
        <v>19</v>
      </c>
      <c r="G2398">
        <v>2</v>
      </c>
      <c r="H2398" s="10"/>
      <c r="I2398" s="10"/>
    </row>
    <row r="2399" spans="1:10" x14ac:dyDescent="0.3">
      <c r="A2399">
        <v>269</v>
      </c>
      <c r="B2399" s="10" t="s">
        <v>191</v>
      </c>
      <c r="C2399">
        <v>18</v>
      </c>
      <c r="D2399" s="10" t="s">
        <v>27</v>
      </c>
      <c r="E2399">
        <v>1</v>
      </c>
      <c r="F2399" s="10" t="s">
        <v>27</v>
      </c>
      <c r="G2399">
        <v>1</v>
      </c>
      <c r="H2399" s="10"/>
      <c r="I2399" s="10"/>
    </row>
    <row r="2400" spans="1:10" x14ac:dyDescent="0.3">
      <c r="A2400">
        <v>269</v>
      </c>
      <c r="B2400" s="10" t="s">
        <v>191</v>
      </c>
      <c r="C2400">
        <v>19</v>
      </c>
      <c r="D2400" s="10" t="s">
        <v>242</v>
      </c>
      <c r="F2400" s="10"/>
      <c r="H2400" s="10"/>
      <c r="I2400" s="10"/>
    </row>
    <row r="2401" spans="1:10" x14ac:dyDescent="0.3">
      <c r="A2401">
        <v>269</v>
      </c>
      <c r="B2401" s="10" t="s">
        <v>191</v>
      </c>
      <c r="C2401">
        <v>20</v>
      </c>
      <c r="D2401" s="10" t="s">
        <v>243</v>
      </c>
      <c r="F2401" s="10"/>
      <c r="H2401" s="10"/>
      <c r="I2401" s="10"/>
    </row>
    <row r="2402" spans="1:10" x14ac:dyDescent="0.3">
      <c r="A2402">
        <v>270</v>
      </c>
      <c r="B2402" s="10" t="s">
        <v>143</v>
      </c>
      <c r="C2402">
        <v>1</v>
      </c>
      <c r="D2402" s="10" t="s">
        <v>232</v>
      </c>
      <c r="E2402">
        <v>1</v>
      </c>
      <c r="F2402" s="10" t="s">
        <v>1298</v>
      </c>
      <c r="G2402">
        <v>7</v>
      </c>
      <c r="H2402" s="10" t="s">
        <v>1298</v>
      </c>
      <c r="I2402" s="10" t="s">
        <v>1110</v>
      </c>
      <c r="J2402">
        <v>0</v>
      </c>
    </row>
    <row r="2403" spans="1:10" x14ac:dyDescent="0.3">
      <c r="A2403">
        <v>270</v>
      </c>
      <c r="B2403" s="10" t="s">
        <v>143</v>
      </c>
      <c r="C2403">
        <v>2</v>
      </c>
      <c r="D2403" s="10" t="s">
        <v>40</v>
      </c>
      <c r="F2403" s="10"/>
      <c r="H2403" s="10"/>
      <c r="I2403" s="10"/>
    </row>
    <row r="2404" spans="1:10" x14ac:dyDescent="0.3">
      <c r="A2404">
        <v>270</v>
      </c>
      <c r="B2404" s="10" t="s">
        <v>143</v>
      </c>
      <c r="C2404">
        <v>3</v>
      </c>
      <c r="D2404" s="10" t="s">
        <v>233</v>
      </c>
      <c r="F2404" s="10"/>
      <c r="H2404" s="10"/>
      <c r="I2404" s="10"/>
    </row>
    <row r="2405" spans="1:10" x14ac:dyDescent="0.3">
      <c r="A2405">
        <v>270</v>
      </c>
      <c r="B2405" s="10" t="s">
        <v>143</v>
      </c>
      <c r="C2405">
        <v>4</v>
      </c>
      <c r="D2405" s="10" t="s">
        <v>234</v>
      </c>
      <c r="F2405" s="10"/>
      <c r="H2405" s="10"/>
      <c r="I2405" s="10"/>
    </row>
    <row r="2406" spans="1:10" x14ac:dyDescent="0.3">
      <c r="A2406">
        <v>270</v>
      </c>
      <c r="B2406" s="10" t="s">
        <v>143</v>
      </c>
      <c r="C2406">
        <v>5</v>
      </c>
      <c r="D2406" s="10" t="s">
        <v>235</v>
      </c>
      <c r="E2406">
        <v>1</v>
      </c>
      <c r="F2406" s="10" t="s">
        <v>433</v>
      </c>
      <c r="G2406">
        <v>3</v>
      </c>
      <c r="H2406" s="10" t="s">
        <v>1411</v>
      </c>
      <c r="I2406" s="10" t="s">
        <v>1111</v>
      </c>
      <c r="J2406">
        <v>1</v>
      </c>
    </row>
    <row r="2407" spans="1:10" x14ac:dyDescent="0.3">
      <c r="A2407">
        <v>270</v>
      </c>
      <c r="B2407" s="10" t="s">
        <v>143</v>
      </c>
      <c r="C2407">
        <v>6</v>
      </c>
      <c r="D2407" s="10" t="s">
        <v>236</v>
      </c>
      <c r="F2407" s="10"/>
      <c r="H2407" s="10"/>
      <c r="I2407" s="10"/>
    </row>
    <row r="2408" spans="1:10" x14ac:dyDescent="0.3">
      <c r="A2408">
        <v>270</v>
      </c>
      <c r="B2408" s="10" t="s">
        <v>143</v>
      </c>
      <c r="C2408">
        <v>7</v>
      </c>
      <c r="D2408" s="10" t="s">
        <v>237</v>
      </c>
      <c r="F2408" s="10"/>
      <c r="H2408" s="10"/>
      <c r="I2408" s="10"/>
    </row>
    <row r="2409" spans="1:10" x14ac:dyDescent="0.3">
      <c r="A2409">
        <v>270</v>
      </c>
      <c r="B2409" s="10" t="s">
        <v>143</v>
      </c>
      <c r="C2409">
        <v>8</v>
      </c>
      <c r="D2409" s="10" t="s">
        <v>2</v>
      </c>
      <c r="F2409" s="10"/>
      <c r="H2409" s="10"/>
      <c r="I2409" s="10"/>
    </row>
    <row r="2410" spans="1:10" x14ac:dyDescent="0.3">
      <c r="A2410">
        <v>270</v>
      </c>
      <c r="B2410" s="10" t="s">
        <v>143</v>
      </c>
      <c r="C2410">
        <v>9</v>
      </c>
      <c r="D2410" s="10" t="s">
        <v>238</v>
      </c>
      <c r="E2410">
        <v>1</v>
      </c>
      <c r="F2410" s="10" t="s">
        <v>12</v>
      </c>
      <c r="G2410">
        <v>4</v>
      </c>
      <c r="H2410" s="10"/>
      <c r="I2410" s="10"/>
    </row>
    <row r="2411" spans="1:10" x14ac:dyDescent="0.3">
      <c r="A2411">
        <v>270</v>
      </c>
      <c r="B2411" s="10" t="s">
        <v>143</v>
      </c>
      <c r="C2411">
        <v>10</v>
      </c>
      <c r="D2411" s="10" t="s">
        <v>3</v>
      </c>
      <c r="F2411" s="10"/>
      <c r="H2411" s="10"/>
      <c r="I2411" s="10"/>
    </row>
    <row r="2412" spans="1:10" x14ac:dyDescent="0.3">
      <c r="A2412">
        <v>270</v>
      </c>
      <c r="B2412" s="10" t="s">
        <v>143</v>
      </c>
      <c r="C2412">
        <v>11</v>
      </c>
      <c r="D2412" s="10" t="s">
        <v>239</v>
      </c>
      <c r="E2412">
        <v>1</v>
      </c>
      <c r="F2412" s="10" t="s">
        <v>13</v>
      </c>
      <c r="G2412">
        <v>5</v>
      </c>
      <c r="H2412" s="10"/>
      <c r="I2412" s="10"/>
    </row>
    <row r="2413" spans="1:10" x14ac:dyDescent="0.3">
      <c r="A2413">
        <v>270</v>
      </c>
      <c r="B2413" s="10" t="s">
        <v>143</v>
      </c>
      <c r="C2413">
        <v>12</v>
      </c>
      <c r="D2413" s="10" t="s">
        <v>4</v>
      </c>
      <c r="F2413" s="10"/>
      <c r="H2413" s="10"/>
      <c r="I2413" s="10"/>
    </row>
    <row r="2414" spans="1:10" x14ac:dyDescent="0.3">
      <c r="A2414">
        <v>270</v>
      </c>
      <c r="B2414" s="10" t="s">
        <v>143</v>
      </c>
      <c r="C2414">
        <v>13</v>
      </c>
      <c r="D2414" s="10" t="s">
        <v>240</v>
      </c>
      <c r="E2414">
        <v>1</v>
      </c>
      <c r="F2414" s="10" t="s">
        <v>14</v>
      </c>
      <c r="G2414">
        <v>6</v>
      </c>
      <c r="H2414" s="10"/>
      <c r="I2414" s="10"/>
    </row>
    <row r="2415" spans="1:10" x14ac:dyDescent="0.3">
      <c r="A2415">
        <v>270</v>
      </c>
      <c r="B2415" s="10" t="s">
        <v>143</v>
      </c>
      <c r="C2415">
        <v>14</v>
      </c>
      <c r="D2415" s="10" t="s">
        <v>241</v>
      </c>
      <c r="F2415" s="10"/>
      <c r="H2415" s="10"/>
      <c r="I2415" s="10"/>
    </row>
    <row r="2416" spans="1:10" x14ac:dyDescent="0.3">
      <c r="A2416">
        <v>270</v>
      </c>
      <c r="B2416" s="10" t="s">
        <v>143</v>
      </c>
      <c r="C2416">
        <v>15</v>
      </c>
      <c r="D2416" s="10" t="s">
        <v>1</v>
      </c>
      <c r="F2416" s="10"/>
      <c r="H2416" s="10"/>
      <c r="I2416" s="10"/>
    </row>
    <row r="2417" spans="1:10" x14ac:dyDescent="0.3">
      <c r="A2417">
        <v>270</v>
      </c>
      <c r="B2417" s="10" t="s">
        <v>143</v>
      </c>
      <c r="C2417">
        <v>16</v>
      </c>
      <c r="D2417" s="10" t="s">
        <v>5</v>
      </c>
      <c r="F2417" s="10"/>
      <c r="H2417" s="10"/>
      <c r="I2417" s="10"/>
    </row>
    <row r="2418" spans="1:10" x14ac:dyDescent="0.3">
      <c r="A2418">
        <v>270</v>
      </c>
      <c r="B2418" s="10" t="s">
        <v>143</v>
      </c>
      <c r="C2418">
        <v>17</v>
      </c>
      <c r="D2418" s="10" t="s">
        <v>19</v>
      </c>
      <c r="E2418">
        <v>1</v>
      </c>
      <c r="F2418" s="10" t="s">
        <v>19</v>
      </c>
      <c r="G2418">
        <v>2</v>
      </c>
      <c r="H2418" s="10"/>
      <c r="I2418" s="10"/>
    </row>
    <row r="2419" spans="1:10" x14ac:dyDescent="0.3">
      <c r="A2419">
        <v>270</v>
      </c>
      <c r="B2419" s="10" t="s">
        <v>143</v>
      </c>
      <c r="C2419">
        <v>18</v>
      </c>
      <c r="D2419" s="10" t="s">
        <v>27</v>
      </c>
      <c r="E2419">
        <v>1</v>
      </c>
      <c r="F2419" s="10" t="s">
        <v>27</v>
      </c>
      <c r="G2419">
        <v>1</v>
      </c>
      <c r="H2419" s="10"/>
      <c r="I2419" s="10"/>
    </row>
    <row r="2420" spans="1:10" x14ac:dyDescent="0.3">
      <c r="A2420">
        <v>270</v>
      </c>
      <c r="B2420" s="10" t="s">
        <v>143</v>
      </c>
      <c r="C2420">
        <v>19</v>
      </c>
      <c r="D2420" s="10" t="s">
        <v>242</v>
      </c>
      <c r="F2420" s="10"/>
      <c r="H2420" s="10"/>
      <c r="I2420" s="10"/>
    </row>
    <row r="2421" spans="1:10" x14ac:dyDescent="0.3">
      <c r="A2421">
        <v>270</v>
      </c>
      <c r="B2421" s="10" t="s">
        <v>143</v>
      </c>
      <c r="C2421">
        <v>20</v>
      </c>
      <c r="D2421" s="10" t="s">
        <v>243</v>
      </c>
      <c r="F2421" s="10"/>
      <c r="H2421" s="10"/>
      <c r="I2421" s="10"/>
    </row>
    <row r="2422" spans="1:10" x14ac:dyDescent="0.3">
      <c r="A2422">
        <v>271</v>
      </c>
      <c r="B2422" s="10" t="s">
        <v>100</v>
      </c>
      <c r="C2422">
        <v>1</v>
      </c>
      <c r="D2422" s="10" t="s">
        <v>232</v>
      </c>
      <c r="E2422">
        <v>1</v>
      </c>
      <c r="F2422" s="10" t="s">
        <v>1299</v>
      </c>
      <c r="G2422">
        <v>7</v>
      </c>
      <c r="H2422" s="10" t="s">
        <v>1299</v>
      </c>
      <c r="I2422" s="10" t="s">
        <v>1112</v>
      </c>
      <c r="J2422">
        <v>0</v>
      </c>
    </row>
    <row r="2423" spans="1:10" x14ac:dyDescent="0.3">
      <c r="A2423">
        <v>271</v>
      </c>
      <c r="B2423" s="10" t="s">
        <v>100</v>
      </c>
      <c r="C2423">
        <v>2</v>
      </c>
      <c r="D2423" s="10" t="s">
        <v>40</v>
      </c>
      <c r="F2423" s="10"/>
      <c r="H2423" s="10"/>
      <c r="I2423" s="10"/>
    </row>
    <row r="2424" spans="1:10" x14ac:dyDescent="0.3">
      <c r="A2424">
        <v>271</v>
      </c>
      <c r="B2424" s="10" t="s">
        <v>100</v>
      </c>
      <c r="C2424">
        <v>3</v>
      </c>
      <c r="D2424" s="10" t="s">
        <v>233</v>
      </c>
      <c r="F2424" s="10"/>
      <c r="H2424" s="10"/>
      <c r="I2424" s="10"/>
    </row>
    <row r="2425" spans="1:10" x14ac:dyDescent="0.3">
      <c r="A2425">
        <v>271</v>
      </c>
      <c r="B2425" s="10" t="s">
        <v>100</v>
      </c>
      <c r="C2425">
        <v>4</v>
      </c>
      <c r="D2425" s="10" t="s">
        <v>234</v>
      </c>
      <c r="F2425" s="10"/>
      <c r="H2425" s="10"/>
      <c r="I2425" s="10"/>
    </row>
    <row r="2426" spans="1:10" x14ac:dyDescent="0.3">
      <c r="A2426">
        <v>271</v>
      </c>
      <c r="B2426" s="10" t="s">
        <v>100</v>
      </c>
      <c r="C2426">
        <v>5</v>
      </c>
      <c r="D2426" s="10" t="s">
        <v>235</v>
      </c>
      <c r="E2426">
        <v>1</v>
      </c>
      <c r="F2426" s="10" t="s">
        <v>433</v>
      </c>
      <c r="G2426">
        <v>3</v>
      </c>
      <c r="H2426" s="10" t="s">
        <v>1412</v>
      </c>
      <c r="I2426" s="10" t="s">
        <v>1113</v>
      </c>
      <c r="J2426">
        <v>1</v>
      </c>
    </row>
    <row r="2427" spans="1:10" x14ac:dyDescent="0.3">
      <c r="A2427">
        <v>271</v>
      </c>
      <c r="B2427" s="10" t="s">
        <v>100</v>
      </c>
      <c r="C2427">
        <v>6</v>
      </c>
      <c r="D2427" s="10" t="s">
        <v>236</v>
      </c>
      <c r="F2427" s="10"/>
      <c r="H2427" s="10"/>
      <c r="I2427" s="10"/>
    </row>
    <row r="2428" spans="1:10" x14ac:dyDescent="0.3">
      <c r="A2428">
        <v>271</v>
      </c>
      <c r="B2428" s="10" t="s">
        <v>100</v>
      </c>
      <c r="C2428">
        <v>7</v>
      </c>
      <c r="D2428" s="10" t="s">
        <v>237</v>
      </c>
      <c r="F2428" s="10"/>
      <c r="H2428" s="10"/>
      <c r="I2428" s="10"/>
    </row>
    <row r="2429" spans="1:10" x14ac:dyDescent="0.3">
      <c r="A2429">
        <v>271</v>
      </c>
      <c r="B2429" s="10" t="s">
        <v>100</v>
      </c>
      <c r="C2429">
        <v>8</v>
      </c>
      <c r="D2429" s="10" t="s">
        <v>2</v>
      </c>
      <c r="F2429" s="10"/>
      <c r="H2429" s="10"/>
      <c r="I2429" s="10"/>
    </row>
    <row r="2430" spans="1:10" x14ac:dyDescent="0.3">
      <c r="A2430">
        <v>271</v>
      </c>
      <c r="B2430" s="10" t="s">
        <v>100</v>
      </c>
      <c r="C2430">
        <v>9</v>
      </c>
      <c r="D2430" s="10" t="s">
        <v>238</v>
      </c>
      <c r="E2430">
        <v>1</v>
      </c>
      <c r="F2430" s="10" t="s">
        <v>12</v>
      </c>
      <c r="G2430">
        <v>4</v>
      </c>
      <c r="H2430" s="10"/>
      <c r="I2430" s="10"/>
    </row>
    <row r="2431" spans="1:10" x14ac:dyDescent="0.3">
      <c r="A2431">
        <v>271</v>
      </c>
      <c r="B2431" s="10" t="s">
        <v>100</v>
      </c>
      <c r="C2431">
        <v>10</v>
      </c>
      <c r="D2431" s="10" t="s">
        <v>3</v>
      </c>
      <c r="F2431" s="10"/>
      <c r="H2431" s="10"/>
      <c r="I2431" s="10"/>
    </row>
    <row r="2432" spans="1:10" x14ac:dyDescent="0.3">
      <c r="A2432">
        <v>271</v>
      </c>
      <c r="B2432" s="10" t="s">
        <v>100</v>
      </c>
      <c r="C2432">
        <v>11</v>
      </c>
      <c r="D2432" s="10" t="s">
        <v>239</v>
      </c>
      <c r="E2432">
        <v>1</v>
      </c>
      <c r="F2432" s="10" t="s">
        <v>13</v>
      </c>
      <c r="G2432">
        <v>5</v>
      </c>
      <c r="H2432" s="10"/>
      <c r="I2432" s="10"/>
    </row>
    <row r="2433" spans="1:10" x14ac:dyDescent="0.3">
      <c r="A2433">
        <v>271</v>
      </c>
      <c r="B2433" s="10" t="s">
        <v>100</v>
      </c>
      <c r="C2433">
        <v>12</v>
      </c>
      <c r="D2433" s="10" t="s">
        <v>4</v>
      </c>
      <c r="F2433" s="10"/>
      <c r="H2433" s="10"/>
      <c r="I2433" s="10"/>
    </row>
    <row r="2434" spans="1:10" x14ac:dyDescent="0.3">
      <c r="A2434">
        <v>271</v>
      </c>
      <c r="B2434" s="10" t="s">
        <v>100</v>
      </c>
      <c r="C2434">
        <v>13</v>
      </c>
      <c r="D2434" s="10" t="s">
        <v>240</v>
      </c>
      <c r="E2434">
        <v>1</v>
      </c>
      <c r="F2434" s="10" t="s">
        <v>14</v>
      </c>
      <c r="G2434">
        <v>6</v>
      </c>
      <c r="H2434" s="10"/>
      <c r="I2434" s="10"/>
    </row>
    <row r="2435" spans="1:10" x14ac:dyDescent="0.3">
      <c r="A2435">
        <v>271</v>
      </c>
      <c r="B2435" s="10" t="s">
        <v>100</v>
      </c>
      <c r="C2435">
        <v>14</v>
      </c>
      <c r="D2435" s="10" t="s">
        <v>241</v>
      </c>
      <c r="F2435" s="10"/>
      <c r="H2435" s="10"/>
      <c r="I2435" s="10"/>
    </row>
    <row r="2436" spans="1:10" x14ac:dyDescent="0.3">
      <c r="A2436">
        <v>271</v>
      </c>
      <c r="B2436" s="10" t="s">
        <v>100</v>
      </c>
      <c r="C2436">
        <v>15</v>
      </c>
      <c r="D2436" s="10" t="s">
        <v>1</v>
      </c>
      <c r="F2436" s="10"/>
      <c r="H2436" s="10"/>
      <c r="I2436" s="10"/>
    </row>
    <row r="2437" spans="1:10" x14ac:dyDescent="0.3">
      <c r="A2437">
        <v>271</v>
      </c>
      <c r="B2437" s="10" t="s">
        <v>100</v>
      </c>
      <c r="C2437">
        <v>16</v>
      </c>
      <c r="D2437" s="10" t="s">
        <v>5</v>
      </c>
      <c r="F2437" s="10"/>
      <c r="H2437" s="10"/>
      <c r="I2437" s="10"/>
    </row>
    <row r="2438" spans="1:10" x14ac:dyDescent="0.3">
      <c r="A2438">
        <v>271</v>
      </c>
      <c r="B2438" s="10" t="s">
        <v>100</v>
      </c>
      <c r="C2438">
        <v>17</v>
      </c>
      <c r="D2438" s="10" t="s">
        <v>19</v>
      </c>
      <c r="E2438">
        <v>1</v>
      </c>
      <c r="F2438" s="10" t="s">
        <v>19</v>
      </c>
      <c r="G2438">
        <v>2</v>
      </c>
      <c r="H2438" s="10"/>
      <c r="I2438" s="10"/>
    </row>
    <row r="2439" spans="1:10" x14ac:dyDescent="0.3">
      <c r="A2439">
        <v>271</v>
      </c>
      <c r="B2439" s="10" t="s">
        <v>100</v>
      </c>
      <c r="C2439">
        <v>18</v>
      </c>
      <c r="D2439" s="10" t="s">
        <v>27</v>
      </c>
      <c r="E2439">
        <v>1</v>
      </c>
      <c r="F2439" s="10" t="s">
        <v>27</v>
      </c>
      <c r="G2439">
        <v>1</v>
      </c>
      <c r="H2439" s="10"/>
      <c r="I2439" s="10"/>
    </row>
    <row r="2440" spans="1:10" x14ac:dyDescent="0.3">
      <c r="A2440">
        <v>271</v>
      </c>
      <c r="B2440" s="10" t="s">
        <v>100</v>
      </c>
      <c r="C2440">
        <v>19</v>
      </c>
      <c r="D2440" s="10" t="s">
        <v>242</v>
      </c>
      <c r="F2440" s="10"/>
      <c r="H2440" s="10"/>
      <c r="I2440" s="10"/>
    </row>
    <row r="2441" spans="1:10" x14ac:dyDescent="0.3">
      <c r="A2441">
        <v>271</v>
      </c>
      <c r="B2441" s="10" t="s">
        <v>100</v>
      </c>
      <c r="C2441">
        <v>20</v>
      </c>
      <c r="D2441" s="10" t="s">
        <v>243</v>
      </c>
      <c r="F2441" s="10"/>
      <c r="H2441" s="10"/>
      <c r="I2441" s="10"/>
    </row>
    <row r="2442" spans="1:10" x14ac:dyDescent="0.3">
      <c r="A2442">
        <v>272</v>
      </c>
      <c r="B2442" s="10" t="s">
        <v>196</v>
      </c>
      <c r="C2442">
        <v>1</v>
      </c>
      <c r="D2442" s="10" t="s">
        <v>232</v>
      </c>
      <c r="E2442">
        <v>1</v>
      </c>
      <c r="F2442" s="10" t="s">
        <v>1300</v>
      </c>
      <c r="G2442">
        <v>7</v>
      </c>
      <c r="H2442" s="10" t="s">
        <v>1300</v>
      </c>
      <c r="I2442" s="10" t="s">
        <v>1114</v>
      </c>
      <c r="J2442">
        <v>0</v>
      </c>
    </row>
    <row r="2443" spans="1:10" x14ac:dyDescent="0.3">
      <c r="A2443">
        <v>272</v>
      </c>
      <c r="B2443" s="10" t="s">
        <v>196</v>
      </c>
      <c r="C2443">
        <v>2</v>
      </c>
      <c r="D2443" s="10" t="s">
        <v>40</v>
      </c>
      <c r="F2443" s="10"/>
      <c r="H2443" s="10"/>
      <c r="I2443" s="10"/>
    </row>
    <row r="2444" spans="1:10" x14ac:dyDescent="0.3">
      <c r="A2444">
        <v>272</v>
      </c>
      <c r="B2444" s="10" t="s">
        <v>196</v>
      </c>
      <c r="C2444">
        <v>3</v>
      </c>
      <c r="D2444" s="10" t="s">
        <v>233</v>
      </c>
      <c r="F2444" s="10"/>
      <c r="H2444" s="10"/>
      <c r="I2444" s="10"/>
    </row>
    <row r="2445" spans="1:10" x14ac:dyDescent="0.3">
      <c r="A2445">
        <v>272</v>
      </c>
      <c r="B2445" s="10" t="s">
        <v>196</v>
      </c>
      <c r="C2445">
        <v>4</v>
      </c>
      <c r="D2445" s="10" t="s">
        <v>234</v>
      </c>
      <c r="F2445" s="10"/>
      <c r="H2445" s="10"/>
      <c r="I2445" s="10"/>
    </row>
    <row r="2446" spans="1:10" x14ac:dyDescent="0.3">
      <c r="A2446">
        <v>272</v>
      </c>
      <c r="B2446" s="10" t="s">
        <v>196</v>
      </c>
      <c r="C2446">
        <v>5</v>
      </c>
      <c r="D2446" s="10" t="s">
        <v>235</v>
      </c>
      <c r="E2446">
        <v>1</v>
      </c>
      <c r="F2446" s="10" t="s">
        <v>433</v>
      </c>
      <c r="G2446">
        <v>3</v>
      </c>
      <c r="H2446" s="10" t="s">
        <v>1413</v>
      </c>
      <c r="I2446" s="10" t="s">
        <v>1115</v>
      </c>
      <c r="J2446">
        <v>1</v>
      </c>
    </row>
    <row r="2447" spans="1:10" x14ac:dyDescent="0.3">
      <c r="A2447">
        <v>272</v>
      </c>
      <c r="B2447" s="10" t="s">
        <v>196</v>
      </c>
      <c r="C2447">
        <v>6</v>
      </c>
      <c r="D2447" s="10" t="s">
        <v>236</v>
      </c>
      <c r="F2447" s="10"/>
      <c r="H2447" s="10"/>
      <c r="I2447" s="10"/>
    </row>
    <row r="2448" spans="1:10" x14ac:dyDescent="0.3">
      <c r="A2448">
        <v>272</v>
      </c>
      <c r="B2448" s="10" t="s">
        <v>196</v>
      </c>
      <c r="C2448">
        <v>7</v>
      </c>
      <c r="D2448" s="10" t="s">
        <v>237</v>
      </c>
      <c r="F2448" s="10"/>
      <c r="H2448" s="10"/>
      <c r="I2448" s="10"/>
    </row>
    <row r="2449" spans="1:10" x14ac:dyDescent="0.3">
      <c r="A2449">
        <v>272</v>
      </c>
      <c r="B2449" s="10" t="s">
        <v>196</v>
      </c>
      <c r="C2449">
        <v>8</v>
      </c>
      <c r="D2449" s="10" t="s">
        <v>2</v>
      </c>
      <c r="F2449" s="10"/>
      <c r="H2449" s="10"/>
      <c r="I2449" s="10"/>
    </row>
    <row r="2450" spans="1:10" x14ac:dyDescent="0.3">
      <c r="A2450">
        <v>272</v>
      </c>
      <c r="B2450" s="10" t="s">
        <v>196</v>
      </c>
      <c r="C2450">
        <v>9</v>
      </c>
      <c r="D2450" s="10" t="s">
        <v>238</v>
      </c>
      <c r="E2450">
        <v>1</v>
      </c>
      <c r="F2450" s="10" t="s">
        <v>12</v>
      </c>
      <c r="G2450">
        <v>4</v>
      </c>
      <c r="H2450" s="10"/>
      <c r="I2450" s="10"/>
    </row>
    <row r="2451" spans="1:10" x14ac:dyDescent="0.3">
      <c r="A2451">
        <v>272</v>
      </c>
      <c r="B2451" s="10" t="s">
        <v>196</v>
      </c>
      <c r="C2451">
        <v>10</v>
      </c>
      <c r="D2451" s="10" t="s">
        <v>3</v>
      </c>
      <c r="F2451" s="10"/>
      <c r="H2451" s="10"/>
      <c r="I2451" s="10"/>
    </row>
    <row r="2452" spans="1:10" x14ac:dyDescent="0.3">
      <c r="A2452">
        <v>272</v>
      </c>
      <c r="B2452" s="10" t="s">
        <v>196</v>
      </c>
      <c r="C2452">
        <v>11</v>
      </c>
      <c r="D2452" s="10" t="s">
        <v>239</v>
      </c>
      <c r="E2452">
        <v>1</v>
      </c>
      <c r="F2452" s="10" t="s">
        <v>13</v>
      </c>
      <c r="G2452">
        <v>5</v>
      </c>
      <c r="H2452" s="10"/>
      <c r="I2452" s="10"/>
    </row>
    <row r="2453" spans="1:10" x14ac:dyDescent="0.3">
      <c r="A2453">
        <v>272</v>
      </c>
      <c r="B2453" s="10" t="s">
        <v>196</v>
      </c>
      <c r="C2453">
        <v>12</v>
      </c>
      <c r="D2453" s="10" t="s">
        <v>4</v>
      </c>
      <c r="F2453" s="10"/>
      <c r="H2453" s="10"/>
      <c r="I2453" s="10"/>
    </row>
    <row r="2454" spans="1:10" x14ac:dyDescent="0.3">
      <c r="A2454">
        <v>272</v>
      </c>
      <c r="B2454" s="10" t="s">
        <v>196</v>
      </c>
      <c r="C2454">
        <v>13</v>
      </c>
      <c r="D2454" s="10" t="s">
        <v>240</v>
      </c>
      <c r="E2454">
        <v>1</v>
      </c>
      <c r="F2454" s="10" t="s">
        <v>14</v>
      </c>
      <c r="G2454">
        <v>6</v>
      </c>
      <c r="H2454" s="10"/>
      <c r="I2454" s="10"/>
    </row>
    <row r="2455" spans="1:10" x14ac:dyDescent="0.3">
      <c r="A2455">
        <v>272</v>
      </c>
      <c r="B2455" s="10" t="s">
        <v>196</v>
      </c>
      <c r="C2455">
        <v>14</v>
      </c>
      <c r="D2455" s="10" t="s">
        <v>241</v>
      </c>
      <c r="F2455" s="10"/>
      <c r="H2455" s="10"/>
      <c r="I2455" s="10"/>
    </row>
    <row r="2456" spans="1:10" x14ac:dyDescent="0.3">
      <c r="A2456">
        <v>272</v>
      </c>
      <c r="B2456" s="10" t="s">
        <v>196</v>
      </c>
      <c r="C2456">
        <v>15</v>
      </c>
      <c r="D2456" s="10" t="s">
        <v>1</v>
      </c>
      <c r="F2456" s="10"/>
      <c r="H2456" s="10"/>
      <c r="I2456" s="10"/>
    </row>
    <row r="2457" spans="1:10" x14ac:dyDescent="0.3">
      <c r="A2457">
        <v>272</v>
      </c>
      <c r="B2457" s="10" t="s">
        <v>196</v>
      </c>
      <c r="C2457">
        <v>16</v>
      </c>
      <c r="D2457" s="10" t="s">
        <v>5</v>
      </c>
      <c r="F2457" s="10"/>
      <c r="H2457" s="10"/>
      <c r="I2457" s="10"/>
    </row>
    <row r="2458" spans="1:10" x14ac:dyDescent="0.3">
      <c r="A2458">
        <v>272</v>
      </c>
      <c r="B2458" s="10" t="s">
        <v>196</v>
      </c>
      <c r="C2458">
        <v>17</v>
      </c>
      <c r="D2458" s="10" t="s">
        <v>19</v>
      </c>
      <c r="E2458">
        <v>1</v>
      </c>
      <c r="F2458" s="10" t="s">
        <v>19</v>
      </c>
      <c r="G2458">
        <v>2</v>
      </c>
      <c r="H2458" s="10"/>
      <c r="I2458" s="10"/>
    </row>
    <row r="2459" spans="1:10" x14ac:dyDescent="0.3">
      <c r="A2459">
        <v>272</v>
      </c>
      <c r="B2459" s="10" t="s">
        <v>196</v>
      </c>
      <c r="C2459">
        <v>18</v>
      </c>
      <c r="D2459" s="10" t="s">
        <v>27</v>
      </c>
      <c r="E2459">
        <v>1</v>
      </c>
      <c r="F2459" s="10" t="s">
        <v>27</v>
      </c>
      <c r="G2459">
        <v>1</v>
      </c>
      <c r="H2459" s="10"/>
      <c r="I2459" s="10"/>
    </row>
    <row r="2460" spans="1:10" x14ac:dyDescent="0.3">
      <c r="A2460">
        <v>272</v>
      </c>
      <c r="B2460" s="10" t="s">
        <v>196</v>
      </c>
      <c r="C2460">
        <v>19</v>
      </c>
      <c r="D2460" s="10" t="s">
        <v>242</v>
      </c>
      <c r="F2460" s="10"/>
      <c r="H2460" s="10"/>
      <c r="I2460" s="10"/>
    </row>
    <row r="2461" spans="1:10" x14ac:dyDescent="0.3">
      <c r="A2461">
        <v>272</v>
      </c>
      <c r="B2461" s="10" t="s">
        <v>196</v>
      </c>
      <c r="C2461">
        <v>20</v>
      </c>
      <c r="D2461" s="10" t="s">
        <v>243</v>
      </c>
      <c r="F2461" s="10"/>
      <c r="H2461" s="10"/>
      <c r="I2461" s="10"/>
    </row>
    <row r="2462" spans="1:10" x14ac:dyDescent="0.3">
      <c r="A2462">
        <v>273</v>
      </c>
      <c r="B2462" s="10" t="s">
        <v>107</v>
      </c>
      <c r="C2462">
        <v>1</v>
      </c>
      <c r="D2462" s="10" t="s">
        <v>232</v>
      </c>
      <c r="E2462">
        <v>1</v>
      </c>
      <c r="F2462" s="10" t="s">
        <v>1301</v>
      </c>
      <c r="G2462">
        <v>7</v>
      </c>
      <c r="H2462" s="10" t="s">
        <v>1301</v>
      </c>
      <c r="I2462" s="10" t="s">
        <v>1116</v>
      </c>
      <c r="J2462">
        <v>0</v>
      </c>
    </row>
    <row r="2463" spans="1:10" x14ac:dyDescent="0.3">
      <c r="A2463">
        <v>273</v>
      </c>
      <c r="B2463" s="10" t="s">
        <v>107</v>
      </c>
      <c r="C2463">
        <v>2</v>
      </c>
      <c r="D2463" s="10" t="s">
        <v>40</v>
      </c>
      <c r="F2463" s="10"/>
      <c r="H2463" s="10"/>
      <c r="I2463" s="10"/>
    </row>
    <row r="2464" spans="1:10" x14ac:dyDescent="0.3">
      <c r="A2464">
        <v>273</v>
      </c>
      <c r="B2464" s="10" t="s">
        <v>107</v>
      </c>
      <c r="C2464">
        <v>3</v>
      </c>
      <c r="D2464" s="10" t="s">
        <v>233</v>
      </c>
      <c r="F2464" s="10"/>
      <c r="H2464" s="10"/>
      <c r="I2464" s="10"/>
    </row>
    <row r="2465" spans="1:10" x14ac:dyDescent="0.3">
      <c r="A2465">
        <v>273</v>
      </c>
      <c r="B2465" s="10" t="s">
        <v>107</v>
      </c>
      <c r="C2465">
        <v>4</v>
      </c>
      <c r="D2465" s="10" t="s">
        <v>234</v>
      </c>
      <c r="F2465" s="10"/>
      <c r="H2465" s="10"/>
      <c r="I2465" s="10"/>
    </row>
    <row r="2466" spans="1:10" x14ac:dyDescent="0.3">
      <c r="A2466">
        <v>273</v>
      </c>
      <c r="B2466" s="10" t="s">
        <v>107</v>
      </c>
      <c r="C2466">
        <v>5</v>
      </c>
      <c r="D2466" s="10" t="s">
        <v>235</v>
      </c>
      <c r="E2466">
        <v>1</v>
      </c>
      <c r="F2466" s="10" t="s">
        <v>433</v>
      </c>
      <c r="G2466">
        <v>3</v>
      </c>
      <c r="H2466" s="10" t="s">
        <v>1414</v>
      </c>
      <c r="I2466" s="10" t="s">
        <v>1117</v>
      </c>
      <c r="J2466">
        <v>1</v>
      </c>
    </row>
    <row r="2467" spans="1:10" x14ac:dyDescent="0.3">
      <c r="A2467">
        <v>273</v>
      </c>
      <c r="B2467" s="10" t="s">
        <v>107</v>
      </c>
      <c r="C2467">
        <v>6</v>
      </c>
      <c r="D2467" s="10" t="s">
        <v>236</v>
      </c>
      <c r="F2467" s="10"/>
      <c r="H2467" s="10"/>
      <c r="I2467" s="10"/>
    </row>
    <row r="2468" spans="1:10" x14ac:dyDescent="0.3">
      <c r="A2468">
        <v>273</v>
      </c>
      <c r="B2468" s="10" t="s">
        <v>107</v>
      </c>
      <c r="C2468">
        <v>7</v>
      </c>
      <c r="D2468" s="10" t="s">
        <v>237</v>
      </c>
      <c r="F2468" s="10"/>
      <c r="H2468" s="10"/>
      <c r="I2468" s="10"/>
    </row>
    <row r="2469" spans="1:10" x14ac:dyDescent="0.3">
      <c r="A2469">
        <v>273</v>
      </c>
      <c r="B2469" s="10" t="s">
        <v>107</v>
      </c>
      <c r="C2469">
        <v>8</v>
      </c>
      <c r="D2469" s="10" t="s">
        <v>2</v>
      </c>
      <c r="F2469" s="10"/>
      <c r="H2469" s="10"/>
      <c r="I2469" s="10"/>
    </row>
    <row r="2470" spans="1:10" x14ac:dyDescent="0.3">
      <c r="A2470">
        <v>273</v>
      </c>
      <c r="B2470" s="10" t="s">
        <v>107</v>
      </c>
      <c r="C2470">
        <v>9</v>
      </c>
      <c r="D2470" s="10" t="s">
        <v>238</v>
      </c>
      <c r="E2470">
        <v>1</v>
      </c>
      <c r="F2470" s="10" t="s">
        <v>12</v>
      </c>
      <c r="G2470">
        <v>4</v>
      </c>
      <c r="H2470" s="10"/>
      <c r="I2470" s="10"/>
    </row>
    <row r="2471" spans="1:10" x14ac:dyDescent="0.3">
      <c r="A2471">
        <v>273</v>
      </c>
      <c r="B2471" s="10" t="s">
        <v>107</v>
      </c>
      <c r="C2471">
        <v>10</v>
      </c>
      <c r="D2471" s="10" t="s">
        <v>3</v>
      </c>
      <c r="F2471" s="10"/>
      <c r="H2471" s="10"/>
      <c r="I2471" s="10"/>
    </row>
    <row r="2472" spans="1:10" x14ac:dyDescent="0.3">
      <c r="A2472">
        <v>273</v>
      </c>
      <c r="B2472" s="10" t="s">
        <v>107</v>
      </c>
      <c r="C2472">
        <v>11</v>
      </c>
      <c r="D2472" s="10" t="s">
        <v>239</v>
      </c>
      <c r="E2472">
        <v>1</v>
      </c>
      <c r="F2472" s="10" t="s">
        <v>13</v>
      </c>
      <c r="G2472">
        <v>5</v>
      </c>
      <c r="H2472" s="10"/>
      <c r="I2472" s="10"/>
    </row>
    <row r="2473" spans="1:10" x14ac:dyDescent="0.3">
      <c r="A2473">
        <v>273</v>
      </c>
      <c r="B2473" s="10" t="s">
        <v>107</v>
      </c>
      <c r="C2473">
        <v>12</v>
      </c>
      <c r="D2473" s="10" t="s">
        <v>4</v>
      </c>
      <c r="F2473" s="10"/>
      <c r="H2473" s="10"/>
      <c r="I2473" s="10"/>
    </row>
    <row r="2474" spans="1:10" x14ac:dyDescent="0.3">
      <c r="A2474">
        <v>273</v>
      </c>
      <c r="B2474" s="10" t="s">
        <v>107</v>
      </c>
      <c r="C2474">
        <v>13</v>
      </c>
      <c r="D2474" s="10" t="s">
        <v>240</v>
      </c>
      <c r="E2474">
        <v>1</v>
      </c>
      <c r="F2474" s="10" t="s">
        <v>14</v>
      </c>
      <c r="G2474">
        <v>6</v>
      </c>
      <c r="H2474" s="10"/>
      <c r="I2474" s="10"/>
    </row>
    <row r="2475" spans="1:10" x14ac:dyDescent="0.3">
      <c r="A2475">
        <v>273</v>
      </c>
      <c r="B2475" s="10" t="s">
        <v>107</v>
      </c>
      <c r="C2475">
        <v>14</v>
      </c>
      <c r="D2475" s="10" t="s">
        <v>241</v>
      </c>
      <c r="F2475" s="10"/>
      <c r="H2475" s="10"/>
      <c r="I2475" s="10"/>
    </row>
    <row r="2476" spans="1:10" x14ac:dyDescent="0.3">
      <c r="A2476">
        <v>273</v>
      </c>
      <c r="B2476" s="10" t="s">
        <v>107</v>
      </c>
      <c r="C2476">
        <v>15</v>
      </c>
      <c r="D2476" s="10" t="s">
        <v>1</v>
      </c>
      <c r="F2476" s="10"/>
      <c r="H2476" s="10"/>
      <c r="I2476" s="10"/>
    </row>
    <row r="2477" spans="1:10" x14ac:dyDescent="0.3">
      <c r="A2477">
        <v>273</v>
      </c>
      <c r="B2477" s="10" t="s">
        <v>107</v>
      </c>
      <c r="C2477">
        <v>16</v>
      </c>
      <c r="D2477" s="10" t="s">
        <v>5</v>
      </c>
      <c r="F2477" s="10"/>
      <c r="H2477" s="10"/>
      <c r="I2477" s="10"/>
    </row>
    <row r="2478" spans="1:10" x14ac:dyDescent="0.3">
      <c r="A2478">
        <v>273</v>
      </c>
      <c r="B2478" s="10" t="s">
        <v>107</v>
      </c>
      <c r="C2478">
        <v>17</v>
      </c>
      <c r="D2478" s="10" t="s">
        <v>19</v>
      </c>
      <c r="E2478">
        <v>1</v>
      </c>
      <c r="F2478" s="10" t="s">
        <v>19</v>
      </c>
      <c r="G2478">
        <v>2</v>
      </c>
      <c r="H2478" s="10"/>
      <c r="I2478" s="10"/>
    </row>
    <row r="2479" spans="1:10" x14ac:dyDescent="0.3">
      <c r="A2479">
        <v>273</v>
      </c>
      <c r="B2479" s="10" t="s">
        <v>107</v>
      </c>
      <c r="C2479">
        <v>18</v>
      </c>
      <c r="D2479" s="10" t="s">
        <v>27</v>
      </c>
      <c r="E2479">
        <v>1</v>
      </c>
      <c r="F2479" s="10" t="s">
        <v>27</v>
      </c>
      <c r="G2479">
        <v>1</v>
      </c>
      <c r="H2479" s="10"/>
      <c r="I2479" s="10"/>
    </row>
    <row r="2480" spans="1:10" x14ac:dyDescent="0.3">
      <c r="A2480">
        <v>273</v>
      </c>
      <c r="B2480" s="10" t="s">
        <v>107</v>
      </c>
      <c r="C2480">
        <v>19</v>
      </c>
      <c r="D2480" s="10" t="s">
        <v>242</v>
      </c>
      <c r="F2480" s="10"/>
      <c r="H2480" s="10"/>
      <c r="I2480" s="10"/>
    </row>
    <row r="2481" spans="1:10" x14ac:dyDescent="0.3">
      <c r="A2481">
        <v>273</v>
      </c>
      <c r="B2481" s="10" t="s">
        <v>107</v>
      </c>
      <c r="C2481">
        <v>20</v>
      </c>
      <c r="D2481" s="10" t="s">
        <v>243</v>
      </c>
      <c r="F2481" s="10"/>
      <c r="H2481" s="10"/>
      <c r="I2481" s="10"/>
    </row>
    <row r="2482" spans="1:10" x14ac:dyDescent="0.3">
      <c r="A2482">
        <v>274</v>
      </c>
      <c r="B2482" s="10" t="s">
        <v>121</v>
      </c>
      <c r="C2482">
        <v>1</v>
      </c>
      <c r="D2482" s="10" t="s">
        <v>232</v>
      </c>
      <c r="E2482">
        <v>1</v>
      </c>
      <c r="F2482" s="10" t="s">
        <v>1302</v>
      </c>
      <c r="G2482">
        <v>7</v>
      </c>
      <c r="H2482" s="10" t="s">
        <v>1302</v>
      </c>
      <c r="I2482" s="10" t="s">
        <v>1118</v>
      </c>
      <c r="J2482">
        <v>0</v>
      </c>
    </row>
    <row r="2483" spans="1:10" x14ac:dyDescent="0.3">
      <c r="A2483">
        <v>274</v>
      </c>
      <c r="B2483" s="10" t="s">
        <v>121</v>
      </c>
      <c r="C2483">
        <v>2</v>
      </c>
      <c r="D2483" s="10" t="s">
        <v>40</v>
      </c>
      <c r="F2483" s="10"/>
      <c r="H2483" s="10"/>
      <c r="I2483" s="10"/>
    </row>
    <row r="2484" spans="1:10" x14ac:dyDescent="0.3">
      <c r="A2484">
        <v>274</v>
      </c>
      <c r="B2484" s="10" t="s">
        <v>121</v>
      </c>
      <c r="C2484">
        <v>3</v>
      </c>
      <c r="D2484" s="10" t="s">
        <v>233</v>
      </c>
      <c r="F2484" s="10"/>
      <c r="H2484" s="10"/>
      <c r="I2484" s="10"/>
    </row>
    <row r="2485" spans="1:10" x14ac:dyDescent="0.3">
      <c r="A2485">
        <v>274</v>
      </c>
      <c r="B2485" s="10" t="s">
        <v>121</v>
      </c>
      <c r="C2485">
        <v>4</v>
      </c>
      <c r="D2485" s="10" t="s">
        <v>234</v>
      </c>
      <c r="F2485" s="10"/>
      <c r="H2485" s="10"/>
      <c r="I2485" s="10"/>
    </row>
    <row r="2486" spans="1:10" x14ac:dyDescent="0.3">
      <c r="A2486">
        <v>274</v>
      </c>
      <c r="B2486" s="10" t="s">
        <v>121</v>
      </c>
      <c r="C2486">
        <v>5</v>
      </c>
      <c r="D2486" s="10" t="s">
        <v>235</v>
      </c>
      <c r="E2486">
        <v>1</v>
      </c>
      <c r="F2486" s="10" t="s">
        <v>433</v>
      </c>
      <c r="G2486">
        <v>3</v>
      </c>
      <c r="H2486" s="10" t="s">
        <v>1415</v>
      </c>
      <c r="I2486" s="10" t="s">
        <v>1119</v>
      </c>
      <c r="J2486">
        <v>1</v>
      </c>
    </row>
    <row r="2487" spans="1:10" x14ac:dyDescent="0.3">
      <c r="A2487">
        <v>274</v>
      </c>
      <c r="B2487" s="10" t="s">
        <v>121</v>
      </c>
      <c r="C2487">
        <v>6</v>
      </c>
      <c r="D2487" s="10" t="s">
        <v>236</v>
      </c>
      <c r="F2487" s="10"/>
      <c r="H2487" s="10"/>
      <c r="I2487" s="10"/>
    </row>
    <row r="2488" spans="1:10" x14ac:dyDescent="0.3">
      <c r="A2488">
        <v>274</v>
      </c>
      <c r="B2488" s="10" t="s">
        <v>121</v>
      </c>
      <c r="C2488">
        <v>7</v>
      </c>
      <c r="D2488" s="10" t="s">
        <v>237</v>
      </c>
      <c r="F2488" s="10"/>
      <c r="H2488" s="10"/>
      <c r="I2488" s="10"/>
    </row>
    <row r="2489" spans="1:10" x14ac:dyDescent="0.3">
      <c r="A2489">
        <v>274</v>
      </c>
      <c r="B2489" s="10" t="s">
        <v>121</v>
      </c>
      <c r="C2489">
        <v>8</v>
      </c>
      <c r="D2489" s="10" t="s">
        <v>2</v>
      </c>
      <c r="F2489" s="10"/>
      <c r="H2489" s="10"/>
      <c r="I2489" s="10"/>
    </row>
    <row r="2490" spans="1:10" x14ac:dyDescent="0.3">
      <c r="A2490">
        <v>274</v>
      </c>
      <c r="B2490" s="10" t="s">
        <v>121</v>
      </c>
      <c r="C2490">
        <v>9</v>
      </c>
      <c r="D2490" s="10" t="s">
        <v>238</v>
      </c>
      <c r="E2490">
        <v>1</v>
      </c>
      <c r="F2490" s="10" t="s">
        <v>12</v>
      </c>
      <c r="G2490">
        <v>4</v>
      </c>
      <c r="H2490" s="10"/>
      <c r="I2490" s="10"/>
    </row>
    <row r="2491" spans="1:10" x14ac:dyDescent="0.3">
      <c r="A2491">
        <v>274</v>
      </c>
      <c r="B2491" s="10" t="s">
        <v>121</v>
      </c>
      <c r="C2491">
        <v>10</v>
      </c>
      <c r="D2491" s="10" t="s">
        <v>3</v>
      </c>
      <c r="F2491" s="10"/>
      <c r="H2491" s="10"/>
      <c r="I2491" s="10"/>
    </row>
    <row r="2492" spans="1:10" x14ac:dyDescent="0.3">
      <c r="A2492">
        <v>274</v>
      </c>
      <c r="B2492" s="10" t="s">
        <v>121</v>
      </c>
      <c r="C2492">
        <v>11</v>
      </c>
      <c r="D2492" s="10" t="s">
        <v>239</v>
      </c>
      <c r="E2492">
        <v>1</v>
      </c>
      <c r="F2492" s="10" t="s">
        <v>13</v>
      </c>
      <c r="G2492">
        <v>5</v>
      </c>
      <c r="H2492" s="10"/>
      <c r="I2492" s="10"/>
    </row>
    <row r="2493" spans="1:10" x14ac:dyDescent="0.3">
      <c r="A2493">
        <v>274</v>
      </c>
      <c r="B2493" s="10" t="s">
        <v>121</v>
      </c>
      <c r="C2493">
        <v>12</v>
      </c>
      <c r="D2493" s="10" t="s">
        <v>4</v>
      </c>
      <c r="F2493" s="10"/>
      <c r="H2493" s="10"/>
      <c r="I2493" s="10"/>
    </row>
    <row r="2494" spans="1:10" x14ac:dyDescent="0.3">
      <c r="A2494">
        <v>274</v>
      </c>
      <c r="B2494" s="10" t="s">
        <v>121</v>
      </c>
      <c r="C2494">
        <v>13</v>
      </c>
      <c r="D2494" s="10" t="s">
        <v>240</v>
      </c>
      <c r="E2494">
        <v>1</v>
      </c>
      <c r="F2494" s="10" t="s">
        <v>14</v>
      </c>
      <c r="G2494">
        <v>6</v>
      </c>
      <c r="H2494" s="10"/>
      <c r="I2494" s="10"/>
    </row>
    <row r="2495" spans="1:10" x14ac:dyDescent="0.3">
      <c r="A2495">
        <v>274</v>
      </c>
      <c r="B2495" s="10" t="s">
        <v>121</v>
      </c>
      <c r="C2495">
        <v>14</v>
      </c>
      <c r="D2495" s="10" t="s">
        <v>241</v>
      </c>
      <c r="F2495" s="10"/>
      <c r="H2495" s="10"/>
      <c r="I2495" s="10"/>
    </row>
    <row r="2496" spans="1:10" x14ac:dyDescent="0.3">
      <c r="A2496">
        <v>274</v>
      </c>
      <c r="B2496" s="10" t="s">
        <v>121</v>
      </c>
      <c r="C2496">
        <v>15</v>
      </c>
      <c r="D2496" s="10" t="s">
        <v>1</v>
      </c>
      <c r="F2496" s="10"/>
      <c r="H2496" s="10"/>
      <c r="I2496" s="10"/>
    </row>
    <row r="2497" spans="1:10" x14ac:dyDescent="0.3">
      <c r="A2497">
        <v>274</v>
      </c>
      <c r="B2497" s="10" t="s">
        <v>121</v>
      </c>
      <c r="C2497">
        <v>16</v>
      </c>
      <c r="D2497" s="10" t="s">
        <v>5</v>
      </c>
      <c r="F2497" s="10"/>
      <c r="H2497" s="10"/>
      <c r="I2497" s="10"/>
    </row>
    <row r="2498" spans="1:10" x14ac:dyDescent="0.3">
      <c r="A2498">
        <v>274</v>
      </c>
      <c r="B2498" s="10" t="s">
        <v>121</v>
      </c>
      <c r="C2498">
        <v>17</v>
      </c>
      <c r="D2498" s="10" t="s">
        <v>19</v>
      </c>
      <c r="E2498">
        <v>1</v>
      </c>
      <c r="F2498" s="10" t="s">
        <v>19</v>
      </c>
      <c r="G2498">
        <v>2</v>
      </c>
      <c r="H2498" s="10"/>
      <c r="I2498" s="10"/>
    </row>
    <row r="2499" spans="1:10" x14ac:dyDescent="0.3">
      <c r="A2499">
        <v>274</v>
      </c>
      <c r="B2499" s="10" t="s">
        <v>121</v>
      </c>
      <c r="C2499">
        <v>18</v>
      </c>
      <c r="D2499" s="10" t="s">
        <v>27</v>
      </c>
      <c r="E2499">
        <v>1</v>
      </c>
      <c r="F2499" s="10" t="s">
        <v>27</v>
      </c>
      <c r="G2499">
        <v>1</v>
      </c>
      <c r="H2499" s="10"/>
      <c r="I2499" s="10"/>
    </row>
    <row r="2500" spans="1:10" x14ac:dyDescent="0.3">
      <c r="A2500">
        <v>274</v>
      </c>
      <c r="B2500" s="10" t="s">
        <v>121</v>
      </c>
      <c r="C2500">
        <v>19</v>
      </c>
      <c r="D2500" s="10" t="s">
        <v>242</v>
      </c>
      <c r="F2500" s="10"/>
      <c r="H2500" s="10"/>
      <c r="I2500" s="10"/>
    </row>
    <row r="2501" spans="1:10" x14ac:dyDescent="0.3">
      <c r="A2501">
        <v>274</v>
      </c>
      <c r="B2501" s="10" t="s">
        <v>121</v>
      </c>
      <c r="C2501">
        <v>20</v>
      </c>
      <c r="D2501" s="10" t="s">
        <v>243</v>
      </c>
      <c r="F2501" s="10"/>
      <c r="H2501" s="10"/>
      <c r="I2501" s="10"/>
    </row>
    <row r="2502" spans="1:10" x14ac:dyDescent="0.3">
      <c r="A2502">
        <v>275</v>
      </c>
      <c r="B2502" s="10" t="s">
        <v>183</v>
      </c>
      <c r="C2502">
        <v>1</v>
      </c>
      <c r="D2502" s="10" t="s">
        <v>232</v>
      </c>
      <c r="E2502">
        <v>1</v>
      </c>
      <c r="F2502" s="10" t="s">
        <v>1303</v>
      </c>
      <c r="G2502">
        <v>7</v>
      </c>
      <c r="H2502" s="10" t="s">
        <v>1303</v>
      </c>
      <c r="I2502" s="10" t="s">
        <v>1120</v>
      </c>
      <c r="J2502">
        <v>0</v>
      </c>
    </row>
    <row r="2503" spans="1:10" x14ac:dyDescent="0.3">
      <c r="A2503">
        <v>275</v>
      </c>
      <c r="B2503" s="10" t="s">
        <v>183</v>
      </c>
      <c r="C2503">
        <v>2</v>
      </c>
      <c r="D2503" s="10" t="s">
        <v>40</v>
      </c>
      <c r="F2503" s="10"/>
      <c r="H2503" s="10"/>
      <c r="I2503" s="10"/>
    </row>
    <row r="2504" spans="1:10" x14ac:dyDescent="0.3">
      <c r="A2504">
        <v>275</v>
      </c>
      <c r="B2504" s="10" t="s">
        <v>183</v>
      </c>
      <c r="C2504">
        <v>3</v>
      </c>
      <c r="D2504" s="10" t="s">
        <v>233</v>
      </c>
      <c r="F2504" s="10"/>
      <c r="H2504" s="10"/>
      <c r="I2504" s="10"/>
    </row>
    <row r="2505" spans="1:10" x14ac:dyDescent="0.3">
      <c r="A2505">
        <v>275</v>
      </c>
      <c r="B2505" s="10" t="s">
        <v>183</v>
      </c>
      <c r="C2505">
        <v>4</v>
      </c>
      <c r="D2505" s="10" t="s">
        <v>234</v>
      </c>
      <c r="F2505" s="10"/>
      <c r="H2505" s="10"/>
      <c r="I2505" s="10"/>
    </row>
    <row r="2506" spans="1:10" x14ac:dyDescent="0.3">
      <c r="A2506">
        <v>275</v>
      </c>
      <c r="B2506" s="10" t="s">
        <v>183</v>
      </c>
      <c r="C2506">
        <v>5</v>
      </c>
      <c r="D2506" s="10" t="s">
        <v>235</v>
      </c>
      <c r="E2506">
        <v>1</v>
      </c>
      <c r="F2506" s="10" t="s">
        <v>433</v>
      </c>
      <c r="G2506">
        <v>3</v>
      </c>
      <c r="H2506" s="10" t="s">
        <v>1416</v>
      </c>
      <c r="I2506" s="10" t="s">
        <v>1121</v>
      </c>
      <c r="J2506">
        <v>1</v>
      </c>
    </row>
    <row r="2507" spans="1:10" x14ac:dyDescent="0.3">
      <c r="A2507">
        <v>275</v>
      </c>
      <c r="B2507" s="10" t="s">
        <v>183</v>
      </c>
      <c r="C2507">
        <v>6</v>
      </c>
      <c r="D2507" s="10" t="s">
        <v>236</v>
      </c>
      <c r="F2507" s="10"/>
      <c r="H2507" s="10"/>
      <c r="I2507" s="10"/>
    </row>
    <row r="2508" spans="1:10" x14ac:dyDescent="0.3">
      <c r="A2508">
        <v>275</v>
      </c>
      <c r="B2508" s="10" t="s">
        <v>183</v>
      </c>
      <c r="C2508">
        <v>7</v>
      </c>
      <c r="D2508" s="10" t="s">
        <v>237</v>
      </c>
      <c r="F2508" s="10"/>
      <c r="H2508" s="10"/>
      <c r="I2508" s="10"/>
    </row>
    <row r="2509" spans="1:10" x14ac:dyDescent="0.3">
      <c r="A2509">
        <v>275</v>
      </c>
      <c r="B2509" s="10" t="s">
        <v>183</v>
      </c>
      <c r="C2509">
        <v>8</v>
      </c>
      <c r="D2509" s="10" t="s">
        <v>2</v>
      </c>
      <c r="F2509" s="10"/>
      <c r="H2509" s="10"/>
      <c r="I2509" s="10"/>
    </row>
    <row r="2510" spans="1:10" x14ac:dyDescent="0.3">
      <c r="A2510">
        <v>275</v>
      </c>
      <c r="B2510" s="10" t="s">
        <v>183</v>
      </c>
      <c r="C2510">
        <v>9</v>
      </c>
      <c r="D2510" s="10" t="s">
        <v>238</v>
      </c>
      <c r="E2510">
        <v>1</v>
      </c>
      <c r="F2510" s="10" t="s">
        <v>12</v>
      </c>
      <c r="G2510">
        <v>4</v>
      </c>
      <c r="H2510" s="10"/>
      <c r="I2510" s="10"/>
    </row>
    <row r="2511" spans="1:10" x14ac:dyDescent="0.3">
      <c r="A2511">
        <v>275</v>
      </c>
      <c r="B2511" s="10" t="s">
        <v>183</v>
      </c>
      <c r="C2511">
        <v>10</v>
      </c>
      <c r="D2511" s="10" t="s">
        <v>3</v>
      </c>
      <c r="F2511" s="10"/>
      <c r="H2511" s="10"/>
      <c r="I2511" s="10"/>
    </row>
    <row r="2512" spans="1:10" x14ac:dyDescent="0.3">
      <c r="A2512">
        <v>275</v>
      </c>
      <c r="B2512" s="10" t="s">
        <v>183</v>
      </c>
      <c r="C2512">
        <v>11</v>
      </c>
      <c r="D2512" s="10" t="s">
        <v>239</v>
      </c>
      <c r="E2512">
        <v>1</v>
      </c>
      <c r="F2512" s="10" t="s">
        <v>13</v>
      </c>
      <c r="G2512">
        <v>5</v>
      </c>
      <c r="H2512" s="10"/>
      <c r="I2512" s="10"/>
    </row>
    <row r="2513" spans="1:10" x14ac:dyDescent="0.3">
      <c r="A2513">
        <v>275</v>
      </c>
      <c r="B2513" s="10" t="s">
        <v>183</v>
      </c>
      <c r="C2513">
        <v>12</v>
      </c>
      <c r="D2513" s="10" t="s">
        <v>4</v>
      </c>
      <c r="F2513" s="10"/>
      <c r="H2513" s="10"/>
      <c r="I2513" s="10"/>
    </row>
    <row r="2514" spans="1:10" x14ac:dyDescent="0.3">
      <c r="A2514">
        <v>275</v>
      </c>
      <c r="B2514" s="10" t="s">
        <v>183</v>
      </c>
      <c r="C2514">
        <v>13</v>
      </c>
      <c r="D2514" s="10" t="s">
        <v>240</v>
      </c>
      <c r="E2514">
        <v>1</v>
      </c>
      <c r="F2514" s="10" t="s">
        <v>14</v>
      </c>
      <c r="G2514">
        <v>6</v>
      </c>
      <c r="H2514" s="10"/>
      <c r="I2514" s="10"/>
    </row>
    <row r="2515" spans="1:10" x14ac:dyDescent="0.3">
      <c r="A2515">
        <v>275</v>
      </c>
      <c r="B2515" s="10" t="s">
        <v>183</v>
      </c>
      <c r="C2515">
        <v>14</v>
      </c>
      <c r="D2515" s="10" t="s">
        <v>241</v>
      </c>
      <c r="F2515" s="10"/>
      <c r="H2515" s="10"/>
      <c r="I2515" s="10"/>
    </row>
    <row r="2516" spans="1:10" x14ac:dyDescent="0.3">
      <c r="A2516">
        <v>275</v>
      </c>
      <c r="B2516" s="10" t="s">
        <v>183</v>
      </c>
      <c r="C2516">
        <v>15</v>
      </c>
      <c r="D2516" s="10" t="s">
        <v>1</v>
      </c>
      <c r="F2516" s="10"/>
      <c r="H2516" s="10"/>
      <c r="I2516" s="10"/>
    </row>
    <row r="2517" spans="1:10" x14ac:dyDescent="0.3">
      <c r="A2517">
        <v>275</v>
      </c>
      <c r="B2517" s="10" t="s">
        <v>183</v>
      </c>
      <c r="C2517">
        <v>16</v>
      </c>
      <c r="D2517" s="10" t="s">
        <v>5</v>
      </c>
      <c r="F2517" s="10"/>
      <c r="H2517" s="10"/>
      <c r="I2517" s="10"/>
    </row>
    <row r="2518" spans="1:10" x14ac:dyDescent="0.3">
      <c r="A2518">
        <v>275</v>
      </c>
      <c r="B2518" s="10" t="s">
        <v>183</v>
      </c>
      <c r="C2518">
        <v>17</v>
      </c>
      <c r="D2518" s="10" t="s">
        <v>19</v>
      </c>
      <c r="E2518">
        <v>1</v>
      </c>
      <c r="F2518" s="10" t="s">
        <v>19</v>
      </c>
      <c r="G2518">
        <v>2</v>
      </c>
      <c r="H2518" s="10"/>
      <c r="I2518" s="10"/>
    </row>
    <row r="2519" spans="1:10" x14ac:dyDescent="0.3">
      <c r="A2519">
        <v>275</v>
      </c>
      <c r="B2519" s="10" t="s">
        <v>183</v>
      </c>
      <c r="C2519">
        <v>18</v>
      </c>
      <c r="D2519" s="10" t="s">
        <v>27</v>
      </c>
      <c r="E2519">
        <v>1</v>
      </c>
      <c r="F2519" s="10" t="s">
        <v>27</v>
      </c>
      <c r="G2519">
        <v>1</v>
      </c>
      <c r="H2519" s="10"/>
      <c r="I2519" s="10"/>
    </row>
    <row r="2520" spans="1:10" x14ac:dyDescent="0.3">
      <c r="A2520">
        <v>275</v>
      </c>
      <c r="B2520" s="10" t="s">
        <v>183</v>
      </c>
      <c r="C2520">
        <v>19</v>
      </c>
      <c r="D2520" s="10" t="s">
        <v>242</v>
      </c>
      <c r="F2520" s="10"/>
      <c r="H2520" s="10"/>
      <c r="I2520" s="10"/>
    </row>
    <row r="2521" spans="1:10" x14ac:dyDescent="0.3">
      <c r="A2521">
        <v>275</v>
      </c>
      <c r="B2521" s="10" t="s">
        <v>183</v>
      </c>
      <c r="C2521">
        <v>20</v>
      </c>
      <c r="D2521" s="10" t="s">
        <v>243</v>
      </c>
      <c r="F2521" s="10"/>
      <c r="H2521" s="10"/>
      <c r="I2521" s="10"/>
    </row>
    <row r="2522" spans="1:10" x14ac:dyDescent="0.3">
      <c r="A2522">
        <v>276</v>
      </c>
      <c r="B2522" s="10" t="s">
        <v>152</v>
      </c>
      <c r="C2522">
        <v>1</v>
      </c>
      <c r="D2522" s="10" t="s">
        <v>232</v>
      </c>
      <c r="E2522">
        <v>1</v>
      </c>
      <c r="F2522" s="10" t="s">
        <v>1304</v>
      </c>
      <c r="G2522">
        <v>7</v>
      </c>
      <c r="H2522" s="10" t="s">
        <v>1304</v>
      </c>
      <c r="I2522" s="10" t="s">
        <v>1122</v>
      </c>
      <c r="J2522">
        <v>0</v>
      </c>
    </row>
    <row r="2523" spans="1:10" x14ac:dyDescent="0.3">
      <c r="A2523">
        <v>276</v>
      </c>
      <c r="B2523" s="10" t="s">
        <v>152</v>
      </c>
      <c r="C2523">
        <v>2</v>
      </c>
      <c r="D2523" s="10" t="s">
        <v>40</v>
      </c>
      <c r="F2523" s="10"/>
      <c r="H2523" s="10"/>
      <c r="I2523" s="10"/>
    </row>
    <row r="2524" spans="1:10" x14ac:dyDescent="0.3">
      <c r="A2524">
        <v>276</v>
      </c>
      <c r="B2524" s="10" t="s">
        <v>152</v>
      </c>
      <c r="C2524">
        <v>3</v>
      </c>
      <c r="D2524" s="10" t="s">
        <v>233</v>
      </c>
      <c r="F2524" s="10"/>
      <c r="H2524" s="10"/>
      <c r="I2524" s="10"/>
    </row>
    <row r="2525" spans="1:10" x14ac:dyDescent="0.3">
      <c r="A2525">
        <v>276</v>
      </c>
      <c r="B2525" s="10" t="s">
        <v>152</v>
      </c>
      <c r="C2525">
        <v>4</v>
      </c>
      <c r="D2525" s="10" t="s">
        <v>234</v>
      </c>
      <c r="F2525" s="10"/>
      <c r="H2525" s="10"/>
      <c r="I2525" s="10"/>
    </row>
    <row r="2526" spans="1:10" x14ac:dyDescent="0.3">
      <c r="A2526">
        <v>276</v>
      </c>
      <c r="B2526" s="10" t="s">
        <v>152</v>
      </c>
      <c r="C2526">
        <v>5</v>
      </c>
      <c r="D2526" s="10" t="s">
        <v>235</v>
      </c>
      <c r="E2526">
        <v>1</v>
      </c>
      <c r="F2526" s="10" t="s">
        <v>433</v>
      </c>
      <c r="G2526">
        <v>3</v>
      </c>
      <c r="H2526" s="10" t="s">
        <v>1417</v>
      </c>
      <c r="I2526" s="10" t="s">
        <v>1123</v>
      </c>
      <c r="J2526">
        <v>1</v>
      </c>
    </row>
    <row r="2527" spans="1:10" x14ac:dyDescent="0.3">
      <c r="A2527">
        <v>276</v>
      </c>
      <c r="B2527" s="10" t="s">
        <v>152</v>
      </c>
      <c r="C2527">
        <v>6</v>
      </c>
      <c r="D2527" s="10" t="s">
        <v>236</v>
      </c>
      <c r="F2527" s="10"/>
      <c r="H2527" s="10"/>
      <c r="I2527" s="10"/>
    </row>
    <row r="2528" spans="1:10" x14ac:dyDescent="0.3">
      <c r="A2528">
        <v>276</v>
      </c>
      <c r="B2528" s="10" t="s">
        <v>152</v>
      </c>
      <c r="C2528">
        <v>7</v>
      </c>
      <c r="D2528" s="10" t="s">
        <v>237</v>
      </c>
      <c r="F2528" s="10"/>
      <c r="H2528" s="10"/>
      <c r="I2528" s="10"/>
    </row>
    <row r="2529" spans="1:10" x14ac:dyDescent="0.3">
      <c r="A2529">
        <v>276</v>
      </c>
      <c r="B2529" s="10" t="s">
        <v>152</v>
      </c>
      <c r="C2529">
        <v>8</v>
      </c>
      <c r="D2529" s="10" t="s">
        <v>2</v>
      </c>
      <c r="F2529" s="10"/>
      <c r="H2529" s="10"/>
      <c r="I2529" s="10"/>
    </row>
    <row r="2530" spans="1:10" x14ac:dyDescent="0.3">
      <c r="A2530">
        <v>276</v>
      </c>
      <c r="B2530" s="10" t="s">
        <v>152</v>
      </c>
      <c r="C2530">
        <v>9</v>
      </c>
      <c r="D2530" s="10" t="s">
        <v>238</v>
      </c>
      <c r="E2530">
        <v>1</v>
      </c>
      <c r="F2530" s="10" t="s">
        <v>12</v>
      </c>
      <c r="G2530">
        <v>4</v>
      </c>
      <c r="H2530" s="10"/>
      <c r="I2530" s="10"/>
    </row>
    <row r="2531" spans="1:10" x14ac:dyDescent="0.3">
      <c r="A2531">
        <v>276</v>
      </c>
      <c r="B2531" s="10" t="s">
        <v>152</v>
      </c>
      <c r="C2531">
        <v>10</v>
      </c>
      <c r="D2531" s="10" t="s">
        <v>3</v>
      </c>
      <c r="F2531" s="10"/>
      <c r="H2531" s="10"/>
      <c r="I2531" s="10"/>
    </row>
    <row r="2532" spans="1:10" x14ac:dyDescent="0.3">
      <c r="A2532">
        <v>276</v>
      </c>
      <c r="B2532" s="10" t="s">
        <v>152</v>
      </c>
      <c r="C2532">
        <v>11</v>
      </c>
      <c r="D2532" s="10" t="s">
        <v>239</v>
      </c>
      <c r="E2532">
        <v>1</v>
      </c>
      <c r="F2532" s="10" t="s">
        <v>13</v>
      </c>
      <c r="G2532">
        <v>5</v>
      </c>
      <c r="H2532" s="10"/>
      <c r="I2532" s="10"/>
    </row>
    <row r="2533" spans="1:10" x14ac:dyDescent="0.3">
      <c r="A2533">
        <v>276</v>
      </c>
      <c r="B2533" s="10" t="s">
        <v>152</v>
      </c>
      <c r="C2533">
        <v>12</v>
      </c>
      <c r="D2533" s="10" t="s">
        <v>4</v>
      </c>
      <c r="F2533" s="10"/>
      <c r="H2533" s="10"/>
      <c r="I2533" s="10"/>
    </row>
    <row r="2534" spans="1:10" x14ac:dyDescent="0.3">
      <c r="A2534">
        <v>276</v>
      </c>
      <c r="B2534" s="10" t="s">
        <v>152</v>
      </c>
      <c r="C2534">
        <v>13</v>
      </c>
      <c r="D2534" s="10" t="s">
        <v>240</v>
      </c>
      <c r="E2534">
        <v>1</v>
      </c>
      <c r="F2534" s="10" t="s">
        <v>14</v>
      </c>
      <c r="G2534">
        <v>6</v>
      </c>
      <c r="H2534" s="10"/>
      <c r="I2534" s="10"/>
    </row>
    <row r="2535" spans="1:10" x14ac:dyDescent="0.3">
      <c r="A2535">
        <v>276</v>
      </c>
      <c r="B2535" s="10" t="s">
        <v>152</v>
      </c>
      <c r="C2535">
        <v>14</v>
      </c>
      <c r="D2535" s="10" t="s">
        <v>241</v>
      </c>
      <c r="F2535" s="10"/>
      <c r="H2535" s="10"/>
      <c r="I2535" s="10"/>
    </row>
    <row r="2536" spans="1:10" x14ac:dyDescent="0.3">
      <c r="A2536">
        <v>276</v>
      </c>
      <c r="B2536" s="10" t="s">
        <v>152</v>
      </c>
      <c r="C2536">
        <v>15</v>
      </c>
      <c r="D2536" s="10" t="s">
        <v>1</v>
      </c>
      <c r="F2536" s="10"/>
      <c r="H2536" s="10"/>
      <c r="I2536" s="10"/>
    </row>
    <row r="2537" spans="1:10" x14ac:dyDescent="0.3">
      <c r="A2537">
        <v>276</v>
      </c>
      <c r="B2537" s="10" t="s">
        <v>152</v>
      </c>
      <c r="C2537">
        <v>16</v>
      </c>
      <c r="D2537" s="10" t="s">
        <v>5</v>
      </c>
      <c r="F2537" s="10"/>
      <c r="H2537" s="10"/>
      <c r="I2537" s="10"/>
    </row>
    <row r="2538" spans="1:10" x14ac:dyDescent="0.3">
      <c r="A2538">
        <v>276</v>
      </c>
      <c r="B2538" s="10" t="s">
        <v>152</v>
      </c>
      <c r="C2538">
        <v>17</v>
      </c>
      <c r="D2538" s="10" t="s">
        <v>19</v>
      </c>
      <c r="E2538">
        <v>1</v>
      </c>
      <c r="F2538" s="10" t="s">
        <v>19</v>
      </c>
      <c r="G2538">
        <v>2</v>
      </c>
      <c r="H2538" s="10"/>
      <c r="I2538" s="10"/>
    </row>
    <row r="2539" spans="1:10" x14ac:dyDescent="0.3">
      <c r="A2539">
        <v>276</v>
      </c>
      <c r="B2539" s="10" t="s">
        <v>152</v>
      </c>
      <c r="C2539">
        <v>18</v>
      </c>
      <c r="D2539" s="10" t="s">
        <v>27</v>
      </c>
      <c r="E2539">
        <v>1</v>
      </c>
      <c r="F2539" s="10" t="s">
        <v>27</v>
      </c>
      <c r="G2539">
        <v>1</v>
      </c>
      <c r="H2539" s="10"/>
      <c r="I2539" s="10"/>
    </row>
    <row r="2540" spans="1:10" x14ac:dyDescent="0.3">
      <c r="A2540">
        <v>276</v>
      </c>
      <c r="B2540" s="10" t="s">
        <v>152</v>
      </c>
      <c r="C2540">
        <v>19</v>
      </c>
      <c r="D2540" s="10" t="s">
        <v>242</v>
      </c>
      <c r="F2540" s="10"/>
      <c r="H2540" s="10"/>
      <c r="I2540" s="10"/>
    </row>
    <row r="2541" spans="1:10" x14ac:dyDescent="0.3">
      <c r="A2541">
        <v>276</v>
      </c>
      <c r="B2541" s="10" t="s">
        <v>152</v>
      </c>
      <c r="C2541">
        <v>20</v>
      </c>
      <c r="D2541" s="10" t="s">
        <v>243</v>
      </c>
      <c r="F2541" s="10"/>
      <c r="H2541" s="10"/>
      <c r="I2541" s="10"/>
    </row>
    <row r="2542" spans="1:10" x14ac:dyDescent="0.3">
      <c r="A2542">
        <v>277</v>
      </c>
      <c r="B2542" s="10" t="s">
        <v>158</v>
      </c>
      <c r="C2542">
        <v>1</v>
      </c>
      <c r="D2542" s="10" t="s">
        <v>232</v>
      </c>
      <c r="E2542">
        <v>1</v>
      </c>
      <c r="F2542" s="10" t="s">
        <v>1305</v>
      </c>
      <c r="G2542">
        <v>7</v>
      </c>
      <c r="H2542" s="10" t="s">
        <v>1305</v>
      </c>
      <c r="I2542" s="10" t="s">
        <v>1124</v>
      </c>
      <c r="J2542">
        <v>0</v>
      </c>
    </row>
    <row r="2543" spans="1:10" x14ac:dyDescent="0.3">
      <c r="A2543">
        <v>277</v>
      </c>
      <c r="B2543" s="10" t="s">
        <v>158</v>
      </c>
      <c r="C2543">
        <v>2</v>
      </c>
      <c r="D2543" s="10" t="s">
        <v>40</v>
      </c>
      <c r="F2543" s="10"/>
      <c r="H2543" s="10"/>
      <c r="I2543" s="10"/>
    </row>
    <row r="2544" spans="1:10" x14ac:dyDescent="0.3">
      <c r="A2544">
        <v>277</v>
      </c>
      <c r="B2544" s="10" t="s">
        <v>158</v>
      </c>
      <c r="C2544">
        <v>3</v>
      </c>
      <c r="D2544" s="10" t="s">
        <v>233</v>
      </c>
      <c r="F2544" s="10"/>
      <c r="H2544" s="10"/>
      <c r="I2544" s="10"/>
    </row>
    <row r="2545" spans="1:10" x14ac:dyDescent="0.3">
      <c r="A2545">
        <v>277</v>
      </c>
      <c r="B2545" s="10" t="s">
        <v>158</v>
      </c>
      <c r="C2545">
        <v>4</v>
      </c>
      <c r="D2545" s="10" t="s">
        <v>234</v>
      </c>
      <c r="F2545" s="10"/>
      <c r="H2545" s="10"/>
      <c r="I2545" s="10"/>
    </row>
    <row r="2546" spans="1:10" x14ac:dyDescent="0.3">
      <c r="A2546">
        <v>277</v>
      </c>
      <c r="B2546" s="10" t="s">
        <v>158</v>
      </c>
      <c r="C2546">
        <v>5</v>
      </c>
      <c r="D2546" s="10" t="s">
        <v>235</v>
      </c>
      <c r="E2546">
        <v>1</v>
      </c>
      <c r="F2546" s="10" t="s">
        <v>433</v>
      </c>
      <c r="G2546">
        <v>3</v>
      </c>
      <c r="H2546" s="10" t="s">
        <v>1418</v>
      </c>
      <c r="I2546" s="10" t="s">
        <v>1125</v>
      </c>
      <c r="J2546">
        <v>1</v>
      </c>
    </row>
    <row r="2547" spans="1:10" x14ac:dyDescent="0.3">
      <c r="A2547">
        <v>277</v>
      </c>
      <c r="B2547" s="10" t="s">
        <v>158</v>
      </c>
      <c r="C2547">
        <v>6</v>
      </c>
      <c r="D2547" s="10" t="s">
        <v>236</v>
      </c>
      <c r="F2547" s="10"/>
      <c r="H2547" s="10"/>
      <c r="I2547" s="10"/>
    </row>
    <row r="2548" spans="1:10" x14ac:dyDescent="0.3">
      <c r="A2548">
        <v>277</v>
      </c>
      <c r="B2548" s="10" t="s">
        <v>158</v>
      </c>
      <c r="C2548">
        <v>7</v>
      </c>
      <c r="D2548" s="10" t="s">
        <v>237</v>
      </c>
      <c r="F2548" s="10"/>
      <c r="H2548" s="10"/>
      <c r="I2548" s="10"/>
    </row>
    <row r="2549" spans="1:10" x14ac:dyDescent="0.3">
      <c r="A2549">
        <v>277</v>
      </c>
      <c r="B2549" s="10" t="s">
        <v>158</v>
      </c>
      <c r="C2549">
        <v>8</v>
      </c>
      <c r="D2549" s="10" t="s">
        <v>2</v>
      </c>
      <c r="F2549" s="10"/>
      <c r="H2549" s="10"/>
      <c r="I2549" s="10"/>
    </row>
    <row r="2550" spans="1:10" x14ac:dyDescent="0.3">
      <c r="A2550">
        <v>277</v>
      </c>
      <c r="B2550" s="10" t="s">
        <v>158</v>
      </c>
      <c r="C2550">
        <v>9</v>
      </c>
      <c r="D2550" s="10" t="s">
        <v>238</v>
      </c>
      <c r="E2550">
        <v>1</v>
      </c>
      <c r="F2550" s="10" t="s">
        <v>12</v>
      </c>
      <c r="G2550">
        <v>4</v>
      </c>
      <c r="H2550" s="10"/>
      <c r="I2550" s="10"/>
    </row>
    <row r="2551" spans="1:10" x14ac:dyDescent="0.3">
      <c r="A2551">
        <v>277</v>
      </c>
      <c r="B2551" s="10" t="s">
        <v>158</v>
      </c>
      <c r="C2551">
        <v>10</v>
      </c>
      <c r="D2551" s="10" t="s">
        <v>3</v>
      </c>
      <c r="F2551" s="10"/>
      <c r="H2551" s="10"/>
      <c r="I2551" s="10"/>
    </row>
    <row r="2552" spans="1:10" x14ac:dyDescent="0.3">
      <c r="A2552">
        <v>277</v>
      </c>
      <c r="B2552" s="10" t="s">
        <v>158</v>
      </c>
      <c r="C2552">
        <v>11</v>
      </c>
      <c r="D2552" s="10" t="s">
        <v>239</v>
      </c>
      <c r="E2552">
        <v>1</v>
      </c>
      <c r="F2552" s="10" t="s">
        <v>13</v>
      </c>
      <c r="G2552">
        <v>5</v>
      </c>
      <c r="H2552" s="10"/>
      <c r="I2552" s="10"/>
    </row>
    <row r="2553" spans="1:10" x14ac:dyDescent="0.3">
      <c r="A2553">
        <v>277</v>
      </c>
      <c r="B2553" s="10" t="s">
        <v>158</v>
      </c>
      <c r="C2553">
        <v>12</v>
      </c>
      <c r="D2553" s="10" t="s">
        <v>4</v>
      </c>
      <c r="F2553" s="10"/>
      <c r="H2553" s="10"/>
      <c r="I2553" s="10"/>
    </row>
    <row r="2554" spans="1:10" x14ac:dyDescent="0.3">
      <c r="A2554">
        <v>277</v>
      </c>
      <c r="B2554" s="10" t="s">
        <v>158</v>
      </c>
      <c r="C2554">
        <v>13</v>
      </c>
      <c r="D2554" s="10" t="s">
        <v>240</v>
      </c>
      <c r="E2554">
        <v>1</v>
      </c>
      <c r="F2554" s="10" t="s">
        <v>14</v>
      </c>
      <c r="G2554">
        <v>6</v>
      </c>
      <c r="H2554" s="10"/>
      <c r="I2554" s="10"/>
    </row>
    <row r="2555" spans="1:10" x14ac:dyDescent="0.3">
      <c r="A2555">
        <v>277</v>
      </c>
      <c r="B2555" s="10" t="s">
        <v>158</v>
      </c>
      <c r="C2555">
        <v>14</v>
      </c>
      <c r="D2555" s="10" t="s">
        <v>241</v>
      </c>
      <c r="F2555" s="10"/>
      <c r="H2555" s="10"/>
      <c r="I2555" s="10"/>
    </row>
    <row r="2556" spans="1:10" x14ac:dyDescent="0.3">
      <c r="A2556">
        <v>277</v>
      </c>
      <c r="B2556" s="10" t="s">
        <v>158</v>
      </c>
      <c r="C2556">
        <v>15</v>
      </c>
      <c r="D2556" s="10" t="s">
        <v>1</v>
      </c>
      <c r="F2556" s="10"/>
      <c r="H2556" s="10"/>
      <c r="I2556" s="10"/>
    </row>
    <row r="2557" spans="1:10" x14ac:dyDescent="0.3">
      <c r="A2557">
        <v>277</v>
      </c>
      <c r="B2557" s="10" t="s">
        <v>158</v>
      </c>
      <c r="C2557">
        <v>16</v>
      </c>
      <c r="D2557" s="10" t="s">
        <v>5</v>
      </c>
      <c r="F2557" s="10"/>
      <c r="H2557" s="10"/>
      <c r="I2557" s="10"/>
    </row>
    <row r="2558" spans="1:10" x14ac:dyDescent="0.3">
      <c r="A2558">
        <v>277</v>
      </c>
      <c r="B2558" s="10" t="s">
        <v>158</v>
      </c>
      <c r="C2558">
        <v>17</v>
      </c>
      <c r="D2558" s="10" t="s">
        <v>19</v>
      </c>
      <c r="E2558">
        <v>1</v>
      </c>
      <c r="F2558" s="10" t="s">
        <v>19</v>
      </c>
      <c r="G2558">
        <v>2</v>
      </c>
      <c r="H2558" s="10"/>
      <c r="I2558" s="10"/>
    </row>
    <row r="2559" spans="1:10" x14ac:dyDescent="0.3">
      <c r="A2559">
        <v>277</v>
      </c>
      <c r="B2559" s="10" t="s">
        <v>158</v>
      </c>
      <c r="C2559">
        <v>18</v>
      </c>
      <c r="D2559" s="10" t="s">
        <v>27</v>
      </c>
      <c r="E2559">
        <v>1</v>
      </c>
      <c r="F2559" s="10" t="s">
        <v>27</v>
      </c>
      <c r="G2559">
        <v>1</v>
      </c>
      <c r="H2559" s="10"/>
      <c r="I2559" s="10"/>
    </row>
    <row r="2560" spans="1:10" x14ac:dyDescent="0.3">
      <c r="A2560">
        <v>277</v>
      </c>
      <c r="B2560" s="10" t="s">
        <v>158</v>
      </c>
      <c r="C2560">
        <v>19</v>
      </c>
      <c r="D2560" s="10" t="s">
        <v>242</v>
      </c>
      <c r="F2560" s="10"/>
      <c r="H2560" s="10"/>
      <c r="I2560" s="10"/>
    </row>
    <row r="2561" spans="1:10" x14ac:dyDescent="0.3">
      <c r="A2561">
        <v>277</v>
      </c>
      <c r="B2561" s="10" t="s">
        <v>158</v>
      </c>
      <c r="C2561">
        <v>20</v>
      </c>
      <c r="D2561" s="10" t="s">
        <v>243</v>
      </c>
      <c r="F2561" s="10"/>
      <c r="H2561" s="10"/>
      <c r="I2561" s="10"/>
    </row>
    <row r="2562" spans="1:10" x14ac:dyDescent="0.3">
      <c r="A2562">
        <v>278</v>
      </c>
      <c r="B2562" s="10" t="s">
        <v>180</v>
      </c>
      <c r="C2562">
        <v>1</v>
      </c>
      <c r="D2562" s="10" t="s">
        <v>232</v>
      </c>
      <c r="E2562">
        <v>1</v>
      </c>
      <c r="F2562" s="10" t="s">
        <v>1306</v>
      </c>
      <c r="G2562">
        <v>7</v>
      </c>
      <c r="H2562" s="10" t="s">
        <v>1306</v>
      </c>
      <c r="I2562" s="10" t="s">
        <v>1126</v>
      </c>
      <c r="J2562">
        <v>0</v>
      </c>
    </row>
    <row r="2563" spans="1:10" x14ac:dyDescent="0.3">
      <c r="A2563">
        <v>278</v>
      </c>
      <c r="B2563" s="10" t="s">
        <v>180</v>
      </c>
      <c r="C2563">
        <v>2</v>
      </c>
      <c r="D2563" s="10" t="s">
        <v>40</v>
      </c>
      <c r="F2563" s="10"/>
      <c r="H2563" s="10"/>
      <c r="I2563" s="10"/>
    </row>
    <row r="2564" spans="1:10" x14ac:dyDescent="0.3">
      <c r="A2564">
        <v>278</v>
      </c>
      <c r="B2564" s="10" t="s">
        <v>180</v>
      </c>
      <c r="C2564">
        <v>3</v>
      </c>
      <c r="D2564" s="10" t="s">
        <v>233</v>
      </c>
      <c r="F2564" s="10"/>
      <c r="H2564" s="10"/>
      <c r="I2564" s="10"/>
    </row>
    <row r="2565" spans="1:10" x14ac:dyDescent="0.3">
      <c r="A2565">
        <v>278</v>
      </c>
      <c r="B2565" s="10" t="s">
        <v>180</v>
      </c>
      <c r="C2565">
        <v>4</v>
      </c>
      <c r="D2565" s="10" t="s">
        <v>234</v>
      </c>
      <c r="F2565" s="10"/>
      <c r="H2565" s="10"/>
      <c r="I2565" s="10"/>
    </row>
    <row r="2566" spans="1:10" x14ac:dyDescent="0.3">
      <c r="A2566">
        <v>278</v>
      </c>
      <c r="B2566" s="10" t="s">
        <v>180</v>
      </c>
      <c r="C2566">
        <v>5</v>
      </c>
      <c r="D2566" s="10" t="s">
        <v>235</v>
      </c>
      <c r="E2566">
        <v>1</v>
      </c>
      <c r="F2566" s="10" t="s">
        <v>433</v>
      </c>
      <c r="G2566">
        <v>3</v>
      </c>
      <c r="H2566" s="10" t="s">
        <v>1419</v>
      </c>
      <c r="I2566" s="10" t="s">
        <v>1127</v>
      </c>
      <c r="J2566">
        <v>1</v>
      </c>
    </row>
    <row r="2567" spans="1:10" x14ac:dyDescent="0.3">
      <c r="A2567">
        <v>278</v>
      </c>
      <c r="B2567" s="10" t="s">
        <v>180</v>
      </c>
      <c r="C2567">
        <v>6</v>
      </c>
      <c r="D2567" s="10" t="s">
        <v>236</v>
      </c>
      <c r="F2567" s="10"/>
      <c r="H2567" s="10"/>
      <c r="I2567" s="10"/>
    </row>
    <row r="2568" spans="1:10" x14ac:dyDescent="0.3">
      <c r="A2568">
        <v>278</v>
      </c>
      <c r="B2568" s="10" t="s">
        <v>180</v>
      </c>
      <c r="C2568">
        <v>7</v>
      </c>
      <c r="D2568" s="10" t="s">
        <v>237</v>
      </c>
      <c r="F2568" s="10"/>
      <c r="H2568" s="10"/>
      <c r="I2568" s="10"/>
    </row>
    <row r="2569" spans="1:10" x14ac:dyDescent="0.3">
      <c r="A2569">
        <v>278</v>
      </c>
      <c r="B2569" s="10" t="s">
        <v>180</v>
      </c>
      <c r="C2569">
        <v>8</v>
      </c>
      <c r="D2569" s="10" t="s">
        <v>2</v>
      </c>
      <c r="F2569" s="10"/>
      <c r="H2569" s="10"/>
      <c r="I2569" s="10"/>
    </row>
    <row r="2570" spans="1:10" x14ac:dyDescent="0.3">
      <c r="A2570">
        <v>278</v>
      </c>
      <c r="B2570" s="10" t="s">
        <v>180</v>
      </c>
      <c r="C2570">
        <v>9</v>
      </c>
      <c r="D2570" s="10" t="s">
        <v>238</v>
      </c>
      <c r="E2570">
        <v>1</v>
      </c>
      <c r="F2570" s="10" t="s">
        <v>12</v>
      </c>
      <c r="G2570">
        <v>4</v>
      </c>
      <c r="H2570" s="10"/>
      <c r="I2570" s="10"/>
    </row>
    <row r="2571" spans="1:10" x14ac:dyDescent="0.3">
      <c r="A2571">
        <v>278</v>
      </c>
      <c r="B2571" s="10" t="s">
        <v>180</v>
      </c>
      <c r="C2571">
        <v>10</v>
      </c>
      <c r="D2571" s="10" t="s">
        <v>3</v>
      </c>
      <c r="F2571" s="10"/>
      <c r="H2571" s="10"/>
      <c r="I2571" s="10"/>
    </row>
    <row r="2572" spans="1:10" x14ac:dyDescent="0.3">
      <c r="A2572">
        <v>278</v>
      </c>
      <c r="B2572" s="10" t="s">
        <v>180</v>
      </c>
      <c r="C2572">
        <v>11</v>
      </c>
      <c r="D2572" s="10" t="s">
        <v>239</v>
      </c>
      <c r="E2572">
        <v>1</v>
      </c>
      <c r="F2572" s="10" t="s">
        <v>13</v>
      </c>
      <c r="G2572">
        <v>5</v>
      </c>
      <c r="H2572" s="10"/>
      <c r="I2572" s="10"/>
    </row>
    <row r="2573" spans="1:10" x14ac:dyDescent="0.3">
      <c r="A2573">
        <v>278</v>
      </c>
      <c r="B2573" s="10" t="s">
        <v>180</v>
      </c>
      <c r="C2573">
        <v>12</v>
      </c>
      <c r="D2573" s="10" t="s">
        <v>4</v>
      </c>
      <c r="F2573" s="10"/>
      <c r="H2573" s="10"/>
      <c r="I2573" s="10"/>
    </row>
    <row r="2574" spans="1:10" x14ac:dyDescent="0.3">
      <c r="A2574">
        <v>278</v>
      </c>
      <c r="B2574" s="10" t="s">
        <v>180</v>
      </c>
      <c r="C2574">
        <v>13</v>
      </c>
      <c r="D2574" s="10" t="s">
        <v>240</v>
      </c>
      <c r="E2574">
        <v>1</v>
      </c>
      <c r="F2574" s="10" t="s">
        <v>14</v>
      </c>
      <c r="G2574">
        <v>6</v>
      </c>
      <c r="H2574" s="10"/>
      <c r="I2574" s="10"/>
    </row>
    <row r="2575" spans="1:10" x14ac:dyDescent="0.3">
      <c r="A2575">
        <v>278</v>
      </c>
      <c r="B2575" s="10" t="s">
        <v>180</v>
      </c>
      <c r="C2575">
        <v>14</v>
      </c>
      <c r="D2575" s="10" t="s">
        <v>241</v>
      </c>
      <c r="F2575" s="10"/>
      <c r="H2575" s="10"/>
      <c r="I2575" s="10"/>
    </row>
    <row r="2576" spans="1:10" x14ac:dyDescent="0.3">
      <c r="A2576">
        <v>278</v>
      </c>
      <c r="B2576" s="10" t="s">
        <v>180</v>
      </c>
      <c r="C2576">
        <v>15</v>
      </c>
      <c r="D2576" s="10" t="s">
        <v>1</v>
      </c>
      <c r="F2576" s="10"/>
      <c r="H2576" s="10"/>
      <c r="I2576" s="10"/>
    </row>
    <row r="2577" spans="1:10" x14ac:dyDescent="0.3">
      <c r="A2577">
        <v>278</v>
      </c>
      <c r="B2577" s="10" t="s">
        <v>180</v>
      </c>
      <c r="C2577">
        <v>16</v>
      </c>
      <c r="D2577" s="10" t="s">
        <v>5</v>
      </c>
      <c r="F2577" s="10"/>
      <c r="H2577" s="10"/>
      <c r="I2577" s="10"/>
    </row>
    <row r="2578" spans="1:10" x14ac:dyDescent="0.3">
      <c r="A2578">
        <v>278</v>
      </c>
      <c r="B2578" s="10" t="s">
        <v>180</v>
      </c>
      <c r="C2578">
        <v>17</v>
      </c>
      <c r="D2578" s="10" t="s">
        <v>19</v>
      </c>
      <c r="E2578">
        <v>1</v>
      </c>
      <c r="F2578" s="10" t="s">
        <v>19</v>
      </c>
      <c r="G2578">
        <v>2</v>
      </c>
      <c r="H2578" s="10"/>
      <c r="I2578" s="10"/>
    </row>
    <row r="2579" spans="1:10" x14ac:dyDescent="0.3">
      <c r="A2579">
        <v>278</v>
      </c>
      <c r="B2579" s="10" t="s">
        <v>180</v>
      </c>
      <c r="C2579">
        <v>18</v>
      </c>
      <c r="D2579" s="10" t="s">
        <v>27</v>
      </c>
      <c r="E2579">
        <v>1</v>
      </c>
      <c r="F2579" s="10" t="s">
        <v>27</v>
      </c>
      <c r="G2579">
        <v>1</v>
      </c>
      <c r="H2579" s="10"/>
      <c r="I2579" s="10"/>
    </row>
    <row r="2580" spans="1:10" x14ac:dyDescent="0.3">
      <c r="A2580">
        <v>278</v>
      </c>
      <c r="B2580" s="10" t="s">
        <v>180</v>
      </c>
      <c r="C2580">
        <v>19</v>
      </c>
      <c r="D2580" s="10" t="s">
        <v>242</v>
      </c>
      <c r="F2580" s="10"/>
      <c r="H2580" s="10"/>
      <c r="I2580" s="10"/>
    </row>
    <row r="2581" spans="1:10" x14ac:dyDescent="0.3">
      <c r="A2581">
        <v>278</v>
      </c>
      <c r="B2581" s="10" t="s">
        <v>180</v>
      </c>
      <c r="C2581">
        <v>20</v>
      </c>
      <c r="D2581" s="10" t="s">
        <v>243</v>
      </c>
      <c r="F2581" s="10"/>
      <c r="H2581" s="10"/>
      <c r="I2581" s="10"/>
    </row>
    <row r="2582" spans="1:10" x14ac:dyDescent="0.3">
      <c r="A2582">
        <v>279</v>
      </c>
      <c r="B2582" s="10" t="s">
        <v>106</v>
      </c>
      <c r="C2582">
        <v>1</v>
      </c>
      <c r="D2582" s="10" t="s">
        <v>232</v>
      </c>
      <c r="E2582">
        <v>1</v>
      </c>
      <c r="F2582" s="10" t="s">
        <v>1307</v>
      </c>
      <c r="G2582">
        <v>7</v>
      </c>
      <c r="H2582" s="10" t="s">
        <v>1307</v>
      </c>
      <c r="I2582" s="10" t="s">
        <v>1128</v>
      </c>
      <c r="J2582">
        <v>0</v>
      </c>
    </row>
    <row r="2583" spans="1:10" x14ac:dyDescent="0.3">
      <c r="A2583">
        <v>279</v>
      </c>
      <c r="B2583" s="10" t="s">
        <v>106</v>
      </c>
      <c r="C2583">
        <v>2</v>
      </c>
      <c r="D2583" s="10" t="s">
        <v>40</v>
      </c>
      <c r="F2583" s="10"/>
      <c r="H2583" s="10"/>
      <c r="I2583" s="10"/>
    </row>
    <row r="2584" spans="1:10" x14ac:dyDescent="0.3">
      <c r="A2584">
        <v>279</v>
      </c>
      <c r="B2584" s="10" t="s">
        <v>106</v>
      </c>
      <c r="C2584">
        <v>3</v>
      </c>
      <c r="D2584" s="10" t="s">
        <v>233</v>
      </c>
      <c r="F2584" s="10"/>
      <c r="H2584" s="10"/>
      <c r="I2584" s="10"/>
    </row>
    <row r="2585" spans="1:10" x14ac:dyDescent="0.3">
      <c r="A2585">
        <v>279</v>
      </c>
      <c r="B2585" s="10" t="s">
        <v>106</v>
      </c>
      <c r="C2585">
        <v>4</v>
      </c>
      <c r="D2585" s="10" t="s">
        <v>234</v>
      </c>
      <c r="F2585" s="10"/>
      <c r="H2585" s="10"/>
      <c r="I2585" s="10"/>
    </row>
    <row r="2586" spans="1:10" x14ac:dyDescent="0.3">
      <c r="A2586">
        <v>279</v>
      </c>
      <c r="B2586" s="10" t="s">
        <v>106</v>
      </c>
      <c r="C2586">
        <v>5</v>
      </c>
      <c r="D2586" s="10" t="s">
        <v>235</v>
      </c>
      <c r="E2586">
        <v>1</v>
      </c>
      <c r="F2586" s="10" t="s">
        <v>433</v>
      </c>
      <c r="G2586">
        <v>3</v>
      </c>
      <c r="H2586" s="10" t="s">
        <v>1420</v>
      </c>
      <c r="I2586" s="10" t="s">
        <v>1129</v>
      </c>
      <c r="J2586">
        <v>1</v>
      </c>
    </row>
    <row r="2587" spans="1:10" x14ac:dyDescent="0.3">
      <c r="A2587">
        <v>279</v>
      </c>
      <c r="B2587" s="10" t="s">
        <v>106</v>
      </c>
      <c r="C2587">
        <v>6</v>
      </c>
      <c r="D2587" s="10" t="s">
        <v>236</v>
      </c>
      <c r="F2587" s="10"/>
      <c r="H2587" s="10"/>
      <c r="I2587" s="10"/>
    </row>
    <row r="2588" spans="1:10" x14ac:dyDescent="0.3">
      <c r="A2588">
        <v>279</v>
      </c>
      <c r="B2588" s="10" t="s">
        <v>106</v>
      </c>
      <c r="C2588">
        <v>7</v>
      </c>
      <c r="D2588" s="10" t="s">
        <v>237</v>
      </c>
      <c r="F2588" s="10"/>
      <c r="H2588" s="10"/>
      <c r="I2588" s="10"/>
    </row>
    <row r="2589" spans="1:10" x14ac:dyDescent="0.3">
      <c r="A2589">
        <v>279</v>
      </c>
      <c r="B2589" s="10" t="s">
        <v>106</v>
      </c>
      <c r="C2589">
        <v>8</v>
      </c>
      <c r="D2589" s="10" t="s">
        <v>2</v>
      </c>
      <c r="F2589" s="10"/>
      <c r="H2589" s="10"/>
      <c r="I2589" s="10"/>
    </row>
    <row r="2590" spans="1:10" x14ac:dyDescent="0.3">
      <c r="A2590">
        <v>279</v>
      </c>
      <c r="B2590" s="10" t="s">
        <v>106</v>
      </c>
      <c r="C2590">
        <v>9</v>
      </c>
      <c r="D2590" s="10" t="s">
        <v>238</v>
      </c>
      <c r="E2590">
        <v>1</v>
      </c>
      <c r="F2590" s="10" t="s">
        <v>12</v>
      </c>
      <c r="G2590">
        <v>4</v>
      </c>
      <c r="H2590" s="10"/>
      <c r="I2590" s="10"/>
    </row>
    <row r="2591" spans="1:10" x14ac:dyDescent="0.3">
      <c r="A2591">
        <v>279</v>
      </c>
      <c r="B2591" s="10" t="s">
        <v>106</v>
      </c>
      <c r="C2591">
        <v>10</v>
      </c>
      <c r="D2591" s="10" t="s">
        <v>3</v>
      </c>
      <c r="F2591" s="10"/>
      <c r="H2591" s="10"/>
      <c r="I2591" s="10"/>
    </row>
    <row r="2592" spans="1:10" x14ac:dyDescent="0.3">
      <c r="A2592">
        <v>279</v>
      </c>
      <c r="B2592" s="10" t="s">
        <v>106</v>
      </c>
      <c r="C2592">
        <v>11</v>
      </c>
      <c r="D2592" s="10" t="s">
        <v>239</v>
      </c>
      <c r="E2592">
        <v>1</v>
      </c>
      <c r="F2592" s="10" t="s">
        <v>13</v>
      </c>
      <c r="G2592">
        <v>5</v>
      </c>
      <c r="H2592" s="10"/>
      <c r="I2592" s="10"/>
    </row>
    <row r="2593" spans="1:10" x14ac:dyDescent="0.3">
      <c r="A2593">
        <v>279</v>
      </c>
      <c r="B2593" s="10" t="s">
        <v>106</v>
      </c>
      <c r="C2593">
        <v>12</v>
      </c>
      <c r="D2593" s="10" t="s">
        <v>4</v>
      </c>
      <c r="F2593" s="10"/>
      <c r="H2593" s="10"/>
      <c r="I2593" s="10"/>
    </row>
    <row r="2594" spans="1:10" x14ac:dyDescent="0.3">
      <c r="A2594">
        <v>279</v>
      </c>
      <c r="B2594" s="10" t="s">
        <v>106</v>
      </c>
      <c r="C2594">
        <v>13</v>
      </c>
      <c r="D2594" s="10" t="s">
        <v>240</v>
      </c>
      <c r="E2594">
        <v>1</v>
      </c>
      <c r="F2594" s="10" t="s">
        <v>14</v>
      </c>
      <c r="G2594">
        <v>6</v>
      </c>
      <c r="H2594" s="10"/>
      <c r="I2594" s="10"/>
    </row>
    <row r="2595" spans="1:10" x14ac:dyDescent="0.3">
      <c r="A2595">
        <v>279</v>
      </c>
      <c r="B2595" s="10" t="s">
        <v>106</v>
      </c>
      <c r="C2595">
        <v>14</v>
      </c>
      <c r="D2595" s="10" t="s">
        <v>241</v>
      </c>
      <c r="F2595" s="10"/>
      <c r="H2595" s="10"/>
      <c r="I2595" s="10"/>
    </row>
    <row r="2596" spans="1:10" x14ac:dyDescent="0.3">
      <c r="A2596">
        <v>279</v>
      </c>
      <c r="B2596" s="10" t="s">
        <v>106</v>
      </c>
      <c r="C2596">
        <v>15</v>
      </c>
      <c r="D2596" s="10" t="s">
        <v>1</v>
      </c>
      <c r="F2596" s="10"/>
      <c r="H2596" s="10"/>
      <c r="I2596" s="10"/>
    </row>
    <row r="2597" spans="1:10" x14ac:dyDescent="0.3">
      <c r="A2597">
        <v>279</v>
      </c>
      <c r="B2597" s="10" t="s">
        <v>106</v>
      </c>
      <c r="C2597">
        <v>16</v>
      </c>
      <c r="D2597" s="10" t="s">
        <v>5</v>
      </c>
      <c r="F2597" s="10"/>
      <c r="H2597" s="10"/>
      <c r="I2597" s="10"/>
    </row>
    <row r="2598" spans="1:10" x14ac:dyDescent="0.3">
      <c r="A2598">
        <v>279</v>
      </c>
      <c r="B2598" s="10" t="s">
        <v>106</v>
      </c>
      <c r="C2598">
        <v>17</v>
      </c>
      <c r="D2598" s="10" t="s">
        <v>19</v>
      </c>
      <c r="E2598">
        <v>1</v>
      </c>
      <c r="F2598" s="10" t="s">
        <v>19</v>
      </c>
      <c r="G2598">
        <v>2</v>
      </c>
      <c r="H2598" s="10"/>
      <c r="I2598" s="10"/>
    </row>
    <row r="2599" spans="1:10" x14ac:dyDescent="0.3">
      <c r="A2599">
        <v>279</v>
      </c>
      <c r="B2599" s="10" t="s">
        <v>106</v>
      </c>
      <c r="C2599">
        <v>18</v>
      </c>
      <c r="D2599" s="10" t="s">
        <v>27</v>
      </c>
      <c r="E2599">
        <v>1</v>
      </c>
      <c r="F2599" s="10" t="s">
        <v>27</v>
      </c>
      <c r="G2599">
        <v>1</v>
      </c>
      <c r="H2599" s="10"/>
      <c r="I2599" s="10"/>
    </row>
    <row r="2600" spans="1:10" x14ac:dyDescent="0.3">
      <c r="A2600">
        <v>279</v>
      </c>
      <c r="B2600" s="10" t="s">
        <v>106</v>
      </c>
      <c r="C2600">
        <v>19</v>
      </c>
      <c r="D2600" s="10" t="s">
        <v>242</v>
      </c>
      <c r="F2600" s="10"/>
      <c r="H2600" s="10"/>
      <c r="I2600" s="10"/>
    </row>
    <row r="2601" spans="1:10" x14ac:dyDescent="0.3">
      <c r="A2601">
        <v>279</v>
      </c>
      <c r="B2601" s="10" t="s">
        <v>106</v>
      </c>
      <c r="C2601">
        <v>20</v>
      </c>
      <c r="D2601" s="10" t="s">
        <v>243</v>
      </c>
      <c r="F2601" s="10"/>
      <c r="H2601" s="10"/>
      <c r="I2601" s="10"/>
    </row>
    <row r="2602" spans="1:10" x14ac:dyDescent="0.3">
      <c r="A2602">
        <v>280</v>
      </c>
      <c r="B2602" s="10" t="s">
        <v>167</v>
      </c>
      <c r="C2602">
        <v>1</v>
      </c>
      <c r="D2602" s="10" t="s">
        <v>232</v>
      </c>
      <c r="E2602">
        <v>1</v>
      </c>
      <c r="F2602" s="10" t="s">
        <v>1308</v>
      </c>
      <c r="G2602">
        <v>7</v>
      </c>
      <c r="H2602" s="10" t="s">
        <v>1308</v>
      </c>
      <c r="I2602" s="10" t="s">
        <v>1130</v>
      </c>
      <c r="J2602">
        <v>0</v>
      </c>
    </row>
    <row r="2603" spans="1:10" x14ac:dyDescent="0.3">
      <c r="A2603">
        <v>280</v>
      </c>
      <c r="B2603" s="10" t="s">
        <v>167</v>
      </c>
      <c r="C2603">
        <v>2</v>
      </c>
      <c r="D2603" s="10" t="s">
        <v>40</v>
      </c>
      <c r="F2603" s="10"/>
      <c r="H2603" s="10"/>
      <c r="I2603" s="10"/>
    </row>
    <row r="2604" spans="1:10" x14ac:dyDescent="0.3">
      <c r="A2604">
        <v>280</v>
      </c>
      <c r="B2604" s="10" t="s">
        <v>167</v>
      </c>
      <c r="C2604">
        <v>3</v>
      </c>
      <c r="D2604" s="10" t="s">
        <v>233</v>
      </c>
      <c r="F2604" s="10"/>
      <c r="H2604" s="10"/>
      <c r="I2604" s="10"/>
    </row>
    <row r="2605" spans="1:10" x14ac:dyDescent="0.3">
      <c r="A2605">
        <v>280</v>
      </c>
      <c r="B2605" s="10" t="s">
        <v>167</v>
      </c>
      <c r="C2605">
        <v>4</v>
      </c>
      <c r="D2605" s="10" t="s">
        <v>234</v>
      </c>
      <c r="F2605" s="10"/>
      <c r="H2605" s="10"/>
      <c r="I2605" s="10"/>
    </row>
    <row r="2606" spans="1:10" x14ac:dyDescent="0.3">
      <c r="A2606">
        <v>280</v>
      </c>
      <c r="B2606" s="10" t="s">
        <v>167</v>
      </c>
      <c r="C2606">
        <v>5</v>
      </c>
      <c r="D2606" s="10" t="s">
        <v>235</v>
      </c>
      <c r="E2606">
        <v>1</v>
      </c>
      <c r="F2606" s="10" t="s">
        <v>433</v>
      </c>
      <c r="G2606">
        <v>3</v>
      </c>
      <c r="H2606" s="10" t="s">
        <v>1421</v>
      </c>
      <c r="I2606" s="10" t="s">
        <v>1131</v>
      </c>
      <c r="J2606">
        <v>1</v>
      </c>
    </row>
    <row r="2607" spans="1:10" x14ac:dyDescent="0.3">
      <c r="A2607">
        <v>280</v>
      </c>
      <c r="B2607" s="10" t="s">
        <v>167</v>
      </c>
      <c r="C2607">
        <v>6</v>
      </c>
      <c r="D2607" s="10" t="s">
        <v>236</v>
      </c>
      <c r="F2607" s="10"/>
      <c r="H2607" s="10"/>
      <c r="I2607" s="10"/>
    </row>
    <row r="2608" spans="1:10" x14ac:dyDescent="0.3">
      <c r="A2608">
        <v>280</v>
      </c>
      <c r="B2608" s="10" t="s">
        <v>167</v>
      </c>
      <c r="C2608">
        <v>7</v>
      </c>
      <c r="D2608" s="10" t="s">
        <v>237</v>
      </c>
      <c r="F2608" s="10"/>
      <c r="H2608" s="10"/>
      <c r="I2608" s="10"/>
    </row>
    <row r="2609" spans="1:10" x14ac:dyDescent="0.3">
      <c r="A2609">
        <v>280</v>
      </c>
      <c r="B2609" s="10" t="s">
        <v>167</v>
      </c>
      <c r="C2609">
        <v>8</v>
      </c>
      <c r="D2609" s="10" t="s">
        <v>2</v>
      </c>
      <c r="F2609" s="10"/>
      <c r="H2609" s="10"/>
      <c r="I2609" s="10"/>
    </row>
    <row r="2610" spans="1:10" x14ac:dyDescent="0.3">
      <c r="A2610">
        <v>280</v>
      </c>
      <c r="B2610" s="10" t="s">
        <v>167</v>
      </c>
      <c r="C2610">
        <v>9</v>
      </c>
      <c r="D2610" s="10" t="s">
        <v>238</v>
      </c>
      <c r="E2610">
        <v>1</v>
      </c>
      <c r="F2610" s="10" t="s">
        <v>12</v>
      </c>
      <c r="G2610">
        <v>4</v>
      </c>
      <c r="H2610" s="10"/>
      <c r="I2610" s="10"/>
    </row>
    <row r="2611" spans="1:10" x14ac:dyDescent="0.3">
      <c r="A2611">
        <v>280</v>
      </c>
      <c r="B2611" s="10" t="s">
        <v>167</v>
      </c>
      <c r="C2611">
        <v>10</v>
      </c>
      <c r="D2611" s="10" t="s">
        <v>3</v>
      </c>
      <c r="F2611" s="10"/>
      <c r="H2611" s="10"/>
      <c r="I2611" s="10"/>
    </row>
    <row r="2612" spans="1:10" x14ac:dyDescent="0.3">
      <c r="A2612">
        <v>280</v>
      </c>
      <c r="B2612" s="10" t="s">
        <v>167</v>
      </c>
      <c r="C2612">
        <v>11</v>
      </c>
      <c r="D2612" s="10" t="s">
        <v>239</v>
      </c>
      <c r="E2612">
        <v>1</v>
      </c>
      <c r="F2612" s="10" t="s">
        <v>13</v>
      </c>
      <c r="G2612">
        <v>5</v>
      </c>
      <c r="H2612" s="10"/>
      <c r="I2612" s="10"/>
    </row>
    <row r="2613" spans="1:10" x14ac:dyDescent="0.3">
      <c r="A2613">
        <v>280</v>
      </c>
      <c r="B2613" s="10" t="s">
        <v>167</v>
      </c>
      <c r="C2613">
        <v>12</v>
      </c>
      <c r="D2613" s="10" t="s">
        <v>4</v>
      </c>
      <c r="F2613" s="10"/>
      <c r="H2613" s="10"/>
      <c r="I2613" s="10"/>
    </row>
    <row r="2614" spans="1:10" x14ac:dyDescent="0.3">
      <c r="A2614">
        <v>280</v>
      </c>
      <c r="B2614" s="10" t="s">
        <v>167</v>
      </c>
      <c r="C2614">
        <v>13</v>
      </c>
      <c r="D2614" s="10" t="s">
        <v>240</v>
      </c>
      <c r="E2614">
        <v>1</v>
      </c>
      <c r="F2614" s="10" t="s">
        <v>14</v>
      </c>
      <c r="G2614">
        <v>6</v>
      </c>
      <c r="H2614" s="10"/>
      <c r="I2614" s="10"/>
    </row>
    <row r="2615" spans="1:10" x14ac:dyDescent="0.3">
      <c r="A2615">
        <v>280</v>
      </c>
      <c r="B2615" s="10" t="s">
        <v>167</v>
      </c>
      <c r="C2615">
        <v>14</v>
      </c>
      <c r="D2615" s="10" t="s">
        <v>241</v>
      </c>
      <c r="F2615" s="10"/>
      <c r="H2615" s="10"/>
      <c r="I2615" s="10"/>
    </row>
    <row r="2616" spans="1:10" x14ac:dyDescent="0.3">
      <c r="A2616">
        <v>280</v>
      </c>
      <c r="B2616" s="10" t="s">
        <v>167</v>
      </c>
      <c r="C2616">
        <v>15</v>
      </c>
      <c r="D2616" s="10" t="s">
        <v>1</v>
      </c>
      <c r="F2616" s="10"/>
      <c r="H2616" s="10"/>
      <c r="I2616" s="10"/>
    </row>
    <row r="2617" spans="1:10" x14ac:dyDescent="0.3">
      <c r="A2617">
        <v>280</v>
      </c>
      <c r="B2617" s="10" t="s">
        <v>167</v>
      </c>
      <c r="C2617">
        <v>16</v>
      </c>
      <c r="D2617" s="10" t="s">
        <v>5</v>
      </c>
      <c r="F2617" s="10"/>
      <c r="H2617" s="10"/>
      <c r="I2617" s="10"/>
    </row>
    <row r="2618" spans="1:10" x14ac:dyDescent="0.3">
      <c r="A2618">
        <v>280</v>
      </c>
      <c r="B2618" s="10" t="s">
        <v>167</v>
      </c>
      <c r="C2618">
        <v>17</v>
      </c>
      <c r="D2618" s="10" t="s">
        <v>19</v>
      </c>
      <c r="E2618">
        <v>1</v>
      </c>
      <c r="F2618" s="10" t="s">
        <v>19</v>
      </c>
      <c r="G2618">
        <v>2</v>
      </c>
      <c r="H2618" s="10"/>
      <c r="I2618" s="10"/>
    </row>
    <row r="2619" spans="1:10" x14ac:dyDescent="0.3">
      <c r="A2619">
        <v>280</v>
      </c>
      <c r="B2619" s="10" t="s">
        <v>167</v>
      </c>
      <c r="C2619">
        <v>18</v>
      </c>
      <c r="D2619" s="10" t="s">
        <v>27</v>
      </c>
      <c r="E2619">
        <v>1</v>
      </c>
      <c r="F2619" s="10" t="s">
        <v>27</v>
      </c>
      <c r="G2619">
        <v>1</v>
      </c>
      <c r="H2619" s="10"/>
      <c r="I2619" s="10"/>
    </row>
    <row r="2620" spans="1:10" x14ac:dyDescent="0.3">
      <c r="A2620">
        <v>280</v>
      </c>
      <c r="B2620" s="10" t="s">
        <v>167</v>
      </c>
      <c r="C2620">
        <v>19</v>
      </c>
      <c r="D2620" s="10" t="s">
        <v>242</v>
      </c>
      <c r="F2620" s="10"/>
      <c r="H2620" s="10"/>
      <c r="I2620" s="10"/>
    </row>
    <row r="2621" spans="1:10" x14ac:dyDescent="0.3">
      <c r="A2621">
        <v>280</v>
      </c>
      <c r="B2621" s="10" t="s">
        <v>167</v>
      </c>
      <c r="C2621">
        <v>20</v>
      </c>
      <c r="D2621" s="10" t="s">
        <v>243</v>
      </c>
      <c r="F2621" s="10"/>
      <c r="H2621" s="10"/>
      <c r="I2621" s="10"/>
    </row>
    <row r="2622" spans="1:10" x14ac:dyDescent="0.3">
      <c r="A2622">
        <v>281</v>
      </c>
      <c r="B2622" s="10" t="s">
        <v>134</v>
      </c>
      <c r="C2622">
        <v>1</v>
      </c>
      <c r="D2622" s="10" t="s">
        <v>232</v>
      </c>
      <c r="E2622">
        <v>1</v>
      </c>
      <c r="F2622" s="10" t="s">
        <v>1309</v>
      </c>
      <c r="G2622">
        <v>7</v>
      </c>
      <c r="H2622" s="10" t="s">
        <v>1309</v>
      </c>
      <c r="I2622" s="10" t="s">
        <v>1132</v>
      </c>
      <c r="J2622">
        <v>0</v>
      </c>
    </row>
    <row r="2623" spans="1:10" x14ac:dyDescent="0.3">
      <c r="A2623">
        <v>281</v>
      </c>
      <c r="B2623" s="10" t="s">
        <v>134</v>
      </c>
      <c r="C2623">
        <v>2</v>
      </c>
      <c r="D2623" s="10" t="s">
        <v>40</v>
      </c>
      <c r="F2623" s="10"/>
      <c r="H2623" s="10"/>
      <c r="I2623" s="10"/>
    </row>
    <row r="2624" spans="1:10" x14ac:dyDescent="0.3">
      <c r="A2624">
        <v>281</v>
      </c>
      <c r="B2624" s="10" t="s">
        <v>134</v>
      </c>
      <c r="C2624">
        <v>3</v>
      </c>
      <c r="D2624" s="10" t="s">
        <v>233</v>
      </c>
      <c r="F2624" s="10"/>
      <c r="H2624" s="10"/>
      <c r="I2624" s="10"/>
    </row>
    <row r="2625" spans="1:10" x14ac:dyDescent="0.3">
      <c r="A2625">
        <v>281</v>
      </c>
      <c r="B2625" s="10" t="s">
        <v>134</v>
      </c>
      <c r="C2625">
        <v>4</v>
      </c>
      <c r="D2625" s="10" t="s">
        <v>234</v>
      </c>
      <c r="F2625" s="10"/>
      <c r="H2625" s="10"/>
      <c r="I2625" s="10"/>
    </row>
    <row r="2626" spans="1:10" x14ac:dyDescent="0.3">
      <c r="A2626">
        <v>281</v>
      </c>
      <c r="B2626" s="10" t="s">
        <v>134</v>
      </c>
      <c r="C2626">
        <v>5</v>
      </c>
      <c r="D2626" s="10" t="s">
        <v>235</v>
      </c>
      <c r="E2626">
        <v>1</v>
      </c>
      <c r="F2626" s="10" t="s">
        <v>433</v>
      </c>
      <c r="G2626">
        <v>3</v>
      </c>
      <c r="H2626" s="10" t="s">
        <v>1422</v>
      </c>
      <c r="I2626" s="10" t="s">
        <v>1133</v>
      </c>
      <c r="J2626">
        <v>1</v>
      </c>
    </row>
    <row r="2627" spans="1:10" x14ac:dyDescent="0.3">
      <c r="A2627">
        <v>281</v>
      </c>
      <c r="B2627" s="10" t="s">
        <v>134</v>
      </c>
      <c r="C2627">
        <v>6</v>
      </c>
      <c r="D2627" s="10" t="s">
        <v>236</v>
      </c>
      <c r="F2627" s="10"/>
      <c r="H2627" s="10"/>
      <c r="I2627" s="10"/>
    </row>
    <row r="2628" spans="1:10" x14ac:dyDescent="0.3">
      <c r="A2628">
        <v>281</v>
      </c>
      <c r="B2628" s="10" t="s">
        <v>134</v>
      </c>
      <c r="C2628">
        <v>7</v>
      </c>
      <c r="D2628" s="10" t="s">
        <v>237</v>
      </c>
      <c r="F2628" s="10"/>
      <c r="H2628" s="10"/>
      <c r="I2628" s="10"/>
    </row>
    <row r="2629" spans="1:10" x14ac:dyDescent="0.3">
      <c r="A2629">
        <v>281</v>
      </c>
      <c r="B2629" s="10" t="s">
        <v>134</v>
      </c>
      <c r="C2629">
        <v>8</v>
      </c>
      <c r="D2629" s="10" t="s">
        <v>2</v>
      </c>
      <c r="F2629" s="10"/>
      <c r="H2629" s="10"/>
      <c r="I2629" s="10"/>
    </row>
    <row r="2630" spans="1:10" x14ac:dyDescent="0.3">
      <c r="A2630">
        <v>281</v>
      </c>
      <c r="B2630" s="10" t="s">
        <v>134</v>
      </c>
      <c r="C2630">
        <v>9</v>
      </c>
      <c r="D2630" s="10" t="s">
        <v>238</v>
      </c>
      <c r="E2630">
        <v>1</v>
      </c>
      <c r="F2630" s="10" t="s">
        <v>12</v>
      </c>
      <c r="G2630">
        <v>4</v>
      </c>
      <c r="H2630" s="10"/>
      <c r="I2630" s="10"/>
    </row>
    <row r="2631" spans="1:10" x14ac:dyDescent="0.3">
      <c r="A2631">
        <v>281</v>
      </c>
      <c r="B2631" s="10" t="s">
        <v>134</v>
      </c>
      <c r="C2631">
        <v>10</v>
      </c>
      <c r="D2631" s="10" t="s">
        <v>3</v>
      </c>
      <c r="F2631" s="10"/>
      <c r="H2631" s="10"/>
      <c r="I2631" s="10"/>
    </row>
    <row r="2632" spans="1:10" x14ac:dyDescent="0.3">
      <c r="A2632">
        <v>281</v>
      </c>
      <c r="B2632" s="10" t="s">
        <v>134</v>
      </c>
      <c r="C2632">
        <v>11</v>
      </c>
      <c r="D2632" s="10" t="s">
        <v>239</v>
      </c>
      <c r="E2632">
        <v>1</v>
      </c>
      <c r="F2632" s="10" t="s">
        <v>13</v>
      </c>
      <c r="G2632">
        <v>5</v>
      </c>
      <c r="H2632" s="10"/>
      <c r="I2632" s="10"/>
    </row>
    <row r="2633" spans="1:10" x14ac:dyDescent="0.3">
      <c r="A2633">
        <v>281</v>
      </c>
      <c r="B2633" s="10" t="s">
        <v>134</v>
      </c>
      <c r="C2633">
        <v>12</v>
      </c>
      <c r="D2633" s="10" t="s">
        <v>4</v>
      </c>
      <c r="F2633" s="10"/>
      <c r="H2633" s="10"/>
      <c r="I2633" s="10"/>
    </row>
    <row r="2634" spans="1:10" x14ac:dyDescent="0.3">
      <c r="A2634">
        <v>281</v>
      </c>
      <c r="B2634" s="10" t="s">
        <v>134</v>
      </c>
      <c r="C2634">
        <v>13</v>
      </c>
      <c r="D2634" s="10" t="s">
        <v>240</v>
      </c>
      <c r="E2634">
        <v>1</v>
      </c>
      <c r="F2634" s="10" t="s">
        <v>14</v>
      </c>
      <c r="G2634">
        <v>6</v>
      </c>
      <c r="H2634" s="10"/>
      <c r="I2634" s="10"/>
    </row>
    <row r="2635" spans="1:10" x14ac:dyDescent="0.3">
      <c r="A2635">
        <v>281</v>
      </c>
      <c r="B2635" s="10" t="s">
        <v>134</v>
      </c>
      <c r="C2635">
        <v>14</v>
      </c>
      <c r="D2635" s="10" t="s">
        <v>241</v>
      </c>
      <c r="F2635" s="10"/>
      <c r="H2635" s="10"/>
      <c r="I2635" s="10"/>
    </row>
    <row r="2636" spans="1:10" x14ac:dyDescent="0.3">
      <c r="A2636">
        <v>281</v>
      </c>
      <c r="B2636" s="10" t="s">
        <v>134</v>
      </c>
      <c r="C2636">
        <v>15</v>
      </c>
      <c r="D2636" s="10" t="s">
        <v>1</v>
      </c>
      <c r="F2636" s="10"/>
      <c r="H2636" s="10"/>
      <c r="I2636" s="10"/>
    </row>
    <row r="2637" spans="1:10" x14ac:dyDescent="0.3">
      <c r="A2637">
        <v>281</v>
      </c>
      <c r="B2637" s="10" t="s">
        <v>134</v>
      </c>
      <c r="C2637">
        <v>16</v>
      </c>
      <c r="D2637" s="10" t="s">
        <v>5</v>
      </c>
      <c r="F2637" s="10"/>
      <c r="H2637" s="10"/>
      <c r="I2637" s="10"/>
    </row>
    <row r="2638" spans="1:10" x14ac:dyDescent="0.3">
      <c r="A2638">
        <v>281</v>
      </c>
      <c r="B2638" s="10" t="s">
        <v>134</v>
      </c>
      <c r="C2638">
        <v>17</v>
      </c>
      <c r="D2638" s="10" t="s">
        <v>19</v>
      </c>
      <c r="E2638">
        <v>1</v>
      </c>
      <c r="F2638" s="10" t="s">
        <v>19</v>
      </c>
      <c r="G2638">
        <v>2</v>
      </c>
      <c r="H2638" s="10"/>
      <c r="I2638" s="10"/>
    </row>
    <row r="2639" spans="1:10" x14ac:dyDescent="0.3">
      <c r="A2639">
        <v>281</v>
      </c>
      <c r="B2639" s="10" t="s">
        <v>134</v>
      </c>
      <c r="C2639">
        <v>18</v>
      </c>
      <c r="D2639" s="10" t="s">
        <v>27</v>
      </c>
      <c r="E2639">
        <v>1</v>
      </c>
      <c r="F2639" s="10" t="s">
        <v>27</v>
      </c>
      <c r="G2639">
        <v>1</v>
      </c>
      <c r="H2639" s="10"/>
      <c r="I2639" s="10"/>
    </row>
    <row r="2640" spans="1:10" x14ac:dyDescent="0.3">
      <c r="A2640">
        <v>281</v>
      </c>
      <c r="B2640" s="10" t="s">
        <v>134</v>
      </c>
      <c r="C2640">
        <v>19</v>
      </c>
      <c r="D2640" s="10" t="s">
        <v>242</v>
      </c>
      <c r="F2640" s="10"/>
      <c r="H2640" s="10"/>
      <c r="I2640" s="10"/>
    </row>
    <row r="2641" spans="1:10" x14ac:dyDescent="0.3">
      <c r="A2641">
        <v>281</v>
      </c>
      <c r="B2641" s="10" t="s">
        <v>134</v>
      </c>
      <c r="C2641">
        <v>20</v>
      </c>
      <c r="D2641" s="10" t="s">
        <v>243</v>
      </c>
      <c r="F2641" s="10"/>
      <c r="H2641" s="10"/>
      <c r="I2641" s="10"/>
    </row>
    <row r="2642" spans="1:10" x14ac:dyDescent="0.3">
      <c r="A2642">
        <v>282</v>
      </c>
      <c r="B2642" s="10" t="s">
        <v>170</v>
      </c>
      <c r="C2642">
        <v>1</v>
      </c>
      <c r="D2642" s="10" t="s">
        <v>232</v>
      </c>
      <c r="E2642">
        <v>1</v>
      </c>
      <c r="F2642" s="10" t="s">
        <v>1310</v>
      </c>
      <c r="G2642">
        <v>7</v>
      </c>
      <c r="H2642" s="10" t="s">
        <v>1310</v>
      </c>
      <c r="I2642" s="10" t="s">
        <v>1134</v>
      </c>
      <c r="J2642">
        <v>0</v>
      </c>
    </row>
    <row r="2643" spans="1:10" x14ac:dyDescent="0.3">
      <c r="A2643">
        <v>282</v>
      </c>
      <c r="B2643" s="10" t="s">
        <v>170</v>
      </c>
      <c r="C2643">
        <v>2</v>
      </c>
      <c r="D2643" s="10" t="s">
        <v>40</v>
      </c>
      <c r="F2643" s="10"/>
      <c r="H2643" s="10"/>
      <c r="I2643" s="10"/>
    </row>
    <row r="2644" spans="1:10" x14ac:dyDescent="0.3">
      <c r="A2644">
        <v>282</v>
      </c>
      <c r="B2644" s="10" t="s">
        <v>170</v>
      </c>
      <c r="C2644">
        <v>3</v>
      </c>
      <c r="D2644" s="10" t="s">
        <v>233</v>
      </c>
      <c r="F2644" s="10"/>
      <c r="H2644" s="10"/>
      <c r="I2644" s="10"/>
    </row>
    <row r="2645" spans="1:10" x14ac:dyDescent="0.3">
      <c r="A2645">
        <v>282</v>
      </c>
      <c r="B2645" s="10" t="s">
        <v>170</v>
      </c>
      <c r="C2645">
        <v>4</v>
      </c>
      <c r="D2645" s="10" t="s">
        <v>234</v>
      </c>
      <c r="F2645" s="10"/>
      <c r="H2645" s="10"/>
      <c r="I2645" s="10"/>
    </row>
    <row r="2646" spans="1:10" x14ac:dyDescent="0.3">
      <c r="A2646">
        <v>282</v>
      </c>
      <c r="B2646" s="10" t="s">
        <v>170</v>
      </c>
      <c r="C2646">
        <v>5</v>
      </c>
      <c r="D2646" s="10" t="s">
        <v>235</v>
      </c>
      <c r="E2646">
        <v>1</v>
      </c>
      <c r="F2646" s="10" t="s">
        <v>433</v>
      </c>
      <c r="G2646">
        <v>3</v>
      </c>
      <c r="H2646" s="10" t="s">
        <v>1423</v>
      </c>
      <c r="I2646" s="10" t="s">
        <v>1135</v>
      </c>
      <c r="J2646">
        <v>1</v>
      </c>
    </row>
    <row r="2647" spans="1:10" x14ac:dyDescent="0.3">
      <c r="A2647">
        <v>282</v>
      </c>
      <c r="B2647" s="10" t="s">
        <v>170</v>
      </c>
      <c r="C2647">
        <v>6</v>
      </c>
      <c r="D2647" s="10" t="s">
        <v>236</v>
      </c>
      <c r="F2647" s="10"/>
      <c r="H2647" s="10"/>
      <c r="I2647" s="10"/>
    </row>
    <row r="2648" spans="1:10" x14ac:dyDescent="0.3">
      <c r="A2648">
        <v>282</v>
      </c>
      <c r="B2648" s="10" t="s">
        <v>170</v>
      </c>
      <c r="C2648">
        <v>7</v>
      </c>
      <c r="D2648" s="10" t="s">
        <v>237</v>
      </c>
      <c r="F2648" s="10"/>
      <c r="H2648" s="10"/>
      <c r="I2648" s="10"/>
    </row>
    <row r="2649" spans="1:10" x14ac:dyDescent="0.3">
      <c r="A2649">
        <v>282</v>
      </c>
      <c r="B2649" s="10" t="s">
        <v>170</v>
      </c>
      <c r="C2649">
        <v>8</v>
      </c>
      <c r="D2649" s="10" t="s">
        <v>2</v>
      </c>
      <c r="F2649" s="10"/>
      <c r="H2649" s="10"/>
      <c r="I2649" s="10"/>
    </row>
    <row r="2650" spans="1:10" x14ac:dyDescent="0.3">
      <c r="A2650">
        <v>282</v>
      </c>
      <c r="B2650" s="10" t="s">
        <v>170</v>
      </c>
      <c r="C2650">
        <v>9</v>
      </c>
      <c r="D2650" s="10" t="s">
        <v>238</v>
      </c>
      <c r="E2650">
        <v>1</v>
      </c>
      <c r="F2650" s="10" t="s">
        <v>12</v>
      </c>
      <c r="G2650">
        <v>4</v>
      </c>
      <c r="H2650" s="10"/>
      <c r="I2650" s="10"/>
    </row>
    <row r="2651" spans="1:10" x14ac:dyDescent="0.3">
      <c r="A2651">
        <v>282</v>
      </c>
      <c r="B2651" s="10" t="s">
        <v>170</v>
      </c>
      <c r="C2651">
        <v>10</v>
      </c>
      <c r="D2651" s="10" t="s">
        <v>3</v>
      </c>
      <c r="F2651" s="10"/>
      <c r="H2651" s="10"/>
      <c r="I2651" s="10"/>
    </row>
    <row r="2652" spans="1:10" x14ac:dyDescent="0.3">
      <c r="A2652">
        <v>282</v>
      </c>
      <c r="B2652" s="10" t="s">
        <v>170</v>
      </c>
      <c r="C2652">
        <v>11</v>
      </c>
      <c r="D2652" s="10" t="s">
        <v>239</v>
      </c>
      <c r="E2652">
        <v>1</v>
      </c>
      <c r="F2652" s="10" t="s">
        <v>13</v>
      </c>
      <c r="G2652">
        <v>5</v>
      </c>
      <c r="H2652" s="10"/>
      <c r="I2652" s="10"/>
    </row>
    <row r="2653" spans="1:10" x14ac:dyDescent="0.3">
      <c r="A2653">
        <v>282</v>
      </c>
      <c r="B2653" s="10" t="s">
        <v>170</v>
      </c>
      <c r="C2653">
        <v>12</v>
      </c>
      <c r="D2653" s="10" t="s">
        <v>4</v>
      </c>
      <c r="F2653" s="10"/>
      <c r="H2653" s="10"/>
      <c r="I2653" s="10"/>
    </row>
    <row r="2654" spans="1:10" x14ac:dyDescent="0.3">
      <c r="A2654">
        <v>282</v>
      </c>
      <c r="B2654" s="10" t="s">
        <v>170</v>
      </c>
      <c r="C2654">
        <v>13</v>
      </c>
      <c r="D2654" s="10" t="s">
        <v>240</v>
      </c>
      <c r="E2654">
        <v>1</v>
      </c>
      <c r="F2654" s="10" t="s">
        <v>14</v>
      </c>
      <c r="G2654">
        <v>6</v>
      </c>
      <c r="H2654" s="10"/>
      <c r="I2654" s="10"/>
    </row>
    <row r="2655" spans="1:10" x14ac:dyDescent="0.3">
      <c r="A2655">
        <v>282</v>
      </c>
      <c r="B2655" s="10" t="s">
        <v>170</v>
      </c>
      <c r="C2655">
        <v>14</v>
      </c>
      <c r="D2655" s="10" t="s">
        <v>241</v>
      </c>
      <c r="F2655" s="10"/>
      <c r="H2655" s="10"/>
      <c r="I2655" s="10"/>
    </row>
    <row r="2656" spans="1:10" x14ac:dyDescent="0.3">
      <c r="A2656">
        <v>282</v>
      </c>
      <c r="B2656" s="10" t="s">
        <v>170</v>
      </c>
      <c r="C2656">
        <v>15</v>
      </c>
      <c r="D2656" s="10" t="s">
        <v>1</v>
      </c>
      <c r="F2656" s="10"/>
      <c r="H2656" s="10"/>
      <c r="I2656" s="10"/>
    </row>
    <row r="2657" spans="1:10" x14ac:dyDescent="0.3">
      <c r="A2657">
        <v>282</v>
      </c>
      <c r="B2657" s="10" t="s">
        <v>170</v>
      </c>
      <c r="C2657">
        <v>16</v>
      </c>
      <c r="D2657" s="10" t="s">
        <v>5</v>
      </c>
      <c r="F2657" s="10"/>
      <c r="H2657" s="10"/>
      <c r="I2657" s="10"/>
    </row>
    <row r="2658" spans="1:10" x14ac:dyDescent="0.3">
      <c r="A2658">
        <v>282</v>
      </c>
      <c r="B2658" s="10" t="s">
        <v>170</v>
      </c>
      <c r="C2658">
        <v>17</v>
      </c>
      <c r="D2658" s="10" t="s">
        <v>19</v>
      </c>
      <c r="E2658">
        <v>1</v>
      </c>
      <c r="F2658" s="10" t="s">
        <v>19</v>
      </c>
      <c r="G2658">
        <v>2</v>
      </c>
      <c r="H2658" s="10"/>
      <c r="I2658" s="10"/>
    </row>
    <row r="2659" spans="1:10" x14ac:dyDescent="0.3">
      <c r="A2659">
        <v>282</v>
      </c>
      <c r="B2659" s="10" t="s">
        <v>170</v>
      </c>
      <c r="C2659">
        <v>18</v>
      </c>
      <c r="D2659" s="10" t="s">
        <v>27</v>
      </c>
      <c r="E2659">
        <v>1</v>
      </c>
      <c r="F2659" s="10" t="s">
        <v>27</v>
      </c>
      <c r="G2659">
        <v>1</v>
      </c>
      <c r="H2659" s="10"/>
      <c r="I2659" s="10"/>
    </row>
    <row r="2660" spans="1:10" x14ac:dyDescent="0.3">
      <c r="A2660">
        <v>282</v>
      </c>
      <c r="B2660" s="10" t="s">
        <v>170</v>
      </c>
      <c r="C2660">
        <v>19</v>
      </c>
      <c r="D2660" s="10" t="s">
        <v>242</v>
      </c>
      <c r="F2660" s="10"/>
      <c r="H2660" s="10"/>
      <c r="I2660" s="10"/>
    </row>
    <row r="2661" spans="1:10" x14ac:dyDescent="0.3">
      <c r="A2661">
        <v>282</v>
      </c>
      <c r="B2661" s="10" t="s">
        <v>170</v>
      </c>
      <c r="C2661">
        <v>20</v>
      </c>
      <c r="D2661" s="10" t="s">
        <v>243</v>
      </c>
      <c r="F2661" s="10"/>
      <c r="H2661" s="10"/>
      <c r="I2661" s="10"/>
    </row>
    <row r="2662" spans="1:10" x14ac:dyDescent="0.3">
      <c r="A2662">
        <v>283</v>
      </c>
      <c r="B2662" s="10" t="s">
        <v>160</v>
      </c>
      <c r="C2662">
        <v>1</v>
      </c>
      <c r="D2662" s="10" t="s">
        <v>232</v>
      </c>
      <c r="E2662">
        <v>1</v>
      </c>
      <c r="F2662" s="10" t="s">
        <v>1311</v>
      </c>
      <c r="G2662">
        <v>7</v>
      </c>
      <c r="H2662" s="10" t="s">
        <v>1311</v>
      </c>
      <c r="I2662" s="10" t="s">
        <v>1136</v>
      </c>
      <c r="J2662">
        <v>0</v>
      </c>
    </row>
    <row r="2663" spans="1:10" x14ac:dyDescent="0.3">
      <c r="A2663">
        <v>283</v>
      </c>
      <c r="B2663" s="10" t="s">
        <v>160</v>
      </c>
      <c r="C2663">
        <v>2</v>
      </c>
      <c r="D2663" s="10" t="s">
        <v>40</v>
      </c>
      <c r="F2663" s="10"/>
      <c r="H2663" s="10"/>
      <c r="I2663" s="10"/>
    </row>
    <row r="2664" spans="1:10" x14ac:dyDescent="0.3">
      <c r="A2664">
        <v>283</v>
      </c>
      <c r="B2664" s="10" t="s">
        <v>160</v>
      </c>
      <c r="C2664">
        <v>3</v>
      </c>
      <c r="D2664" s="10" t="s">
        <v>233</v>
      </c>
      <c r="F2664" s="10"/>
      <c r="H2664" s="10"/>
      <c r="I2664" s="10"/>
    </row>
    <row r="2665" spans="1:10" x14ac:dyDescent="0.3">
      <c r="A2665">
        <v>283</v>
      </c>
      <c r="B2665" s="10" t="s">
        <v>160</v>
      </c>
      <c r="C2665">
        <v>4</v>
      </c>
      <c r="D2665" s="10" t="s">
        <v>234</v>
      </c>
      <c r="F2665" s="10"/>
      <c r="H2665" s="10"/>
      <c r="I2665" s="10"/>
    </row>
    <row r="2666" spans="1:10" x14ac:dyDescent="0.3">
      <c r="A2666">
        <v>283</v>
      </c>
      <c r="B2666" s="10" t="s">
        <v>160</v>
      </c>
      <c r="C2666">
        <v>5</v>
      </c>
      <c r="D2666" s="10" t="s">
        <v>235</v>
      </c>
      <c r="E2666">
        <v>1</v>
      </c>
      <c r="F2666" s="10" t="s">
        <v>433</v>
      </c>
      <c r="G2666">
        <v>3</v>
      </c>
      <c r="H2666" s="10" t="s">
        <v>1424</v>
      </c>
      <c r="I2666" s="10" t="s">
        <v>1137</v>
      </c>
      <c r="J2666">
        <v>1</v>
      </c>
    </row>
    <row r="2667" spans="1:10" x14ac:dyDescent="0.3">
      <c r="A2667">
        <v>283</v>
      </c>
      <c r="B2667" s="10" t="s">
        <v>160</v>
      </c>
      <c r="C2667">
        <v>6</v>
      </c>
      <c r="D2667" s="10" t="s">
        <v>236</v>
      </c>
      <c r="F2667" s="10"/>
      <c r="H2667" s="10"/>
      <c r="I2667" s="10"/>
    </row>
    <row r="2668" spans="1:10" x14ac:dyDescent="0.3">
      <c r="A2668">
        <v>283</v>
      </c>
      <c r="B2668" s="10" t="s">
        <v>160</v>
      </c>
      <c r="C2668">
        <v>7</v>
      </c>
      <c r="D2668" s="10" t="s">
        <v>237</v>
      </c>
      <c r="F2668" s="10"/>
      <c r="H2668" s="10"/>
      <c r="I2668" s="10"/>
    </row>
    <row r="2669" spans="1:10" x14ac:dyDescent="0.3">
      <c r="A2669">
        <v>283</v>
      </c>
      <c r="B2669" s="10" t="s">
        <v>160</v>
      </c>
      <c r="C2669">
        <v>8</v>
      </c>
      <c r="D2669" s="10" t="s">
        <v>2</v>
      </c>
      <c r="F2669" s="10"/>
      <c r="H2669" s="10"/>
      <c r="I2669" s="10"/>
    </row>
    <row r="2670" spans="1:10" x14ac:dyDescent="0.3">
      <c r="A2670">
        <v>283</v>
      </c>
      <c r="B2670" s="10" t="s">
        <v>160</v>
      </c>
      <c r="C2670">
        <v>9</v>
      </c>
      <c r="D2670" s="10" t="s">
        <v>238</v>
      </c>
      <c r="E2670">
        <v>1</v>
      </c>
      <c r="F2670" s="10" t="s">
        <v>12</v>
      </c>
      <c r="G2670">
        <v>4</v>
      </c>
      <c r="H2670" s="10"/>
      <c r="I2670" s="10"/>
    </row>
    <row r="2671" spans="1:10" x14ac:dyDescent="0.3">
      <c r="A2671">
        <v>283</v>
      </c>
      <c r="B2671" s="10" t="s">
        <v>160</v>
      </c>
      <c r="C2671">
        <v>10</v>
      </c>
      <c r="D2671" s="10" t="s">
        <v>3</v>
      </c>
      <c r="F2671" s="10"/>
      <c r="H2671" s="10"/>
      <c r="I2671" s="10"/>
    </row>
    <row r="2672" spans="1:10" x14ac:dyDescent="0.3">
      <c r="A2672">
        <v>283</v>
      </c>
      <c r="B2672" s="10" t="s">
        <v>160</v>
      </c>
      <c r="C2672">
        <v>11</v>
      </c>
      <c r="D2672" s="10" t="s">
        <v>239</v>
      </c>
      <c r="E2672">
        <v>1</v>
      </c>
      <c r="F2672" s="10" t="s">
        <v>13</v>
      </c>
      <c r="G2672">
        <v>5</v>
      </c>
      <c r="H2672" s="10"/>
      <c r="I2672" s="10"/>
    </row>
    <row r="2673" spans="1:10" x14ac:dyDescent="0.3">
      <c r="A2673">
        <v>283</v>
      </c>
      <c r="B2673" s="10" t="s">
        <v>160</v>
      </c>
      <c r="C2673">
        <v>12</v>
      </c>
      <c r="D2673" s="10" t="s">
        <v>4</v>
      </c>
      <c r="F2673" s="10"/>
      <c r="H2673" s="10"/>
      <c r="I2673" s="10"/>
    </row>
    <row r="2674" spans="1:10" x14ac:dyDescent="0.3">
      <c r="A2674">
        <v>283</v>
      </c>
      <c r="B2674" s="10" t="s">
        <v>160</v>
      </c>
      <c r="C2674">
        <v>13</v>
      </c>
      <c r="D2674" s="10" t="s">
        <v>240</v>
      </c>
      <c r="E2674">
        <v>1</v>
      </c>
      <c r="F2674" s="10" t="s">
        <v>14</v>
      </c>
      <c r="G2674">
        <v>6</v>
      </c>
      <c r="H2674" s="10"/>
      <c r="I2674" s="10"/>
    </row>
    <row r="2675" spans="1:10" x14ac:dyDescent="0.3">
      <c r="A2675">
        <v>283</v>
      </c>
      <c r="B2675" s="10" t="s">
        <v>160</v>
      </c>
      <c r="C2675">
        <v>14</v>
      </c>
      <c r="D2675" s="10" t="s">
        <v>241</v>
      </c>
      <c r="F2675" s="10"/>
      <c r="H2675" s="10"/>
      <c r="I2675" s="10"/>
    </row>
    <row r="2676" spans="1:10" x14ac:dyDescent="0.3">
      <c r="A2676">
        <v>283</v>
      </c>
      <c r="B2676" s="10" t="s">
        <v>160</v>
      </c>
      <c r="C2676">
        <v>15</v>
      </c>
      <c r="D2676" s="10" t="s">
        <v>1</v>
      </c>
      <c r="F2676" s="10"/>
      <c r="H2676" s="10"/>
      <c r="I2676" s="10"/>
    </row>
    <row r="2677" spans="1:10" x14ac:dyDescent="0.3">
      <c r="A2677">
        <v>283</v>
      </c>
      <c r="B2677" s="10" t="s">
        <v>160</v>
      </c>
      <c r="C2677">
        <v>16</v>
      </c>
      <c r="D2677" s="10" t="s">
        <v>5</v>
      </c>
      <c r="F2677" s="10"/>
      <c r="H2677" s="10"/>
      <c r="I2677" s="10"/>
    </row>
    <row r="2678" spans="1:10" x14ac:dyDescent="0.3">
      <c r="A2678">
        <v>283</v>
      </c>
      <c r="B2678" s="10" t="s">
        <v>160</v>
      </c>
      <c r="C2678">
        <v>17</v>
      </c>
      <c r="D2678" s="10" t="s">
        <v>19</v>
      </c>
      <c r="E2678">
        <v>1</v>
      </c>
      <c r="F2678" s="10" t="s">
        <v>19</v>
      </c>
      <c r="G2678">
        <v>2</v>
      </c>
      <c r="H2678" s="10"/>
      <c r="I2678" s="10"/>
    </row>
    <row r="2679" spans="1:10" x14ac:dyDescent="0.3">
      <c r="A2679">
        <v>283</v>
      </c>
      <c r="B2679" s="10" t="s">
        <v>160</v>
      </c>
      <c r="C2679">
        <v>18</v>
      </c>
      <c r="D2679" s="10" t="s">
        <v>27</v>
      </c>
      <c r="E2679">
        <v>1</v>
      </c>
      <c r="F2679" s="10" t="s">
        <v>27</v>
      </c>
      <c r="G2679">
        <v>1</v>
      </c>
      <c r="H2679" s="10"/>
      <c r="I2679" s="10"/>
    </row>
    <row r="2680" spans="1:10" x14ac:dyDescent="0.3">
      <c r="A2680">
        <v>283</v>
      </c>
      <c r="B2680" s="10" t="s">
        <v>160</v>
      </c>
      <c r="C2680">
        <v>19</v>
      </c>
      <c r="D2680" s="10" t="s">
        <v>242</v>
      </c>
      <c r="F2680" s="10"/>
      <c r="H2680" s="10"/>
      <c r="I2680" s="10"/>
    </row>
    <row r="2681" spans="1:10" x14ac:dyDescent="0.3">
      <c r="A2681">
        <v>283</v>
      </c>
      <c r="B2681" s="10" t="s">
        <v>160</v>
      </c>
      <c r="C2681">
        <v>20</v>
      </c>
      <c r="D2681" s="10" t="s">
        <v>243</v>
      </c>
      <c r="F2681" s="10"/>
      <c r="H2681" s="10"/>
      <c r="I2681" s="10"/>
    </row>
    <row r="2682" spans="1:10" x14ac:dyDescent="0.3">
      <c r="A2682">
        <v>284</v>
      </c>
      <c r="B2682" s="10" t="s">
        <v>154</v>
      </c>
      <c r="C2682">
        <v>1</v>
      </c>
      <c r="D2682" s="10" t="s">
        <v>232</v>
      </c>
      <c r="E2682">
        <v>1</v>
      </c>
      <c r="F2682" s="10" t="s">
        <v>1312</v>
      </c>
      <c r="G2682">
        <v>7</v>
      </c>
      <c r="H2682" s="10" t="s">
        <v>1312</v>
      </c>
      <c r="I2682" s="10" t="s">
        <v>1138</v>
      </c>
      <c r="J2682">
        <v>0</v>
      </c>
    </row>
    <row r="2683" spans="1:10" x14ac:dyDescent="0.3">
      <c r="A2683">
        <v>284</v>
      </c>
      <c r="B2683" s="10" t="s">
        <v>154</v>
      </c>
      <c r="C2683">
        <v>2</v>
      </c>
      <c r="D2683" s="10" t="s">
        <v>40</v>
      </c>
      <c r="F2683" s="10"/>
      <c r="H2683" s="10"/>
      <c r="I2683" s="10"/>
    </row>
    <row r="2684" spans="1:10" x14ac:dyDescent="0.3">
      <c r="A2684">
        <v>284</v>
      </c>
      <c r="B2684" s="10" t="s">
        <v>154</v>
      </c>
      <c r="C2684">
        <v>3</v>
      </c>
      <c r="D2684" s="10" t="s">
        <v>233</v>
      </c>
      <c r="F2684" s="10"/>
      <c r="H2684" s="10"/>
      <c r="I2684" s="10"/>
    </row>
    <row r="2685" spans="1:10" x14ac:dyDescent="0.3">
      <c r="A2685">
        <v>284</v>
      </c>
      <c r="B2685" s="10" t="s">
        <v>154</v>
      </c>
      <c r="C2685">
        <v>4</v>
      </c>
      <c r="D2685" s="10" t="s">
        <v>234</v>
      </c>
      <c r="F2685" s="10"/>
      <c r="H2685" s="10"/>
      <c r="I2685" s="10"/>
    </row>
    <row r="2686" spans="1:10" x14ac:dyDescent="0.3">
      <c r="A2686">
        <v>284</v>
      </c>
      <c r="B2686" s="10" t="s">
        <v>154</v>
      </c>
      <c r="C2686">
        <v>5</v>
      </c>
      <c r="D2686" s="10" t="s">
        <v>235</v>
      </c>
      <c r="E2686">
        <v>1</v>
      </c>
      <c r="F2686" s="10" t="s">
        <v>433</v>
      </c>
      <c r="G2686">
        <v>3</v>
      </c>
      <c r="H2686" s="10" t="s">
        <v>1425</v>
      </c>
      <c r="I2686" s="10" t="s">
        <v>1139</v>
      </c>
      <c r="J2686">
        <v>1</v>
      </c>
    </row>
    <row r="2687" spans="1:10" x14ac:dyDescent="0.3">
      <c r="A2687">
        <v>284</v>
      </c>
      <c r="B2687" s="10" t="s">
        <v>154</v>
      </c>
      <c r="C2687">
        <v>6</v>
      </c>
      <c r="D2687" s="10" t="s">
        <v>236</v>
      </c>
      <c r="F2687" s="10"/>
      <c r="H2687" s="10"/>
      <c r="I2687" s="10"/>
    </row>
    <row r="2688" spans="1:10" x14ac:dyDescent="0.3">
      <c r="A2688">
        <v>284</v>
      </c>
      <c r="B2688" s="10" t="s">
        <v>154</v>
      </c>
      <c r="C2688">
        <v>7</v>
      </c>
      <c r="D2688" s="10" t="s">
        <v>237</v>
      </c>
      <c r="F2688" s="10"/>
      <c r="H2688" s="10"/>
      <c r="I2688" s="10"/>
    </row>
    <row r="2689" spans="1:10" x14ac:dyDescent="0.3">
      <c r="A2689">
        <v>284</v>
      </c>
      <c r="B2689" s="10" t="s">
        <v>154</v>
      </c>
      <c r="C2689">
        <v>8</v>
      </c>
      <c r="D2689" s="10" t="s">
        <v>2</v>
      </c>
      <c r="F2689" s="10"/>
      <c r="H2689" s="10"/>
      <c r="I2689" s="10"/>
    </row>
    <row r="2690" spans="1:10" x14ac:dyDescent="0.3">
      <c r="A2690">
        <v>284</v>
      </c>
      <c r="B2690" s="10" t="s">
        <v>154</v>
      </c>
      <c r="C2690">
        <v>9</v>
      </c>
      <c r="D2690" s="10" t="s">
        <v>238</v>
      </c>
      <c r="E2690">
        <v>1</v>
      </c>
      <c r="F2690" s="10" t="s">
        <v>12</v>
      </c>
      <c r="G2690">
        <v>4</v>
      </c>
      <c r="H2690" s="10"/>
      <c r="I2690" s="10"/>
    </row>
    <row r="2691" spans="1:10" x14ac:dyDescent="0.3">
      <c r="A2691">
        <v>284</v>
      </c>
      <c r="B2691" s="10" t="s">
        <v>154</v>
      </c>
      <c r="C2691">
        <v>10</v>
      </c>
      <c r="D2691" s="10" t="s">
        <v>3</v>
      </c>
      <c r="F2691" s="10"/>
      <c r="H2691" s="10"/>
      <c r="I2691" s="10"/>
    </row>
    <row r="2692" spans="1:10" x14ac:dyDescent="0.3">
      <c r="A2692">
        <v>284</v>
      </c>
      <c r="B2692" s="10" t="s">
        <v>154</v>
      </c>
      <c r="C2692">
        <v>11</v>
      </c>
      <c r="D2692" s="10" t="s">
        <v>239</v>
      </c>
      <c r="E2692">
        <v>1</v>
      </c>
      <c r="F2692" s="10" t="s">
        <v>13</v>
      </c>
      <c r="G2692">
        <v>5</v>
      </c>
      <c r="H2692" s="10"/>
      <c r="I2692" s="10"/>
    </row>
    <row r="2693" spans="1:10" x14ac:dyDescent="0.3">
      <c r="A2693">
        <v>284</v>
      </c>
      <c r="B2693" s="10" t="s">
        <v>154</v>
      </c>
      <c r="C2693">
        <v>12</v>
      </c>
      <c r="D2693" s="10" t="s">
        <v>4</v>
      </c>
      <c r="F2693" s="10"/>
      <c r="H2693" s="10"/>
      <c r="I2693" s="10"/>
    </row>
    <row r="2694" spans="1:10" x14ac:dyDescent="0.3">
      <c r="A2694">
        <v>284</v>
      </c>
      <c r="B2694" s="10" t="s">
        <v>154</v>
      </c>
      <c r="C2694">
        <v>13</v>
      </c>
      <c r="D2694" s="10" t="s">
        <v>240</v>
      </c>
      <c r="E2694">
        <v>1</v>
      </c>
      <c r="F2694" s="10" t="s">
        <v>14</v>
      </c>
      <c r="G2694">
        <v>6</v>
      </c>
      <c r="H2694" s="10"/>
      <c r="I2694" s="10"/>
    </row>
    <row r="2695" spans="1:10" x14ac:dyDescent="0.3">
      <c r="A2695">
        <v>284</v>
      </c>
      <c r="B2695" s="10" t="s">
        <v>154</v>
      </c>
      <c r="C2695">
        <v>14</v>
      </c>
      <c r="D2695" s="10" t="s">
        <v>241</v>
      </c>
      <c r="F2695" s="10"/>
      <c r="H2695" s="10"/>
      <c r="I2695" s="10"/>
    </row>
    <row r="2696" spans="1:10" x14ac:dyDescent="0.3">
      <c r="A2696">
        <v>284</v>
      </c>
      <c r="B2696" s="10" t="s">
        <v>154</v>
      </c>
      <c r="C2696">
        <v>15</v>
      </c>
      <c r="D2696" s="10" t="s">
        <v>1</v>
      </c>
      <c r="F2696" s="10"/>
      <c r="H2696" s="10"/>
      <c r="I2696" s="10"/>
    </row>
    <row r="2697" spans="1:10" x14ac:dyDescent="0.3">
      <c r="A2697">
        <v>284</v>
      </c>
      <c r="B2697" s="10" t="s">
        <v>154</v>
      </c>
      <c r="C2697">
        <v>16</v>
      </c>
      <c r="D2697" s="10" t="s">
        <v>5</v>
      </c>
      <c r="F2697" s="10"/>
      <c r="H2697" s="10"/>
      <c r="I2697" s="10"/>
    </row>
    <row r="2698" spans="1:10" x14ac:dyDescent="0.3">
      <c r="A2698">
        <v>284</v>
      </c>
      <c r="B2698" s="10" t="s">
        <v>154</v>
      </c>
      <c r="C2698">
        <v>17</v>
      </c>
      <c r="D2698" s="10" t="s">
        <v>19</v>
      </c>
      <c r="E2698">
        <v>1</v>
      </c>
      <c r="F2698" s="10" t="s">
        <v>19</v>
      </c>
      <c r="G2698">
        <v>2</v>
      </c>
      <c r="H2698" s="10"/>
      <c r="I2698" s="10"/>
    </row>
    <row r="2699" spans="1:10" x14ac:dyDescent="0.3">
      <c r="A2699">
        <v>284</v>
      </c>
      <c r="B2699" s="10" t="s">
        <v>154</v>
      </c>
      <c r="C2699">
        <v>18</v>
      </c>
      <c r="D2699" s="10" t="s">
        <v>27</v>
      </c>
      <c r="E2699">
        <v>1</v>
      </c>
      <c r="F2699" s="10" t="s">
        <v>27</v>
      </c>
      <c r="G2699">
        <v>1</v>
      </c>
      <c r="H2699" s="10"/>
      <c r="I2699" s="10"/>
    </row>
    <row r="2700" spans="1:10" x14ac:dyDescent="0.3">
      <c r="A2700">
        <v>284</v>
      </c>
      <c r="B2700" s="10" t="s">
        <v>154</v>
      </c>
      <c r="C2700">
        <v>19</v>
      </c>
      <c r="D2700" s="10" t="s">
        <v>242</v>
      </c>
      <c r="F2700" s="10"/>
      <c r="H2700" s="10"/>
      <c r="I2700" s="10"/>
    </row>
    <row r="2701" spans="1:10" x14ac:dyDescent="0.3">
      <c r="A2701">
        <v>284</v>
      </c>
      <c r="B2701" s="10" t="s">
        <v>154</v>
      </c>
      <c r="C2701">
        <v>20</v>
      </c>
      <c r="D2701" s="10" t="s">
        <v>243</v>
      </c>
      <c r="F2701" s="10"/>
      <c r="H2701" s="10"/>
      <c r="I2701" s="10"/>
    </row>
    <row r="2702" spans="1:10" x14ac:dyDescent="0.3">
      <c r="A2702">
        <v>285</v>
      </c>
      <c r="B2702" s="10" t="s">
        <v>131</v>
      </c>
      <c r="C2702">
        <v>1</v>
      </c>
      <c r="D2702" s="10" t="s">
        <v>232</v>
      </c>
      <c r="E2702">
        <v>1</v>
      </c>
      <c r="F2702" s="10" t="s">
        <v>1313</v>
      </c>
      <c r="G2702">
        <v>7</v>
      </c>
      <c r="H2702" s="10" t="s">
        <v>1313</v>
      </c>
      <c r="I2702" s="10" t="s">
        <v>1140</v>
      </c>
      <c r="J2702">
        <v>0</v>
      </c>
    </row>
    <row r="2703" spans="1:10" x14ac:dyDescent="0.3">
      <c r="A2703">
        <v>285</v>
      </c>
      <c r="B2703" s="10" t="s">
        <v>131</v>
      </c>
      <c r="C2703">
        <v>2</v>
      </c>
      <c r="D2703" s="10" t="s">
        <v>40</v>
      </c>
      <c r="F2703" s="10"/>
      <c r="H2703" s="10"/>
      <c r="I2703" s="10"/>
    </row>
    <row r="2704" spans="1:10" x14ac:dyDescent="0.3">
      <c r="A2704">
        <v>285</v>
      </c>
      <c r="B2704" s="10" t="s">
        <v>131</v>
      </c>
      <c r="C2704">
        <v>3</v>
      </c>
      <c r="D2704" s="10" t="s">
        <v>233</v>
      </c>
      <c r="F2704" s="10"/>
      <c r="H2704" s="10"/>
      <c r="I2704" s="10"/>
    </row>
    <row r="2705" spans="1:10" x14ac:dyDescent="0.3">
      <c r="A2705">
        <v>285</v>
      </c>
      <c r="B2705" s="10" t="s">
        <v>131</v>
      </c>
      <c r="C2705">
        <v>4</v>
      </c>
      <c r="D2705" s="10" t="s">
        <v>234</v>
      </c>
      <c r="F2705" s="10"/>
      <c r="H2705" s="10"/>
      <c r="I2705" s="10"/>
    </row>
    <row r="2706" spans="1:10" x14ac:dyDescent="0.3">
      <c r="A2706">
        <v>285</v>
      </c>
      <c r="B2706" s="10" t="s">
        <v>131</v>
      </c>
      <c r="C2706">
        <v>5</v>
      </c>
      <c r="D2706" s="10" t="s">
        <v>235</v>
      </c>
      <c r="E2706">
        <v>1</v>
      </c>
      <c r="F2706" s="10" t="s">
        <v>433</v>
      </c>
      <c r="G2706">
        <v>3</v>
      </c>
      <c r="H2706" s="10" t="s">
        <v>1426</v>
      </c>
      <c r="I2706" s="10" t="s">
        <v>1141</v>
      </c>
      <c r="J2706">
        <v>1</v>
      </c>
    </row>
    <row r="2707" spans="1:10" x14ac:dyDescent="0.3">
      <c r="A2707">
        <v>285</v>
      </c>
      <c r="B2707" s="10" t="s">
        <v>131</v>
      </c>
      <c r="C2707">
        <v>6</v>
      </c>
      <c r="D2707" s="10" t="s">
        <v>236</v>
      </c>
      <c r="F2707" s="10"/>
      <c r="H2707" s="10"/>
      <c r="I2707" s="10"/>
    </row>
    <row r="2708" spans="1:10" x14ac:dyDescent="0.3">
      <c r="A2708">
        <v>285</v>
      </c>
      <c r="B2708" s="10" t="s">
        <v>131</v>
      </c>
      <c r="C2708">
        <v>7</v>
      </c>
      <c r="D2708" s="10" t="s">
        <v>237</v>
      </c>
      <c r="F2708" s="10"/>
      <c r="H2708" s="10"/>
      <c r="I2708" s="10"/>
    </row>
    <row r="2709" spans="1:10" x14ac:dyDescent="0.3">
      <c r="A2709">
        <v>285</v>
      </c>
      <c r="B2709" s="10" t="s">
        <v>131</v>
      </c>
      <c r="C2709">
        <v>8</v>
      </c>
      <c r="D2709" s="10" t="s">
        <v>2</v>
      </c>
      <c r="F2709" s="10"/>
      <c r="H2709" s="10"/>
      <c r="I2709" s="10"/>
    </row>
    <row r="2710" spans="1:10" x14ac:dyDescent="0.3">
      <c r="A2710">
        <v>285</v>
      </c>
      <c r="B2710" s="10" t="s">
        <v>131</v>
      </c>
      <c r="C2710">
        <v>9</v>
      </c>
      <c r="D2710" s="10" t="s">
        <v>238</v>
      </c>
      <c r="E2710">
        <v>1</v>
      </c>
      <c r="F2710" s="10" t="s">
        <v>12</v>
      </c>
      <c r="G2710">
        <v>4</v>
      </c>
      <c r="H2710" s="10"/>
      <c r="I2710" s="10"/>
    </row>
    <row r="2711" spans="1:10" x14ac:dyDescent="0.3">
      <c r="A2711">
        <v>285</v>
      </c>
      <c r="B2711" s="10" t="s">
        <v>131</v>
      </c>
      <c r="C2711">
        <v>10</v>
      </c>
      <c r="D2711" s="10" t="s">
        <v>3</v>
      </c>
      <c r="F2711" s="10"/>
      <c r="H2711" s="10"/>
      <c r="I2711" s="10"/>
    </row>
    <row r="2712" spans="1:10" x14ac:dyDescent="0.3">
      <c r="A2712">
        <v>285</v>
      </c>
      <c r="B2712" s="10" t="s">
        <v>131</v>
      </c>
      <c r="C2712">
        <v>11</v>
      </c>
      <c r="D2712" s="10" t="s">
        <v>239</v>
      </c>
      <c r="E2712">
        <v>1</v>
      </c>
      <c r="F2712" s="10" t="s">
        <v>13</v>
      </c>
      <c r="G2712">
        <v>5</v>
      </c>
      <c r="H2712" s="10"/>
      <c r="I2712" s="10"/>
    </row>
    <row r="2713" spans="1:10" x14ac:dyDescent="0.3">
      <c r="A2713">
        <v>285</v>
      </c>
      <c r="B2713" s="10" t="s">
        <v>131</v>
      </c>
      <c r="C2713">
        <v>12</v>
      </c>
      <c r="D2713" s="10" t="s">
        <v>4</v>
      </c>
      <c r="F2713" s="10"/>
      <c r="H2713" s="10"/>
      <c r="I2713" s="10"/>
    </row>
    <row r="2714" spans="1:10" x14ac:dyDescent="0.3">
      <c r="A2714">
        <v>285</v>
      </c>
      <c r="B2714" s="10" t="s">
        <v>131</v>
      </c>
      <c r="C2714">
        <v>13</v>
      </c>
      <c r="D2714" s="10" t="s">
        <v>240</v>
      </c>
      <c r="E2714">
        <v>1</v>
      </c>
      <c r="F2714" s="10" t="s">
        <v>14</v>
      </c>
      <c r="G2714">
        <v>6</v>
      </c>
      <c r="H2714" s="10"/>
      <c r="I2714" s="10"/>
    </row>
    <row r="2715" spans="1:10" x14ac:dyDescent="0.3">
      <c r="A2715">
        <v>285</v>
      </c>
      <c r="B2715" s="10" t="s">
        <v>131</v>
      </c>
      <c r="C2715">
        <v>14</v>
      </c>
      <c r="D2715" s="10" t="s">
        <v>241</v>
      </c>
      <c r="F2715" s="10"/>
      <c r="H2715" s="10"/>
      <c r="I2715" s="10"/>
    </row>
    <row r="2716" spans="1:10" x14ac:dyDescent="0.3">
      <c r="A2716">
        <v>285</v>
      </c>
      <c r="B2716" s="10" t="s">
        <v>131</v>
      </c>
      <c r="C2716">
        <v>15</v>
      </c>
      <c r="D2716" s="10" t="s">
        <v>1</v>
      </c>
      <c r="F2716" s="10"/>
      <c r="H2716" s="10"/>
      <c r="I2716" s="10"/>
    </row>
    <row r="2717" spans="1:10" x14ac:dyDescent="0.3">
      <c r="A2717">
        <v>285</v>
      </c>
      <c r="B2717" s="10" t="s">
        <v>131</v>
      </c>
      <c r="C2717">
        <v>16</v>
      </c>
      <c r="D2717" s="10" t="s">
        <v>5</v>
      </c>
      <c r="F2717" s="10"/>
      <c r="H2717" s="10"/>
      <c r="I2717" s="10"/>
    </row>
    <row r="2718" spans="1:10" x14ac:dyDescent="0.3">
      <c r="A2718">
        <v>285</v>
      </c>
      <c r="B2718" s="10" t="s">
        <v>131</v>
      </c>
      <c r="C2718">
        <v>17</v>
      </c>
      <c r="D2718" s="10" t="s">
        <v>19</v>
      </c>
      <c r="E2718">
        <v>1</v>
      </c>
      <c r="F2718" s="10" t="s">
        <v>19</v>
      </c>
      <c r="G2718">
        <v>2</v>
      </c>
      <c r="H2718" s="10"/>
      <c r="I2718" s="10"/>
    </row>
    <row r="2719" spans="1:10" x14ac:dyDescent="0.3">
      <c r="A2719">
        <v>285</v>
      </c>
      <c r="B2719" s="10" t="s">
        <v>131</v>
      </c>
      <c r="C2719">
        <v>18</v>
      </c>
      <c r="D2719" s="10" t="s">
        <v>27</v>
      </c>
      <c r="E2719">
        <v>1</v>
      </c>
      <c r="F2719" s="10" t="s">
        <v>27</v>
      </c>
      <c r="G2719">
        <v>1</v>
      </c>
      <c r="H2719" s="10"/>
      <c r="I2719" s="10"/>
    </row>
    <row r="2720" spans="1:10" x14ac:dyDescent="0.3">
      <c r="A2720">
        <v>285</v>
      </c>
      <c r="B2720" s="10" t="s">
        <v>131</v>
      </c>
      <c r="C2720">
        <v>19</v>
      </c>
      <c r="D2720" s="10" t="s">
        <v>242</v>
      </c>
      <c r="F2720" s="10"/>
      <c r="H2720" s="10"/>
      <c r="I2720" s="10"/>
    </row>
    <row r="2721" spans="1:10" x14ac:dyDescent="0.3">
      <c r="A2721">
        <v>285</v>
      </c>
      <c r="B2721" s="10" t="s">
        <v>131</v>
      </c>
      <c r="C2721">
        <v>20</v>
      </c>
      <c r="D2721" s="10" t="s">
        <v>243</v>
      </c>
      <c r="F2721" s="10"/>
      <c r="H2721" s="10"/>
      <c r="I2721" s="10"/>
    </row>
    <row r="2722" spans="1:10" x14ac:dyDescent="0.3">
      <c r="A2722">
        <v>286</v>
      </c>
      <c r="B2722" s="10" t="s">
        <v>119</v>
      </c>
      <c r="C2722">
        <v>1</v>
      </c>
      <c r="D2722" s="10" t="s">
        <v>232</v>
      </c>
      <c r="E2722">
        <v>1</v>
      </c>
      <c r="F2722" s="10" t="s">
        <v>1314</v>
      </c>
      <c r="G2722">
        <v>7</v>
      </c>
      <c r="H2722" s="10" t="s">
        <v>1314</v>
      </c>
      <c r="I2722" s="10" t="s">
        <v>1142</v>
      </c>
      <c r="J2722">
        <v>0</v>
      </c>
    </row>
    <row r="2723" spans="1:10" x14ac:dyDescent="0.3">
      <c r="A2723">
        <v>286</v>
      </c>
      <c r="B2723" s="10" t="s">
        <v>119</v>
      </c>
      <c r="C2723">
        <v>2</v>
      </c>
      <c r="D2723" s="10" t="s">
        <v>40</v>
      </c>
      <c r="F2723" s="10"/>
      <c r="H2723" s="10"/>
      <c r="I2723" s="10"/>
    </row>
    <row r="2724" spans="1:10" x14ac:dyDescent="0.3">
      <c r="A2724">
        <v>286</v>
      </c>
      <c r="B2724" s="10" t="s">
        <v>119</v>
      </c>
      <c r="C2724">
        <v>3</v>
      </c>
      <c r="D2724" s="10" t="s">
        <v>233</v>
      </c>
      <c r="F2724" s="10"/>
      <c r="H2724" s="10"/>
      <c r="I2724" s="10"/>
    </row>
    <row r="2725" spans="1:10" x14ac:dyDescent="0.3">
      <c r="A2725">
        <v>286</v>
      </c>
      <c r="B2725" s="10" t="s">
        <v>119</v>
      </c>
      <c r="C2725">
        <v>4</v>
      </c>
      <c r="D2725" s="10" t="s">
        <v>234</v>
      </c>
      <c r="F2725" s="10"/>
      <c r="H2725" s="10"/>
      <c r="I2725" s="10"/>
    </row>
    <row r="2726" spans="1:10" x14ac:dyDescent="0.3">
      <c r="A2726">
        <v>286</v>
      </c>
      <c r="B2726" s="10" t="s">
        <v>119</v>
      </c>
      <c r="C2726">
        <v>5</v>
      </c>
      <c r="D2726" s="10" t="s">
        <v>235</v>
      </c>
      <c r="E2726">
        <v>1</v>
      </c>
      <c r="F2726" s="10" t="s">
        <v>433</v>
      </c>
      <c r="G2726">
        <v>3</v>
      </c>
      <c r="H2726" s="10" t="s">
        <v>1427</v>
      </c>
      <c r="I2726" s="10" t="s">
        <v>1143</v>
      </c>
      <c r="J2726">
        <v>1</v>
      </c>
    </row>
    <row r="2727" spans="1:10" x14ac:dyDescent="0.3">
      <c r="A2727">
        <v>286</v>
      </c>
      <c r="B2727" s="10" t="s">
        <v>119</v>
      </c>
      <c r="C2727">
        <v>6</v>
      </c>
      <c r="D2727" s="10" t="s">
        <v>236</v>
      </c>
      <c r="F2727" s="10"/>
      <c r="H2727" s="10"/>
      <c r="I2727" s="10"/>
    </row>
    <row r="2728" spans="1:10" x14ac:dyDescent="0.3">
      <c r="A2728">
        <v>286</v>
      </c>
      <c r="B2728" s="10" t="s">
        <v>119</v>
      </c>
      <c r="C2728">
        <v>7</v>
      </c>
      <c r="D2728" s="10" t="s">
        <v>237</v>
      </c>
      <c r="F2728" s="10"/>
      <c r="H2728" s="10"/>
      <c r="I2728" s="10"/>
    </row>
    <row r="2729" spans="1:10" x14ac:dyDescent="0.3">
      <c r="A2729">
        <v>286</v>
      </c>
      <c r="B2729" s="10" t="s">
        <v>119</v>
      </c>
      <c r="C2729">
        <v>8</v>
      </c>
      <c r="D2729" s="10" t="s">
        <v>2</v>
      </c>
      <c r="F2729" s="10"/>
      <c r="H2729" s="10"/>
      <c r="I2729" s="10"/>
    </row>
    <row r="2730" spans="1:10" x14ac:dyDescent="0.3">
      <c r="A2730">
        <v>286</v>
      </c>
      <c r="B2730" s="10" t="s">
        <v>119</v>
      </c>
      <c r="C2730">
        <v>9</v>
      </c>
      <c r="D2730" s="10" t="s">
        <v>238</v>
      </c>
      <c r="E2730">
        <v>1</v>
      </c>
      <c r="F2730" s="10" t="s">
        <v>12</v>
      </c>
      <c r="G2730">
        <v>4</v>
      </c>
      <c r="H2730" s="10"/>
      <c r="I2730" s="10"/>
    </row>
    <row r="2731" spans="1:10" x14ac:dyDescent="0.3">
      <c r="A2731">
        <v>286</v>
      </c>
      <c r="B2731" s="10" t="s">
        <v>119</v>
      </c>
      <c r="C2731">
        <v>10</v>
      </c>
      <c r="D2731" s="10" t="s">
        <v>3</v>
      </c>
      <c r="F2731" s="10"/>
      <c r="H2731" s="10"/>
      <c r="I2731" s="10"/>
    </row>
    <row r="2732" spans="1:10" x14ac:dyDescent="0.3">
      <c r="A2732">
        <v>286</v>
      </c>
      <c r="B2732" s="10" t="s">
        <v>119</v>
      </c>
      <c r="C2732">
        <v>11</v>
      </c>
      <c r="D2732" s="10" t="s">
        <v>239</v>
      </c>
      <c r="E2732">
        <v>1</v>
      </c>
      <c r="F2732" s="10" t="s">
        <v>13</v>
      </c>
      <c r="G2732">
        <v>5</v>
      </c>
      <c r="H2732" s="10"/>
      <c r="I2732" s="10"/>
    </row>
    <row r="2733" spans="1:10" x14ac:dyDescent="0.3">
      <c r="A2733">
        <v>286</v>
      </c>
      <c r="B2733" s="10" t="s">
        <v>119</v>
      </c>
      <c r="C2733">
        <v>12</v>
      </c>
      <c r="D2733" s="10" t="s">
        <v>4</v>
      </c>
      <c r="F2733" s="10"/>
      <c r="H2733" s="10"/>
      <c r="I2733" s="10"/>
    </row>
    <row r="2734" spans="1:10" x14ac:dyDescent="0.3">
      <c r="A2734">
        <v>286</v>
      </c>
      <c r="B2734" s="10" t="s">
        <v>119</v>
      </c>
      <c r="C2734">
        <v>13</v>
      </c>
      <c r="D2734" s="10" t="s">
        <v>240</v>
      </c>
      <c r="E2734">
        <v>1</v>
      </c>
      <c r="F2734" s="10" t="s">
        <v>14</v>
      </c>
      <c r="G2734">
        <v>6</v>
      </c>
      <c r="H2734" s="10"/>
      <c r="I2734" s="10"/>
    </row>
    <row r="2735" spans="1:10" x14ac:dyDescent="0.3">
      <c r="A2735">
        <v>286</v>
      </c>
      <c r="B2735" s="10" t="s">
        <v>119</v>
      </c>
      <c r="C2735">
        <v>14</v>
      </c>
      <c r="D2735" s="10" t="s">
        <v>241</v>
      </c>
      <c r="F2735" s="10"/>
      <c r="H2735" s="10"/>
      <c r="I2735" s="10"/>
    </row>
    <row r="2736" spans="1:10" x14ac:dyDescent="0.3">
      <c r="A2736">
        <v>286</v>
      </c>
      <c r="B2736" s="10" t="s">
        <v>119</v>
      </c>
      <c r="C2736">
        <v>15</v>
      </c>
      <c r="D2736" s="10" t="s">
        <v>1</v>
      </c>
      <c r="F2736" s="10"/>
      <c r="H2736" s="10"/>
      <c r="I2736" s="10"/>
    </row>
    <row r="2737" spans="1:10" x14ac:dyDescent="0.3">
      <c r="A2737">
        <v>286</v>
      </c>
      <c r="B2737" s="10" t="s">
        <v>119</v>
      </c>
      <c r="C2737">
        <v>16</v>
      </c>
      <c r="D2737" s="10" t="s">
        <v>5</v>
      </c>
      <c r="F2737" s="10"/>
      <c r="H2737" s="10"/>
      <c r="I2737" s="10"/>
    </row>
    <row r="2738" spans="1:10" x14ac:dyDescent="0.3">
      <c r="A2738">
        <v>286</v>
      </c>
      <c r="B2738" s="10" t="s">
        <v>119</v>
      </c>
      <c r="C2738">
        <v>17</v>
      </c>
      <c r="D2738" s="10" t="s">
        <v>19</v>
      </c>
      <c r="E2738">
        <v>1</v>
      </c>
      <c r="F2738" s="10" t="s">
        <v>19</v>
      </c>
      <c r="G2738">
        <v>2</v>
      </c>
      <c r="H2738" s="10"/>
      <c r="I2738" s="10"/>
    </row>
    <row r="2739" spans="1:10" x14ac:dyDescent="0.3">
      <c r="A2739">
        <v>286</v>
      </c>
      <c r="B2739" s="10" t="s">
        <v>119</v>
      </c>
      <c r="C2739">
        <v>18</v>
      </c>
      <c r="D2739" s="10" t="s">
        <v>27</v>
      </c>
      <c r="E2739">
        <v>1</v>
      </c>
      <c r="F2739" s="10" t="s">
        <v>27</v>
      </c>
      <c r="G2739">
        <v>1</v>
      </c>
      <c r="H2739" s="10"/>
      <c r="I2739" s="10"/>
    </row>
    <row r="2740" spans="1:10" x14ac:dyDescent="0.3">
      <c r="A2740">
        <v>286</v>
      </c>
      <c r="B2740" s="10" t="s">
        <v>119</v>
      </c>
      <c r="C2740">
        <v>19</v>
      </c>
      <c r="D2740" s="10" t="s">
        <v>242</v>
      </c>
      <c r="F2740" s="10"/>
      <c r="H2740" s="10"/>
      <c r="I2740" s="10"/>
    </row>
    <row r="2741" spans="1:10" x14ac:dyDescent="0.3">
      <c r="A2741">
        <v>286</v>
      </c>
      <c r="B2741" s="10" t="s">
        <v>119</v>
      </c>
      <c r="C2741">
        <v>20</v>
      </c>
      <c r="D2741" s="10" t="s">
        <v>243</v>
      </c>
      <c r="F2741" s="10"/>
      <c r="H2741" s="10"/>
      <c r="I2741" s="10"/>
    </row>
    <row r="2742" spans="1:10" x14ac:dyDescent="0.3">
      <c r="A2742">
        <v>287</v>
      </c>
      <c r="B2742" s="10" t="s">
        <v>117</v>
      </c>
      <c r="C2742">
        <v>1</v>
      </c>
      <c r="D2742" s="10" t="s">
        <v>232</v>
      </c>
      <c r="E2742">
        <v>1</v>
      </c>
      <c r="F2742" s="10" t="s">
        <v>1315</v>
      </c>
      <c r="G2742">
        <v>7</v>
      </c>
      <c r="H2742" s="10" t="s">
        <v>1315</v>
      </c>
      <c r="I2742" s="10" t="s">
        <v>1144</v>
      </c>
      <c r="J2742">
        <v>0</v>
      </c>
    </row>
    <row r="2743" spans="1:10" x14ac:dyDescent="0.3">
      <c r="A2743">
        <v>287</v>
      </c>
      <c r="B2743" s="10" t="s">
        <v>117</v>
      </c>
      <c r="C2743">
        <v>2</v>
      </c>
      <c r="D2743" s="10" t="s">
        <v>40</v>
      </c>
      <c r="F2743" s="10"/>
      <c r="H2743" s="10"/>
      <c r="I2743" s="10"/>
    </row>
    <row r="2744" spans="1:10" x14ac:dyDescent="0.3">
      <c r="A2744">
        <v>287</v>
      </c>
      <c r="B2744" s="10" t="s">
        <v>117</v>
      </c>
      <c r="C2744">
        <v>3</v>
      </c>
      <c r="D2744" s="10" t="s">
        <v>233</v>
      </c>
      <c r="F2744" s="10"/>
      <c r="H2744" s="10"/>
      <c r="I2744" s="10"/>
    </row>
    <row r="2745" spans="1:10" x14ac:dyDescent="0.3">
      <c r="A2745">
        <v>287</v>
      </c>
      <c r="B2745" s="10" t="s">
        <v>117</v>
      </c>
      <c r="C2745">
        <v>4</v>
      </c>
      <c r="D2745" s="10" t="s">
        <v>234</v>
      </c>
      <c r="F2745" s="10"/>
      <c r="H2745" s="10"/>
      <c r="I2745" s="10"/>
    </row>
    <row r="2746" spans="1:10" x14ac:dyDescent="0.3">
      <c r="A2746">
        <v>287</v>
      </c>
      <c r="B2746" s="10" t="s">
        <v>117</v>
      </c>
      <c r="C2746">
        <v>5</v>
      </c>
      <c r="D2746" s="10" t="s">
        <v>235</v>
      </c>
      <c r="E2746">
        <v>1</v>
      </c>
      <c r="F2746" s="10" t="s">
        <v>433</v>
      </c>
      <c r="G2746">
        <v>3</v>
      </c>
      <c r="H2746" s="10" t="s">
        <v>1428</v>
      </c>
      <c r="I2746" s="10" t="s">
        <v>1145</v>
      </c>
      <c r="J2746">
        <v>1</v>
      </c>
    </row>
    <row r="2747" spans="1:10" x14ac:dyDescent="0.3">
      <c r="A2747">
        <v>287</v>
      </c>
      <c r="B2747" s="10" t="s">
        <v>117</v>
      </c>
      <c r="C2747">
        <v>6</v>
      </c>
      <c r="D2747" s="10" t="s">
        <v>236</v>
      </c>
      <c r="F2747" s="10"/>
      <c r="H2747" s="10"/>
      <c r="I2747" s="10"/>
    </row>
    <row r="2748" spans="1:10" x14ac:dyDescent="0.3">
      <c r="A2748">
        <v>287</v>
      </c>
      <c r="B2748" s="10" t="s">
        <v>117</v>
      </c>
      <c r="C2748">
        <v>7</v>
      </c>
      <c r="D2748" s="10" t="s">
        <v>237</v>
      </c>
      <c r="F2748" s="10"/>
      <c r="H2748" s="10"/>
      <c r="I2748" s="10"/>
    </row>
    <row r="2749" spans="1:10" x14ac:dyDescent="0.3">
      <c r="A2749">
        <v>287</v>
      </c>
      <c r="B2749" s="10" t="s">
        <v>117</v>
      </c>
      <c r="C2749">
        <v>8</v>
      </c>
      <c r="D2749" s="10" t="s">
        <v>2</v>
      </c>
      <c r="F2749" s="10"/>
      <c r="H2749" s="10"/>
      <c r="I2749" s="10"/>
    </row>
    <row r="2750" spans="1:10" x14ac:dyDescent="0.3">
      <c r="A2750">
        <v>287</v>
      </c>
      <c r="B2750" s="10" t="s">
        <v>117</v>
      </c>
      <c r="C2750">
        <v>9</v>
      </c>
      <c r="D2750" s="10" t="s">
        <v>238</v>
      </c>
      <c r="E2750">
        <v>1</v>
      </c>
      <c r="F2750" s="10" t="s">
        <v>12</v>
      </c>
      <c r="G2750">
        <v>4</v>
      </c>
      <c r="H2750" s="10"/>
      <c r="I2750" s="10"/>
    </row>
    <row r="2751" spans="1:10" x14ac:dyDescent="0.3">
      <c r="A2751">
        <v>287</v>
      </c>
      <c r="B2751" s="10" t="s">
        <v>117</v>
      </c>
      <c r="C2751">
        <v>10</v>
      </c>
      <c r="D2751" s="10" t="s">
        <v>3</v>
      </c>
      <c r="F2751" s="10"/>
      <c r="H2751" s="10"/>
      <c r="I2751" s="10"/>
    </row>
    <row r="2752" spans="1:10" x14ac:dyDescent="0.3">
      <c r="A2752">
        <v>287</v>
      </c>
      <c r="B2752" s="10" t="s">
        <v>117</v>
      </c>
      <c r="C2752">
        <v>11</v>
      </c>
      <c r="D2752" s="10" t="s">
        <v>239</v>
      </c>
      <c r="E2752">
        <v>1</v>
      </c>
      <c r="F2752" s="10" t="s">
        <v>13</v>
      </c>
      <c r="G2752">
        <v>5</v>
      </c>
      <c r="H2752" s="10"/>
      <c r="I2752" s="10"/>
    </row>
    <row r="2753" spans="1:10" x14ac:dyDescent="0.3">
      <c r="A2753">
        <v>287</v>
      </c>
      <c r="B2753" s="10" t="s">
        <v>117</v>
      </c>
      <c r="C2753">
        <v>12</v>
      </c>
      <c r="D2753" s="10" t="s">
        <v>4</v>
      </c>
      <c r="F2753" s="10"/>
      <c r="H2753" s="10"/>
      <c r="I2753" s="10"/>
    </row>
    <row r="2754" spans="1:10" x14ac:dyDescent="0.3">
      <c r="A2754">
        <v>287</v>
      </c>
      <c r="B2754" s="10" t="s">
        <v>117</v>
      </c>
      <c r="C2754">
        <v>13</v>
      </c>
      <c r="D2754" s="10" t="s">
        <v>240</v>
      </c>
      <c r="E2754">
        <v>1</v>
      </c>
      <c r="F2754" s="10" t="s">
        <v>14</v>
      </c>
      <c r="G2754">
        <v>6</v>
      </c>
      <c r="H2754" s="10"/>
      <c r="I2754" s="10"/>
    </row>
    <row r="2755" spans="1:10" x14ac:dyDescent="0.3">
      <c r="A2755">
        <v>287</v>
      </c>
      <c r="B2755" s="10" t="s">
        <v>117</v>
      </c>
      <c r="C2755">
        <v>14</v>
      </c>
      <c r="D2755" s="10" t="s">
        <v>241</v>
      </c>
      <c r="F2755" s="10"/>
      <c r="H2755" s="10"/>
      <c r="I2755" s="10"/>
    </row>
    <row r="2756" spans="1:10" x14ac:dyDescent="0.3">
      <c r="A2756">
        <v>287</v>
      </c>
      <c r="B2756" s="10" t="s">
        <v>117</v>
      </c>
      <c r="C2756">
        <v>15</v>
      </c>
      <c r="D2756" s="10" t="s">
        <v>1</v>
      </c>
      <c r="F2756" s="10"/>
      <c r="H2756" s="10"/>
      <c r="I2756" s="10"/>
    </row>
    <row r="2757" spans="1:10" x14ac:dyDescent="0.3">
      <c r="A2757">
        <v>287</v>
      </c>
      <c r="B2757" s="10" t="s">
        <v>117</v>
      </c>
      <c r="C2757">
        <v>16</v>
      </c>
      <c r="D2757" s="10" t="s">
        <v>5</v>
      </c>
      <c r="F2757" s="10"/>
      <c r="H2757" s="10"/>
      <c r="I2757" s="10"/>
    </row>
    <row r="2758" spans="1:10" x14ac:dyDescent="0.3">
      <c r="A2758">
        <v>287</v>
      </c>
      <c r="B2758" s="10" t="s">
        <v>117</v>
      </c>
      <c r="C2758">
        <v>17</v>
      </c>
      <c r="D2758" s="10" t="s">
        <v>19</v>
      </c>
      <c r="E2758">
        <v>1</v>
      </c>
      <c r="F2758" s="10" t="s">
        <v>19</v>
      </c>
      <c r="G2758">
        <v>2</v>
      </c>
      <c r="H2758" s="10"/>
      <c r="I2758" s="10"/>
    </row>
    <row r="2759" spans="1:10" x14ac:dyDescent="0.3">
      <c r="A2759">
        <v>287</v>
      </c>
      <c r="B2759" s="10" t="s">
        <v>117</v>
      </c>
      <c r="C2759">
        <v>18</v>
      </c>
      <c r="D2759" s="10" t="s">
        <v>27</v>
      </c>
      <c r="E2759">
        <v>1</v>
      </c>
      <c r="F2759" s="10" t="s">
        <v>27</v>
      </c>
      <c r="G2759">
        <v>1</v>
      </c>
      <c r="H2759" s="10"/>
      <c r="I2759" s="10"/>
    </row>
    <row r="2760" spans="1:10" x14ac:dyDescent="0.3">
      <c r="A2760">
        <v>287</v>
      </c>
      <c r="B2760" s="10" t="s">
        <v>117</v>
      </c>
      <c r="C2760">
        <v>19</v>
      </c>
      <c r="D2760" s="10" t="s">
        <v>242</v>
      </c>
      <c r="F2760" s="10"/>
      <c r="H2760" s="10"/>
      <c r="I2760" s="10"/>
    </row>
    <row r="2761" spans="1:10" x14ac:dyDescent="0.3">
      <c r="A2761">
        <v>287</v>
      </c>
      <c r="B2761" s="10" t="s">
        <v>117</v>
      </c>
      <c r="C2761">
        <v>20</v>
      </c>
      <c r="D2761" s="10" t="s">
        <v>243</v>
      </c>
      <c r="F2761" s="10"/>
      <c r="H2761" s="10"/>
      <c r="I2761" s="10"/>
    </row>
    <row r="2762" spans="1:10" x14ac:dyDescent="0.3">
      <c r="A2762">
        <v>288</v>
      </c>
      <c r="B2762" s="10" t="s">
        <v>155</v>
      </c>
      <c r="C2762">
        <v>1</v>
      </c>
      <c r="D2762" s="10" t="s">
        <v>232</v>
      </c>
      <c r="E2762">
        <v>1</v>
      </c>
      <c r="F2762" s="10" t="s">
        <v>1316</v>
      </c>
      <c r="G2762">
        <v>7</v>
      </c>
      <c r="H2762" s="10" t="s">
        <v>1316</v>
      </c>
      <c r="I2762" s="10" t="s">
        <v>1146</v>
      </c>
      <c r="J2762">
        <v>0</v>
      </c>
    </row>
    <row r="2763" spans="1:10" x14ac:dyDescent="0.3">
      <c r="A2763">
        <v>288</v>
      </c>
      <c r="B2763" s="10" t="s">
        <v>155</v>
      </c>
      <c r="C2763">
        <v>2</v>
      </c>
      <c r="D2763" s="10" t="s">
        <v>40</v>
      </c>
      <c r="F2763" s="10"/>
      <c r="H2763" s="10"/>
      <c r="I2763" s="10"/>
    </row>
    <row r="2764" spans="1:10" x14ac:dyDescent="0.3">
      <c r="A2764">
        <v>288</v>
      </c>
      <c r="B2764" s="10" t="s">
        <v>155</v>
      </c>
      <c r="C2764">
        <v>3</v>
      </c>
      <c r="D2764" s="10" t="s">
        <v>233</v>
      </c>
      <c r="F2764" s="10"/>
      <c r="H2764" s="10"/>
      <c r="I2764" s="10"/>
    </row>
    <row r="2765" spans="1:10" x14ac:dyDescent="0.3">
      <c r="A2765">
        <v>288</v>
      </c>
      <c r="B2765" s="10" t="s">
        <v>155</v>
      </c>
      <c r="C2765">
        <v>4</v>
      </c>
      <c r="D2765" s="10" t="s">
        <v>234</v>
      </c>
      <c r="F2765" s="10"/>
      <c r="H2765" s="10"/>
      <c r="I2765" s="10"/>
    </row>
    <row r="2766" spans="1:10" x14ac:dyDescent="0.3">
      <c r="A2766">
        <v>288</v>
      </c>
      <c r="B2766" s="10" t="s">
        <v>155</v>
      </c>
      <c r="C2766">
        <v>5</v>
      </c>
      <c r="D2766" s="10" t="s">
        <v>235</v>
      </c>
      <c r="E2766">
        <v>1</v>
      </c>
      <c r="F2766" s="10" t="s">
        <v>433</v>
      </c>
      <c r="G2766">
        <v>3</v>
      </c>
      <c r="H2766" s="10" t="s">
        <v>1429</v>
      </c>
      <c r="I2766" s="10" t="s">
        <v>1147</v>
      </c>
      <c r="J2766">
        <v>1</v>
      </c>
    </row>
    <row r="2767" spans="1:10" x14ac:dyDescent="0.3">
      <c r="A2767">
        <v>288</v>
      </c>
      <c r="B2767" s="10" t="s">
        <v>155</v>
      </c>
      <c r="C2767">
        <v>6</v>
      </c>
      <c r="D2767" s="10" t="s">
        <v>236</v>
      </c>
      <c r="F2767" s="10"/>
      <c r="H2767" s="10"/>
      <c r="I2767" s="10"/>
    </row>
    <row r="2768" spans="1:10" x14ac:dyDescent="0.3">
      <c r="A2768">
        <v>288</v>
      </c>
      <c r="B2768" s="10" t="s">
        <v>155</v>
      </c>
      <c r="C2768">
        <v>7</v>
      </c>
      <c r="D2768" s="10" t="s">
        <v>237</v>
      </c>
      <c r="F2768" s="10"/>
      <c r="H2768" s="10"/>
      <c r="I2768" s="10"/>
    </row>
    <row r="2769" spans="1:10" x14ac:dyDescent="0.3">
      <c r="A2769">
        <v>288</v>
      </c>
      <c r="B2769" s="10" t="s">
        <v>155</v>
      </c>
      <c r="C2769">
        <v>8</v>
      </c>
      <c r="D2769" s="10" t="s">
        <v>2</v>
      </c>
      <c r="F2769" s="10"/>
      <c r="H2769" s="10"/>
      <c r="I2769" s="10"/>
    </row>
    <row r="2770" spans="1:10" x14ac:dyDescent="0.3">
      <c r="A2770">
        <v>288</v>
      </c>
      <c r="B2770" s="10" t="s">
        <v>155</v>
      </c>
      <c r="C2770">
        <v>9</v>
      </c>
      <c r="D2770" s="10" t="s">
        <v>238</v>
      </c>
      <c r="E2770">
        <v>1</v>
      </c>
      <c r="F2770" s="10" t="s">
        <v>12</v>
      </c>
      <c r="G2770">
        <v>4</v>
      </c>
      <c r="H2770" s="10"/>
      <c r="I2770" s="10"/>
    </row>
    <row r="2771" spans="1:10" x14ac:dyDescent="0.3">
      <c r="A2771">
        <v>288</v>
      </c>
      <c r="B2771" s="10" t="s">
        <v>155</v>
      </c>
      <c r="C2771">
        <v>10</v>
      </c>
      <c r="D2771" s="10" t="s">
        <v>3</v>
      </c>
      <c r="F2771" s="10"/>
      <c r="H2771" s="10"/>
      <c r="I2771" s="10"/>
    </row>
    <row r="2772" spans="1:10" x14ac:dyDescent="0.3">
      <c r="A2772">
        <v>288</v>
      </c>
      <c r="B2772" s="10" t="s">
        <v>155</v>
      </c>
      <c r="C2772">
        <v>11</v>
      </c>
      <c r="D2772" s="10" t="s">
        <v>239</v>
      </c>
      <c r="E2772">
        <v>1</v>
      </c>
      <c r="F2772" s="10" t="s">
        <v>13</v>
      </c>
      <c r="G2772">
        <v>5</v>
      </c>
      <c r="H2772" s="10"/>
      <c r="I2772" s="10"/>
    </row>
    <row r="2773" spans="1:10" x14ac:dyDescent="0.3">
      <c r="A2773">
        <v>288</v>
      </c>
      <c r="B2773" s="10" t="s">
        <v>155</v>
      </c>
      <c r="C2773">
        <v>12</v>
      </c>
      <c r="D2773" s="10" t="s">
        <v>4</v>
      </c>
      <c r="F2773" s="10"/>
      <c r="H2773" s="10"/>
      <c r="I2773" s="10"/>
    </row>
    <row r="2774" spans="1:10" x14ac:dyDescent="0.3">
      <c r="A2774">
        <v>288</v>
      </c>
      <c r="B2774" s="10" t="s">
        <v>155</v>
      </c>
      <c r="C2774">
        <v>13</v>
      </c>
      <c r="D2774" s="10" t="s">
        <v>240</v>
      </c>
      <c r="E2774">
        <v>1</v>
      </c>
      <c r="F2774" s="10" t="s">
        <v>14</v>
      </c>
      <c r="G2774">
        <v>6</v>
      </c>
      <c r="H2774" s="10"/>
      <c r="I2774" s="10"/>
    </row>
    <row r="2775" spans="1:10" x14ac:dyDescent="0.3">
      <c r="A2775">
        <v>288</v>
      </c>
      <c r="B2775" s="10" t="s">
        <v>155</v>
      </c>
      <c r="C2775">
        <v>14</v>
      </c>
      <c r="D2775" s="10" t="s">
        <v>241</v>
      </c>
      <c r="F2775" s="10"/>
      <c r="H2775" s="10"/>
      <c r="I2775" s="10"/>
    </row>
    <row r="2776" spans="1:10" x14ac:dyDescent="0.3">
      <c r="A2776">
        <v>288</v>
      </c>
      <c r="B2776" s="10" t="s">
        <v>155</v>
      </c>
      <c r="C2776">
        <v>15</v>
      </c>
      <c r="D2776" s="10" t="s">
        <v>1</v>
      </c>
      <c r="F2776" s="10"/>
      <c r="H2776" s="10"/>
      <c r="I2776" s="10"/>
    </row>
    <row r="2777" spans="1:10" x14ac:dyDescent="0.3">
      <c r="A2777">
        <v>288</v>
      </c>
      <c r="B2777" s="10" t="s">
        <v>155</v>
      </c>
      <c r="C2777">
        <v>16</v>
      </c>
      <c r="D2777" s="10" t="s">
        <v>5</v>
      </c>
      <c r="F2777" s="10"/>
      <c r="H2777" s="10"/>
      <c r="I2777" s="10"/>
    </row>
    <row r="2778" spans="1:10" x14ac:dyDescent="0.3">
      <c r="A2778">
        <v>288</v>
      </c>
      <c r="B2778" s="10" t="s">
        <v>155</v>
      </c>
      <c r="C2778">
        <v>17</v>
      </c>
      <c r="D2778" s="10" t="s">
        <v>19</v>
      </c>
      <c r="E2778">
        <v>1</v>
      </c>
      <c r="F2778" s="10" t="s">
        <v>19</v>
      </c>
      <c r="G2778">
        <v>2</v>
      </c>
      <c r="H2778" s="10"/>
      <c r="I2778" s="10"/>
    </row>
    <row r="2779" spans="1:10" x14ac:dyDescent="0.3">
      <c r="A2779">
        <v>288</v>
      </c>
      <c r="B2779" s="10" t="s">
        <v>155</v>
      </c>
      <c r="C2779">
        <v>18</v>
      </c>
      <c r="D2779" s="10" t="s">
        <v>27</v>
      </c>
      <c r="E2779">
        <v>1</v>
      </c>
      <c r="F2779" s="10" t="s">
        <v>27</v>
      </c>
      <c r="G2779">
        <v>1</v>
      </c>
      <c r="H2779" s="10"/>
      <c r="I2779" s="10"/>
    </row>
    <row r="2780" spans="1:10" x14ac:dyDescent="0.3">
      <c r="A2780">
        <v>288</v>
      </c>
      <c r="B2780" s="10" t="s">
        <v>155</v>
      </c>
      <c r="C2780">
        <v>19</v>
      </c>
      <c r="D2780" s="10" t="s">
        <v>242</v>
      </c>
      <c r="F2780" s="10"/>
      <c r="H2780" s="10"/>
      <c r="I2780" s="10"/>
    </row>
    <row r="2781" spans="1:10" x14ac:dyDescent="0.3">
      <c r="A2781">
        <v>288</v>
      </c>
      <c r="B2781" s="10" t="s">
        <v>155</v>
      </c>
      <c r="C2781">
        <v>20</v>
      </c>
      <c r="D2781" s="10" t="s">
        <v>243</v>
      </c>
      <c r="F2781" s="10"/>
      <c r="H2781" s="10"/>
      <c r="I2781" s="10"/>
    </row>
    <row r="2782" spans="1:10" x14ac:dyDescent="0.3">
      <c r="A2782">
        <v>289</v>
      </c>
      <c r="B2782" s="10" t="s">
        <v>168</v>
      </c>
      <c r="C2782">
        <v>1</v>
      </c>
      <c r="D2782" s="10" t="s">
        <v>232</v>
      </c>
      <c r="E2782">
        <v>1</v>
      </c>
      <c r="F2782" s="10" t="s">
        <v>1317</v>
      </c>
      <c r="G2782">
        <v>7</v>
      </c>
      <c r="H2782" s="10" t="s">
        <v>1317</v>
      </c>
      <c r="I2782" s="10" t="s">
        <v>1148</v>
      </c>
      <c r="J2782">
        <v>0</v>
      </c>
    </row>
    <row r="2783" spans="1:10" x14ac:dyDescent="0.3">
      <c r="A2783">
        <v>289</v>
      </c>
      <c r="B2783" s="10" t="s">
        <v>168</v>
      </c>
      <c r="C2783">
        <v>2</v>
      </c>
      <c r="D2783" s="10" t="s">
        <v>40</v>
      </c>
      <c r="F2783" s="10"/>
      <c r="H2783" s="10"/>
      <c r="I2783" s="10"/>
    </row>
    <row r="2784" spans="1:10" x14ac:dyDescent="0.3">
      <c r="A2784">
        <v>289</v>
      </c>
      <c r="B2784" s="10" t="s">
        <v>168</v>
      </c>
      <c r="C2784">
        <v>3</v>
      </c>
      <c r="D2784" s="10" t="s">
        <v>233</v>
      </c>
      <c r="F2784" s="10"/>
      <c r="H2784" s="10"/>
      <c r="I2784" s="10"/>
    </row>
    <row r="2785" spans="1:10" x14ac:dyDescent="0.3">
      <c r="A2785">
        <v>289</v>
      </c>
      <c r="B2785" s="10" t="s">
        <v>168</v>
      </c>
      <c r="C2785">
        <v>4</v>
      </c>
      <c r="D2785" s="10" t="s">
        <v>234</v>
      </c>
      <c r="F2785" s="10"/>
      <c r="H2785" s="10"/>
      <c r="I2785" s="10"/>
    </row>
    <row r="2786" spans="1:10" x14ac:dyDescent="0.3">
      <c r="A2786">
        <v>289</v>
      </c>
      <c r="B2786" s="10" t="s">
        <v>168</v>
      </c>
      <c r="C2786">
        <v>5</v>
      </c>
      <c r="D2786" s="10" t="s">
        <v>235</v>
      </c>
      <c r="E2786">
        <v>1</v>
      </c>
      <c r="F2786" s="10" t="s">
        <v>433</v>
      </c>
      <c r="G2786">
        <v>3</v>
      </c>
      <c r="H2786" s="10" t="s">
        <v>1430</v>
      </c>
      <c r="I2786" s="10" t="s">
        <v>1149</v>
      </c>
      <c r="J2786">
        <v>1</v>
      </c>
    </row>
    <row r="2787" spans="1:10" x14ac:dyDescent="0.3">
      <c r="A2787">
        <v>289</v>
      </c>
      <c r="B2787" s="10" t="s">
        <v>168</v>
      </c>
      <c r="C2787">
        <v>6</v>
      </c>
      <c r="D2787" s="10" t="s">
        <v>236</v>
      </c>
      <c r="F2787" s="10"/>
      <c r="H2787" s="10"/>
      <c r="I2787" s="10"/>
    </row>
    <row r="2788" spans="1:10" x14ac:dyDescent="0.3">
      <c r="A2788">
        <v>289</v>
      </c>
      <c r="B2788" s="10" t="s">
        <v>168</v>
      </c>
      <c r="C2788">
        <v>7</v>
      </c>
      <c r="D2788" s="10" t="s">
        <v>237</v>
      </c>
      <c r="F2788" s="10"/>
      <c r="H2788" s="10"/>
      <c r="I2788" s="10"/>
    </row>
    <row r="2789" spans="1:10" x14ac:dyDescent="0.3">
      <c r="A2789">
        <v>289</v>
      </c>
      <c r="B2789" s="10" t="s">
        <v>168</v>
      </c>
      <c r="C2789">
        <v>8</v>
      </c>
      <c r="D2789" s="10" t="s">
        <v>2</v>
      </c>
      <c r="F2789" s="10"/>
      <c r="H2789" s="10"/>
      <c r="I2789" s="10"/>
    </row>
    <row r="2790" spans="1:10" x14ac:dyDescent="0.3">
      <c r="A2790">
        <v>289</v>
      </c>
      <c r="B2790" s="10" t="s">
        <v>168</v>
      </c>
      <c r="C2790">
        <v>9</v>
      </c>
      <c r="D2790" s="10" t="s">
        <v>238</v>
      </c>
      <c r="E2790">
        <v>1</v>
      </c>
      <c r="F2790" s="10" t="s">
        <v>12</v>
      </c>
      <c r="G2790">
        <v>4</v>
      </c>
      <c r="H2790" s="10"/>
      <c r="I2790" s="10"/>
    </row>
    <row r="2791" spans="1:10" x14ac:dyDescent="0.3">
      <c r="A2791">
        <v>289</v>
      </c>
      <c r="B2791" s="10" t="s">
        <v>168</v>
      </c>
      <c r="C2791">
        <v>10</v>
      </c>
      <c r="D2791" s="10" t="s">
        <v>3</v>
      </c>
      <c r="F2791" s="10"/>
      <c r="H2791" s="10"/>
      <c r="I2791" s="10"/>
    </row>
    <row r="2792" spans="1:10" x14ac:dyDescent="0.3">
      <c r="A2792">
        <v>289</v>
      </c>
      <c r="B2792" s="10" t="s">
        <v>168</v>
      </c>
      <c r="C2792">
        <v>11</v>
      </c>
      <c r="D2792" s="10" t="s">
        <v>239</v>
      </c>
      <c r="E2792">
        <v>1</v>
      </c>
      <c r="F2792" s="10" t="s">
        <v>13</v>
      </c>
      <c r="G2792">
        <v>5</v>
      </c>
      <c r="H2792" s="10"/>
      <c r="I2792" s="10"/>
    </row>
    <row r="2793" spans="1:10" x14ac:dyDescent="0.3">
      <c r="A2793">
        <v>289</v>
      </c>
      <c r="B2793" s="10" t="s">
        <v>168</v>
      </c>
      <c r="C2793">
        <v>12</v>
      </c>
      <c r="D2793" s="10" t="s">
        <v>4</v>
      </c>
      <c r="F2793" s="10"/>
      <c r="H2793" s="10"/>
      <c r="I2793" s="10"/>
    </row>
    <row r="2794" spans="1:10" x14ac:dyDescent="0.3">
      <c r="A2794">
        <v>289</v>
      </c>
      <c r="B2794" s="10" t="s">
        <v>168</v>
      </c>
      <c r="C2794">
        <v>13</v>
      </c>
      <c r="D2794" s="10" t="s">
        <v>240</v>
      </c>
      <c r="E2794">
        <v>1</v>
      </c>
      <c r="F2794" s="10" t="s">
        <v>14</v>
      </c>
      <c r="G2794">
        <v>6</v>
      </c>
      <c r="H2794" s="10"/>
      <c r="I2794" s="10"/>
    </row>
    <row r="2795" spans="1:10" x14ac:dyDescent="0.3">
      <c r="A2795">
        <v>289</v>
      </c>
      <c r="B2795" s="10" t="s">
        <v>168</v>
      </c>
      <c r="C2795">
        <v>14</v>
      </c>
      <c r="D2795" s="10" t="s">
        <v>241</v>
      </c>
      <c r="F2795" s="10"/>
      <c r="H2795" s="10"/>
      <c r="I2795" s="10"/>
    </row>
    <row r="2796" spans="1:10" x14ac:dyDescent="0.3">
      <c r="A2796">
        <v>289</v>
      </c>
      <c r="B2796" s="10" t="s">
        <v>168</v>
      </c>
      <c r="C2796">
        <v>15</v>
      </c>
      <c r="D2796" s="10" t="s">
        <v>1</v>
      </c>
      <c r="F2796" s="10"/>
      <c r="H2796" s="10"/>
      <c r="I2796" s="10"/>
    </row>
    <row r="2797" spans="1:10" x14ac:dyDescent="0.3">
      <c r="A2797">
        <v>289</v>
      </c>
      <c r="B2797" s="10" t="s">
        <v>168</v>
      </c>
      <c r="C2797">
        <v>16</v>
      </c>
      <c r="D2797" s="10" t="s">
        <v>5</v>
      </c>
      <c r="F2797" s="10"/>
      <c r="H2797" s="10"/>
      <c r="I2797" s="10"/>
    </row>
    <row r="2798" spans="1:10" x14ac:dyDescent="0.3">
      <c r="A2798">
        <v>289</v>
      </c>
      <c r="B2798" s="10" t="s">
        <v>168</v>
      </c>
      <c r="C2798">
        <v>17</v>
      </c>
      <c r="D2798" s="10" t="s">
        <v>19</v>
      </c>
      <c r="E2798">
        <v>1</v>
      </c>
      <c r="F2798" s="10" t="s">
        <v>19</v>
      </c>
      <c r="G2798">
        <v>2</v>
      </c>
      <c r="H2798" s="10"/>
      <c r="I2798" s="10"/>
    </row>
    <row r="2799" spans="1:10" x14ac:dyDescent="0.3">
      <c r="A2799">
        <v>289</v>
      </c>
      <c r="B2799" s="10" t="s">
        <v>168</v>
      </c>
      <c r="C2799">
        <v>18</v>
      </c>
      <c r="D2799" s="10" t="s">
        <v>27</v>
      </c>
      <c r="E2799">
        <v>1</v>
      </c>
      <c r="F2799" s="10" t="s">
        <v>27</v>
      </c>
      <c r="G2799">
        <v>1</v>
      </c>
      <c r="H2799" s="10"/>
      <c r="I2799" s="10"/>
    </row>
    <row r="2800" spans="1:10" x14ac:dyDescent="0.3">
      <c r="A2800">
        <v>289</v>
      </c>
      <c r="B2800" s="10" t="s">
        <v>168</v>
      </c>
      <c r="C2800">
        <v>19</v>
      </c>
      <c r="D2800" s="10" t="s">
        <v>242</v>
      </c>
      <c r="F2800" s="10"/>
      <c r="H2800" s="10"/>
      <c r="I2800" s="10"/>
    </row>
    <row r="2801" spans="1:10" x14ac:dyDescent="0.3">
      <c r="A2801">
        <v>289</v>
      </c>
      <c r="B2801" s="10" t="s">
        <v>168</v>
      </c>
      <c r="C2801">
        <v>20</v>
      </c>
      <c r="D2801" s="10" t="s">
        <v>243</v>
      </c>
      <c r="F2801" s="10"/>
      <c r="H2801" s="10"/>
      <c r="I2801" s="10"/>
    </row>
    <row r="2802" spans="1:10" x14ac:dyDescent="0.3">
      <c r="A2802">
        <v>290</v>
      </c>
      <c r="B2802" s="10" t="s">
        <v>162</v>
      </c>
      <c r="C2802">
        <v>1</v>
      </c>
      <c r="D2802" s="10" t="s">
        <v>232</v>
      </c>
      <c r="E2802">
        <v>1</v>
      </c>
      <c r="F2802" s="10" t="s">
        <v>1318</v>
      </c>
      <c r="G2802">
        <v>7</v>
      </c>
      <c r="H2802" s="10" t="s">
        <v>1318</v>
      </c>
      <c r="I2802" s="10" t="s">
        <v>1150</v>
      </c>
      <c r="J2802">
        <v>0</v>
      </c>
    </row>
    <row r="2803" spans="1:10" x14ac:dyDescent="0.3">
      <c r="A2803">
        <v>290</v>
      </c>
      <c r="B2803" s="10" t="s">
        <v>162</v>
      </c>
      <c r="C2803">
        <v>2</v>
      </c>
      <c r="D2803" s="10" t="s">
        <v>40</v>
      </c>
      <c r="F2803" s="10"/>
      <c r="H2803" s="10"/>
      <c r="I2803" s="10"/>
    </row>
    <row r="2804" spans="1:10" x14ac:dyDescent="0.3">
      <c r="A2804">
        <v>290</v>
      </c>
      <c r="B2804" s="10" t="s">
        <v>162</v>
      </c>
      <c r="C2804">
        <v>3</v>
      </c>
      <c r="D2804" s="10" t="s">
        <v>233</v>
      </c>
      <c r="F2804" s="10"/>
      <c r="H2804" s="10"/>
      <c r="I2804" s="10"/>
    </row>
    <row r="2805" spans="1:10" x14ac:dyDescent="0.3">
      <c r="A2805">
        <v>290</v>
      </c>
      <c r="B2805" s="10" t="s">
        <v>162</v>
      </c>
      <c r="C2805">
        <v>4</v>
      </c>
      <c r="D2805" s="10" t="s">
        <v>234</v>
      </c>
      <c r="F2805" s="10"/>
      <c r="H2805" s="10"/>
      <c r="I2805" s="10"/>
    </row>
    <row r="2806" spans="1:10" x14ac:dyDescent="0.3">
      <c r="A2806">
        <v>290</v>
      </c>
      <c r="B2806" s="10" t="s">
        <v>162</v>
      </c>
      <c r="C2806">
        <v>5</v>
      </c>
      <c r="D2806" s="10" t="s">
        <v>235</v>
      </c>
      <c r="E2806">
        <v>1</v>
      </c>
      <c r="F2806" s="10" t="s">
        <v>433</v>
      </c>
      <c r="G2806">
        <v>3</v>
      </c>
      <c r="H2806" s="10" t="s">
        <v>1431</v>
      </c>
      <c r="I2806" s="10" t="s">
        <v>1151</v>
      </c>
      <c r="J2806">
        <v>1</v>
      </c>
    </row>
    <row r="2807" spans="1:10" x14ac:dyDescent="0.3">
      <c r="A2807">
        <v>290</v>
      </c>
      <c r="B2807" s="10" t="s">
        <v>162</v>
      </c>
      <c r="C2807">
        <v>6</v>
      </c>
      <c r="D2807" s="10" t="s">
        <v>236</v>
      </c>
      <c r="F2807" s="10"/>
      <c r="H2807" s="10"/>
      <c r="I2807" s="10"/>
    </row>
    <row r="2808" spans="1:10" x14ac:dyDescent="0.3">
      <c r="A2808">
        <v>290</v>
      </c>
      <c r="B2808" s="10" t="s">
        <v>162</v>
      </c>
      <c r="C2808">
        <v>7</v>
      </c>
      <c r="D2808" s="10" t="s">
        <v>237</v>
      </c>
      <c r="F2808" s="10"/>
      <c r="H2808" s="10"/>
      <c r="I2808" s="10"/>
    </row>
    <row r="2809" spans="1:10" x14ac:dyDescent="0.3">
      <c r="A2809">
        <v>290</v>
      </c>
      <c r="B2809" s="10" t="s">
        <v>162</v>
      </c>
      <c r="C2809">
        <v>8</v>
      </c>
      <c r="D2809" s="10" t="s">
        <v>2</v>
      </c>
      <c r="F2809" s="10"/>
      <c r="H2809" s="10"/>
      <c r="I2809" s="10"/>
    </row>
    <row r="2810" spans="1:10" x14ac:dyDescent="0.3">
      <c r="A2810">
        <v>290</v>
      </c>
      <c r="B2810" s="10" t="s">
        <v>162</v>
      </c>
      <c r="C2810">
        <v>9</v>
      </c>
      <c r="D2810" s="10" t="s">
        <v>238</v>
      </c>
      <c r="E2810">
        <v>1</v>
      </c>
      <c r="F2810" s="10" t="s">
        <v>12</v>
      </c>
      <c r="G2810">
        <v>4</v>
      </c>
      <c r="H2810" s="10"/>
      <c r="I2810" s="10"/>
    </row>
    <row r="2811" spans="1:10" x14ac:dyDescent="0.3">
      <c r="A2811">
        <v>290</v>
      </c>
      <c r="B2811" s="10" t="s">
        <v>162</v>
      </c>
      <c r="C2811">
        <v>10</v>
      </c>
      <c r="D2811" s="10" t="s">
        <v>3</v>
      </c>
      <c r="F2811" s="10"/>
      <c r="H2811" s="10"/>
      <c r="I2811" s="10"/>
    </row>
    <row r="2812" spans="1:10" x14ac:dyDescent="0.3">
      <c r="A2812">
        <v>290</v>
      </c>
      <c r="B2812" s="10" t="s">
        <v>162</v>
      </c>
      <c r="C2812">
        <v>11</v>
      </c>
      <c r="D2812" s="10" t="s">
        <v>239</v>
      </c>
      <c r="E2812">
        <v>1</v>
      </c>
      <c r="F2812" s="10" t="s">
        <v>13</v>
      </c>
      <c r="G2812">
        <v>5</v>
      </c>
      <c r="H2812" s="10"/>
      <c r="I2812" s="10"/>
    </row>
    <row r="2813" spans="1:10" x14ac:dyDescent="0.3">
      <c r="A2813">
        <v>290</v>
      </c>
      <c r="B2813" s="10" t="s">
        <v>162</v>
      </c>
      <c r="C2813">
        <v>12</v>
      </c>
      <c r="D2813" s="10" t="s">
        <v>4</v>
      </c>
      <c r="F2813" s="10"/>
      <c r="H2813" s="10"/>
      <c r="I2813" s="10"/>
    </row>
    <row r="2814" spans="1:10" x14ac:dyDescent="0.3">
      <c r="A2814">
        <v>290</v>
      </c>
      <c r="B2814" s="10" t="s">
        <v>162</v>
      </c>
      <c r="C2814">
        <v>13</v>
      </c>
      <c r="D2814" s="10" t="s">
        <v>240</v>
      </c>
      <c r="E2814">
        <v>1</v>
      </c>
      <c r="F2814" s="10" t="s">
        <v>14</v>
      </c>
      <c r="G2814">
        <v>6</v>
      </c>
      <c r="H2814" s="10"/>
      <c r="I2814" s="10"/>
    </row>
    <row r="2815" spans="1:10" x14ac:dyDescent="0.3">
      <c r="A2815">
        <v>290</v>
      </c>
      <c r="B2815" s="10" t="s">
        <v>162</v>
      </c>
      <c r="C2815">
        <v>14</v>
      </c>
      <c r="D2815" s="10" t="s">
        <v>241</v>
      </c>
      <c r="F2815" s="10"/>
      <c r="H2815" s="10"/>
      <c r="I2815" s="10"/>
    </row>
    <row r="2816" spans="1:10" x14ac:dyDescent="0.3">
      <c r="A2816">
        <v>290</v>
      </c>
      <c r="B2816" s="10" t="s">
        <v>162</v>
      </c>
      <c r="C2816">
        <v>15</v>
      </c>
      <c r="D2816" s="10" t="s">
        <v>1</v>
      </c>
      <c r="F2816" s="10"/>
      <c r="H2816" s="10"/>
      <c r="I2816" s="10"/>
    </row>
    <row r="2817" spans="1:10" x14ac:dyDescent="0.3">
      <c r="A2817">
        <v>290</v>
      </c>
      <c r="B2817" s="10" t="s">
        <v>162</v>
      </c>
      <c r="C2817">
        <v>16</v>
      </c>
      <c r="D2817" s="10" t="s">
        <v>5</v>
      </c>
      <c r="F2817" s="10"/>
      <c r="H2817" s="10"/>
      <c r="I2817" s="10"/>
    </row>
    <row r="2818" spans="1:10" x14ac:dyDescent="0.3">
      <c r="A2818">
        <v>290</v>
      </c>
      <c r="B2818" s="10" t="s">
        <v>162</v>
      </c>
      <c r="C2818">
        <v>17</v>
      </c>
      <c r="D2818" s="10" t="s">
        <v>19</v>
      </c>
      <c r="E2818">
        <v>1</v>
      </c>
      <c r="F2818" s="10" t="s">
        <v>19</v>
      </c>
      <c r="G2818">
        <v>2</v>
      </c>
      <c r="H2818" s="10"/>
      <c r="I2818" s="10"/>
    </row>
    <row r="2819" spans="1:10" x14ac:dyDescent="0.3">
      <c r="A2819">
        <v>290</v>
      </c>
      <c r="B2819" s="10" t="s">
        <v>162</v>
      </c>
      <c r="C2819">
        <v>18</v>
      </c>
      <c r="D2819" s="10" t="s">
        <v>27</v>
      </c>
      <c r="E2819">
        <v>1</v>
      </c>
      <c r="F2819" s="10" t="s">
        <v>27</v>
      </c>
      <c r="G2819">
        <v>1</v>
      </c>
      <c r="H2819" s="10"/>
      <c r="I2819" s="10"/>
    </row>
    <row r="2820" spans="1:10" x14ac:dyDescent="0.3">
      <c r="A2820">
        <v>290</v>
      </c>
      <c r="B2820" s="10" t="s">
        <v>162</v>
      </c>
      <c r="C2820">
        <v>19</v>
      </c>
      <c r="D2820" s="10" t="s">
        <v>242</v>
      </c>
      <c r="F2820" s="10"/>
      <c r="H2820" s="10"/>
      <c r="I2820" s="10"/>
    </row>
    <row r="2821" spans="1:10" x14ac:dyDescent="0.3">
      <c r="A2821">
        <v>290</v>
      </c>
      <c r="B2821" s="10" t="s">
        <v>162</v>
      </c>
      <c r="C2821">
        <v>20</v>
      </c>
      <c r="D2821" s="10" t="s">
        <v>243</v>
      </c>
      <c r="F2821" s="10"/>
      <c r="H2821" s="10"/>
      <c r="I2821" s="10"/>
    </row>
    <row r="2822" spans="1:10" x14ac:dyDescent="0.3">
      <c r="A2822">
        <v>291</v>
      </c>
      <c r="B2822" s="10" t="s">
        <v>128</v>
      </c>
      <c r="C2822">
        <v>1</v>
      </c>
      <c r="D2822" s="10" t="s">
        <v>232</v>
      </c>
      <c r="E2822">
        <v>1</v>
      </c>
      <c r="F2822" s="10" t="s">
        <v>1319</v>
      </c>
      <c r="G2822">
        <v>7</v>
      </c>
      <c r="H2822" s="10" t="s">
        <v>1319</v>
      </c>
      <c r="I2822" s="10" t="s">
        <v>1152</v>
      </c>
      <c r="J2822">
        <v>0</v>
      </c>
    </row>
    <row r="2823" spans="1:10" x14ac:dyDescent="0.3">
      <c r="A2823">
        <v>291</v>
      </c>
      <c r="B2823" s="10" t="s">
        <v>128</v>
      </c>
      <c r="C2823">
        <v>2</v>
      </c>
      <c r="D2823" s="10" t="s">
        <v>40</v>
      </c>
      <c r="F2823" s="10"/>
      <c r="H2823" s="10"/>
      <c r="I2823" s="10"/>
    </row>
    <row r="2824" spans="1:10" x14ac:dyDescent="0.3">
      <c r="A2824">
        <v>291</v>
      </c>
      <c r="B2824" s="10" t="s">
        <v>128</v>
      </c>
      <c r="C2824">
        <v>3</v>
      </c>
      <c r="D2824" s="10" t="s">
        <v>233</v>
      </c>
      <c r="F2824" s="10"/>
      <c r="H2824" s="10"/>
      <c r="I2824" s="10"/>
    </row>
    <row r="2825" spans="1:10" x14ac:dyDescent="0.3">
      <c r="A2825">
        <v>291</v>
      </c>
      <c r="B2825" s="10" t="s">
        <v>128</v>
      </c>
      <c r="C2825">
        <v>4</v>
      </c>
      <c r="D2825" s="10" t="s">
        <v>234</v>
      </c>
      <c r="F2825" s="10"/>
      <c r="H2825" s="10"/>
      <c r="I2825" s="10"/>
    </row>
    <row r="2826" spans="1:10" x14ac:dyDescent="0.3">
      <c r="A2826">
        <v>291</v>
      </c>
      <c r="B2826" s="10" t="s">
        <v>128</v>
      </c>
      <c r="C2826">
        <v>5</v>
      </c>
      <c r="D2826" s="10" t="s">
        <v>235</v>
      </c>
      <c r="E2826">
        <v>1</v>
      </c>
      <c r="F2826" s="10" t="s">
        <v>433</v>
      </c>
      <c r="G2826">
        <v>3</v>
      </c>
      <c r="H2826" s="10" t="s">
        <v>1432</v>
      </c>
      <c r="I2826" s="10" t="s">
        <v>1153</v>
      </c>
      <c r="J2826">
        <v>1</v>
      </c>
    </row>
    <row r="2827" spans="1:10" x14ac:dyDescent="0.3">
      <c r="A2827">
        <v>291</v>
      </c>
      <c r="B2827" s="10" t="s">
        <v>128</v>
      </c>
      <c r="C2827">
        <v>6</v>
      </c>
      <c r="D2827" s="10" t="s">
        <v>236</v>
      </c>
      <c r="F2827" s="10"/>
      <c r="H2827" s="10"/>
      <c r="I2827" s="10"/>
    </row>
    <row r="2828" spans="1:10" x14ac:dyDescent="0.3">
      <c r="A2828">
        <v>291</v>
      </c>
      <c r="B2828" s="10" t="s">
        <v>128</v>
      </c>
      <c r="C2828">
        <v>7</v>
      </c>
      <c r="D2828" s="10" t="s">
        <v>237</v>
      </c>
      <c r="F2828" s="10"/>
      <c r="H2828" s="10"/>
      <c r="I2828" s="10"/>
    </row>
    <row r="2829" spans="1:10" x14ac:dyDescent="0.3">
      <c r="A2829">
        <v>291</v>
      </c>
      <c r="B2829" s="10" t="s">
        <v>128</v>
      </c>
      <c r="C2829">
        <v>8</v>
      </c>
      <c r="D2829" s="10" t="s">
        <v>2</v>
      </c>
      <c r="F2829" s="10"/>
      <c r="H2829" s="10"/>
      <c r="I2829" s="10"/>
    </row>
    <row r="2830" spans="1:10" x14ac:dyDescent="0.3">
      <c r="A2830">
        <v>291</v>
      </c>
      <c r="B2830" s="10" t="s">
        <v>128</v>
      </c>
      <c r="C2830">
        <v>9</v>
      </c>
      <c r="D2830" s="10" t="s">
        <v>238</v>
      </c>
      <c r="E2830">
        <v>1</v>
      </c>
      <c r="F2830" s="10" t="s">
        <v>12</v>
      </c>
      <c r="G2830">
        <v>4</v>
      </c>
      <c r="H2830" s="10"/>
      <c r="I2830" s="10"/>
    </row>
    <row r="2831" spans="1:10" x14ac:dyDescent="0.3">
      <c r="A2831">
        <v>291</v>
      </c>
      <c r="B2831" s="10" t="s">
        <v>128</v>
      </c>
      <c r="C2831">
        <v>10</v>
      </c>
      <c r="D2831" s="10" t="s">
        <v>3</v>
      </c>
      <c r="F2831" s="10"/>
      <c r="H2831" s="10"/>
      <c r="I2831" s="10"/>
    </row>
    <row r="2832" spans="1:10" x14ac:dyDescent="0.3">
      <c r="A2832">
        <v>291</v>
      </c>
      <c r="B2832" s="10" t="s">
        <v>128</v>
      </c>
      <c r="C2832">
        <v>11</v>
      </c>
      <c r="D2832" s="10" t="s">
        <v>239</v>
      </c>
      <c r="E2832">
        <v>1</v>
      </c>
      <c r="F2832" s="10" t="s">
        <v>13</v>
      </c>
      <c r="G2832">
        <v>5</v>
      </c>
      <c r="H2832" s="10"/>
      <c r="I2832" s="10"/>
    </row>
    <row r="2833" spans="1:10" x14ac:dyDescent="0.3">
      <c r="A2833">
        <v>291</v>
      </c>
      <c r="B2833" s="10" t="s">
        <v>128</v>
      </c>
      <c r="C2833">
        <v>12</v>
      </c>
      <c r="D2833" s="10" t="s">
        <v>4</v>
      </c>
      <c r="F2833" s="10"/>
      <c r="H2833" s="10"/>
      <c r="I2833" s="10"/>
    </row>
    <row r="2834" spans="1:10" x14ac:dyDescent="0.3">
      <c r="A2834">
        <v>291</v>
      </c>
      <c r="B2834" s="10" t="s">
        <v>128</v>
      </c>
      <c r="C2834">
        <v>13</v>
      </c>
      <c r="D2834" s="10" t="s">
        <v>240</v>
      </c>
      <c r="E2834">
        <v>1</v>
      </c>
      <c r="F2834" s="10" t="s">
        <v>14</v>
      </c>
      <c r="G2834">
        <v>6</v>
      </c>
      <c r="H2834" s="10"/>
      <c r="I2834" s="10"/>
    </row>
    <row r="2835" spans="1:10" x14ac:dyDescent="0.3">
      <c r="A2835">
        <v>291</v>
      </c>
      <c r="B2835" s="10" t="s">
        <v>128</v>
      </c>
      <c r="C2835">
        <v>14</v>
      </c>
      <c r="D2835" s="10" t="s">
        <v>241</v>
      </c>
      <c r="F2835" s="10"/>
      <c r="H2835" s="10"/>
      <c r="I2835" s="10"/>
    </row>
    <row r="2836" spans="1:10" x14ac:dyDescent="0.3">
      <c r="A2836">
        <v>291</v>
      </c>
      <c r="B2836" s="10" t="s">
        <v>128</v>
      </c>
      <c r="C2836">
        <v>15</v>
      </c>
      <c r="D2836" s="10" t="s">
        <v>1</v>
      </c>
      <c r="F2836" s="10"/>
      <c r="H2836" s="10"/>
      <c r="I2836" s="10"/>
    </row>
    <row r="2837" spans="1:10" x14ac:dyDescent="0.3">
      <c r="A2837">
        <v>291</v>
      </c>
      <c r="B2837" s="10" t="s">
        <v>128</v>
      </c>
      <c r="C2837">
        <v>16</v>
      </c>
      <c r="D2837" s="10" t="s">
        <v>5</v>
      </c>
      <c r="F2837" s="10"/>
      <c r="H2837" s="10"/>
      <c r="I2837" s="10"/>
    </row>
    <row r="2838" spans="1:10" x14ac:dyDescent="0.3">
      <c r="A2838">
        <v>291</v>
      </c>
      <c r="B2838" s="10" t="s">
        <v>128</v>
      </c>
      <c r="C2838">
        <v>17</v>
      </c>
      <c r="D2838" s="10" t="s">
        <v>19</v>
      </c>
      <c r="E2838">
        <v>1</v>
      </c>
      <c r="F2838" s="10" t="s">
        <v>19</v>
      </c>
      <c r="G2838">
        <v>2</v>
      </c>
      <c r="H2838" s="10"/>
      <c r="I2838" s="10"/>
    </row>
    <row r="2839" spans="1:10" x14ac:dyDescent="0.3">
      <c r="A2839">
        <v>291</v>
      </c>
      <c r="B2839" s="10" t="s">
        <v>128</v>
      </c>
      <c r="C2839">
        <v>18</v>
      </c>
      <c r="D2839" s="10" t="s">
        <v>27</v>
      </c>
      <c r="E2839">
        <v>1</v>
      </c>
      <c r="F2839" s="10" t="s">
        <v>27</v>
      </c>
      <c r="G2839">
        <v>1</v>
      </c>
      <c r="H2839" s="10"/>
      <c r="I2839" s="10"/>
    </row>
    <row r="2840" spans="1:10" x14ac:dyDescent="0.3">
      <c r="A2840">
        <v>291</v>
      </c>
      <c r="B2840" s="10" t="s">
        <v>128</v>
      </c>
      <c r="C2840">
        <v>19</v>
      </c>
      <c r="D2840" s="10" t="s">
        <v>242</v>
      </c>
      <c r="F2840" s="10"/>
      <c r="H2840" s="10"/>
      <c r="I2840" s="10"/>
    </row>
    <row r="2841" spans="1:10" x14ac:dyDescent="0.3">
      <c r="A2841">
        <v>291</v>
      </c>
      <c r="B2841" s="10" t="s">
        <v>128</v>
      </c>
      <c r="C2841">
        <v>20</v>
      </c>
      <c r="D2841" s="10" t="s">
        <v>243</v>
      </c>
      <c r="F2841" s="10"/>
      <c r="H2841" s="10"/>
      <c r="I2841" s="10"/>
    </row>
    <row r="2842" spans="1:10" x14ac:dyDescent="0.3">
      <c r="A2842">
        <v>292</v>
      </c>
      <c r="B2842" s="10" t="s">
        <v>159</v>
      </c>
      <c r="C2842">
        <v>1</v>
      </c>
      <c r="D2842" s="10" t="s">
        <v>232</v>
      </c>
      <c r="E2842">
        <v>1</v>
      </c>
      <c r="F2842" s="10" t="s">
        <v>1320</v>
      </c>
      <c r="G2842">
        <v>7</v>
      </c>
      <c r="H2842" s="10" t="s">
        <v>1320</v>
      </c>
      <c r="I2842" s="10" t="s">
        <v>1154</v>
      </c>
      <c r="J2842">
        <v>0</v>
      </c>
    </row>
    <row r="2843" spans="1:10" x14ac:dyDescent="0.3">
      <c r="A2843">
        <v>292</v>
      </c>
      <c r="B2843" s="10" t="s">
        <v>159</v>
      </c>
      <c r="C2843">
        <v>2</v>
      </c>
      <c r="D2843" s="10" t="s">
        <v>40</v>
      </c>
      <c r="F2843" s="10"/>
      <c r="H2843" s="10"/>
      <c r="I2843" s="10"/>
    </row>
    <row r="2844" spans="1:10" x14ac:dyDescent="0.3">
      <c r="A2844">
        <v>292</v>
      </c>
      <c r="B2844" s="10" t="s">
        <v>159</v>
      </c>
      <c r="C2844">
        <v>3</v>
      </c>
      <c r="D2844" s="10" t="s">
        <v>233</v>
      </c>
      <c r="F2844" s="10"/>
      <c r="H2844" s="10"/>
      <c r="I2844" s="10"/>
    </row>
    <row r="2845" spans="1:10" x14ac:dyDescent="0.3">
      <c r="A2845">
        <v>292</v>
      </c>
      <c r="B2845" s="10" t="s">
        <v>159</v>
      </c>
      <c r="C2845">
        <v>4</v>
      </c>
      <c r="D2845" s="10" t="s">
        <v>234</v>
      </c>
      <c r="F2845" s="10"/>
      <c r="H2845" s="10"/>
      <c r="I2845" s="10"/>
    </row>
    <row r="2846" spans="1:10" x14ac:dyDescent="0.3">
      <c r="A2846">
        <v>292</v>
      </c>
      <c r="B2846" s="10" t="s">
        <v>159</v>
      </c>
      <c r="C2846">
        <v>5</v>
      </c>
      <c r="D2846" s="10" t="s">
        <v>235</v>
      </c>
      <c r="E2846">
        <v>1</v>
      </c>
      <c r="F2846" s="10" t="s">
        <v>433</v>
      </c>
      <c r="G2846">
        <v>3</v>
      </c>
      <c r="H2846" s="10" t="s">
        <v>1433</v>
      </c>
      <c r="I2846" s="10" t="s">
        <v>1155</v>
      </c>
      <c r="J2846">
        <v>1</v>
      </c>
    </row>
    <row r="2847" spans="1:10" x14ac:dyDescent="0.3">
      <c r="A2847">
        <v>292</v>
      </c>
      <c r="B2847" s="10" t="s">
        <v>159</v>
      </c>
      <c r="C2847">
        <v>6</v>
      </c>
      <c r="D2847" s="10" t="s">
        <v>236</v>
      </c>
      <c r="F2847" s="10"/>
      <c r="H2847" s="10"/>
      <c r="I2847" s="10"/>
    </row>
    <row r="2848" spans="1:10" x14ac:dyDescent="0.3">
      <c r="A2848">
        <v>292</v>
      </c>
      <c r="B2848" s="10" t="s">
        <v>159</v>
      </c>
      <c r="C2848">
        <v>7</v>
      </c>
      <c r="D2848" s="10" t="s">
        <v>237</v>
      </c>
      <c r="F2848" s="10"/>
      <c r="H2848" s="10"/>
      <c r="I2848" s="10"/>
    </row>
    <row r="2849" spans="1:10" x14ac:dyDescent="0.3">
      <c r="A2849">
        <v>292</v>
      </c>
      <c r="B2849" s="10" t="s">
        <v>159</v>
      </c>
      <c r="C2849">
        <v>8</v>
      </c>
      <c r="D2849" s="10" t="s">
        <v>2</v>
      </c>
      <c r="F2849" s="10"/>
      <c r="H2849" s="10"/>
      <c r="I2849" s="10"/>
    </row>
    <row r="2850" spans="1:10" x14ac:dyDescent="0.3">
      <c r="A2850">
        <v>292</v>
      </c>
      <c r="B2850" s="10" t="s">
        <v>159</v>
      </c>
      <c r="C2850">
        <v>9</v>
      </c>
      <c r="D2850" s="10" t="s">
        <v>238</v>
      </c>
      <c r="E2850">
        <v>1</v>
      </c>
      <c r="F2850" s="10" t="s">
        <v>12</v>
      </c>
      <c r="G2850">
        <v>4</v>
      </c>
      <c r="H2850" s="10"/>
      <c r="I2850" s="10"/>
    </row>
    <row r="2851" spans="1:10" x14ac:dyDescent="0.3">
      <c r="A2851">
        <v>292</v>
      </c>
      <c r="B2851" s="10" t="s">
        <v>159</v>
      </c>
      <c r="C2851">
        <v>10</v>
      </c>
      <c r="D2851" s="10" t="s">
        <v>3</v>
      </c>
      <c r="F2851" s="10"/>
      <c r="H2851" s="10"/>
      <c r="I2851" s="10"/>
    </row>
    <row r="2852" spans="1:10" x14ac:dyDescent="0.3">
      <c r="A2852">
        <v>292</v>
      </c>
      <c r="B2852" s="10" t="s">
        <v>159</v>
      </c>
      <c r="C2852">
        <v>11</v>
      </c>
      <c r="D2852" s="10" t="s">
        <v>239</v>
      </c>
      <c r="E2852">
        <v>1</v>
      </c>
      <c r="F2852" s="10" t="s">
        <v>13</v>
      </c>
      <c r="G2852">
        <v>5</v>
      </c>
      <c r="H2852" s="10"/>
      <c r="I2852" s="10"/>
    </row>
    <row r="2853" spans="1:10" x14ac:dyDescent="0.3">
      <c r="A2853">
        <v>292</v>
      </c>
      <c r="B2853" s="10" t="s">
        <v>159</v>
      </c>
      <c r="C2853">
        <v>12</v>
      </c>
      <c r="D2853" s="10" t="s">
        <v>4</v>
      </c>
      <c r="F2853" s="10"/>
      <c r="H2853" s="10"/>
      <c r="I2853" s="10"/>
    </row>
    <row r="2854" spans="1:10" x14ac:dyDescent="0.3">
      <c r="A2854">
        <v>292</v>
      </c>
      <c r="B2854" s="10" t="s">
        <v>159</v>
      </c>
      <c r="C2854">
        <v>13</v>
      </c>
      <c r="D2854" s="10" t="s">
        <v>240</v>
      </c>
      <c r="E2854">
        <v>1</v>
      </c>
      <c r="F2854" s="10" t="s">
        <v>14</v>
      </c>
      <c r="G2854">
        <v>6</v>
      </c>
      <c r="H2854" s="10"/>
      <c r="I2854" s="10"/>
    </row>
    <row r="2855" spans="1:10" x14ac:dyDescent="0.3">
      <c r="A2855">
        <v>292</v>
      </c>
      <c r="B2855" s="10" t="s">
        <v>159</v>
      </c>
      <c r="C2855">
        <v>14</v>
      </c>
      <c r="D2855" s="10" t="s">
        <v>241</v>
      </c>
      <c r="F2855" s="10"/>
      <c r="H2855" s="10"/>
      <c r="I2855" s="10"/>
    </row>
    <row r="2856" spans="1:10" x14ac:dyDescent="0.3">
      <c r="A2856">
        <v>292</v>
      </c>
      <c r="B2856" s="10" t="s">
        <v>159</v>
      </c>
      <c r="C2856">
        <v>15</v>
      </c>
      <c r="D2856" s="10" t="s">
        <v>1</v>
      </c>
      <c r="F2856" s="10"/>
      <c r="H2856" s="10"/>
      <c r="I2856" s="10"/>
    </row>
    <row r="2857" spans="1:10" x14ac:dyDescent="0.3">
      <c r="A2857">
        <v>292</v>
      </c>
      <c r="B2857" s="10" t="s">
        <v>159</v>
      </c>
      <c r="C2857">
        <v>16</v>
      </c>
      <c r="D2857" s="10" t="s">
        <v>5</v>
      </c>
      <c r="F2857" s="10"/>
      <c r="H2857" s="10"/>
      <c r="I2857" s="10"/>
    </row>
    <row r="2858" spans="1:10" x14ac:dyDescent="0.3">
      <c r="A2858">
        <v>292</v>
      </c>
      <c r="B2858" s="10" t="s">
        <v>159</v>
      </c>
      <c r="C2858">
        <v>17</v>
      </c>
      <c r="D2858" s="10" t="s">
        <v>19</v>
      </c>
      <c r="E2858">
        <v>1</v>
      </c>
      <c r="F2858" s="10" t="s">
        <v>19</v>
      </c>
      <c r="G2858">
        <v>2</v>
      </c>
      <c r="H2858" s="10"/>
      <c r="I2858" s="10"/>
    </row>
    <row r="2859" spans="1:10" x14ac:dyDescent="0.3">
      <c r="A2859">
        <v>292</v>
      </c>
      <c r="B2859" s="10" t="s">
        <v>159</v>
      </c>
      <c r="C2859">
        <v>18</v>
      </c>
      <c r="D2859" s="10" t="s">
        <v>27</v>
      </c>
      <c r="E2859">
        <v>1</v>
      </c>
      <c r="F2859" s="10" t="s">
        <v>27</v>
      </c>
      <c r="G2859">
        <v>1</v>
      </c>
      <c r="H2859" s="10"/>
      <c r="I2859" s="10"/>
    </row>
    <row r="2860" spans="1:10" x14ac:dyDescent="0.3">
      <c r="A2860">
        <v>292</v>
      </c>
      <c r="B2860" s="10" t="s">
        <v>159</v>
      </c>
      <c r="C2860">
        <v>19</v>
      </c>
      <c r="D2860" s="10" t="s">
        <v>242</v>
      </c>
      <c r="F2860" s="10"/>
      <c r="H2860" s="10"/>
      <c r="I2860" s="10"/>
    </row>
    <row r="2861" spans="1:10" x14ac:dyDescent="0.3">
      <c r="A2861">
        <v>292</v>
      </c>
      <c r="B2861" s="10" t="s">
        <v>159</v>
      </c>
      <c r="C2861">
        <v>20</v>
      </c>
      <c r="D2861" s="10" t="s">
        <v>243</v>
      </c>
      <c r="F2861" s="10"/>
      <c r="H2861" s="10"/>
      <c r="I2861" s="10"/>
    </row>
    <row r="2862" spans="1:10" x14ac:dyDescent="0.3">
      <c r="A2862">
        <v>293</v>
      </c>
      <c r="B2862" s="10" t="s">
        <v>144</v>
      </c>
      <c r="C2862">
        <v>1</v>
      </c>
      <c r="D2862" s="10" t="s">
        <v>232</v>
      </c>
      <c r="E2862">
        <v>1</v>
      </c>
      <c r="F2862" s="10" t="s">
        <v>1321</v>
      </c>
      <c r="G2862">
        <v>7</v>
      </c>
      <c r="H2862" s="10" t="s">
        <v>1321</v>
      </c>
      <c r="I2862" s="10" t="s">
        <v>1156</v>
      </c>
      <c r="J2862">
        <v>0</v>
      </c>
    </row>
    <row r="2863" spans="1:10" x14ac:dyDescent="0.3">
      <c r="A2863">
        <v>293</v>
      </c>
      <c r="B2863" s="10" t="s">
        <v>144</v>
      </c>
      <c r="C2863">
        <v>2</v>
      </c>
      <c r="D2863" s="10" t="s">
        <v>40</v>
      </c>
      <c r="F2863" s="10"/>
      <c r="H2863" s="10"/>
      <c r="I2863" s="10"/>
    </row>
    <row r="2864" spans="1:10" x14ac:dyDescent="0.3">
      <c r="A2864">
        <v>293</v>
      </c>
      <c r="B2864" s="10" t="s">
        <v>144</v>
      </c>
      <c r="C2864">
        <v>3</v>
      </c>
      <c r="D2864" s="10" t="s">
        <v>233</v>
      </c>
      <c r="F2864" s="10"/>
      <c r="H2864" s="10"/>
      <c r="I2864" s="10"/>
    </row>
    <row r="2865" spans="1:10" x14ac:dyDescent="0.3">
      <c r="A2865">
        <v>293</v>
      </c>
      <c r="B2865" s="10" t="s">
        <v>144</v>
      </c>
      <c r="C2865">
        <v>4</v>
      </c>
      <c r="D2865" s="10" t="s">
        <v>234</v>
      </c>
      <c r="F2865" s="10"/>
      <c r="H2865" s="10"/>
      <c r="I2865" s="10"/>
    </row>
    <row r="2866" spans="1:10" x14ac:dyDescent="0.3">
      <c r="A2866">
        <v>293</v>
      </c>
      <c r="B2866" s="10" t="s">
        <v>144</v>
      </c>
      <c r="C2866">
        <v>5</v>
      </c>
      <c r="D2866" s="10" t="s">
        <v>235</v>
      </c>
      <c r="E2866">
        <v>1</v>
      </c>
      <c r="F2866" s="10" t="s">
        <v>433</v>
      </c>
      <c r="G2866">
        <v>3</v>
      </c>
      <c r="H2866" s="10" t="s">
        <v>1434</v>
      </c>
      <c r="I2866" s="10" t="s">
        <v>1157</v>
      </c>
      <c r="J2866">
        <v>1</v>
      </c>
    </row>
    <row r="2867" spans="1:10" x14ac:dyDescent="0.3">
      <c r="A2867">
        <v>293</v>
      </c>
      <c r="B2867" s="10" t="s">
        <v>144</v>
      </c>
      <c r="C2867">
        <v>6</v>
      </c>
      <c r="D2867" s="10" t="s">
        <v>236</v>
      </c>
      <c r="F2867" s="10"/>
      <c r="H2867" s="10"/>
      <c r="I2867" s="10"/>
    </row>
    <row r="2868" spans="1:10" x14ac:dyDescent="0.3">
      <c r="A2868">
        <v>293</v>
      </c>
      <c r="B2868" s="10" t="s">
        <v>144</v>
      </c>
      <c r="C2868">
        <v>7</v>
      </c>
      <c r="D2868" s="10" t="s">
        <v>237</v>
      </c>
      <c r="F2868" s="10"/>
      <c r="H2868" s="10"/>
      <c r="I2868" s="10"/>
    </row>
    <row r="2869" spans="1:10" x14ac:dyDescent="0.3">
      <c r="A2869">
        <v>293</v>
      </c>
      <c r="B2869" s="10" t="s">
        <v>144</v>
      </c>
      <c r="C2869">
        <v>8</v>
      </c>
      <c r="D2869" s="10" t="s">
        <v>2</v>
      </c>
      <c r="F2869" s="10"/>
      <c r="H2869" s="10"/>
      <c r="I2869" s="10"/>
    </row>
    <row r="2870" spans="1:10" x14ac:dyDescent="0.3">
      <c r="A2870">
        <v>293</v>
      </c>
      <c r="B2870" s="10" t="s">
        <v>144</v>
      </c>
      <c r="C2870">
        <v>9</v>
      </c>
      <c r="D2870" s="10" t="s">
        <v>238</v>
      </c>
      <c r="E2870">
        <v>1</v>
      </c>
      <c r="F2870" s="10" t="s">
        <v>12</v>
      </c>
      <c r="G2870">
        <v>4</v>
      </c>
      <c r="H2870" s="10"/>
      <c r="I2870" s="10"/>
    </row>
    <row r="2871" spans="1:10" x14ac:dyDescent="0.3">
      <c r="A2871">
        <v>293</v>
      </c>
      <c r="B2871" s="10" t="s">
        <v>144</v>
      </c>
      <c r="C2871">
        <v>10</v>
      </c>
      <c r="D2871" s="10" t="s">
        <v>3</v>
      </c>
      <c r="F2871" s="10"/>
      <c r="H2871" s="10"/>
      <c r="I2871" s="10"/>
    </row>
    <row r="2872" spans="1:10" x14ac:dyDescent="0.3">
      <c r="A2872">
        <v>293</v>
      </c>
      <c r="B2872" s="10" t="s">
        <v>144</v>
      </c>
      <c r="C2872">
        <v>11</v>
      </c>
      <c r="D2872" s="10" t="s">
        <v>239</v>
      </c>
      <c r="E2872">
        <v>1</v>
      </c>
      <c r="F2872" s="10" t="s">
        <v>13</v>
      </c>
      <c r="G2872">
        <v>5</v>
      </c>
      <c r="H2872" s="10"/>
      <c r="I2872" s="10"/>
    </row>
    <row r="2873" spans="1:10" x14ac:dyDescent="0.3">
      <c r="A2873">
        <v>293</v>
      </c>
      <c r="B2873" s="10" t="s">
        <v>144</v>
      </c>
      <c r="C2873">
        <v>12</v>
      </c>
      <c r="D2873" s="10" t="s">
        <v>4</v>
      </c>
      <c r="F2873" s="10"/>
      <c r="H2873" s="10"/>
      <c r="I2873" s="10"/>
    </row>
    <row r="2874" spans="1:10" x14ac:dyDescent="0.3">
      <c r="A2874">
        <v>293</v>
      </c>
      <c r="B2874" s="10" t="s">
        <v>144</v>
      </c>
      <c r="C2874">
        <v>13</v>
      </c>
      <c r="D2874" s="10" t="s">
        <v>240</v>
      </c>
      <c r="E2874">
        <v>1</v>
      </c>
      <c r="F2874" s="10" t="s">
        <v>14</v>
      </c>
      <c r="G2874">
        <v>6</v>
      </c>
      <c r="H2874" s="10"/>
      <c r="I2874" s="10"/>
    </row>
    <row r="2875" spans="1:10" x14ac:dyDescent="0.3">
      <c r="A2875">
        <v>293</v>
      </c>
      <c r="B2875" s="10" t="s">
        <v>144</v>
      </c>
      <c r="C2875">
        <v>14</v>
      </c>
      <c r="D2875" s="10" t="s">
        <v>241</v>
      </c>
      <c r="F2875" s="10"/>
      <c r="H2875" s="10"/>
      <c r="I2875" s="10"/>
    </row>
    <row r="2876" spans="1:10" x14ac:dyDescent="0.3">
      <c r="A2876">
        <v>293</v>
      </c>
      <c r="B2876" s="10" t="s">
        <v>144</v>
      </c>
      <c r="C2876">
        <v>15</v>
      </c>
      <c r="D2876" s="10" t="s">
        <v>1</v>
      </c>
      <c r="F2876" s="10"/>
      <c r="H2876" s="10"/>
      <c r="I2876" s="10"/>
    </row>
    <row r="2877" spans="1:10" x14ac:dyDescent="0.3">
      <c r="A2877">
        <v>293</v>
      </c>
      <c r="B2877" s="10" t="s">
        <v>144</v>
      </c>
      <c r="C2877">
        <v>16</v>
      </c>
      <c r="D2877" s="10" t="s">
        <v>5</v>
      </c>
      <c r="F2877" s="10"/>
      <c r="H2877" s="10"/>
      <c r="I2877" s="10"/>
    </row>
    <row r="2878" spans="1:10" x14ac:dyDescent="0.3">
      <c r="A2878">
        <v>293</v>
      </c>
      <c r="B2878" s="10" t="s">
        <v>144</v>
      </c>
      <c r="C2878">
        <v>17</v>
      </c>
      <c r="D2878" s="10" t="s">
        <v>19</v>
      </c>
      <c r="E2878">
        <v>1</v>
      </c>
      <c r="F2878" s="10" t="s">
        <v>19</v>
      </c>
      <c r="G2878">
        <v>2</v>
      </c>
      <c r="H2878" s="10"/>
      <c r="I2878" s="10"/>
    </row>
    <row r="2879" spans="1:10" x14ac:dyDescent="0.3">
      <c r="A2879">
        <v>293</v>
      </c>
      <c r="B2879" s="10" t="s">
        <v>144</v>
      </c>
      <c r="C2879">
        <v>18</v>
      </c>
      <c r="D2879" s="10" t="s">
        <v>27</v>
      </c>
      <c r="E2879">
        <v>1</v>
      </c>
      <c r="F2879" s="10" t="s">
        <v>27</v>
      </c>
      <c r="G2879">
        <v>1</v>
      </c>
      <c r="H2879" s="10"/>
      <c r="I2879" s="10"/>
    </row>
    <row r="2880" spans="1:10" x14ac:dyDescent="0.3">
      <c r="A2880">
        <v>293</v>
      </c>
      <c r="B2880" s="10" t="s">
        <v>144</v>
      </c>
      <c r="C2880">
        <v>19</v>
      </c>
      <c r="D2880" s="10" t="s">
        <v>242</v>
      </c>
      <c r="F2880" s="10"/>
      <c r="H2880" s="10"/>
      <c r="I2880" s="10"/>
    </row>
    <row r="2881" spans="1:10" x14ac:dyDescent="0.3">
      <c r="A2881">
        <v>293</v>
      </c>
      <c r="B2881" s="10" t="s">
        <v>144</v>
      </c>
      <c r="C2881">
        <v>20</v>
      </c>
      <c r="D2881" s="10" t="s">
        <v>243</v>
      </c>
      <c r="F2881" s="10"/>
      <c r="H2881" s="10"/>
      <c r="I2881" s="10"/>
    </row>
    <row r="2882" spans="1:10" x14ac:dyDescent="0.3">
      <c r="A2882">
        <v>294</v>
      </c>
      <c r="B2882" s="10" t="s">
        <v>115</v>
      </c>
      <c r="C2882">
        <v>1</v>
      </c>
      <c r="D2882" s="10" t="s">
        <v>232</v>
      </c>
      <c r="E2882">
        <v>1</v>
      </c>
      <c r="F2882" s="10" t="s">
        <v>1322</v>
      </c>
      <c r="G2882">
        <v>7</v>
      </c>
      <c r="H2882" s="10" t="s">
        <v>1322</v>
      </c>
      <c r="I2882" s="10" t="s">
        <v>1158</v>
      </c>
      <c r="J2882">
        <v>0</v>
      </c>
    </row>
    <row r="2883" spans="1:10" x14ac:dyDescent="0.3">
      <c r="A2883">
        <v>294</v>
      </c>
      <c r="B2883" s="10" t="s">
        <v>115</v>
      </c>
      <c r="C2883">
        <v>2</v>
      </c>
      <c r="D2883" s="10" t="s">
        <v>40</v>
      </c>
      <c r="F2883" s="10"/>
      <c r="H2883" s="10"/>
      <c r="I2883" s="10"/>
    </row>
    <row r="2884" spans="1:10" x14ac:dyDescent="0.3">
      <c r="A2884">
        <v>294</v>
      </c>
      <c r="B2884" s="10" t="s">
        <v>115</v>
      </c>
      <c r="C2884">
        <v>3</v>
      </c>
      <c r="D2884" s="10" t="s">
        <v>233</v>
      </c>
      <c r="F2884" s="10"/>
      <c r="H2884" s="10"/>
      <c r="I2884" s="10"/>
    </row>
    <row r="2885" spans="1:10" x14ac:dyDescent="0.3">
      <c r="A2885">
        <v>294</v>
      </c>
      <c r="B2885" s="10" t="s">
        <v>115</v>
      </c>
      <c r="C2885">
        <v>4</v>
      </c>
      <c r="D2885" s="10" t="s">
        <v>234</v>
      </c>
      <c r="F2885" s="10"/>
      <c r="H2885" s="10"/>
      <c r="I2885" s="10"/>
    </row>
    <row r="2886" spans="1:10" x14ac:dyDescent="0.3">
      <c r="A2886">
        <v>294</v>
      </c>
      <c r="B2886" s="10" t="s">
        <v>115</v>
      </c>
      <c r="C2886">
        <v>5</v>
      </c>
      <c r="D2886" s="10" t="s">
        <v>235</v>
      </c>
      <c r="E2886">
        <v>1</v>
      </c>
      <c r="F2886" s="10" t="s">
        <v>433</v>
      </c>
      <c r="G2886">
        <v>3</v>
      </c>
      <c r="H2886" s="10" t="s">
        <v>1435</v>
      </c>
      <c r="I2886" s="10" t="s">
        <v>1159</v>
      </c>
      <c r="J2886">
        <v>1</v>
      </c>
    </row>
    <row r="2887" spans="1:10" x14ac:dyDescent="0.3">
      <c r="A2887">
        <v>294</v>
      </c>
      <c r="B2887" s="10" t="s">
        <v>115</v>
      </c>
      <c r="C2887">
        <v>6</v>
      </c>
      <c r="D2887" s="10" t="s">
        <v>236</v>
      </c>
      <c r="F2887" s="10"/>
      <c r="H2887" s="10"/>
      <c r="I2887" s="10"/>
    </row>
    <row r="2888" spans="1:10" x14ac:dyDescent="0.3">
      <c r="A2888">
        <v>294</v>
      </c>
      <c r="B2888" s="10" t="s">
        <v>115</v>
      </c>
      <c r="C2888">
        <v>7</v>
      </c>
      <c r="D2888" s="10" t="s">
        <v>237</v>
      </c>
      <c r="F2888" s="10"/>
      <c r="H2888" s="10"/>
      <c r="I2888" s="10"/>
    </row>
    <row r="2889" spans="1:10" x14ac:dyDescent="0.3">
      <c r="A2889">
        <v>294</v>
      </c>
      <c r="B2889" s="10" t="s">
        <v>115</v>
      </c>
      <c r="C2889">
        <v>8</v>
      </c>
      <c r="D2889" s="10" t="s">
        <v>2</v>
      </c>
      <c r="F2889" s="10"/>
      <c r="H2889" s="10"/>
      <c r="I2889" s="10"/>
    </row>
    <row r="2890" spans="1:10" x14ac:dyDescent="0.3">
      <c r="A2890">
        <v>294</v>
      </c>
      <c r="B2890" s="10" t="s">
        <v>115</v>
      </c>
      <c r="C2890">
        <v>9</v>
      </c>
      <c r="D2890" s="10" t="s">
        <v>238</v>
      </c>
      <c r="E2890">
        <v>1</v>
      </c>
      <c r="F2890" s="10" t="s">
        <v>12</v>
      </c>
      <c r="G2890">
        <v>4</v>
      </c>
      <c r="H2890" s="10"/>
      <c r="I2890" s="10"/>
    </row>
    <row r="2891" spans="1:10" x14ac:dyDescent="0.3">
      <c r="A2891">
        <v>294</v>
      </c>
      <c r="B2891" s="10" t="s">
        <v>115</v>
      </c>
      <c r="C2891">
        <v>10</v>
      </c>
      <c r="D2891" s="10" t="s">
        <v>3</v>
      </c>
      <c r="F2891" s="10"/>
      <c r="H2891" s="10"/>
      <c r="I2891" s="10"/>
    </row>
    <row r="2892" spans="1:10" x14ac:dyDescent="0.3">
      <c r="A2892">
        <v>294</v>
      </c>
      <c r="B2892" s="10" t="s">
        <v>115</v>
      </c>
      <c r="C2892">
        <v>11</v>
      </c>
      <c r="D2892" s="10" t="s">
        <v>239</v>
      </c>
      <c r="E2892">
        <v>1</v>
      </c>
      <c r="F2892" s="10" t="s">
        <v>13</v>
      </c>
      <c r="G2892">
        <v>5</v>
      </c>
      <c r="H2892" s="10"/>
      <c r="I2892" s="10"/>
    </row>
    <row r="2893" spans="1:10" x14ac:dyDescent="0.3">
      <c r="A2893">
        <v>294</v>
      </c>
      <c r="B2893" s="10" t="s">
        <v>115</v>
      </c>
      <c r="C2893">
        <v>12</v>
      </c>
      <c r="D2893" s="10" t="s">
        <v>4</v>
      </c>
      <c r="F2893" s="10"/>
      <c r="H2893" s="10"/>
      <c r="I2893" s="10"/>
    </row>
    <row r="2894" spans="1:10" x14ac:dyDescent="0.3">
      <c r="A2894">
        <v>294</v>
      </c>
      <c r="B2894" s="10" t="s">
        <v>115</v>
      </c>
      <c r="C2894">
        <v>13</v>
      </c>
      <c r="D2894" s="10" t="s">
        <v>240</v>
      </c>
      <c r="E2894">
        <v>1</v>
      </c>
      <c r="F2894" s="10" t="s">
        <v>14</v>
      </c>
      <c r="G2894">
        <v>6</v>
      </c>
      <c r="H2894" s="10"/>
      <c r="I2894" s="10"/>
    </row>
    <row r="2895" spans="1:10" x14ac:dyDescent="0.3">
      <c r="A2895">
        <v>294</v>
      </c>
      <c r="B2895" s="10" t="s">
        <v>115</v>
      </c>
      <c r="C2895">
        <v>14</v>
      </c>
      <c r="D2895" s="10" t="s">
        <v>241</v>
      </c>
      <c r="F2895" s="10"/>
      <c r="H2895" s="10"/>
      <c r="I2895" s="10"/>
    </row>
    <row r="2896" spans="1:10" x14ac:dyDescent="0.3">
      <c r="A2896">
        <v>294</v>
      </c>
      <c r="B2896" s="10" t="s">
        <v>115</v>
      </c>
      <c r="C2896">
        <v>15</v>
      </c>
      <c r="D2896" s="10" t="s">
        <v>1</v>
      </c>
      <c r="F2896" s="10"/>
      <c r="H2896" s="10"/>
      <c r="I2896" s="10"/>
    </row>
    <row r="2897" spans="1:10" x14ac:dyDescent="0.3">
      <c r="A2897">
        <v>294</v>
      </c>
      <c r="B2897" s="10" t="s">
        <v>115</v>
      </c>
      <c r="C2897">
        <v>16</v>
      </c>
      <c r="D2897" s="10" t="s">
        <v>5</v>
      </c>
      <c r="F2897" s="10"/>
      <c r="H2897" s="10"/>
      <c r="I2897" s="10"/>
    </row>
    <row r="2898" spans="1:10" x14ac:dyDescent="0.3">
      <c r="A2898">
        <v>294</v>
      </c>
      <c r="B2898" s="10" t="s">
        <v>115</v>
      </c>
      <c r="C2898">
        <v>17</v>
      </c>
      <c r="D2898" s="10" t="s">
        <v>19</v>
      </c>
      <c r="E2898">
        <v>1</v>
      </c>
      <c r="F2898" s="10" t="s">
        <v>19</v>
      </c>
      <c r="G2898">
        <v>2</v>
      </c>
      <c r="H2898" s="10"/>
      <c r="I2898" s="10"/>
    </row>
    <row r="2899" spans="1:10" x14ac:dyDescent="0.3">
      <c r="A2899">
        <v>294</v>
      </c>
      <c r="B2899" s="10" t="s">
        <v>115</v>
      </c>
      <c r="C2899">
        <v>18</v>
      </c>
      <c r="D2899" s="10" t="s">
        <v>27</v>
      </c>
      <c r="E2899">
        <v>1</v>
      </c>
      <c r="F2899" s="10" t="s">
        <v>27</v>
      </c>
      <c r="G2899">
        <v>1</v>
      </c>
      <c r="H2899" s="10"/>
      <c r="I2899" s="10"/>
    </row>
    <row r="2900" spans="1:10" x14ac:dyDescent="0.3">
      <c r="A2900">
        <v>294</v>
      </c>
      <c r="B2900" s="10" t="s">
        <v>115</v>
      </c>
      <c r="C2900">
        <v>19</v>
      </c>
      <c r="D2900" s="10" t="s">
        <v>242</v>
      </c>
      <c r="F2900" s="10"/>
      <c r="H2900" s="10"/>
      <c r="I2900" s="10"/>
    </row>
    <row r="2901" spans="1:10" x14ac:dyDescent="0.3">
      <c r="A2901">
        <v>294</v>
      </c>
      <c r="B2901" s="10" t="s">
        <v>115</v>
      </c>
      <c r="C2901">
        <v>20</v>
      </c>
      <c r="D2901" s="10" t="s">
        <v>243</v>
      </c>
      <c r="F2901" s="10"/>
      <c r="H2901" s="10"/>
      <c r="I2901" s="10"/>
    </row>
    <row r="2902" spans="1:10" x14ac:dyDescent="0.3">
      <c r="A2902">
        <v>295</v>
      </c>
      <c r="B2902" s="10" t="s">
        <v>153</v>
      </c>
      <c r="C2902">
        <v>1</v>
      </c>
      <c r="D2902" s="10" t="s">
        <v>232</v>
      </c>
      <c r="E2902">
        <v>1</v>
      </c>
      <c r="F2902" s="10" t="s">
        <v>1323</v>
      </c>
      <c r="G2902">
        <v>7</v>
      </c>
      <c r="H2902" s="10" t="s">
        <v>1323</v>
      </c>
      <c r="I2902" s="10" t="s">
        <v>1160</v>
      </c>
      <c r="J2902">
        <v>0</v>
      </c>
    </row>
    <row r="2903" spans="1:10" x14ac:dyDescent="0.3">
      <c r="A2903">
        <v>295</v>
      </c>
      <c r="B2903" s="10" t="s">
        <v>153</v>
      </c>
      <c r="C2903">
        <v>2</v>
      </c>
      <c r="D2903" s="10" t="s">
        <v>40</v>
      </c>
      <c r="F2903" s="10"/>
      <c r="H2903" s="10"/>
      <c r="I2903" s="10"/>
    </row>
    <row r="2904" spans="1:10" x14ac:dyDescent="0.3">
      <c r="A2904">
        <v>295</v>
      </c>
      <c r="B2904" s="10" t="s">
        <v>153</v>
      </c>
      <c r="C2904">
        <v>3</v>
      </c>
      <c r="D2904" s="10" t="s">
        <v>233</v>
      </c>
      <c r="F2904" s="10"/>
      <c r="H2904" s="10"/>
      <c r="I2904" s="10"/>
    </row>
    <row r="2905" spans="1:10" x14ac:dyDescent="0.3">
      <c r="A2905">
        <v>295</v>
      </c>
      <c r="B2905" s="10" t="s">
        <v>153</v>
      </c>
      <c r="C2905">
        <v>4</v>
      </c>
      <c r="D2905" s="10" t="s">
        <v>234</v>
      </c>
      <c r="F2905" s="10"/>
      <c r="H2905" s="10"/>
      <c r="I2905" s="10"/>
    </row>
    <row r="2906" spans="1:10" x14ac:dyDescent="0.3">
      <c r="A2906">
        <v>295</v>
      </c>
      <c r="B2906" s="10" t="s">
        <v>153</v>
      </c>
      <c r="C2906">
        <v>5</v>
      </c>
      <c r="D2906" s="10" t="s">
        <v>235</v>
      </c>
      <c r="E2906">
        <v>1</v>
      </c>
      <c r="F2906" s="10" t="s">
        <v>433</v>
      </c>
      <c r="G2906">
        <v>3</v>
      </c>
      <c r="H2906" s="10" t="s">
        <v>1436</v>
      </c>
      <c r="I2906" s="10" t="s">
        <v>1161</v>
      </c>
      <c r="J2906">
        <v>1</v>
      </c>
    </row>
    <row r="2907" spans="1:10" x14ac:dyDescent="0.3">
      <c r="A2907">
        <v>295</v>
      </c>
      <c r="B2907" s="10" t="s">
        <v>153</v>
      </c>
      <c r="C2907">
        <v>6</v>
      </c>
      <c r="D2907" s="10" t="s">
        <v>236</v>
      </c>
      <c r="F2907" s="10"/>
      <c r="H2907" s="10"/>
      <c r="I2907" s="10"/>
    </row>
    <row r="2908" spans="1:10" x14ac:dyDescent="0.3">
      <c r="A2908">
        <v>295</v>
      </c>
      <c r="B2908" s="10" t="s">
        <v>153</v>
      </c>
      <c r="C2908">
        <v>7</v>
      </c>
      <c r="D2908" s="10" t="s">
        <v>237</v>
      </c>
      <c r="F2908" s="10"/>
      <c r="H2908" s="10"/>
      <c r="I2908" s="10"/>
    </row>
    <row r="2909" spans="1:10" x14ac:dyDescent="0.3">
      <c r="A2909">
        <v>295</v>
      </c>
      <c r="B2909" s="10" t="s">
        <v>153</v>
      </c>
      <c r="C2909">
        <v>8</v>
      </c>
      <c r="D2909" s="10" t="s">
        <v>2</v>
      </c>
      <c r="F2909" s="10"/>
      <c r="H2909" s="10"/>
      <c r="I2909" s="10"/>
    </row>
    <row r="2910" spans="1:10" x14ac:dyDescent="0.3">
      <c r="A2910">
        <v>295</v>
      </c>
      <c r="B2910" s="10" t="s">
        <v>153</v>
      </c>
      <c r="C2910">
        <v>9</v>
      </c>
      <c r="D2910" s="10" t="s">
        <v>238</v>
      </c>
      <c r="E2910">
        <v>1</v>
      </c>
      <c r="F2910" s="10" t="s">
        <v>12</v>
      </c>
      <c r="G2910">
        <v>4</v>
      </c>
      <c r="H2910" s="10"/>
      <c r="I2910" s="10"/>
    </row>
    <row r="2911" spans="1:10" x14ac:dyDescent="0.3">
      <c r="A2911">
        <v>295</v>
      </c>
      <c r="B2911" s="10" t="s">
        <v>153</v>
      </c>
      <c r="C2911">
        <v>10</v>
      </c>
      <c r="D2911" s="10" t="s">
        <v>3</v>
      </c>
      <c r="F2911" s="10"/>
      <c r="H2911" s="10"/>
      <c r="I2911" s="10"/>
    </row>
    <row r="2912" spans="1:10" x14ac:dyDescent="0.3">
      <c r="A2912">
        <v>295</v>
      </c>
      <c r="B2912" s="10" t="s">
        <v>153</v>
      </c>
      <c r="C2912">
        <v>11</v>
      </c>
      <c r="D2912" s="10" t="s">
        <v>239</v>
      </c>
      <c r="E2912">
        <v>1</v>
      </c>
      <c r="F2912" s="10" t="s">
        <v>13</v>
      </c>
      <c r="G2912">
        <v>5</v>
      </c>
      <c r="H2912" s="10"/>
      <c r="I2912" s="10"/>
    </row>
    <row r="2913" spans="1:10" x14ac:dyDescent="0.3">
      <c r="A2913">
        <v>295</v>
      </c>
      <c r="B2913" s="10" t="s">
        <v>153</v>
      </c>
      <c r="C2913">
        <v>12</v>
      </c>
      <c r="D2913" s="10" t="s">
        <v>4</v>
      </c>
      <c r="F2913" s="10"/>
      <c r="H2913" s="10"/>
      <c r="I2913" s="10"/>
    </row>
    <row r="2914" spans="1:10" x14ac:dyDescent="0.3">
      <c r="A2914">
        <v>295</v>
      </c>
      <c r="B2914" s="10" t="s">
        <v>153</v>
      </c>
      <c r="C2914">
        <v>13</v>
      </c>
      <c r="D2914" s="10" t="s">
        <v>240</v>
      </c>
      <c r="E2914">
        <v>1</v>
      </c>
      <c r="F2914" s="10" t="s">
        <v>14</v>
      </c>
      <c r="G2914">
        <v>6</v>
      </c>
      <c r="H2914" s="10"/>
      <c r="I2914" s="10"/>
    </row>
    <row r="2915" spans="1:10" x14ac:dyDescent="0.3">
      <c r="A2915">
        <v>295</v>
      </c>
      <c r="B2915" s="10" t="s">
        <v>153</v>
      </c>
      <c r="C2915">
        <v>14</v>
      </c>
      <c r="D2915" s="10" t="s">
        <v>241</v>
      </c>
      <c r="F2915" s="10"/>
      <c r="H2915" s="10"/>
      <c r="I2915" s="10"/>
    </row>
    <row r="2916" spans="1:10" x14ac:dyDescent="0.3">
      <c r="A2916">
        <v>295</v>
      </c>
      <c r="B2916" s="10" t="s">
        <v>153</v>
      </c>
      <c r="C2916">
        <v>15</v>
      </c>
      <c r="D2916" s="10" t="s">
        <v>1</v>
      </c>
      <c r="F2916" s="10"/>
      <c r="H2916" s="10"/>
      <c r="I2916" s="10"/>
    </row>
    <row r="2917" spans="1:10" x14ac:dyDescent="0.3">
      <c r="A2917">
        <v>295</v>
      </c>
      <c r="B2917" s="10" t="s">
        <v>153</v>
      </c>
      <c r="C2917">
        <v>16</v>
      </c>
      <c r="D2917" s="10" t="s">
        <v>5</v>
      </c>
      <c r="F2917" s="10"/>
      <c r="H2917" s="10"/>
      <c r="I2917" s="10"/>
    </row>
    <row r="2918" spans="1:10" x14ac:dyDescent="0.3">
      <c r="A2918">
        <v>295</v>
      </c>
      <c r="B2918" s="10" t="s">
        <v>153</v>
      </c>
      <c r="C2918">
        <v>17</v>
      </c>
      <c r="D2918" s="10" t="s">
        <v>19</v>
      </c>
      <c r="E2918">
        <v>1</v>
      </c>
      <c r="F2918" s="10" t="s">
        <v>19</v>
      </c>
      <c r="G2918">
        <v>2</v>
      </c>
      <c r="H2918" s="10"/>
      <c r="I2918" s="10"/>
    </row>
    <row r="2919" spans="1:10" x14ac:dyDescent="0.3">
      <c r="A2919">
        <v>295</v>
      </c>
      <c r="B2919" s="10" t="s">
        <v>153</v>
      </c>
      <c r="C2919">
        <v>18</v>
      </c>
      <c r="D2919" s="10" t="s">
        <v>27</v>
      </c>
      <c r="E2919">
        <v>1</v>
      </c>
      <c r="F2919" s="10" t="s">
        <v>27</v>
      </c>
      <c r="G2919">
        <v>1</v>
      </c>
      <c r="H2919" s="10"/>
      <c r="I2919" s="10"/>
    </row>
    <row r="2920" spans="1:10" x14ac:dyDescent="0.3">
      <c r="A2920">
        <v>295</v>
      </c>
      <c r="B2920" s="10" t="s">
        <v>153</v>
      </c>
      <c r="C2920">
        <v>19</v>
      </c>
      <c r="D2920" s="10" t="s">
        <v>242</v>
      </c>
      <c r="F2920" s="10"/>
      <c r="H2920" s="10"/>
      <c r="I2920" s="10"/>
    </row>
    <row r="2921" spans="1:10" x14ac:dyDescent="0.3">
      <c r="A2921">
        <v>295</v>
      </c>
      <c r="B2921" s="10" t="s">
        <v>153</v>
      </c>
      <c r="C2921">
        <v>20</v>
      </c>
      <c r="D2921" s="10" t="s">
        <v>243</v>
      </c>
      <c r="F2921" s="10"/>
      <c r="H2921" s="10"/>
      <c r="I2921" s="10"/>
    </row>
    <row r="2922" spans="1:10" x14ac:dyDescent="0.3">
      <c r="A2922">
        <v>296</v>
      </c>
      <c r="B2922" s="10" t="s">
        <v>76</v>
      </c>
      <c r="C2922">
        <v>1</v>
      </c>
      <c r="D2922" s="10" t="s">
        <v>232</v>
      </c>
      <c r="E2922">
        <v>1</v>
      </c>
      <c r="F2922" s="10" t="s">
        <v>1324</v>
      </c>
      <c r="G2922">
        <v>7</v>
      </c>
      <c r="H2922" s="10" t="s">
        <v>1324</v>
      </c>
      <c r="I2922" s="10" t="s">
        <v>1162</v>
      </c>
      <c r="J2922">
        <v>0</v>
      </c>
    </row>
    <row r="2923" spans="1:10" x14ac:dyDescent="0.3">
      <c r="A2923">
        <v>296</v>
      </c>
      <c r="B2923" s="10" t="s">
        <v>76</v>
      </c>
      <c r="C2923">
        <v>2</v>
      </c>
      <c r="D2923" s="10" t="s">
        <v>40</v>
      </c>
      <c r="F2923" s="10"/>
      <c r="H2923" s="10"/>
      <c r="I2923" s="10"/>
    </row>
    <row r="2924" spans="1:10" x14ac:dyDescent="0.3">
      <c r="A2924">
        <v>296</v>
      </c>
      <c r="B2924" s="10" t="s">
        <v>76</v>
      </c>
      <c r="C2924">
        <v>3</v>
      </c>
      <c r="D2924" s="10" t="s">
        <v>233</v>
      </c>
      <c r="F2924" s="10"/>
      <c r="H2924" s="10"/>
      <c r="I2924" s="10"/>
    </row>
    <row r="2925" spans="1:10" x14ac:dyDescent="0.3">
      <c r="A2925">
        <v>296</v>
      </c>
      <c r="B2925" s="10" t="s">
        <v>76</v>
      </c>
      <c r="C2925">
        <v>4</v>
      </c>
      <c r="D2925" s="10" t="s">
        <v>234</v>
      </c>
      <c r="F2925" s="10"/>
      <c r="H2925" s="10"/>
      <c r="I2925" s="10"/>
    </row>
    <row r="2926" spans="1:10" x14ac:dyDescent="0.3">
      <c r="A2926">
        <v>296</v>
      </c>
      <c r="B2926" s="10" t="s">
        <v>76</v>
      </c>
      <c r="C2926">
        <v>5</v>
      </c>
      <c r="D2926" s="10" t="s">
        <v>235</v>
      </c>
      <c r="E2926">
        <v>1</v>
      </c>
      <c r="F2926" s="10" t="s">
        <v>433</v>
      </c>
      <c r="G2926">
        <v>3</v>
      </c>
      <c r="H2926" s="10" t="s">
        <v>1437</v>
      </c>
      <c r="I2926" s="10" t="s">
        <v>1163</v>
      </c>
      <c r="J2926">
        <v>1</v>
      </c>
    </row>
    <row r="2927" spans="1:10" x14ac:dyDescent="0.3">
      <c r="A2927">
        <v>296</v>
      </c>
      <c r="B2927" s="10" t="s">
        <v>76</v>
      </c>
      <c r="C2927">
        <v>6</v>
      </c>
      <c r="D2927" s="10" t="s">
        <v>236</v>
      </c>
      <c r="F2927" s="10"/>
      <c r="H2927" s="10"/>
      <c r="I2927" s="10"/>
    </row>
    <row r="2928" spans="1:10" x14ac:dyDescent="0.3">
      <c r="A2928">
        <v>296</v>
      </c>
      <c r="B2928" s="10" t="s">
        <v>76</v>
      </c>
      <c r="C2928">
        <v>7</v>
      </c>
      <c r="D2928" s="10" t="s">
        <v>237</v>
      </c>
      <c r="F2928" s="10"/>
      <c r="H2928" s="10"/>
      <c r="I2928" s="10"/>
    </row>
    <row r="2929" spans="1:10" x14ac:dyDescent="0.3">
      <c r="A2929">
        <v>296</v>
      </c>
      <c r="B2929" s="10" t="s">
        <v>76</v>
      </c>
      <c r="C2929">
        <v>8</v>
      </c>
      <c r="D2929" s="10" t="s">
        <v>2</v>
      </c>
      <c r="F2929" s="10"/>
      <c r="H2929" s="10"/>
      <c r="I2929" s="10"/>
    </row>
    <row r="2930" spans="1:10" x14ac:dyDescent="0.3">
      <c r="A2930">
        <v>296</v>
      </c>
      <c r="B2930" s="10" t="s">
        <v>76</v>
      </c>
      <c r="C2930">
        <v>9</v>
      </c>
      <c r="D2930" s="10" t="s">
        <v>238</v>
      </c>
      <c r="E2930">
        <v>1</v>
      </c>
      <c r="F2930" s="10" t="s">
        <v>12</v>
      </c>
      <c r="G2930">
        <v>4</v>
      </c>
      <c r="H2930" s="10"/>
      <c r="I2930" s="10"/>
    </row>
    <row r="2931" spans="1:10" x14ac:dyDescent="0.3">
      <c r="A2931">
        <v>296</v>
      </c>
      <c r="B2931" s="10" t="s">
        <v>76</v>
      </c>
      <c r="C2931">
        <v>10</v>
      </c>
      <c r="D2931" s="10" t="s">
        <v>3</v>
      </c>
      <c r="F2931" s="10"/>
      <c r="H2931" s="10"/>
      <c r="I2931" s="10"/>
    </row>
    <row r="2932" spans="1:10" x14ac:dyDescent="0.3">
      <c r="A2932">
        <v>296</v>
      </c>
      <c r="B2932" s="10" t="s">
        <v>76</v>
      </c>
      <c r="C2932">
        <v>11</v>
      </c>
      <c r="D2932" s="10" t="s">
        <v>239</v>
      </c>
      <c r="E2932">
        <v>1</v>
      </c>
      <c r="F2932" s="10" t="s">
        <v>13</v>
      </c>
      <c r="G2932">
        <v>5</v>
      </c>
      <c r="H2932" s="10"/>
      <c r="I2932" s="10"/>
    </row>
    <row r="2933" spans="1:10" x14ac:dyDescent="0.3">
      <c r="A2933">
        <v>296</v>
      </c>
      <c r="B2933" s="10" t="s">
        <v>76</v>
      </c>
      <c r="C2933">
        <v>12</v>
      </c>
      <c r="D2933" s="10" t="s">
        <v>4</v>
      </c>
      <c r="F2933" s="10"/>
      <c r="H2933" s="10"/>
      <c r="I2933" s="10"/>
    </row>
    <row r="2934" spans="1:10" x14ac:dyDescent="0.3">
      <c r="A2934">
        <v>296</v>
      </c>
      <c r="B2934" s="10" t="s">
        <v>76</v>
      </c>
      <c r="C2934">
        <v>13</v>
      </c>
      <c r="D2934" s="10" t="s">
        <v>240</v>
      </c>
      <c r="E2934">
        <v>1</v>
      </c>
      <c r="F2934" s="10" t="s">
        <v>14</v>
      </c>
      <c r="G2934">
        <v>6</v>
      </c>
      <c r="H2934" s="10"/>
      <c r="I2934" s="10"/>
    </row>
    <row r="2935" spans="1:10" x14ac:dyDescent="0.3">
      <c r="A2935">
        <v>296</v>
      </c>
      <c r="B2935" s="10" t="s">
        <v>76</v>
      </c>
      <c r="C2935">
        <v>14</v>
      </c>
      <c r="D2935" s="10" t="s">
        <v>241</v>
      </c>
      <c r="F2935" s="10"/>
      <c r="H2935" s="10"/>
      <c r="I2935" s="10"/>
    </row>
    <row r="2936" spans="1:10" x14ac:dyDescent="0.3">
      <c r="A2936">
        <v>296</v>
      </c>
      <c r="B2936" s="10" t="s">
        <v>76</v>
      </c>
      <c r="C2936">
        <v>15</v>
      </c>
      <c r="D2936" s="10" t="s">
        <v>1</v>
      </c>
      <c r="F2936" s="10"/>
      <c r="H2936" s="10"/>
      <c r="I2936" s="10"/>
    </row>
    <row r="2937" spans="1:10" x14ac:dyDescent="0.3">
      <c r="A2937">
        <v>296</v>
      </c>
      <c r="B2937" s="10" t="s">
        <v>76</v>
      </c>
      <c r="C2937">
        <v>16</v>
      </c>
      <c r="D2937" s="10" t="s">
        <v>5</v>
      </c>
      <c r="F2937" s="10"/>
      <c r="H2937" s="10"/>
      <c r="I2937" s="10"/>
    </row>
    <row r="2938" spans="1:10" x14ac:dyDescent="0.3">
      <c r="A2938">
        <v>296</v>
      </c>
      <c r="B2938" s="10" t="s">
        <v>76</v>
      </c>
      <c r="C2938">
        <v>17</v>
      </c>
      <c r="D2938" s="10" t="s">
        <v>19</v>
      </c>
      <c r="E2938">
        <v>1</v>
      </c>
      <c r="F2938" s="10" t="s">
        <v>19</v>
      </c>
      <c r="G2938">
        <v>2</v>
      </c>
      <c r="H2938" s="10"/>
      <c r="I2938" s="10"/>
    </row>
    <row r="2939" spans="1:10" x14ac:dyDescent="0.3">
      <c r="A2939">
        <v>296</v>
      </c>
      <c r="B2939" s="10" t="s">
        <v>76</v>
      </c>
      <c r="C2939">
        <v>18</v>
      </c>
      <c r="D2939" s="10" t="s">
        <v>27</v>
      </c>
      <c r="E2939">
        <v>1</v>
      </c>
      <c r="F2939" s="10" t="s">
        <v>27</v>
      </c>
      <c r="G2939">
        <v>1</v>
      </c>
      <c r="H2939" s="10"/>
      <c r="I2939" s="10"/>
    </row>
    <row r="2940" spans="1:10" x14ac:dyDescent="0.3">
      <c r="A2940">
        <v>296</v>
      </c>
      <c r="B2940" s="10" t="s">
        <v>76</v>
      </c>
      <c r="C2940">
        <v>19</v>
      </c>
      <c r="D2940" s="10" t="s">
        <v>242</v>
      </c>
      <c r="F2940" s="10"/>
      <c r="H2940" s="10"/>
      <c r="I2940" s="10"/>
    </row>
    <row r="2941" spans="1:10" x14ac:dyDescent="0.3">
      <c r="A2941">
        <v>296</v>
      </c>
      <c r="B2941" s="10" t="s">
        <v>76</v>
      </c>
      <c r="C2941">
        <v>20</v>
      </c>
      <c r="D2941" s="10" t="s">
        <v>243</v>
      </c>
      <c r="F2941" s="10"/>
      <c r="H2941" s="10"/>
      <c r="I2941" s="10"/>
    </row>
    <row r="2942" spans="1:10" x14ac:dyDescent="0.3">
      <c r="A2942">
        <v>297</v>
      </c>
      <c r="B2942" s="10" t="s">
        <v>197</v>
      </c>
      <c r="C2942">
        <v>1</v>
      </c>
      <c r="D2942" s="10" t="s">
        <v>232</v>
      </c>
      <c r="E2942">
        <v>1</v>
      </c>
      <c r="F2942" s="10" t="s">
        <v>1325</v>
      </c>
      <c r="G2942">
        <v>7</v>
      </c>
      <c r="H2942" s="10" t="s">
        <v>1325</v>
      </c>
      <c r="I2942" s="10" t="s">
        <v>1164</v>
      </c>
      <c r="J2942">
        <v>0</v>
      </c>
    </row>
    <row r="2943" spans="1:10" x14ac:dyDescent="0.3">
      <c r="A2943">
        <v>297</v>
      </c>
      <c r="B2943" s="10" t="s">
        <v>197</v>
      </c>
      <c r="C2943">
        <v>2</v>
      </c>
      <c r="D2943" s="10" t="s">
        <v>40</v>
      </c>
      <c r="F2943" s="10"/>
      <c r="H2943" s="10"/>
      <c r="I2943" s="10"/>
    </row>
    <row r="2944" spans="1:10" x14ac:dyDescent="0.3">
      <c r="A2944">
        <v>297</v>
      </c>
      <c r="B2944" s="10" t="s">
        <v>197</v>
      </c>
      <c r="C2944">
        <v>3</v>
      </c>
      <c r="D2944" s="10" t="s">
        <v>233</v>
      </c>
      <c r="F2944" s="10"/>
      <c r="H2944" s="10"/>
      <c r="I2944" s="10"/>
    </row>
    <row r="2945" spans="1:10" x14ac:dyDescent="0.3">
      <c r="A2945">
        <v>297</v>
      </c>
      <c r="B2945" s="10" t="s">
        <v>197</v>
      </c>
      <c r="C2945">
        <v>4</v>
      </c>
      <c r="D2945" s="10" t="s">
        <v>234</v>
      </c>
      <c r="F2945" s="10"/>
      <c r="H2945" s="10"/>
      <c r="I2945" s="10"/>
    </row>
    <row r="2946" spans="1:10" x14ac:dyDescent="0.3">
      <c r="A2946">
        <v>297</v>
      </c>
      <c r="B2946" s="10" t="s">
        <v>197</v>
      </c>
      <c r="C2946">
        <v>5</v>
      </c>
      <c r="D2946" s="10" t="s">
        <v>235</v>
      </c>
      <c r="E2946">
        <v>1</v>
      </c>
      <c r="F2946" s="10" t="s">
        <v>433</v>
      </c>
      <c r="G2946">
        <v>3</v>
      </c>
      <c r="H2946" s="10" t="s">
        <v>1438</v>
      </c>
      <c r="I2946" s="10" t="s">
        <v>1165</v>
      </c>
      <c r="J2946">
        <v>1</v>
      </c>
    </row>
    <row r="2947" spans="1:10" x14ac:dyDescent="0.3">
      <c r="A2947">
        <v>297</v>
      </c>
      <c r="B2947" s="10" t="s">
        <v>197</v>
      </c>
      <c r="C2947">
        <v>6</v>
      </c>
      <c r="D2947" s="10" t="s">
        <v>236</v>
      </c>
      <c r="F2947" s="10"/>
      <c r="H2947" s="10"/>
      <c r="I2947" s="10"/>
    </row>
    <row r="2948" spans="1:10" x14ac:dyDescent="0.3">
      <c r="A2948">
        <v>297</v>
      </c>
      <c r="B2948" s="10" t="s">
        <v>197</v>
      </c>
      <c r="C2948">
        <v>7</v>
      </c>
      <c r="D2948" s="10" t="s">
        <v>237</v>
      </c>
      <c r="F2948" s="10"/>
      <c r="H2948" s="10"/>
      <c r="I2948" s="10"/>
    </row>
    <row r="2949" spans="1:10" x14ac:dyDescent="0.3">
      <c r="A2949">
        <v>297</v>
      </c>
      <c r="B2949" s="10" t="s">
        <v>197</v>
      </c>
      <c r="C2949">
        <v>8</v>
      </c>
      <c r="D2949" s="10" t="s">
        <v>2</v>
      </c>
      <c r="F2949" s="10"/>
      <c r="H2949" s="10"/>
      <c r="I2949" s="10"/>
    </row>
    <row r="2950" spans="1:10" x14ac:dyDescent="0.3">
      <c r="A2950">
        <v>297</v>
      </c>
      <c r="B2950" s="10" t="s">
        <v>197</v>
      </c>
      <c r="C2950">
        <v>9</v>
      </c>
      <c r="D2950" s="10" t="s">
        <v>238</v>
      </c>
      <c r="E2950">
        <v>1</v>
      </c>
      <c r="F2950" s="10" t="s">
        <v>12</v>
      </c>
      <c r="G2950">
        <v>4</v>
      </c>
      <c r="H2950" s="10"/>
      <c r="I2950" s="10"/>
    </row>
    <row r="2951" spans="1:10" x14ac:dyDescent="0.3">
      <c r="A2951">
        <v>297</v>
      </c>
      <c r="B2951" s="10" t="s">
        <v>197</v>
      </c>
      <c r="C2951">
        <v>10</v>
      </c>
      <c r="D2951" s="10" t="s">
        <v>3</v>
      </c>
      <c r="F2951" s="10"/>
      <c r="H2951" s="10"/>
      <c r="I2951" s="10"/>
    </row>
    <row r="2952" spans="1:10" x14ac:dyDescent="0.3">
      <c r="A2952">
        <v>297</v>
      </c>
      <c r="B2952" s="10" t="s">
        <v>197</v>
      </c>
      <c r="C2952">
        <v>11</v>
      </c>
      <c r="D2952" s="10" t="s">
        <v>239</v>
      </c>
      <c r="E2952">
        <v>1</v>
      </c>
      <c r="F2952" s="10" t="s">
        <v>13</v>
      </c>
      <c r="G2952">
        <v>5</v>
      </c>
      <c r="H2952" s="10"/>
      <c r="I2952" s="10"/>
    </row>
    <row r="2953" spans="1:10" x14ac:dyDescent="0.3">
      <c r="A2953">
        <v>297</v>
      </c>
      <c r="B2953" s="10" t="s">
        <v>197</v>
      </c>
      <c r="C2953">
        <v>12</v>
      </c>
      <c r="D2953" s="10" t="s">
        <v>4</v>
      </c>
      <c r="F2953" s="10"/>
      <c r="H2953" s="10"/>
      <c r="I2953" s="10"/>
    </row>
    <row r="2954" spans="1:10" x14ac:dyDescent="0.3">
      <c r="A2954">
        <v>297</v>
      </c>
      <c r="B2954" s="10" t="s">
        <v>197</v>
      </c>
      <c r="C2954">
        <v>13</v>
      </c>
      <c r="D2954" s="10" t="s">
        <v>240</v>
      </c>
      <c r="E2954">
        <v>1</v>
      </c>
      <c r="F2954" s="10" t="s">
        <v>14</v>
      </c>
      <c r="G2954">
        <v>6</v>
      </c>
      <c r="H2954" s="10"/>
      <c r="I2954" s="10"/>
    </row>
    <row r="2955" spans="1:10" x14ac:dyDescent="0.3">
      <c r="A2955">
        <v>297</v>
      </c>
      <c r="B2955" s="10" t="s">
        <v>197</v>
      </c>
      <c r="C2955">
        <v>14</v>
      </c>
      <c r="D2955" s="10" t="s">
        <v>241</v>
      </c>
      <c r="F2955" s="10"/>
      <c r="H2955" s="10"/>
      <c r="I2955" s="10"/>
    </row>
    <row r="2956" spans="1:10" x14ac:dyDescent="0.3">
      <c r="A2956">
        <v>297</v>
      </c>
      <c r="B2956" s="10" t="s">
        <v>197</v>
      </c>
      <c r="C2956">
        <v>15</v>
      </c>
      <c r="D2956" s="10" t="s">
        <v>1</v>
      </c>
      <c r="F2956" s="10"/>
      <c r="H2956" s="10"/>
      <c r="I2956" s="10"/>
    </row>
    <row r="2957" spans="1:10" x14ac:dyDescent="0.3">
      <c r="A2957">
        <v>297</v>
      </c>
      <c r="B2957" s="10" t="s">
        <v>197</v>
      </c>
      <c r="C2957">
        <v>16</v>
      </c>
      <c r="D2957" s="10" t="s">
        <v>5</v>
      </c>
      <c r="F2957" s="10"/>
      <c r="H2957" s="10"/>
      <c r="I2957" s="10"/>
    </row>
    <row r="2958" spans="1:10" x14ac:dyDescent="0.3">
      <c r="A2958">
        <v>297</v>
      </c>
      <c r="B2958" s="10" t="s">
        <v>197</v>
      </c>
      <c r="C2958">
        <v>17</v>
      </c>
      <c r="D2958" s="10" t="s">
        <v>19</v>
      </c>
      <c r="E2958">
        <v>1</v>
      </c>
      <c r="F2958" s="10" t="s">
        <v>19</v>
      </c>
      <c r="G2958">
        <v>2</v>
      </c>
      <c r="H2958" s="10"/>
      <c r="I2958" s="10"/>
    </row>
    <row r="2959" spans="1:10" x14ac:dyDescent="0.3">
      <c r="A2959">
        <v>297</v>
      </c>
      <c r="B2959" s="10" t="s">
        <v>197</v>
      </c>
      <c r="C2959">
        <v>18</v>
      </c>
      <c r="D2959" s="10" t="s">
        <v>27</v>
      </c>
      <c r="E2959">
        <v>1</v>
      </c>
      <c r="F2959" s="10" t="s">
        <v>27</v>
      </c>
      <c r="G2959">
        <v>1</v>
      </c>
      <c r="H2959" s="10"/>
      <c r="I2959" s="10"/>
    </row>
    <row r="2960" spans="1:10" x14ac:dyDescent="0.3">
      <c r="A2960">
        <v>297</v>
      </c>
      <c r="B2960" s="10" t="s">
        <v>197</v>
      </c>
      <c r="C2960">
        <v>19</v>
      </c>
      <c r="D2960" s="10" t="s">
        <v>242</v>
      </c>
      <c r="F2960" s="10"/>
      <c r="H2960" s="10"/>
      <c r="I2960" s="10"/>
    </row>
    <row r="2961" spans="1:10" x14ac:dyDescent="0.3">
      <c r="A2961">
        <v>297</v>
      </c>
      <c r="B2961" s="10" t="s">
        <v>197</v>
      </c>
      <c r="C2961">
        <v>20</v>
      </c>
      <c r="D2961" s="10" t="s">
        <v>243</v>
      </c>
      <c r="F2961" s="10"/>
      <c r="H2961" s="10"/>
      <c r="I2961" s="10"/>
    </row>
    <row r="2962" spans="1:10" x14ac:dyDescent="0.3">
      <c r="A2962">
        <v>298</v>
      </c>
      <c r="B2962" s="10" t="s">
        <v>116</v>
      </c>
      <c r="C2962">
        <v>1</v>
      </c>
      <c r="D2962" s="10" t="s">
        <v>232</v>
      </c>
      <c r="E2962">
        <v>1</v>
      </c>
      <c r="F2962" s="10" t="s">
        <v>1326</v>
      </c>
      <c r="G2962">
        <v>7</v>
      </c>
      <c r="H2962" s="10" t="s">
        <v>1326</v>
      </c>
      <c r="I2962" s="10" t="s">
        <v>1166</v>
      </c>
      <c r="J2962">
        <v>0</v>
      </c>
    </row>
    <row r="2963" spans="1:10" x14ac:dyDescent="0.3">
      <c r="A2963">
        <v>298</v>
      </c>
      <c r="B2963" s="10" t="s">
        <v>116</v>
      </c>
      <c r="C2963">
        <v>2</v>
      </c>
      <c r="D2963" s="10" t="s">
        <v>40</v>
      </c>
      <c r="F2963" s="10"/>
      <c r="H2963" s="10"/>
      <c r="I2963" s="10"/>
    </row>
    <row r="2964" spans="1:10" x14ac:dyDescent="0.3">
      <c r="A2964">
        <v>298</v>
      </c>
      <c r="B2964" s="10" t="s">
        <v>116</v>
      </c>
      <c r="C2964">
        <v>3</v>
      </c>
      <c r="D2964" s="10" t="s">
        <v>233</v>
      </c>
      <c r="F2964" s="10"/>
      <c r="H2964" s="10"/>
      <c r="I2964" s="10"/>
    </row>
    <row r="2965" spans="1:10" x14ac:dyDescent="0.3">
      <c r="A2965">
        <v>298</v>
      </c>
      <c r="B2965" s="10" t="s">
        <v>116</v>
      </c>
      <c r="C2965">
        <v>4</v>
      </c>
      <c r="D2965" s="10" t="s">
        <v>234</v>
      </c>
      <c r="F2965" s="10"/>
      <c r="H2965" s="10"/>
      <c r="I2965" s="10"/>
    </row>
    <row r="2966" spans="1:10" x14ac:dyDescent="0.3">
      <c r="A2966">
        <v>298</v>
      </c>
      <c r="B2966" s="10" t="s">
        <v>116</v>
      </c>
      <c r="C2966">
        <v>5</v>
      </c>
      <c r="D2966" s="10" t="s">
        <v>235</v>
      </c>
      <c r="E2966">
        <v>1</v>
      </c>
      <c r="F2966" s="10" t="s">
        <v>433</v>
      </c>
      <c r="G2966">
        <v>3</v>
      </c>
      <c r="H2966" s="10" t="s">
        <v>1439</v>
      </c>
      <c r="I2966" s="10" t="s">
        <v>1167</v>
      </c>
      <c r="J2966">
        <v>1</v>
      </c>
    </row>
    <row r="2967" spans="1:10" x14ac:dyDescent="0.3">
      <c r="A2967">
        <v>298</v>
      </c>
      <c r="B2967" s="10" t="s">
        <v>116</v>
      </c>
      <c r="C2967">
        <v>6</v>
      </c>
      <c r="D2967" s="10" t="s">
        <v>236</v>
      </c>
      <c r="F2967" s="10"/>
      <c r="H2967" s="10"/>
      <c r="I2967" s="10"/>
    </row>
    <row r="2968" spans="1:10" x14ac:dyDescent="0.3">
      <c r="A2968">
        <v>298</v>
      </c>
      <c r="B2968" s="10" t="s">
        <v>116</v>
      </c>
      <c r="C2968">
        <v>7</v>
      </c>
      <c r="D2968" s="10" t="s">
        <v>237</v>
      </c>
      <c r="F2968" s="10"/>
      <c r="H2968" s="10"/>
      <c r="I2968" s="10"/>
    </row>
    <row r="2969" spans="1:10" x14ac:dyDescent="0.3">
      <c r="A2969">
        <v>298</v>
      </c>
      <c r="B2969" s="10" t="s">
        <v>116</v>
      </c>
      <c r="C2969">
        <v>8</v>
      </c>
      <c r="D2969" s="10" t="s">
        <v>2</v>
      </c>
      <c r="F2969" s="10"/>
      <c r="H2969" s="10"/>
      <c r="I2969" s="10"/>
    </row>
    <row r="2970" spans="1:10" x14ac:dyDescent="0.3">
      <c r="A2970">
        <v>298</v>
      </c>
      <c r="B2970" s="10" t="s">
        <v>116</v>
      </c>
      <c r="C2970">
        <v>9</v>
      </c>
      <c r="D2970" s="10" t="s">
        <v>238</v>
      </c>
      <c r="E2970">
        <v>1</v>
      </c>
      <c r="F2970" s="10" t="s">
        <v>12</v>
      </c>
      <c r="G2970">
        <v>4</v>
      </c>
      <c r="H2970" s="10"/>
      <c r="I2970" s="10"/>
    </row>
    <row r="2971" spans="1:10" x14ac:dyDescent="0.3">
      <c r="A2971">
        <v>298</v>
      </c>
      <c r="B2971" s="10" t="s">
        <v>116</v>
      </c>
      <c r="C2971">
        <v>10</v>
      </c>
      <c r="D2971" s="10" t="s">
        <v>3</v>
      </c>
      <c r="F2971" s="10"/>
      <c r="H2971" s="10"/>
      <c r="I2971" s="10"/>
    </row>
    <row r="2972" spans="1:10" x14ac:dyDescent="0.3">
      <c r="A2972">
        <v>298</v>
      </c>
      <c r="B2972" s="10" t="s">
        <v>116</v>
      </c>
      <c r="C2972">
        <v>11</v>
      </c>
      <c r="D2972" s="10" t="s">
        <v>239</v>
      </c>
      <c r="E2972">
        <v>1</v>
      </c>
      <c r="F2972" s="10" t="s">
        <v>13</v>
      </c>
      <c r="G2972">
        <v>5</v>
      </c>
      <c r="H2972" s="10"/>
      <c r="I2972" s="10"/>
    </row>
    <row r="2973" spans="1:10" x14ac:dyDescent="0.3">
      <c r="A2973">
        <v>298</v>
      </c>
      <c r="B2973" s="10" t="s">
        <v>116</v>
      </c>
      <c r="C2973">
        <v>12</v>
      </c>
      <c r="D2973" s="10" t="s">
        <v>4</v>
      </c>
      <c r="F2973" s="10"/>
      <c r="H2973" s="10"/>
      <c r="I2973" s="10"/>
    </row>
    <row r="2974" spans="1:10" x14ac:dyDescent="0.3">
      <c r="A2974">
        <v>298</v>
      </c>
      <c r="B2974" s="10" t="s">
        <v>116</v>
      </c>
      <c r="C2974">
        <v>13</v>
      </c>
      <c r="D2974" s="10" t="s">
        <v>240</v>
      </c>
      <c r="E2974">
        <v>1</v>
      </c>
      <c r="F2974" s="10" t="s">
        <v>14</v>
      </c>
      <c r="G2974">
        <v>6</v>
      </c>
      <c r="H2974" s="10"/>
      <c r="I2974" s="10"/>
    </row>
    <row r="2975" spans="1:10" x14ac:dyDescent="0.3">
      <c r="A2975">
        <v>298</v>
      </c>
      <c r="B2975" s="10" t="s">
        <v>116</v>
      </c>
      <c r="C2975">
        <v>14</v>
      </c>
      <c r="D2975" s="10" t="s">
        <v>241</v>
      </c>
      <c r="F2975" s="10"/>
      <c r="H2975" s="10"/>
      <c r="I2975" s="10"/>
    </row>
    <row r="2976" spans="1:10" x14ac:dyDescent="0.3">
      <c r="A2976">
        <v>298</v>
      </c>
      <c r="B2976" s="10" t="s">
        <v>116</v>
      </c>
      <c r="C2976">
        <v>15</v>
      </c>
      <c r="D2976" s="10" t="s">
        <v>1</v>
      </c>
      <c r="F2976" s="10"/>
      <c r="H2976" s="10"/>
      <c r="I2976" s="10"/>
    </row>
    <row r="2977" spans="1:10" x14ac:dyDescent="0.3">
      <c r="A2977">
        <v>298</v>
      </c>
      <c r="B2977" s="10" t="s">
        <v>116</v>
      </c>
      <c r="C2977">
        <v>16</v>
      </c>
      <c r="D2977" s="10" t="s">
        <v>5</v>
      </c>
      <c r="F2977" s="10"/>
      <c r="H2977" s="10"/>
      <c r="I2977" s="10"/>
    </row>
    <row r="2978" spans="1:10" x14ac:dyDescent="0.3">
      <c r="A2978">
        <v>298</v>
      </c>
      <c r="B2978" s="10" t="s">
        <v>116</v>
      </c>
      <c r="C2978">
        <v>17</v>
      </c>
      <c r="D2978" s="10" t="s">
        <v>19</v>
      </c>
      <c r="E2978">
        <v>1</v>
      </c>
      <c r="F2978" s="10" t="s">
        <v>19</v>
      </c>
      <c r="G2978">
        <v>2</v>
      </c>
      <c r="H2978" s="10"/>
      <c r="I2978" s="10"/>
    </row>
    <row r="2979" spans="1:10" x14ac:dyDescent="0.3">
      <c r="A2979">
        <v>298</v>
      </c>
      <c r="B2979" s="10" t="s">
        <v>116</v>
      </c>
      <c r="C2979">
        <v>18</v>
      </c>
      <c r="D2979" s="10" t="s">
        <v>27</v>
      </c>
      <c r="E2979">
        <v>1</v>
      </c>
      <c r="F2979" s="10" t="s">
        <v>27</v>
      </c>
      <c r="G2979">
        <v>1</v>
      </c>
      <c r="H2979" s="10"/>
      <c r="I2979" s="10"/>
    </row>
    <row r="2980" spans="1:10" x14ac:dyDescent="0.3">
      <c r="A2980">
        <v>298</v>
      </c>
      <c r="B2980" s="10" t="s">
        <v>116</v>
      </c>
      <c r="C2980">
        <v>19</v>
      </c>
      <c r="D2980" s="10" t="s">
        <v>242</v>
      </c>
      <c r="F2980" s="10"/>
      <c r="H2980" s="10"/>
      <c r="I2980" s="10"/>
    </row>
    <row r="2981" spans="1:10" x14ac:dyDescent="0.3">
      <c r="A2981">
        <v>298</v>
      </c>
      <c r="B2981" s="10" t="s">
        <v>116</v>
      </c>
      <c r="C2981">
        <v>20</v>
      </c>
      <c r="D2981" s="10" t="s">
        <v>243</v>
      </c>
      <c r="F2981" s="10"/>
      <c r="H2981" s="10"/>
      <c r="I2981" s="10"/>
    </row>
    <row r="2982" spans="1:10" x14ac:dyDescent="0.3">
      <c r="A2982">
        <v>299</v>
      </c>
      <c r="B2982" s="10" t="s">
        <v>95</v>
      </c>
      <c r="C2982">
        <v>1</v>
      </c>
      <c r="D2982" s="10" t="s">
        <v>232</v>
      </c>
      <c r="E2982">
        <v>1</v>
      </c>
      <c r="F2982" s="10" t="s">
        <v>1327</v>
      </c>
      <c r="G2982">
        <v>7</v>
      </c>
      <c r="H2982" s="10" t="s">
        <v>1327</v>
      </c>
      <c r="I2982" s="10" t="s">
        <v>1168</v>
      </c>
      <c r="J2982">
        <v>0</v>
      </c>
    </row>
    <row r="2983" spans="1:10" x14ac:dyDescent="0.3">
      <c r="A2983">
        <v>299</v>
      </c>
      <c r="B2983" s="10" t="s">
        <v>95</v>
      </c>
      <c r="C2983">
        <v>2</v>
      </c>
      <c r="D2983" s="10" t="s">
        <v>40</v>
      </c>
      <c r="F2983" s="10"/>
      <c r="H2983" s="10"/>
      <c r="I2983" s="10"/>
    </row>
    <row r="2984" spans="1:10" x14ac:dyDescent="0.3">
      <c r="A2984">
        <v>299</v>
      </c>
      <c r="B2984" s="10" t="s">
        <v>95</v>
      </c>
      <c r="C2984">
        <v>3</v>
      </c>
      <c r="D2984" s="10" t="s">
        <v>233</v>
      </c>
      <c r="F2984" s="10"/>
      <c r="H2984" s="10"/>
      <c r="I2984" s="10"/>
    </row>
    <row r="2985" spans="1:10" x14ac:dyDescent="0.3">
      <c r="A2985">
        <v>299</v>
      </c>
      <c r="B2985" s="10" t="s">
        <v>95</v>
      </c>
      <c r="C2985">
        <v>4</v>
      </c>
      <c r="D2985" s="10" t="s">
        <v>234</v>
      </c>
      <c r="F2985" s="10"/>
      <c r="H2985" s="10"/>
      <c r="I2985" s="10"/>
    </row>
    <row r="2986" spans="1:10" x14ac:dyDescent="0.3">
      <c r="A2986">
        <v>299</v>
      </c>
      <c r="B2986" s="10" t="s">
        <v>95</v>
      </c>
      <c r="C2986">
        <v>5</v>
      </c>
      <c r="D2986" s="10" t="s">
        <v>235</v>
      </c>
      <c r="E2986">
        <v>1</v>
      </c>
      <c r="F2986" s="10" t="s">
        <v>433</v>
      </c>
      <c r="G2986">
        <v>3</v>
      </c>
      <c r="H2986" s="10" t="s">
        <v>1440</v>
      </c>
      <c r="I2986" s="10" t="s">
        <v>1169</v>
      </c>
      <c r="J2986">
        <v>1</v>
      </c>
    </row>
    <row r="2987" spans="1:10" x14ac:dyDescent="0.3">
      <c r="A2987">
        <v>299</v>
      </c>
      <c r="B2987" s="10" t="s">
        <v>95</v>
      </c>
      <c r="C2987">
        <v>6</v>
      </c>
      <c r="D2987" s="10" t="s">
        <v>236</v>
      </c>
      <c r="F2987" s="10"/>
      <c r="H2987" s="10"/>
      <c r="I2987" s="10"/>
    </row>
    <row r="2988" spans="1:10" x14ac:dyDescent="0.3">
      <c r="A2988">
        <v>299</v>
      </c>
      <c r="B2988" s="10" t="s">
        <v>95</v>
      </c>
      <c r="C2988">
        <v>7</v>
      </c>
      <c r="D2988" s="10" t="s">
        <v>237</v>
      </c>
      <c r="F2988" s="10"/>
      <c r="H2988" s="10"/>
      <c r="I2988" s="10"/>
    </row>
    <row r="2989" spans="1:10" x14ac:dyDescent="0.3">
      <c r="A2989">
        <v>299</v>
      </c>
      <c r="B2989" s="10" t="s">
        <v>95</v>
      </c>
      <c r="C2989">
        <v>8</v>
      </c>
      <c r="D2989" s="10" t="s">
        <v>2</v>
      </c>
      <c r="F2989" s="10"/>
      <c r="H2989" s="10"/>
      <c r="I2989" s="10"/>
    </row>
    <row r="2990" spans="1:10" x14ac:dyDescent="0.3">
      <c r="A2990">
        <v>299</v>
      </c>
      <c r="B2990" s="10" t="s">
        <v>95</v>
      </c>
      <c r="C2990">
        <v>9</v>
      </c>
      <c r="D2990" s="10" t="s">
        <v>238</v>
      </c>
      <c r="E2990">
        <v>1</v>
      </c>
      <c r="F2990" s="10" t="s">
        <v>12</v>
      </c>
      <c r="G2990">
        <v>4</v>
      </c>
      <c r="H2990" s="10"/>
      <c r="I2990" s="10"/>
    </row>
    <row r="2991" spans="1:10" x14ac:dyDescent="0.3">
      <c r="A2991">
        <v>299</v>
      </c>
      <c r="B2991" s="10" t="s">
        <v>95</v>
      </c>
      <c r="C2991">
        <v>10</v>
      </c>
      <c r="D2991" s="10" t="s">
        <v>3</v>
      </c>
      <c r="F2991" s="10"/>
      <c r="H2991" s="10"/>
      <c r="I2991" s="10"/>
    </row>
    <row r="2992" spans="1:10" x14ac:dyDescent="0.3">
      <c r="A2992">
        <v>299</v>
      </c>
      <c r="B2992" s="10" t="s">
        <v>95</v>
      </c>
      <c r="C2992">
        <v>11</v>
      </c>
      <c r="D2992" s="10" t="s">
        <v>239</v>
      </c>
      <c r="E2992">
        <v>1</v>
      </c>
      <c r="F2992" s="10" t="s">
        <v>13</v>
      </c>
      <c r="G2992">
        <v>5</v>
      </c>
      <c r="H2992" s="10"/>
      <c r="I2992" s="10"/>
    </row>
    <row r="2993" spans="1:10" x14ac:dyDescent="0.3">
      <c r="A2993">
        <v>299</v>
      </c>
      <c r="B2993" s="10" t="s">
        <v>95</v>
      </c>
      <c r="C2993">
        <v>12</v>
      </c>
      <c r="D2993" s="10" t="s">
        <v>4</v>
      </c>
      <c r="F2993" s="10"/>
      <c r="H2993" s="10"/>
      <c r="I2993" s="10"/>
    </row>
    <row r="2994" spans="1:10" x14ac:dyDescent="0.3">
      <c r="A2994">
        <v>299</v>
      </c>
      <c r="B2994" s="10" t="s">
        <v>95</v>
      </c>
      <c r="C2994">
        <v>13</v>
      </c>
      <c r="D2994" s="10" t="s">
        <v>240</v>
      </c>
      <c r="E2994">
        <v>1</v>
      </c>
      <c r="F2994" s="10" t="s">
        <v>14</v>
      </c>
      <c r="G2994">
        <v>6</v>
      </c>
      <c r="H2994" s="10"/>
      <c r="I2994" s="10"/>
    </row>
    <row r="2995" spans="1:10" x14ac:dyDescent="0.3">
      <c r="A2995">
        <v>299</v>
      </c>
      <c r="B2995" s="10" t="s">
        <v>95</v>
      </c>
      <c r="C2995">
        <v>14</v>
      </c>
      <c r="D2995" s="10" t="s">
        <v>241</v>
      </c>
      <c r="F2995" s="10"/>
      <c r="H2995" s="10"/>
      <c r="I2995" s="10"/>
    </row>
    <row r="2996" spans="1:10" x14ac:dyDescent="0.3">
      <c r="A2996">
        <v>299</v>
      </c>
      <c r="B2996" s="10" t="s">
        <v>95</v>
      </c>
      <c r="C2996">
        <v>15</v>
      </c>
      <c r="D2996" s="10" t="s">
        <v>1</v>
      </c>
      <c r="F2996" s="10"/>
      <c r="H2996" s="10"/>
      <c r="I2996" s="10"/>
    </row>
    <row r="2997" spans="1:10" x14ac:dyDescent="0.3">
      <c r="A2997">
        <v>299</v>
      </c>
      <c r="B2997" s="10" t="s">
        <v>95</v>
      </c>
      <c r="C2997">
        <v>16</v>
      </c>
      <c r="D2997" s="10" t="s">
        <v>5</v>
      </c>
      <c r="F2997" s="10"/>
      <c r="H2997" s="10"/>
      <c r="I2997" s="10"/>
    </row>
    <row r="2998" spans="1:10" x14ac:dyDescent="0.3">
      <c r="A2998">
        <v>299</v>
      </c>
      <c r="B2998" s="10" t="s">
        <v>95</v>
      </c>
      <c r="C2998">
        <v>17</v>
      </c>
      <c r="D2998" s="10" t="s">
        <v>19</v>
      </c>
      <c r="E2998">
        <v>1</v>
      </c>
      <c r="F2998" s="10" t="s">
        <v>19</v>
      </c>
      <c r="G2998">
        <v>2</v>
      </c>
      <c r="H2998" s="10"/>
      <c r="I2998" s="10"/>
    </row>
    <row r="2999" spans="1:10" x14ac:dyDescent="0.3">
      <c r="A2999">
        <v>299</v>
      </c>
      <c r="B2999" s="10" t="s">
        <v>95</v>
      </c>
      <c r="C2999">
        <v>18</v>
      </c>
      <c r="D2999" s="10" t="s">
        <v>27</v>
      </c>
      <c r="E2999">
        <v>1</v>
      </c>
      <c r="F2999" s="10" t="s">
        <v>27</v>
      </c>
      <c r="G2999">
        <v>1</v>
      </c>
      <c r="H2999" s="10"/>
      <c r="I2999" s="10"/>
    </row>
    <row r="3000" spans="1:10" x14ac:dyDescent="0.3">
      <c r="A3000">
        <v>299</v>
      </c>
      <c r="B3000" s="10" t="s">
        <v>95</v>
      </c>
      <c r="C3000">
        <v>19</v>
      </c>
      <c r="D3000" s="10" t="s">
        <v>242</v>
      </c>
      <c r="F3000" s="10"/>
      <c r="H3000" s="10"/>
      <c r="I3000" s="10"/>
    </row>
    <row r="3001" spans="1:10" x14ac:dyDescent="0.3">
      <c r="A3001">
        <v>299</v>
      </c>
      <c r="B3001" s="10" t="s">
        <v>95</v>
      </c>
      <c r="C3001">
        <v>20</v>
      </c>
      <c r="D3001" s="10" t="s">
        <v>243</v>
      </c>
      <c r="F3001" s="10"/>
      <c r="H3001" s="10"/>
      <c r="I3001" s="10"/>
    </row>
    <row r="3002" spans="1:10" x14ac:dyDescent="0.3">
      <c r="A3002">
        <v>300</v>
      </c>
      <c r="B3002" s="10" t="s">
        <v>141</v>
      </c>
      <c r="C3002">
        <v>1</v>
      </c>
      <c r="D3002" s="10" t="s">
        <v>232</v>
      </c>
      <c r="E3002">
        <v>1</v>
      </c>
      <c r="F3002" s="10" t="s">
        <v>1328</v>
      </c>
      <c r="G3002">
        <v>7</v>
      </c>
      <c r="H3002" s="10" t="s">
        <v>1328</v>
      </c>
      <c r="I3002" s="10" t="s">
        <v>1170</v>
      </c>
      <c r="J3002">
        <v>0</v>
      </c>
    </row>
    <row r="3003" spans="1:10" x14ac:dyDescent="0.3">
      <c r="A3003">
        <v>300</v>
      </c>
      <c r="B3003" s="10" t="s">
        <v>141</v>
      </c>
      <c r="C3003">
        <v>2</v>
      </c>
      <c r="D3003" s="10" t="s">
        <v>40</v>
      </c>
      <c r="F3003" s="10"/>
      <c r="H3003" s="10"/>
      <c r="I3003" s="10"/>
    </row>
    <row r="3004" spans="1:10" x14ac:dyDescent="0.3">
      <c r="A3004">
        <v>300</v>
      </c>
      <c r="B3004" s="10" t="s">
        <v>141</v>
      </c>
      <c r="C3004">
        <v>3</v>
      </c>
      <c r="D3004" s="10" t="s">
        <v>233</v>
      </c>
      <c r="F3004" s="10"/>
      <c r="H3004" s="10"/>
      <c r="I3004" s="10"/>
    </row>
    <row r="3005" spans="1:10" x14ac:dyDescent="0.3">
      <c r="A3005">
        <v>300</v>
      </c>
      <c r="B3005" s="10" t="s">
        <v>141</v>
      </c>
      <c r="C3005">
        <v>4</v>
      </c>
      <c r="D3005" s="10" t="s">
        <v>234</v>
      </c>
      <c r="F3005" s="10"/>
      <c r="H3005" s="10"/>
      <c r="I3005" s="10"/>
    </row>
    <row r="3006" spans="1:10" x14ac:dyDescent="0.3">
      <c r="A3006">
        <v>300</v>
      </c>
      <c r="B3006" s="10" t="s">
        <v>141</v>
      </c>
      <c r="C3006">
        <v>5</v>
      </c>
      <c r="D3006" s="10" t="s">
        <v>235</v>
      </c>
      <c r="E3006">
        <v>1</v>
      </c>
      <c r="F3006" s="10" t="s">
        <v>433</v>
      </c>
      <c r="G3006">
        <v>3</v>
      </c>
      <c r="H3006" s="10" t="s">
        <v>1441</v>
      </c>
      <c r="I3006" s="10" t="s">
        <v>1171</v>
      </c>
      <c r="J3006">
        <v>1</v>
      </c>
    </row>
    <row r="3007" spans="1:10" x14ac:dyDescent="0.3">
      <c r="A3007">
        <v>300</v>
      </c>
      <c r="B3007" s="10" t="s">
        <v>141</v>
      </c>
      <c r="C3007">
        <v>6</v>
      </c>
      <c r="D3007" s="10" t="s">
        <v>236</v>
      </c>
      <c r="F3007" s="10"/>
      <c r="H3007" s="10"/>
      <c r="I3007" s="10"/>
    </row>
    <row r="3008" spans="1:10" x14ac:dyDescent="0.3">
      <c r="A3008">
        <v>300</v>
      </c>
      <c r="B3008" s="10" t="s">
        <v>141</v>
      </c>
      <c r="C3008">
        <v>7</v>
      </c>
      <c r="D3008" s="10" t="s">
        <v>237</v>
      </c>
      <c r="F3008" s="10"/>
      <c r="H3008" s="10"/>
      <c r="I3008" s="10"/>
    </row>
    <row r="3009" spans="1:10" x14ac:dyDescent="0.3">
      <c r="A3009">
        <v>300</v>
      </c>
      <c r="B3009" s="10" t="s">
        <v>141</v>
      </c>
      <c r="C3009">
        <v>8</v>
      </c>
      <c r="D3009" s="10" t="s">
        <v>2</v>
      </c>
      <c r="F3009" s="10"/>
      <c r="H3009" s="10"/>
      <c r="I3009" s="10"/>
    </row>
    <row r="3010" spans="1:10" x14ac:dyDescent="0.3">
      <c r="A3010">
        <v>300</v>
      </c>
      <c r="B3010" s="10" t="s">
        <v>141</v>
      </c>
      <c r="C3010">
        <v>9</v>
      </c>
      <c r="D3010" s="10" t="s">
        <v>238</v>
      </c>
      <c r="E3010">
        <v>1</v>
      </c>
      <c r="F3010" s="10" t="s">
        <v>12</v>
      </c>
      <c r="G3010">
        <v>4</v>
      </c>
      <c r="H3010" s="10"/>
      <c r="I3010" s="10"/>
    </row>
    <row r="3011" spans="1:10" x14ac:dyDescent="0.3">
      <c r="A3011">
        <v>300</v>
      </c>
      <c r="B3011" s="10" t="s">
        <v>141</v>
      </c>
      <c r="C3011">
        <v>10</v>
      </c>
      <c r="D3011" s="10" t="s">
        <v>3</v>
      </c>
      <c r="F3011" s="10"/>
      <c r="H3011" s="10"/>
      <c r="I3011" s="10"/>
    </row>
    <row r="3012" spans="1:10" x14ac:dyDescent="0.3">
      <c r="A3012">
        <v>300</v>
      </c>
      <c r="B3012" s="10" t="s">
        <v>141</v>
      </c>
      <c r="C3012">
        <v>11</v>
      </c>
      <c r="D3012" s="10" t="s">
        <v>239</v>
      </c>
      <c r="E3012">
        <v>1</v>
      </c>
      <c r="F3012" s="10" t="s">
        <v>13</v>
      </c>
      <c r="G3012">
        <v>5</v>
      </c>
      <c r="H3012" s="10"/>
      <c r="I3012" s="10"/>
    </row>
    <row r="3013" spans="1:10" x14ac:dyDescent="0.3">
      <c r="A3013">
        <v>300</v>
      </c>
      <c r="B3013" s="10" t="s">
        <v>141</v>
      </c>
      <c r="C3013">
        <v>12</v>
      </c>
      <c r="D3013" s="10" t="s">
        <v>4</v>
      </c>
      <c r="F3013" s="10"/>
      <c r="H3013" s="10"/>
      <c r="I3013" s="10"/>
    </row>
    <row r="3014" spans="1:10" x14ac:dyDescent="0.3">
      <c r="A3014">
        <v>300</v>
      </c>
      <c r="B3014" s="10" t="s">
        <v>141</v>
      </c>
      <c r="C3014">
        <v>13</v>
      </c>
      <c r="D3014" s="10" t="s">
        <v>240</v>
      </c>
      <c r="E3014">
        <v>1</v>
      </c>
      <c r="F3014" s="10" t="s">
        <v>14</v>
      </c>
      <c r="G3014">
        <v>6</v>
      </c>
      <c r="H3014" s="10"/>
      <c r="I3014" s="10"/>
    </row>
    <row r="3015" spans="1:10" x14ac:dyDescent="0.3">
      <c r="A3015">
        <v>300</v>
      </c>
      <c r="B3015" s="10" t="s">
        <v>141</v>
      </c>
      <c r="C3015">
        <v>14</v>
      </c>
      <c r="D3015" s="10" t="s">
        <v>241</v>
      </c>
      <c r="F3015" s="10"/>
      <c r="H3015" s="10"/>
      <c r="I3015" s="10"/>
    </row>
    <row r="3016" spans="1:10" x14ac:dyDescent="0.3">
      <c r="A3016">
        <v>300</v>
      </c>
      <c r="B3016" s="10" t="s">
        <v>141</v>
      </c>
      <c r="C3016">
        <v>15</v>
      </c>
      <c r="D3016" s="10" t="s">
        <v>1</v>
      </c>
      <c r="F3016" s="10"/>
      <c r="H3016" s="10"/>
      <c r="I3016" s="10"/>
    </row>
    <row r="3017" spans="1:10" x14ac:dyDescent="0.3">
      <c r="A3017">
        <v>300</v>
      </c>
      <c r="B3017" s="10" t="s">
        <v>141</v>
      </c>
      <c r="C3017">
        <v>16</v>
      </c>
      <c r="D3017" s="10" t="s">
        <v>5</v>
      </c>
      <c r="F3017" s="10"/>
      <c r="H3017" s="10"/>
      <c r="I3017" s="10"/>
    </row>
    <row r="3018" spans="1:10" x14ac:dyDescent="0.3">
      <c r="A3018">
        <v>300</v>
      </c>
      <c r="B3018" s="10" t="s">
        <v>141</v>
      </c>
      <c r="C3018">
        <v>17</v>
      </c>
      <c r="D3018" s="10" t="s">
        <v>19</v>
      </c>
      <c r="E3018">
        <v>1</v>
      </c>
      <c r="F3018" s="10" t="s">
        <v>19</v>
      </c>
      <c r="G3018">
        <v>2</v>
      </c>
      <c r="H3018" s="10"/>
      <c r="I3018" s="10"/>
    </row>
    <row r="3019" spans="1:10" x14ac:dyDescent="0.3">
      <c r="A3019">
        <v>300</v>
      </c>
      <c r="B3019" s="10" t="s">
        <v>141</v>
      </c>
      <c r="C3019">
        <v>18</v>
      </c>
      <c r="D3019" s="10" t="s">
        <v>27</v>
      </c>
      <c r="E3019">
        <v>1</v>
      </c>
      <c r="F3019" s="10" t="s">
        <v>27</v>
      </c>
      <c r="G3019">
        <v>1</v>
      </c>
      <c r="H3019" s="10"/>
      <c r="I3019" s="10"/>
    </row>
    <row r="3020" spans="1:10" x14ac:dyDescent="0.3">
      <c r="A3020">
        <v>300</v>
      </c>
      <c r="B3020" s="10" t="s">
        <v>141</v>
      </c>
      <c r="C3020">
        <v>19</v>
      </c>
      <c r="D3020" s="10" t="s">
        <v>242</v>
      </c>
      <c r="F3020" s="10"/>
      <c r="H3020" s="10"/>
      <c r="I3020" s="10"/>
    </row>
    <row r="3021" spans="1:10" x14ac:dyDescent="0.3">
      <c r="A3021">
        <v>300</v>
      </c>
      <c r="B3021" s="10" t="s">
        <v>141</v>
      </c>
      <c r="C3021">
        <v>20</v>
      </c>
      <c r="D3021" s="10" t="s">
        <v>243</v>
      </c>
      <c r="F3021" s="10"/>
      <c r="H3021" s="10"/>
      <c r="I3021" s="10"/>
    </row>
    <row r="3022" spans="1:10" x14ac:dyDescent="0.3">
      <c r="A3022">
        <v>301</v>
      </c>
      <c r="B3022" s="10" t="s">
        <v>184</v>
      </c>
      <c r="C3022">
        <v>1</v>
      </c>
      <c r="D3022" s="10" t="s">
        <v>232</v>
      </c>
      <c r="E3022">
        <v>1</v>
      </c>
      <c r="F3022" s="10" t="s">
        <v>1329</v>
      </c>
      <c r="G3022">
        <v>7</v>
      </c>
      <c r="H3022" s="10" t="s">
        <v>1329</v>
      </c>
      <c r="I3022" s="10" t="s">
        <v>1172</v>
      </c>
      <c r="J3022">
        <v>0</v>
      </c>
    </row>
    <row r="3023" spans="1:10" x14ac:dyDescent="0.3">
      <c r="A3023">
        <v>301</v>
      </c>
      <c r="B3023" s="10" t="s">
        <v>184</v>
      </c>
      <c r="C3023">
        <v>2</v>
      </c>
      <c r="D3023" s="10" t="s">
        <v>40</v>
      </c>
      <c r="F3023" s="10"/>
      <c r="H3023" s="10"/>
      <c r="I3023" s="10"/>
    </row>
    <row r="3024" spans="1:10" x14ac:dyDescent="0.3">
      <c r="A3024">
        <v>301</v>
      </c>
      <c r="B3024" s="10" t="s">
        <v>184</v>
      </c>
      <c r="C3024">
        <v>3</v>
      </c>
      <c r="D3024" s="10" t="s">
        <v>233</v>
      </c>
      <c r="F3024" s="10"/>
      <c r="H3024" s="10"/>
      <c r="I3024" s="10"/>
    </row>
    <row r="3025" spans="1:10" x14ac:dyDescent="0.3">
      <c r="A3025">
        <v>301</v>
      </c>
      <c r="B3025" s="10" t="s">
        <v>184</v>
      </c>
      <c r="C3025">
        <v>4</v>
      </c>
      <c r="D3025" s="10" t="s">
        <v>234</v>
      </c>
      <c r="F3025" s="10"/>
      <c r="H3025" s="10"/>
      <c r="I3025" s="10"/>
    </row>
    <row r="3026" spans="1:10" x14ac:dyDescent="0.3">
      <c r="A3026">
        <v>301</v>
      </c>
      <c r="B3026" s="10" t="s">
        <v>184</v>
      </c>
      <c r="C3026">
        <v>5</v>
      </c>
      <c r="D3026" s="10" t="s">
        <v>235</v>
      </c>
      <c r="E3026">
        <v>1</v>
      </c>
      <c r="F3026" s="10" t="s">
        <v>433</v>
      </c>
      <c r="G3026">
        <v>3</v>
      </c>
      <c r="H3026" s="10" t="s">
        <v>1442</v>
      </c>
      <c r="I3026" s="10" t="s">
        <v>1173</v>
      </c>
      <c r="J3026">
        <v>1</v>
      </c>
    </row>
    <row r="3027" spans="1:10" x14ac:dyDescent="0.3">
      <c r="A3027">
        <v>301</v>
      </c>
      <c r="B3027" s="10" t="s">
        <v>184</v>
      </c>
      <c r="C3027">
        <v>6</v>
      </c>
      <c r="D3027" s="10" t="s">
        <v>236</v>
      </c>
      <c r="F3027" s="10"/>
      <c r="H3027" s="10"/>
      <c r="I3027" s="10"/>
    </row>
    <row r="3028" spans="1:10" x14ac:dyDescent="0.3">
      <c r="A3028">
        <v>301</v>
      </c>
      <c r="B3028" s="10" t="s">
        <v>184</v>
      </c>
      <c r="C3028">
        <v>7</v>
      </c>
      <c r="D3028" s="10" t="s">
        <v>237</v>
      </c>
      <c r="F3028" s="10"/>
      <c r="H3028" s="10"/>
      <c r="I3028" s="10"/>
    </row>
    <row r="3029" spans="1:10" x14ac:dyDescent="0.3">
      <c r="A3029">
        <v>301</v>
      </c>
      <c r="B3029" s="10" t="s">
        <v>184</v>
      </c>
      <c r="C3029">
        <v>8</v>
      </c>
      <c r="D3029" s="10" t="s">
        <v>2</v>
      </c>
      <c r="F3029" s="10"/>
      <c r="H3029" s="10"/>
      <c r="I3029" s="10"/>
    </row>
    <row r="3030" spans="1:10" x14ac:dyDescent="0.3">
      <c r="A3030">
        <v>301</v>
      </c>
      <c r="B3030" s="10" t="s">
        <v>184</v>
      </c>
      <c r="C3030">
        <v>9</v>
      </c>
      <c r="D3030" s="10" t="s">
        <v>238</v>
      </c>
      <c r="E3030">
        <v>1</v>
      </c>
      <c r="F3030" s="10" t="s">
        <v>12</v>
      </c>
      <c r="G3030">
        <v>4</v>
      </c>
      <c r="H3030" s="10"/>
      <c r="I3030" s="10"/>
    </row>
    <row r="3031" spans="1:10" x14ac:dyDescent="0.3">
      <c r="A3031">
        <v>301</v>
      </c>
      <c r="B3031" s="10" t="s">
        <v>184</v>
      </c>
      <c r="C3031">
        <v>10</v>
      </c>
      <c r="D3031" s="10" t="s">
        <v>3</v>
      </c>
      <c r="F3031" s="10"/>
      <c r="H3031" s="10"/>
      <c r="I3031" s="10"/>
    </row>
    <row r="3032" spans="1:10" x14ac:dyDescent="0.3">
      <c r="A3032">
        <v>301</v>
      </c>
      <c r="B3032" s="10" t="s">
        <v>184</v>
      </c>
      <c r="C3032">
        <v>11</v>
      </c>
      <c r="D3032" s="10" t="s">
        <v>239</v>
      </c>
      <c r="E3032">
        <v>1</v>
      </c>
      <c r="F3032" s="10" t="s">
        <v>13</v>
      </c>
      <c r="G3032">
        <v>5</v>
      </c>
      <c r="H3032" s="10"/>
      <c r="I3032" s="10"/>
    </row>
    <row r="3033" spans="1:10" x14ac:dyDescent="0.3">
      <c r="A3033">
        <v>301</v>
      </c>
      <c r="B3033" s="10" t="s">
        <v>184</v>
      </c>
      <c r="C3033">
        <v>12</v>
      </c>
      <c r="D3033" s="10" t="s">
        <v>4</v>
      </c>
      <c r="F3033" s="10"/>
      <c r="H3033" s="10"/>
      <c r="I3033" s="10"/>
    </row>
    <row r="3034" spans="1:10" x14ac:dyDescent="0.3">
      <c r="A3034">
        <v>301</v>
      </c>
      <c r="B3034" s="10" t="s">
        <v>184</v>
      </c>
      <c r="C3034">
        <v>13</v>
      </c>
      <c r="D3034" s="10" t="s">
        <v>240</v>
      </c>
      <c r="E3034">
        <v>1</v>
      </c>
      <c r="F3034" s="10" t="s">
        <v>14</v>
      </c>
      <c r="G3034">
        <v>6</v>
      </c>
      <c r="H3034" s="10"/>
      <c r="I3034" s="10"/>
    </row>
    <row r="3035" spans="1:10" x14ac:dyDescent="0.3">
      <c r="A3035">
        <v>301</v>
      </c>
      <c r="B3035" s="10" t="s">
        <v>184</v>
      </c>
      <c r="C3035">
        <v>14</v>
      </c>
      <c r="D3035" s="10" t="s">
        <v>241</v>
      </c>
      <c r="F3035" s="10"/>
      <c r="H3035" s="10"/>
      <c r="I3035" s="10"/>
    </row>
    <row r="3036" spans="1:10" x14ac:dyDescent="0.3">
      <c r="A3036">
        <v>301</v>
      </c>
      <c r="B3036" s="10" t="s">
        <v>184</v>
      </c>
      <c r="C3036">
        <v>15</v>
      </c>
      <c r="D3036" s="10" t="s">
        <v>1</v>
      </c>
      <c r="F3036" s="10"/>
      <c r="H3036" s="10"/>
      <c r="I3036" s="10"/>
    </row>
    <row r="3037" spans="1:10" x14ac:dyDescent="0.3">
      <c r="A3037">
        <v>301</v>
      </c>
      <c r="B3037" s="10" t="s">
        <v>184</v>
      </c>
      <c r="C3037">
        <v>16</v>
      </c>
      <c r="D3037" s="10" t="s">
        <v>5</v>
      </c>
      <c r="F3037" s="10"/>
      <c r="H3037" s="10"/>
      <c r="I3037" s="10"/>
    </row>
    <row r="3038" spans="1:10" x14ac:dyDescent="0.3">
      <c r="A3038">
        <v>301</v>
      </c>
      <c r="B3038" s="10" t="s">
        <v>184</v>
      </c>
      <c r="C3038">
        <v>17</v>
      </c>
      <c r="D3038" s="10" t="s">
        <v>19</v>
      </c>
      <c r="E3038">
        <v>1</v>
      </c>
      <c r="F3038" s="10" t="s">
        <v>19</v>
      </c>
      <c r="G3038">
        <v>2</v>
      </c>
      <c r="H3038" s="10"/>
      <c r="I3038" s="10"/>
    </row>
    <row r="3039" spans="1:10" x14ac:dyDescent="0.3">
      <c r="A3039">
        <v>301</v>
      </c>
      <c r="B3039" s="10" t="s">
        <v>184</v>
      </c>
      <c r="C3039">
        <v>18</v>
      </c>
      <c r="D3039" s="10" t="s">
        <v>27</v>
      </c>
      <c r="E3039">
        <v>1</v>
      </c>
      <c r="F3039" s="10" t="s">
        <v>27</v>
      </c>
      <c r="G3039">
        <v>1</v>
      </c>
      <c r="H3039" s="10"/>
      <c r="I3039" s="10"/>
    </row>
    <row r="3040" spans="1:10" x14ac:dyDescent="0.3">
      <c r="A3040">
        <v>301</v>
      </c>
      <c r="B3040" s="10" t="s">
        <v>184</v>
      </c>
      <c r="C3040">
        <v>19</v>
      </c>
      <c r="D3040" s="10" t="s">
        <v>242</v>
      </c>
      <c r="F3040" s="10"/>
      <c r="H3040" s="10"/>
      <c r="I3040" s="10"/>
    </row>
    <row r="3041" spans="1:10" x14ac:dyDescent="0.3">
      <c r="A3041">
        <v>301</v>
      </c>
      <c r="B3041" s="10" t="s">
        <v>184</v>
      </c>
      <c r="C3041">
        <v>20</v>
      </c>
      <c r="D3041" s="10" t="s">
        <v>243</v>
      </c>
      <c r="F3041" s="10"/>
      <c r="H3041" s="10"/>
      <c r="I3041" s="10"/>
    </row>
    <row r="3042" spans="1:10" x14ac:dyDescent="0.3">
      <c r="A3042">
        <v>302</v>
      </c>
      <c r="B3042" s="10" t="s">
        <v>146</v>
      </c>
      <c r="C3042">
        <v>1</v>
      </c>
      <c r="D3042" s="10" t="s">
        <v>232</v>
      </c>
      <c r="E3042">
        <v>1</v>
      </c>
      <c r="F3042" s="10" t="s">
        <v>1330</v>
      </c>
      <c r="G3042">
        <v>7</v>
      </c>
      <c r="H3042" s="10" t="s">
        <v>1330</v>
      </c>
      <c r="I3042" s="10" t="s">
        <v>1174</v>
      </c>
      <c r="J3042">
        <v>0</v>
      </c>
    </row>
    <row r="3043" spans="1:10" x14ac:dyDescent="0.3">
      <c r="A3043">
        <v>302</v>
      </c>
      <c r="B3043" s="10" t="s">
        <v>146</v>
      </c>
      <c r="C3043">
        <v>2</v>
      </c>
      <c r="D3043" s="10" t="s">
        <v>40</v>
      </c>
      <c r="F3043" s="10"/>
      <c r="H3043" s="10"/>
      <c r="I3043" s="10"/>
    </row>
    <row r="3044" spans="1:10" x14ac:dyDescent="0.3">
      <c r="A3044">
        <v>302</v>
      </c>
      <c r="B3044" s="10" t="s">
        <v>146</v>
      </c>
      <c r="C3044">
        <v>3</v>
      </c>
      <c r="D3044" s="10" t="s">
        <v>233</v>
      </c>
      <c r="F3044" s="10"/>
      <c r="H3044" s="10"/>
      <c r="I3044" s="10"/>
    </row>
    <row r="3045" spans="1:10" x14ac:dyDescent="0.3">
      <c r="A3045">
        <v>302</v>
      </c>
      <c r="B3045" s="10" t="s">
        <v>146</v>
      </c>
      <c r="C3045">
        <v>4</v>
      </c>
      <c r="D3045" s="10" t="s">
        <v>234</v>
      </c>
      <c r="F3045" s="10"/>
      <c r="H3045" s="10"/>
      <c r="I3045" s="10"/>
    </row>
    <row r="3046" spans="1:10" x14ac:dyDescent="0.3">
      <c r="A3046">
        <v>302</v>
      </c>
      <c r="B3046" s="10" t="s">
        <v>146</v>
      </c>
      <c r="C3046">
        <v>5</v>
      </c>
      <c r="D3046" s="10" t="s">
        <v>235</v>
      </c>
      <c r="E3046">
        <v>1</v>
      </c>
      <c r="F3046" s="10" t="s">
        <v>433</v>
      </c>
      <c r="G3046">
        <v>3</v>
      </c>
      <c r="H3046" s="10" t="s">
        <v>1443</v>
      </c>
      <c r="I3046" s="10" t="s">
        <v>1175</v>
      </c>
      <c r="J3046">
        <v>1</v>
      </c>
    </row>
    <row r="3047" spans="1:10" x14ac:dyDescent="0.3">
      <c r="A3047">
        <v>302</v>
      </c>
      <c r="B3047" s="10" t="s">
        <v>146</v>
      </c>
      <c r="C3047">
        <v>6</v>
      </c>
      <c r="D3047" s="10" t="s">
        <v>236</v>
      </c>
      <c r="F3047" s="10"/>
      <c r="H3047" s="10"/>
      <c r="I3047" s="10"/>
    </row>
    <row r="3048" spans="1:10" x14ac:dyDescent="0.3">
      <c r="A3048">
        <v>302</v>
      </c>
      <c r="B3048" s="10" t="s">
        <v>146</v>
      </c>
      <c r="C3048">
        <v>7</v>
      </c>
      <c r="D3048" s="10" t="s">
        <v>237</v>
      </c>
      <c r="F3048" s="10"/>
      <c r="H3048" s="10"/>
      <c r="I3048" s="10"/>
    </row>
    <row r="3049" spans="1:10" x14ac:dyDescent="0.3">
      <c r="A3049">
        <v>302</v>
      </c>
      <c r="B3049" s="10" t="s">
        <v>146</v>
      </c>
      <c r="C3049">
        <v>8</v>
      </c>
      <c r="D3049" s="10" t="s">
        <v>2</v>
      </c>
      <c r="F3049" s="10"/>
      <c r="H3049" s="10"/>
      <c r="I3049" s="10"/>
    </row>
    <row r="3050" spans="1:10" x14ac:dyDescent="0.3">
      <c r="A3050">
        <v>302</v>
      </c>
      <c r="B3050" s="10" t="s">
        <v>146</v>
      </c>
      <c r="C3050">
        <v>9</v>
      </c>
      <c r="D3050" s="10" t="s">
        <v>238</v>
      </c>
      <c r="E3050">
        <v>1</v>
      </c>
      <c r="F3050" s="10" t="s">
        <v>12</v>
      </c>
      <c r="G3050">
        <v>4</v>
      </c>
      <c r="H3050" s="10"/>
      <c r="I3050" s="10"/>
    </row>
    <row r="3051" spans="1:10" x14ac:dyDescent="0.3">
      <c r="A3051">
        <v>302</v>
      </c>
      <c r="B3051" s="10" t="s">
        <v>146</v>
      </c>
      <c r="C3051">
        <v>10</v>
      </c>
      <c r="D3051" s="10" t="s">
        <v>3</v>
      </c>
      <c r="F3051" s="10"/>
      <c r="H3051" s="10"/>
      <c r="I3051" s="10"/>
    </row>
    <row r="3052" spans="1:10" x14ac:dyDescent="0.3">
      <c r="A3052">
        <v>302</v>
      </c>
      <c r="B3052" s="10" t="s">
        <v>146</v>
      </c>
      <c r="C3052">
        <v>11</v>
      </c>
      <c r="D3052" s="10" t="s">
        <v>239</v>
      </c>
      <c r="E3052">
        <v>1</v>
      </c>
      <c r="F3052" s="10" t="s">
        <v>13</v>
      </c>
      <c r="G3052">
        <v>5</v>
      </c>
      <c r="H3052" s="10"/>
      <c r="I3052" s="10"/>
    </row>
    <row r="3053" spans="1:10" x14ac:dyDescent="0.3">
      <c r="A3053">
        <v>302</v>
      </c>
      <c r="B3053" s="10" t="s">
        <v>146</v>
      </c>
      <c r="C3053">
        <v>12</v>
      </c>
      <c r="D3053" s="10" t="s">
        <v>4</v>
      </c>
      <c r="F3053" s="10"/>
      <c r="H3053" s="10"/>
      <c r="I3053" s="10"/>
    </row>
    <row r="3054" spans="1:10" x14ac:dyDescent="0.3">
      <c r="A3054">
        <v>302</v>
      </c>
      <c r="B3054" s="10" t="s">
        <v>146</v>
      </c>
      <c r="C3054">
        <v>13</v>
      </c>
      <c r="D3054" s="10" t="s">
        <v>240</v>
      </c>
      <c r="E3054">
        <v>1</v>
      </c>
      <c r="F3054" s="10" t="s">
        <v>14</v>
      </c>
      <c r="G3054">
        <v>6</v>
      </c>
      <c r="H3054" s="10"/>
      <c r="I3054" s="10"/>
    </row>
    <row r="3055" spans="1:10" x14ac:dyDescent="0.3">
      <c r="A3055">
        <v>302</v>
      </c>
      <c r="B3055" s="10" t="s">
        <v>146</v>
      </c>
      <c r="C3055">
        <v>14</v>
      </c>
      <c r="D3055" s="10" t="s">
        <v>241</v>
      </c>
      <c r="F3055" s="10"/>
      <c r="H3055" s="10"/>
      <c r="I3055" s="10"/>
    </row>
    <row r="3056" spans="1:10" x14ac:dyDescent="0.3">
      <c r="A3056">
        <v>302</v>
      </c>
      <c r="B3056" s="10" t="s">
        <v>146</v>
      </c>
      <c r="C3056">
        <v>15</v>
      </c>
      <c r="D3056" s="10" t="s">
        <v>1</v>
      </c>
      <c r="F3056" s="10"/>
      <c r="H3056" s="10"/>
      <c r="I3056" s="10"/>
    </row>
    <row r="3057" spans="1:10" x14ac:dyDescent="0.3">
      <c r="A3057">
        <v>302</v>
      </c>
      <c r="B3057" s="10" t="s">
        <v>146</v>
      </c>
      <c r="C3057">
        <v>16</v>
      </c>
      <c r="D3057" s="10" t="s">
        <v>5</v>
      </c>
      <c r="F3057" s="10"/>
      <c r="H3057" s="10"/>
      <c r="I3057" s="10"/>
    </row>
    <row r="3058" spans="1:10" x14ac:dyDescent="0.3">
      <c r="A3058">
        <v>302</v>
      </c>
      <c r="B3058" s="10" t="s">
        <v>146</v>
      </c>
      <c r="C3058">
        <v>17</v>
      </c>
      <c r="D3058" s="10" t="s">
        <v>19</v>
      </c>
      <c r="E3058">
        <v>1</v>
      </c>
      <c r="F3058" s="10" t="s">
        <v>19</v>
      </c>
      <c r="G3058">
        <v>2</v>
      </c>
      <c r="H3058" s="10"/>
      <c r="I3058" s="10"/>
    </row>
    <row r="3059" spans="1:10" x14ac:dyDescent="0.3">
      <c r="A3059">
        <v>302</v>
      </c>
      <c r="B3059" s="10" t="s">
        <v>146</v>
      </c>
      <c r="C3059">
        <v>18</v>
      </c>
      <c r="D3059" s="10" t="s">
        <v>27</v>
      </c>
      <c r="E3059">
        <v>1</v>
      </c>
      <c r="F3059" s="10" t="s">
        <v>27</v>
      </c>
      <c r="G3059">
        <v>1</v>
      </c>
      <c r="H3059" s="10"/>
      <c r="I3059" s="10"/>
    </row>
    <row r="3060" spans="1:10" x14ac:dyDescent="0.3">
      <c r="A3060">
        <v>302</v>
      </c>
      <c r="B3060" s="10" t="s">
        <v>146</v>
      </c>
      <c r="C3060">
        <v>19</v>
      </c>
      <c r="D3060" s="10" t="s">
        <v>242</v>
      </c>
      <c r="F3060" s="10"/>
      <c r="H3060" s="10"/>
      <c r="I3060" s="10"/>
    </row>
    <row r="3061" spans="1:10" x14ac:dyDescent="0.3">
      <c r="A3061">
        <v>302</v>
      </c>
      <c r="B3061" s="10" t="s">
        <v>146</v>
      </c>
      <c r="C3061">
        <v>20</v>
      </c>
      <c r="D3061" s="10" t="s">
        <v>243</v>
      </c>
      <c r="F3061" s="10"/>
      <c r="H3061" s="10"/>
      <c r="I3061" s="10"/>
    </row>
    <row r="3062" spans="1:10" x14ac:dyDescent="0.3">
      <c r="A3062">
        <v>303</v>
      </c>
      <c r="B3062" s="10" t="s">
        <v>157</v>
      </c>
      <c r="C3062">
        <v>1</v>
      </c>
      <c r="D3062" s="10" t="s">
        <v>232</v>
      </c>
      <c r="E3062">
        <v>1</v>
      </c>
      <c r="F3062" s="10" t="s">
        <v>1331</v>
      </c>
      <c r="G3062">
        <v>7</v>
      </c>
      <c r="H3062" s="10" t="s">
        <v>1331</v>
      </c>
      <c r="I3062" s="10" t="s">
        <v>1176</v>
      </c>
      <c r="J3062">
        <v>0</v>
      </c>
    </row>
    <row r="3063" spans="1:10" x14ac:dyDescent="0.3">
      <c r="A3063">
        <v>303</v>
      </c>
      <c r="B3063" s="10" t="s">
        <v>157</v>
      </c>
      <c r="C3063">
        <v>2</v>
      </c>
      <c r="D3063" s="10" t="s">
        <v>40</v>
      </c>
      <c r="F3063" s="10"/>
      <c r="H3063" s="10"/>
      <c r="I3063" s="10"/>
    </row>
    <row r="3064" spans="1:10" x14ac:dyDescent="0.3">
      <c r="A3064">
        <v>303</v>
      </c>
      <c r="B3064" s="10" t="s">
        <v>157</v>
      </c>
      <c r="C3064">
        <v>3</v>
      </c>
      <c r="D3064" s="10" t="s">
        <v>233</v>
      </c>
      <c r="F3064" s="10"/>
      <c r="H3064" s="10"/>
      <c r="I3064" s="10"/>
    </row>
    <row r="3065" spans="1:10" x14ac:dyDescent="0.3">
      <c r="A3065">
        <v>303</v>
      </c>
      <c r="B3065" s="10" t="s">
        <v>157</v>
      </c>
      <c r="C3065">
        <v>4</v>
      </c>
      <c r="D3065" s="10" t="s">
        <v>234</v>
      </c>
      <c r="F3065" s="10"/>
      <c r="H3065" s="10"/>
      <c r="I3065" s="10"/>
    </row>
    <row r="3066" spans="1:10" x14ac:dyDescent="0.3">
      <c r="A3066">
        <v>303</v>
      </c>
      <c r="B3066" s="10" t="s">
        <v>157</v>
      </c>
      <c r="C3066">
        <v>5</v>
      </c>
      <c r="D3066" s="10" t="s">
        <v>235</v>
      </c>
      <c r="E3066">
        <v>1</v>
      </c>
      <c r="F3066" s="10" t="s">
        <v>433</v>
      </c>
      <c r="G3066">
        <v>3</v>
      </c>
      <c r="H3066" s="10" t="s">
        <v>1444</v>
      </c>
      <c r="I3066" s="10" t="s">
        <v>1177</v>
      </c>
      <c r="J3066">
        <v>1</v>
      </c>
    </row>
    <row r="3067" spans="1:10" x14ac:dyDescent="0.3">
      <c r="A3067">
        <v>303</v>
      </c>
      <c r="B3067" s="10" t="s">
        <v>157</v>
      </c>
      <c r="C3067">
        <v>6</v>
      </c>
      <c r="D3067" s="10" t="s">
        <v>236</v>
      </c>
      <c r="F3067" s="10"/>
      <c r="H3067" s="10"/>
      <c r="I3067" s="10"/>
    </row>
    <row r="3068" spans="1:10" x14ac:dyDescent="0.3">
      <c r="A3068">
        <v>303</v>
      </c>
      <c r="B3068" s="10" t="s">
        <v>157</v>
      </c>
      <c r="C3068">
        <v>7</v>
      </c>
      <c r="D3068" s="10" t="s">
        <v>237</v>
      </c>
      <c r="F3068" s="10"/>
      <c r="H3068" s="10"/>
      <c r="I3068" s="10"/>
    </row>
    <row r="3069" spans="1:10" x14ac:dyDescent="0.3">
      <c r="A3069">
        <v>303</v>
      </c>
      <c r="B3069" s="10" t="s">
        <v>157</v>
      </c>
      <c r="C3069">
        <v>8</v>
      </c>
      <c r="D3069" s="10" t="s">
        <v>2</v>
      </c>
      <c r="F3069" s="10"/>
      <c r="H3069" s="10"/>
      <c r="I3069" s="10"/>
    </row>
    <row r="3070" spans="1:10" x14ac:dyDescent="0.3">
      <c r="A3070">
        <v>303</v>
      </c>
      <c r="B3070" s="10" t="s">
        <v>157</v>
      </c>
      <c r="C3070">
        <v>9</v>
      </c>
      <c r="D3070" s="10" t="s">
        <v>238</v>
      </c>
      <c r="E3070">
        <v>1</v>
      </c>
      <c r="F3070" s="10" t="s">
        <v>12</v>
      </c>
      <c r="G3070">
        <v>4</v>
      </c>
      <c r="H3070" s="10"/>
      <c r="I3070" s="10"/>
    </row>
    <row r="3071" spans="1:10" x14ac:dyDescent="0.3">
      <c r="A3071">
        <v>303</v>
      </c>
      <c r="B3071" s="10" t="s">
        <v>157</v>
      </c>
      <c r="C3071">
        <v>10</v>
      </c>
      <c r="D3071" s="10" t="s">
        <v>3</v>
      </c>
      <c r="F3071" s="10"/>
      <c r="H3071" s="10"/>
      <c r="I3071" s="10"/>
    </row>
    <row r="3072" spans="1:10" x14ac:dyDescent="0.3">
      <c r="A3072">
        <v>303</v>
      </c>
      <c r="B3072" s="10" t="s">
        <v>157</v>
      </c>
      <c r="C3072">
        <v>11</v>
      </c>
      <c r="D3072" s="10" t="s">
        <v>239</v>
      </c>
      <c r="E3072">
        <v>1</v>
      </c>
      <c r="F3072" s="10" t="s">
        <v>13</v>
      </c>
      <c r="G3072">
        <v>5</v>
      </c>
      <c r="H3072" s="10"/>
      <c r="I3072" s="10"/>
    </row>
    <row r="3073" spans="1:10" x14ac:dyDescent="0.3">
      <c r="A3073">
        <v>303</v>
      </c>
      <c r="B3073" s="10" t="s">
        <v>157</v>
      </c>
      <c r="C3073">
        <v>12</v>
      </c>
      <c r="D3073" s="10" t="s">
        <v>4</v>
      </c>
      <c r="F3073" s="10"/>
      <c r="H3073" s="10"/>
      <c r="I3073" s="10"/>
    </row>
    <row r="3074" spans="1:10" x14ac:dyDescent="0.3">
      <c r="A3074">
        <v>303</v>
      </c>
      <c r="B3074" s="10" t="s">
        <v>157</v>
      </c>
      <c r="C3074">
        <v>13</v>
      </c>
      <c r="D3074" s="10" t="s">
        <v>240</v>
      </c>
      <c r="E3074">
        <v>1</v>
      </c>
      <c r="F3074" s="10" t="s">
        <v>14</v>
      </c>
      <c r="G3074">
        <v>6</v>
      </c>
      <c r="H3074" s="10"/>
      <c r="I3074" s="10"/>
    </row>
    <row r="3075" spans="1:10" x14ac:dyDescent="0.3">
      <c r="A3075">
        <v>303</v>
      </c>
      <c r="B3075" s="10" t="s">
        <v>157</v>
      </c>
      <c r="C3075">
        <v>14</v>
      </c>
      <c r="D3075" s="10" t="s">
        <v>241</v>
      </c>
      <c r="F3075" s="10"/>
      <c r="H3075" s="10"/>
      <c r="I3075" s="10"/>
    </row>
    <row r="3076" spans="1:10" x14ac:dyDescent="0.3">
      <c r="A3076">
        <v>303</v>
      </c>
      <c r="B3076" s="10" t="s">
        <v>157</v>
      </c>
      <c r="C3076">
        <v>15</v>
      </c>
      <c r="D3076" s="10" t="s">
        <v>1</v>
      </c>
      <c r="F3076" s="10"/>
      <c r="H3076" s="10"/>
      <c r="I3076" s="10"/>
    </row>
    <row r="3077" spans="1:10" x14ac:dyDescent="0.3">
      <c r="A3077">
        <v>303</v>
      </c>
      <c r="B3077" s="10" t="s">
        <v>157</v>
      </c>
      <c r="C3077">
        <v>16</v>
      </c>
      <c r="D3077" s="10" t="s">
        <v>5</v>
      </c>
      <c r="F3077" s="10"/>
      <c r="H3077" s="10"/>
      <c r="I3077" s="10"/>
    </row>
    <row r="3078" spans="1:10" x14ac:dyDescent="0.3">
      <c r="A3078">
        <v>303</v>
      </c>
      <c r="B3078" s="10" t="s">
        <v>157</v>
      </c>
      <c r="C3078">
        <v>17</v>
      </c>
      <c r="D3078" s="10" t="s">
        <v>19</v>
      </c>
      <c r="E3078">
        <v>1</v>
      </c>
      <c r="F3078" s="10" t="s">
        <v>19</v>
      </c>
      <c r="G3078">
        <v>2</v>
      </c>
      <c r="H3078" s="10"/>
      <c r="I3078" s="10"/>
    </row>
    <row r="3079" spans="1:10" x14ac:dyDescent="0.3">
      <c r="A3079">
        <v>303</v>
      </c>
      <c r="B3079" s="10" t="s">
        <v>157</v>
      </c>
      <c r="C3079">
        <v>18</v>
      </c>
      <c r="D3079" s="10" t="s">
        <v>27</v>
      </c>
      <c r="E3079">
        <v>1</v>
      </c>
      <c r="F3079" s="10" t="s">
        <v>27</v>
      </c>
      <c r="G3079">
        <v>1</v>
      </c>
      <c r="H3079" s="10"/>
      <c r="I3079" s="10"/>
    </row>
    <row r="3080" spans="1:10" x14ac:dyDescent="0.3">
      <c r="A3080">
        <v>303</v>
      </c>
      <c r="B3080" s="10" t="s">
        <v>157</v>
      </c>
      <c r="C3080">
        <v>19</v>
      </c>
      <c r="D3080" s="10" t="s">
        <v>242</v>
      </c>
      <c r="F3080" s="10"/>
      <c r="H3080" s="10"/>
      <c r="I3080" s="10"/>
    </row>
    <row r="3081" spans="1:10" x14ac:dyDescent="0.3">
      <c r="A3081">
        <v>303</v>
      </c>
      <c r="B3081" s="10" t="s">
        <v>157</v>
      </c>
      <c r="C3081">
        <v>20</v>
      </c>
      <c r="D3081" s="10" t="s">
        <v>243</v>
      </c>
      <c r="F3081" s="10"/>
      <c r="H3081" s="10"/>
      <c r="I3081" s="10"/>
    </row>
    <row r="3082" spans="1:10" x14ac:dyDescent="0.3">
      <c r="A3082">
        <v>304</v>
      </c>
      <c r="B3082" s="10" t="s">
        <v>187</v>
      </c>
      <c r="C3082">
        <v>1</v>
      </c>
      <c r="D3082" s="10" t="s">
        <v>232</v>
      </c>
      <c r="E3082">
        <v>1</v>
      </c>
      <c r="F3082" s="10" t="s">
        <v>1332</v>
      </c>
      <c r="G3082">
        <v>7</v>
      </c>
      <c r="H3082" s="10" t="s">
        <v>1332</v>
      </c>
      <c r="I3082" s="10" t="s">
        <v>1178</v>
      </c>
      <c r="J3082">
        <v>0</v>
      </c>
    </row>
    <row r="3083" spans="1:10" x14ac:dyDescent="0.3">
      <c r="A3083">
        <v>304</v>
      </c>
      <c r="B3083" s="10" t="s">
        <v>187</v>
      </c>
      <c r="C3083">
        <v>2</v>
      </c>
      <c r="D3083" s="10" t="s">
        <v>40</v>
      </c>
      <c r="F3083" s="10"/>
      <c r="H3083" s="10"/>
      <c r="I3083" s="10"/>
    </row>
    <row r="3084" spans="1:10" x14ac:dyDescent="0.3">
      <c r="A3084">
        <v>304</v>
      </c>
      <c r="B3084" s="10" t="s">
        <v>187</v>
      </c>
      <c r="C3084">
        <v>3</v>
      </c>
      <c r="D3084" s="10" t="s">
        <v>233</v>
      </c>
      <c r="F3084" s="10"/>
      <c r="H3084" s="10"/>
      <c r="I3084" s="10"/>
    </row>
    <row r="3085" spans="1:10" x14ac:dyDescent="0.3">
      <c r="A3085">
        <v>304</v>
      </c>
      <c r="B3085" s="10" t="s">
        <v>187</v>
      </c>
      <c r="C3085">
        <v>4</v>
      </c>
      <c r="D3085" s="10" t="s">
        <v>234</v>
      </c>
      <c r="F3085" s="10"/>
      <c r="H3085" s="10"/>
      <c r="I3085" s="10"/>
    </row>
    <row r="3086" spans="1:10" x14ac:dyDescent="0.3">
      <c r="A3086">
        <v>304</v>
      </c>
      <c r="B3086" s="10" t="s">
        <v>187</v>
      </c>
      <c r="C3086">
        <v>5</v>
      </c>
      <c r="D3086" s="10" t="s">
        <v>235</v>
      </c>
      <c r="E3086">
        <v>1</v>
      </c>
      <c r="F3086" s="10" t="s">
        <v>433</v>
      </c>
      <c r="G3086">
        <v>3</v>
      </c>
      <c r="H3086" s="10" t="s">
        <v>1445</v>
      </c>
      <c r="I3086" s="10" t="s">
        <v>1179</v>
      </c>
      <c r="J3086">
        <v>1</v>
      </c>
    </row>
    <row r="3087" spans="1:10" x14ac:dyDescent="0.3">
      <c r="A3087">
        <v>304</v>
      </c>
      <c r="B3087" s="10" t="s">
        <v>187</v>
      </c>
      <c r="C3087">
        <v>6</v>
      </c>
      <c r="D3087" s="10" t="s">
        <v>236</v>
      </c>
      <c r="F3087" s="10"/>
      <c r="H3087" s="10"/>
      <c r="I3087" s="10"/>
    </row>
    <row r="3088" spans="1:10" x14ac:dyDescent="0.3">
      <c r="A3088">
        <v>304</v>
      </c>
      <c r="B3088" s="10" t="s">
        <v>187</v>
      </c>
      <c r="C3088">
        <v>7</v>
      </c>
      <c r="D3088" s="10" t="s">
        <v>237</v>
      </c>
      <c r="F3088" s="10"/>
      <c r="H3088" s="10"/>
      <c r="I3088" s="10"/>
    </row>
    <row r="3089" spans="1:10" x14ac:dyDescent="0.3">
      <c r="A3089">
        <v>304</v>
      </c>
      <c r="B3089" s="10" t="s">
        <v>187</v>
      </c>
      <c r="C3089">
        <v>8</v>
      </c>
      <c r="D3089" s="10" t="s">
        <v>2</v>
      </c>
      <c r="F3089" s="10"/>
      <c r="H3089" s="10"/>
      <c r="I3089" s="10"/>
    </row>
    <row r="3090" spans="1:10" x14ac:dyDescent="0.3">
      <c r="A3090">
        <v>304</v>
      </c>
      <c r="B3090" s="10" t="s">
        <v>187</v>
      </c>
      <c r="C3090">
        <v>9</v>
      </c>
      <c r="D3090" s="10" t="s">
        <v>238</v>
      </c>
      <c r="E3090">
        <v>1</v>
      </c>
      <c r="F3090" s="10" t="s">
        <v>12</v>
      </c>
      <c r="G3090">
        <v>4</v>
      </c>
      <c r="H3090" s="10"/>
      <c r="I3090" s="10"/>
    </row>
    <row r="3091" spans="1:10" x14ac:dyDescent="0.3">
      <c r="A3091">
        <v>304</v>
      </c>
      <c r="B3091" s="10" t="s">
        <v>187</v>
      </c>
      <c r="C3091">
        <v>10</v>
      </c>
      <c r="D3091" s="10" t="s">
        <v>3</v>
      </c>
      <c r="F3091" s="10"/>
      <c r="H3091" s="10"/>
      <c r="I3091" s="10"/>
    </row>
    <row r="3092" spans="1:10" x14ac:dyDescent="0.3">
      <c r="A3092">
        <v>304</v>
      </c>
      <c r="B3092" s="10" t="s">
        <v>187</v>
      </c>
      <c r="C3092">
        <v>11</v>
      </c>
      <c r="D3092" s="10" t="s">
        <v>239</v>
      </c>
      <c r="E3092">
        <v>1</v>
      </c>
      <c r="F3092" s="10" t="s">
        <v>13</v>
      </c>
      <c r="G3092">
        <v>5</v>
      </c>
      <c r="H3092" s="10"/>
      <c r="I3092" s="10"/>
    </row>
    <row r="3093" spans="1:10" x14ac:dyDescent="0.3">
      <c r="A3093">
        <v>304</v>
      </c>
      <c r="B3093" s="10" t="s">
        <v>187</v>
      </c>
      <c r="C3093">
        <v>12</v>
      </c>
      <c r="D3093" s="10" t="s">
        <v>4</v>
      </c>
      <c r="F3093" s="10"/>
      <c r="H3093" s="10"/>
      <c r="I3093" s="10"/>
    </row>
    <row r="3094" spans="1:10" x14ac:dyDescent="0.3">
      <c r="A3094">
        <v>304</v>
      </c>
      <c r="B3094" s="10" t="s">
        <v>187</v>
      </c>
      <c r="C3094">
        <v>13</v>
      </c>
      <c r="D3094" s="10" t="s">
        <v>240</v>
      </c>
      <c r="E3094">
        <v>1</v>
      </c>
      <c r="F3094" s="10" t="s">
        <v>14</v>
      </c>
      <c r="G3094">
        <v>6</v>
      </c>
      <c r="H3094" s="10"/>
      <c r="I3094" s="10"/>
    </row>
    <row r="3095" spans="1:10" x14ac:dyDescent="0.3">
      <c r="A3095">
        <v>304</v>
      </c>
      <c r="B3095" s="10" t="s">
        <v>187</v>
      </c>
      <c r="C3095">
        <v>14</v>
      </c>
      <c r="D3095" s="10" t="s">
        <v>241</v>
      </c>
      <c r="F3095" s="10"/>
      <c r="H3095" s="10"/>
      <c r="I3095" s="10"/>
    </row>
    <row r="3096" spans="1:10" x14ac:dyDescent="0.3">
      <c r="A3096">
        <v>304</v>
      </c>
      <c r="B3096" s="10" t="s">
        <v>187</v>
      </c>
      <c r="C3096">
        <v>15</v>
      </c>
      <c r="D3096" s="10" t="s">
        <v>1</v>
      </c>
      <c r="F3096" s="10"/>
      <c r="H3096" s="10"/>
      <c r="I3096" s="10"/>
    </row>
    <row r="3097" spans="1:10" x14ac:dyDescent="0.3">
      <c r="A3097">
        <v>304</v>
      </c>
      <c r="B3097" s="10" t="s">
        <v>187</v>
      </c>
      <c r="C3097">
        <v>16</v>
      </c>
      <c r="D3097" s="10" t="s">
        <v>5</v>
      </c>
      <c r="F3097" s="10"/>
      <c r="H3097" s="10"/>
      <c r="I3097" s="10"/>
    </row>
    <row r="3098" spans="1:10" x14ac:dyDescent="0.3">
      <c r="A3098">
        <v>304</v>
      </c>
      <c r="B3098" s="10" t="s">
        <v>187</v>
      </c>
      <c r="C3098">
        <v>17</v>
      </c>
      <c r="D3098" s="10" t="s">
        <v>19</v>
      </c>
      <c r="E3098">
        <v>1</v>
      </c>
      <c r="F3098" s="10" t="s">
        <v>19</v>
      </c>
      <c r="G3098">
        <v>2</v>
      </c>
      <c r="H3098" s="10"/>
      <c r="I3098" s="10"/>
    </row>
    <row r="3099" spans="1:10" x14ac:dyDescent="0.3">
      <c r="A3099">
        <v>304</v>
      </c>
      <c r="B3099" s="10" t="s">
        <v>187</v>
      </c>
      <c r="C3099">
        <v>18</v>
      </c>
      <c r="D3099" s="10" t="s">
        <v>27</v>
      </c>
      <c r="E3099">
        <v>1</v>
      </c>
      <c r="F3099" s="10" t="s">
        <v>27</v>
      </c>
      <c r="G3099">
        <v>1</v>
      </c>
      <c r="H3099" s="10"/>
      <c r="I3099" s="10"/>
    </row>
    <row r="3100" spans="1:10" x14ac:dyDescent="0.3">
      <c r="A3100">
        <v>304</v>
      </c>
      <c r="B3100" s="10" t="s">
        <v>187</v>
      </c>
      <c r="C3100">
        <v>19</v>
      </c>
      <c r="D3100" s="10" t="s">
        <v>242</v>
      </c>
      <c r="F3100" s="10"/>
      <c r="H3100" s="10"/>
      <c r="I3100" s="10"/>
    </row>
    <row r="3101" spans="1:10" x14ac:dyDescent="0.3">
      <c r="A3101">
        <v>304</v>
      </c>
      <c r="B3101" s="10" t="s">
        <v>187</v>
      </c>
      <c r="C3101">
        <v>20</v>
      </c>
      <c r="D3101" s="10" t="s">
        <v>243</v>
      </c>
      <c r="F3101" s="10"/>
      <c r="H3101" s="10"/>
      <c r="I3101" s="10"/>
    </row>
    <row r="3102" spans="1:10" x14ac:dyDescent="0.3">
      <c r="A3102">
        <v>305</v>
      </c>
      <c r="B3102" s="10" t="s">
        <v>198</v>
      </c>
      <c r="C3102">
        <v>1</v>
      </c>
      <c r="D3102" s="10" t="s">
        <v>232</v>
      </c>
      <c r="E3102">
        <v>1</v>
      </c>
      <c r="F3102" s="10" t="s">
        <v>1333</v>
      </c>
      <c r="G3102">
        <v>7</v>
      </c>
      <c r="H3102" s="10" t="s">
        <v>1333</v>
      </c>
      <c r="I3102" s="10" t="s">
        <v>1180</v>
      </c>
      <c r="J3102">
        <v>0</v>
      </c>
    </row>
    <row r="3103" spans="1:10" x14ac:dyDescent="0.3">
      <c r="A3103">
        <v>305</v>
      </c>
      <c r="B3103" s="10" t="s">
        <v>198</v>
      </c>
      <c r="C3103">
        <v>2</v>
      </c>
      <c r="D3103" s="10" t="s">
        <v>40</v>
      </c>
      <c r="F3103" s="10"/>
      <c r="H3103" s="10"/>
      <c r="I3103" s="10"/>
    </row>
    <row r="3104" spans="1:10" x14ac:dyDescent="0.3">
      <c r="A3104">
        <v>305</v>
      </c>
      <c r="B3104" s="10" t="s">
        <v>198</v>
      </c>
      <c r="C3104">
        <v>3</v>
      </c>
      <c r="D3104" s="10" t="s">
        <v>233</v>
      </c>
      <c r="F3104" s="10"/>
      <c r="H3104" s="10"/>
      <c r="I3104" s="10"/>
    </row>
    <row r="3105" spans="1:10" x14ac:dyDescent="0.3">
      <c r="A3105">
        <v>305</v>
      </c>
      <c r="B3105" s="10" t="s">
        <v>198</v>
      </c>
      <c r="C3105">
        <v>4</v>
      </c>
      <c r="D3105" s="10" t="s">
        <v>234</v>
      </c>
      <c r="F3105" s="10"/>
      <c r="H3105" s="10"/>
      <c r="I3105" s="10"/>
    </row>
    <row r="3106" spans="1:10" x14ac:dyDescent="0.3">
      <c r="A3106">
        <v>305</v>
      </c>
      <c r="B3106" s="10" t="s">
        <v>198</v>
      </c>
      <c r="C3106">
        <v>5</v>
      </c>
      <c r="D3106" s="10" t="s">
        <v>235</v>
      </c>
      <c r="E3106">
        <v>1</v>
      </c>
      <c r="F3106" s="10" t="s">
        <v>433</v>
      </c>
      <c r="G3106">
        <v>3</v>
      </c>
      <c r="H3106" s="10" t="s">
        <v>1446</v>
      </c>
      <c r="I3106" s="10" t="s">
        <v>1181</v>
      </c>
      <c r="J3106">
        <v>1</v>
      </c>
    </row>
    <row r="3107" spans="1:10" x14ac:dyDescent="0.3">
      <c r="A3107">
        <v>305</v>
      </c>
      <c r="B3107" s="10" t="s">
        <v>198</v>
      </c>
      <c r="C3107">
        <v>6</v>
      </c>
      <c r="D3107" s="10" t="s">
        <v>236</v>
      </c>
      <c r="F3107" s="10"/>
      <c r="H3107" s="10"/>
      <c r="I3107" s="10"/>
    </row>
    <row r="3108" spans="1:10" x14ac:dyDescent="0.3">
      <c r="A3108">
        <v>305</v>
      </c>
      <c r="B3108" s="10" t="s">
        <v>198</v>
      </c>
      <c r="C3108">
        <v>7</v>
      </c>
      <c r="D3108" s="10" t="s">
        <v>237</v>
      </c>
      <c r="F3108" s="10"/>
      <c r="H3108" s="10"/>
      <c r="I3108" s="10"/>
    </row>
    <row r="3109" spans="1:10" x14ac:dyDescent="0.3">
      <c r="A3109">
        <v>305</v>
      </c>
      <c r="B3109" s="10" t="s">
        <v>198</v>
      </c>
      <c r="C3109">
        <v>8</v>
      </c>
      <c r="D3109" s="10" t="s">
        <v>2</v>
      </c>
      <c r="F3109" s="10"/>
      <c r="H3109" s="10"/>
      <c r="I3109" s="10"/>
    </row>
    <row r="3110" spans="1:10" x14ac:dyDescent="0.3">
      <c r="A3110">
        <v>305</v>
      </c>
      <c r="B3110" s="10" t="s">
        <v>198</v>
      </c>
      <c r="C3110">
        <v>9</v>
      </c>
      <c r="D3110" s="10" t="s">
        <v>238</v>
      </c>
      <c r="E3110">
        <v>1</v>
      </c>
      <c r="F3110" s="10" t="s">
        <v>12</v>
      </c>
      <c r="G3110">
        <v>4</v>
      </c>
      <c r="H3110" s="10"/>
      <c r="I3110" s="10"/>
    </row>
    <row r="3111" spans="1:10" x14ac:dyDescent="0.3">
      <c r="A3111">
        <v>305</v>
      </c>
      <c r="B3111" s="10" t="s">
        <v>198</v>
      </c>
      <c r="C3111">
        <v>10</v>
      </c>
      <c r="D3111" s="10" t="s">
        <v>3</v>
      </c>
      <c r="F3111" s="10"/>
      <c r="H3111" s="10"/>
      <c r="I3111" s="10"/>
    </row>
    <row r="3112" spans="1:10" x14ac:dyDescent="0.3">
      <c r="A3112">
        <v>305</v>
      </c>
      <c r="B3112" s="10" t="s">
        <v>198</v>
      </c>
      <c r="C3112">
        <v>11</v>
      </c>
      <c r="D3112" s="10" t="s">
        <v>239</v>
      </c>
      <c r="E3112">
        <v>1</v>
      </c>
      <c r="F3112" s="10" t="s">
        <v>13</v>
      </c>
      <c r="G3112">
        <v>5</v>
      </c>
      <c r="H3112" s="10"/>
      <c r="I3112" s="10"/>
    </row>
    <row r="3113" spans="1:10" x14ac:dyDescent="0.3">
      <c r="A3113">
        <v>305</v>
      </c>
      <c r="B3113" s="10" t="s">
        <v>198</v>
      </c>
      <c r="C3113">
        <v>12</v>
      </c>
      <c r="D3113" s="10" t="s">
        <v>4</v>
      </c>
      <c r="F3113" s="10"/>
      <c r="H3113" s="10"/>
      <c r="I3113" s="10"/>
    </row>
    <row r="3114" spans="1:10" x14ac:dyDescent="0.3">
      <c r="A3114">
        <v>305</v>
      </c>
      <c r="B3114" s="10" t="s">
        <v>198</v>
      </c>
      <c r="C3114">
        <v>13</v>
      </c>
      <c r="D3114" s="10" t="s">
        <v>240</v>
      </c>
      <c r="E3114">
        <v>1</v>
      </c>
      <c r="F3114" s="10" t="s">
        <v>14</v>
      </c>
      <c r="G3114">
        <v>6</v>
      </c>
      <c r="H3114" s="10"/>
      <c r="I3114" s="10"/>
    </row>
    <row r="3115" spans="1:10" x14ac:dyDescent="0.3">
      <c r="A3115">
        <v>305</v>
      </c>
      <c r="B3115" s="10" t="s">
        <v>198</v>
      </c>
      <c r="C3115">
        <v>14</v>
      </c>
      <c r="D3115" s="10" t="s">
        <v>241</v>
      </c>
      <c r="F3115" s="10"/>
      <c r="H3115" s="10"/>
      <c r="I3115" s="10"/>
    </row>
    <row r="3116" spans="1:10" x14ac:dyDescent="0.3">
      <c r="A3116">
        <v>305</v>
      </c>
      <c r="B3116" s="10" t="s">
        <v>198</v>
      </c>
      <c r="C3116">
        <v>15</v>
      </c>
      <c r="D3116" s="10" t="s">
        <v>1</v>
      </c>
      <c r="F3116" s="10"/>
      <c r="H3116" s="10"/>
      <c r="I3116" s="10"/>
    </row>
    <row r="3117" spans="1:10" x14ac:dyDescent="0.3">
      <c r="A3117">
        <v>305</v>
      </c>
      <c r="B3117" s="10" t="s">
        <v>198</v>
      </c>
      <c r="C3117">
        <v>16</v>
      </c>
      <c r="D3117" s="10" t="s">
        <v>5</v>
      </c>
      <c r="F3117" s="10"/>
      <c r="H3117" s="10"/>
      <c r="I3117" s="10"/>
    </row>
    <row r="3118" spans="1:10" x14ac:dyDescent="0.3">
      <c r="A3118">
        <v>305</v>
      </c>
      <c r="B3118" s="10" t="s">
        <v>198</v>
      </c>
      <c r="C3118">
        <v>17</v>
      </c>
      <c r="D3118" s="10" t="s">
        <v>19</v>
      </c>
      <c r="E3118">
        <v>1</v>
      </c>
      <c r="F3118" s="10" t="s">
        <v>19</v>
      </c>
      <c r="G3118">
        <v>2</v>
      </c>
      <c r="H3118" s="10"/>
      <c r="I3118" s="10"/>
    </row>
    <row r="3119" spans="1:10" x14ac:dyDescent="0.3">
      <c r="A3119">
        <v>305</v>
      </c>
      <c r="B3119" s="10" t="s">
        <v>198</v>
      </c>
      <c r="C3119">
        <v>18</v>
      </c>
      <c r="D3119" s="10" t="s">
        <v>27</v>
      </c>
      <c r="E3119">
        <v>1</v>
      </c>
      <c r="F3119" s="10" t="s">
        <v>27</v>
      </c>
      <c r="G3119">
        <v>1</v>
      </c>
      <c r="H3119" s="10"/>
      <c r="I3119" s="10"/>
    </row>
    <row r="3120" spans="1:10" x14ac:dyDescent="0.3">
      <c r="A3120">
        <v>305</v>
      </c>
      <c r="B3120" s="10" t="s">
        <v>198</v>
      </c>
      <c r="C3120">
        <v>19</v>
      </c>
      <c r="D3120" s="10" t="s">
        <v>242</v>
      </c>
      <c r="F3120" s="10"/>
      <c r="H3120" s="10"/>
      <c r="I3120" s="10"/>
    </row>
    <row r="3121" spans="1:10" x14ac:dyDescent="0.3">
      <c r="A3121">
        <v>305</v>
      </c>
      <c r="B3121" s="10" t="s">
        <v>198</v>
      </c>
      <c r="C3121">
        <v>20</v>
      </c>
      <c r="D3121" s="10" t="s">
        <v>243</v>
      </c>
      <c r="F3121" s="10"/>
      <c r="H3121" s="10"/>
      <c r="I3121" s="10"/>
    </row>
    <row r="3122" spans="1:10" x14ac:dyDescent="0.3">
      <c r="A3122">
        <v>306</v>
      </c>
      <c r="B3122" s="10" t="s">
        <v>169</v>
      </c>
      <c r="C3122">
        <v>1</v>
      </c>
      <c r="D3122" s="10" t="s">
        <v>232</v>
      </c>
      <c r="E3122">
        <v>1</v>
      </c>
      <c r="F3122" s="10" t="s">
        <v>1334</v>
      </c>
      <c r="G3122">
        <v>7</v>
      </c>
      <c r="H3122" s="10" t="s">
        <v>1334</v>
      </c>
      <c r="I3122" s="10" t="s">
        <v>1182</v>
      </c>
      <c r="J3122">
        <v>0</v>
      </c>
    </row>
    <row r="3123" spans="1:10" x14ac:dyDescent="0.3">
      <c r="A3123">
        <v>306</v>
      </c>
      <c r="B3123" s="10" t="s">
        <v>169</v>
      </c>
      <c r="C3123">
        <v>2</v>
      </c>
      <c r="D3123" s="10" t="s">
        <v>40</v>
      </c>
      <c r="F3123" s="10"/>
      <c r="H3123" s="10"/>
      <c r="I3123" s="10"/>
    </row>
    <row r="3124" spans="1:10" x14ac:dyDescent="0.3">
      <c r="A3124">
        <v>306</v>
      </c>
      <c r="B3124" s="10" t="s">
        <v>169</v>
      </c>
      <c r="C3124">
        <v>3</v>
      </c>
      <c r="D3124" s="10" t="s">
        <v>233</v>
      </c>
      <c r="F3124" s="10"/>
      <c r="H3124" s="10"/>
      <c r="I3124" s="10"/>
    </row>
    <row r="3125" spans="1:10" x14ac:dyDescent="0.3">
      <c r="A3125">
        <v>306</v>
      </c>
      <c r="B3125" s="10" t="s">
        <v>169</v>
      </c>
      <c r="C3125">
        <v>4</v>
      </c>
      <c r="D3125" s="10" t="s">
        <v>234</v>
      </c>
      <c r="F3125" s="10"/>
      <c r="H3125" s="10"/>
      <c r="I3125" s="10"/>
    </row>
    <row r="3126" spans="1:10" x14ac:dyDescent="0.3">
      <c r="A3126">
        <v>306</v>
      </c>
      <c r="B3126" s="10" t="s">
        <v>169</v>
      </c>
      <c r="C3126">
        <v>5</v>
      </c>
      <c r="D3126" s="10" t="s">
        <v>235</v>
      </c>
      <c r="E3126">
        <v>1</v>
      </c>
      <c r="F3126" s="10" t="s">
        <v>433</v>
      </c>
      <c r="G3126">
        <v>3</v>
      </c>
      <c r="H3126" s="10" t="s">
        <v>1447</v>
      </c>
      <c r="I3126" s="10" t="s">
        <v>1183</v>
      </c>
      <c r="J3126">
        <v>1</v>
      </c>
    </row>
    <row r="3127" spans="1:10" x14ac:dyDescent="0.3">
      <c r="A3127">
        <v>306</v>
      </c>
      <c r="B3127" s="10" t="s">
        <v>169</v>
      </c>
      <c r="C3127">
        <v>6</v>
      </c>
      <c r="D3127" s="10" t="s">
        <v>236</v>
      </c>
      <c r="F3127" s="10"/>
      <c r="H3127" s="10"/>
      <c r="I3127" s="10"/>
    </row>
    <row r="3128" spans="1:10" x14ac:dyDescent="0.3">
      <c r="A3128">
        <v>306</v>
      </c>
      <c r="B3128" s="10" t="s">
        <v>169</v>
      </c>
      <c r="C3128">
        <v>7</v>
      </c>
      <c r="D3128" s="10" t="s">
        <v>237</v>
      </c>
      <c r="F3128" s="10"/>
      <c r="H3128" s="10"/>
      <c r="I3128" s="10"/>
    </row>
    <row r="3129" spans="1:10" x14ac:dyDescent="0.3">
      <c r="A3129">
        <v>306</v>
      </c>
      <c r="B3129" s="10" t="s">
        <v>169</v>
      </c>
      <c r="C3129">
        <v>8</v>
      </c>
      <c r="D3129" s="10" t="s">
        <v>2</v>
      </c>
      <c r="F3129" s="10"/>
      <c r="H3129" s="10"/>
      <c r="I3129" s="10"/>
    </row>
    <row r="3130" spans="1:10" x14ac:dyDescent="0.3">
      <c r="A3130">
        <v>306</v>
      </c>
      <c r="B3130" s="10" t="s">
        <v>169</v>
      </c>
      <c r="C3130">
        <v>9</v>
      </c>
      <c r="D3130" s="10" t="s">
        <v>238</v>
      </c>
      <c r="E3130">
        <v>1</v>
      </c>
      <c r="F3130" s="10" t="s">
        <v>12</v>
      </c>
      <c r="G3130">
        <v>4</v>
      </c>
      <c r="H3130" s="10"/>
      <c r="I3130" s="10"/>
    </row>
    <row r="3131" spans="1:10" x14ac:dyDescent="0.3">
      <c r="A3131">
        <v>306</v>
      </c>
      <c r="B3131" s="10" t="s">
        <v>169</v>
      </c>
      <c r="C3131">
        <v>10</v>
      </c>
      <c r="D3131" s="10" t="s">
        <v>3</v>
      </c>
      <c r="F3131" s="10"/>
      <c r="H3131" s="10"/>
      <c r="I3131" s="10"/>
    </row>
    <row r="3132" spans="1:10" x14ac:dyDescent="0.3">
      <c r="A3132">
        <v>306</v>
      </c>
      <c r="B3132" s="10" t="s">
        <v>169</v>
      </c>
      <c r="C3132">
        <v>11</v>
      </c>
      <c r="D3132" s="10" t="s">
        <v>239</v>
      </c>
      <c r="E3132">
        <v>1</v>
      </c>
      <c r="F3132" s="10" t="s">
        <v>13</v>
      </c>
      <c r="G3132">
        <v>5</v>
      </c>
      <c r="H3132" s="10"/>
      <c r="I3132" s="10"/>
    </row>
    <row r="3133" spans="1:10" x14ac:dyDescent="0.3">
      <c r="A3133">
        <v>306</v>
      </c>
      <c r="B3133" s="10" t="s">
        <v>169</v>
      </c>
      <c r="C3133">
        <v>12</v>
      </c>
      <c r="D3133" s="10" t="s">
        <v>4</v>
      </c>
      <c r="F3133" s="10"/>
      <c r="H3133" s="10"/>
      <c r="I3133" s="10"/>
    </row>
    <row r="3134" spans="1:10" x14ac:dyDescent="0.3">
      <c r="A3134">
        <v>306</v>
      </c>
      <c r="B3134" s="10" t="s">
        <v>169</v>
      </c>
      <c r="C3134">
        <v>13</v>
      </c>
      <c r="D3134" s="10" t="s">
        <v>240</v>
      </c>
      <c r="E3134">
        <v>1</v>
      </c>
      <c r="F3134" s="10" t="s">
        <v>14</v>
      </c>
      <c r="G3134">
        <v>6</v>
      </c>
      <c r="H3134" s="10"/>
      <c r="I3134" s="10"/>
    </row>
    <row r="3135" spans="1:10" x14ac:dyDescent="0.3">
      <c r="A3135">
        <v>306</v>
      </c>
      <c r="B3135" s="10" t="s">
        <v>169</v>
      </c>
      <c r="C3135">
        <v>14</v>
      </c>
      <c r="D3135" s="10" t="s">
        <v>241</v>
      </c>
      <c r="F3135" s="10"/>
      <c r="H3135" s="10"/>
      <c r="I3135" s="10"/>
    </row>
    <row r="3136" spans="1:10" x14ac:dyDescent="0.3">
      <c r="A3136">
        <v>306</v>
      </c>
      <c r="B3136" s="10" t="s">
        <v>169</v>
      </c>
      <c r="C3136">
        <v>15</v>
      </c>
      <c r="D3136" s="10" t="s">
        <v>1</v>
      </c>
      <c r="F3136" s="10"/>
      <c r="H3136" s="10"/>
      <c r="I3136" s="10"/>
    </row>
    <row r="3137" spans="1:10" x14ac:dyDescent="0.3">
      <c r="A3137">
        <v>306</v>
      </c>
      <c r="B3137" s="10" t="s">
        <v>169</v>
      </c>
      <c r="C3137">
        <v>16</v>
      </c>
      <c r="D3137" s="10" t="s">
        <v>5</v>
      </c>
      <c r="F3137" s="10"/>
      <c r="H3137" s="10"/>
      <c r="I3137" s="10"/>
    </row>
    <row r="3138" spans="1:10" x14ac:dyDescent="0.3">
      <c r="A3138">
        <v>306</v>
      </c>
      <c r="B3138" s="10" t="s">
        <v>169</v>
      </c>
      <c r="C3138">
        <v>17</v>
      </c>
      <c r="D3138" s="10" t="s">
        <v>19</v>
      </c>
      <c r="E3138">
        <v>1</v>
      </c>
      <c r="F3138" s="10" t="s">
        <v>19</v>
      </c>
      <c r="G3138">
        <v>2</v>
      </c>
      <c r="H3138" s="10"/>
      <c r="I3138" s="10"/>
    </row>
    <row r="3139" spans="1:10" x14ac:dyDescent="0.3">
      <c r="A3139">
        <v>306</v>
      </c>
      <c r="B3139" s="10" t="s">
        <v>169</v>
      </c>
      <c r="C3139">
        <v>18</v>
      </c>
      <c r="D3139" s="10" t="s">
        <v>27</v>
      </c>
      <c r="E3139">
        <v>1</v>
      </c>
      <c r="F3139" s="10" t="s">
        <v>27</v>
      </c>
      <c r="G3139">
        <v>1</v>
      </c>
      <c r="H3139" s="10"/>
      <c r="I3139" s="10"/>
    </row>
    <row r="3140" spans="1:10" x14ac:dyDescent="0.3">
      <c r="A3140">
        <v>306</v>
      </c>
      <c r="B3140" s="10" t="s">
        <v>169</v>
      </c>
      <c r="C3140">
        <v>19</v>
      </c>
      <c r="D3140" s="10" t="s">
        <v>242</v>
      </c>
      <c r="F3140" s="10"/>
      <c r="H3140" s="10"/>
      <c r="I3140" s="10"/>
    </row>
    <row r="3141" spans="1:10" x14ac:dyDescent="0.3">
      <c r="A3141">
        <v>306</v>
      </c>
      <c r="B3141" s="10" t="s">
        <v>169</v>
      </c>
      <c r="C3141">
        <v>20</v>
      </c>
      <c r="D3141" s="10" t="s">
        <v>243</v>
      </c>
      <c r="F3141" s="10"/>
      <c r="H3141" s="10"/>
      <c r="I3141" s="10"/>
    </row>
    <row r="3142" spans="1:10" x14ac:dyDescent="0.3">
      <c r="A3142">
        <v>307</v>
      </c>
      <c r="B3142" s="10" t="s">
        <v>199</v>
      </c>
      <c r="C3142">
        <v>1</v>
      </c>
      <c r="D3142" s="10" t="s">
        <v>232</v>
      </c>
      <c r="E3142">
        <v>1</v>
      </c>
      <c r="F3142" s="10" t="s">
        <v>1335</v>
      </c>
      <c r="G3142">
        <v>7</v>
      </c>
      <c r="H3142" s="10" t="s">
        <v>1335</v>
      </c>
      <c r="I3142" s="10" t="s">
        <v>1184</v>
      </c>
      <c r="J3142">
        <v>0</v>
      </c>
    </row>
    <row r="3143" spans="1:10" x14ac:dyDescent="0.3">
      <c r="A3143">
        <v>307</v>
      </c>
      <c r="B3143" s="10" t="s">
        <v>199</v>
      </c>
      <c r="C3143">
        <v>2</v>
      </c>
      <c r="D3143" s="10" t="s">
        <v>40</v>
      </c>
      <c r="F3143" s="10"/>
      <c r="H3143" s="10"/>
      <c r="I3143" s="10"/>
    </row>
    <row r="3144" spans="1:10" x14ac:dyDescent="0.3">
      <c r="A3144">
        <v>307</v>
      </c>
      <c r="B3144" s="10" t="s">
        <v>199</v>
      </c>
      <c r="C3144">
        <v>3</v>
      </c>
      <c r="D3144" s="10" t="s">
        <v>233</v>
      </c>
      <c r="F3144" s="10"/>
      <c r="H3144" s="10"/>
      <c r="I3144" s="10"/>
    </row>
    <row r="3145" spans="1:10" x14ac:dyDescent="0.3">
      <c r="A3145">
        <v>307</v>
      </c>
      <c r="B3145" s="10" t="s">
        <v>199</v>
      </c>
      <c r="C3145">
        <v>4</v>
      </c>
      <c r="D3145" s="10" t="s">
        <v>234</v>
      </c>
      <c r="F3145" s="10"/>
      <c r="H3145" s="10"/>
      <c r="I3145" s="10"/>
    </row>
    <row r="3146" spans="1:10" x14ac:dyDescent="0.3">
      <c r="A3146">
        <v>307</v>
      </c>
      <c r="B3146" s="10" t="s">
        <v>199</v>
      </c>
      <c r="C3146">
        <v>5</v>
      </c>
      <c r="D3146" s="10" t="s">
        <v>235</v>
      </c>
      <c r="E3146">
        <v>1</v>
      </c>
      <c r="F3146" s="10" t="s">
        <v>433</v>
      </c>
      <c r="G3146">
        <v>3</v>
      </c>
      <c r="H3146" s="10" t="s">
        <v>1448</v>
      </c>
      <c r="I3146" s="10" t="s">
        <v>1185</v>
      </c>
      <c r="J3146">
        <v>1</v>
      </c>
    </row>
    <row r="3147" spans="1:10" x14ac:dyDescent="0.3">
      <c r="A3147">
        <v>307</v>
      </c>
      <c r="B3147" s="10" t="s">
        <v>199</v>
      </c>
      <c r="C3147">
        <v>6</v>
      </c>
      <c r="D3147" s="10" t="s">
        <v>236</v>
      </c>
      <c r="F3147" s="10"/>
      <c r="H3147" s="10"/>
      <c r="I3147" s="10"/>
    </row>
    <row r="3148" spans="1:10" x14ac:dyDescent="0.3">
      <c r="A3148">
        <v>307</v>
      </c>
      <c r="B3148" s="10" t="s">
        <v>199</v>
      </c>
      <c r="C3148">
        <v>7</v>
      </c>
      <c r="D3148" s="10" t="s">
        <v>237</v>
      </c>
      <c r="F3148" s="10"/>
      <c r="H3148" s="10"/>
      <c r="I3148" s="10"/>
    </row>
    <row r="3149" spans="1:10" x14ac:dyDescent="0.3">
      <c r="A3149">
        <v>307</v>
      </c>
      <c r="B3149" s="10" t="s">
        <v>199</v>
      </c>
      <c r="C3149">
        <v>8</v>
      </c>
      <c r="D3149" s="10" t="s">
        <v>2</v>
      </c>
      <c r="F3149" s="10"/>
      <c r="H3149" s="10"/>
      <c r="I3149" s="10"/>
    </row>
    <row r="3150" spans="1:10" x14ac:dyDescent="0.3">
      <c r="A3150">
        <v>307</v>
      </c>
      <c r="B3150" s="10" t="s">
        <v>199</v>
      </c>
      <c r="C3150">
        <v>9</v>
      </c>
      <c r="D3150" s="10" t="s">
        <v>238</v>
      </c>
      <c r="E3150">
        <v>1</v>
      </c>
      <c r="F3150" s="10" t="s">
        <v>12</v>
      </c>
      <c r="G3150">
        <v>4</v>
      </c>
      <c r="H3150" s="10"/>
      <c r="I3150" s="10"/>
    </row>
    <row r="3151" spans="1:10" x14ac:dyDescent="0.3">
      <c r="A3151">
        <v>307</v>
      </c>
      <c r="B3151" s="10" t="s">
        <v>199</v>
      </c>
      <c r="C3151">
        <v>10</v>
      </c>
      <c r="D3151" s="10" t="s">
        <v>3</v>
      </c>
      <c r="F3151" s="10"/>
      <c r="H3151" s="10"/>
      <c r="I3151" s="10"/>
    </row>
    <row r="3152" spans="1:10" x14ac:dyDescent="0.3">
      <c r="A3152">
        <v>307</v>
      </c>
      <c r="B3152" s="10" t="s">
        <v>199</v>
      </c>
      <c r="C3152">
        <v>11</v>
      </c>
      <c r="D3152" s="10" t="s">
        <v>239</v>
      </c>
      <c r="E3152">
        <v>1</v>
      </c>
      <c r="F3152" s="10" t="s">
        <v>13</v>
      </c>
      <c r="G3152">
        <v>5</v>
      </c>
      <c r="H3152" s="10"/>
      <c r="I3152" s="10"/>
    </row>
    <row r="3153" spans="1:10" x14ac:dyDescent="0.3">
      <c r="A3153">
        <v>307</v>
      </c>
      <c r="B3153" s="10" t="s">
        <v>199</v>
      </c>
      <c r="C3153">
        <v>12</v>
      </c>
      <c r="D3153" s="10" t="s">
        <v>4</v>
      </c>
      <c r="F3153" s="10"/>
      <c r="H3153" s="10"/>
      <c r="I3153" s="10"/>
    </row>
    <row r="3154" spans="1:10" x14ac:dyDescent="0.3">
      <c r="A3154">
        <v>307</v>
      </c>
      <c r="B3154" s="10" t="s">
        <v>199</v>
      </c>
      <c r="C3154">
        <v>13</v>
      </c>
      <c r="D3154" s="10" t="s">
        <v>240</v>
      </c>
      <c r="E3154">
        <v>1</v>
      </c>
      <c r="F3154" s="10" t="s">
        <v>14</v>
      </c>
      <c r="G3154">
        <v>6</v>
      </c>
      <c r="H3154" s="10"/>
      <c r="I3154" s="10"/>
    </row>
    <row r="3155" spans="1:10" x14ac:dyDescent="0.3">
      <c r="A3155">
        <v>307</v>
      </c>
      <c r="B3155" s="10" t="s">
        <v>199</v>
      </c>
      <c r="C3155">
        <v>14</v>
      </c>
      <c r="D3155" s="10" t="s">
        <v>241</v>
      </c>
      <c r="F3155" s="10"/>
      <c r="H3155" s="10"/>
      <c r="I3155" s="10"/>
    </row>
    <row r="3156" spans="1:10" x14ac:dyDescent="0.3">
      <c r="A3156">
        <v>307</v>
      </c>
      <c r="B3156" s="10" t="s">
        <v>199</v>
      </c>
      <c r="C3156">
        <v>15</v>
      </c>
      <c r="D3156" s="10" t="s">
        <v>1</v>
      </c>
      <c r="F3156" s="10"/>
      <c r="H3156" s="10"/>
      <c r="I3156" s="10"/>
    </row>
    <row r="3157" spans="1:10" x14ac:dyDescent="0.3">
      <c r="A3157">
        <v>307</v>
      </c>
      <c r="B3157" s="10" t="s">
        <v>199</v>
      </c>
      <c r="C3157">
        <v>16</v>
      </c>
      <c r="D3157" s="10" t="s">
        <v>5</v>
      </c>
      <c r="F3157" s="10"/>
      <c r="H3157" s="10"/>
      <c r="I3157" s="10"/>
    </row>
    <row r="3158" spans="1:10" x14ac:dyDescent="0.3">
      <c r="A3158">
        <v>307</v>
      </c>
      <c r="B3158" s="10" t="s">
        <v>199</v>
      </c>
      <c r="C3158">
        <v>17</v>
      </c>
      <c r="D3158" s="10" t="s">
        <v>19</v>
      </c>
      <c r="E3158">
        <v>1</v>
      </c>
      <c r="F3158" s="10" t="s">
        <v>19</v>
      </c>
      <c r="G3158">
        <v>2</v>
      </c>
      <c r="H3158" s="10"/>
      <c r="I3158" s="10"/>
    </row>
    <row r="3159" spans="1:10" x14ac:dyDescent="0.3">
      <c r="A3159">
        <v>307</v>
      </c>
      <c r="B3159" s="10" t="s">
        <v>199</v>
      </c>
      <c r="C3159">
        <v>18</v>
      </c>
      <c r="D3159" s="10" t="s">
        <v>27</v>
      </c>
      <c r="E3159">
        <v>1</v>
      </c>
      <c r="F3159" s="10" t="s">
        <v>27</v>
      </c>
      <c r="G3159">
        <v>1</v>
      </c>
      <c r="H3159" s="10"/>
      <c r="I3159" s="10"/>
    </row>
    <row r="3160" spans="1:10" x14ac:dyDescent="0.3">
      <c r="A3160">
        <v>307</v>
      </c>
      <c r="B3160" s="10" t="s">
        <v>199</v>
      </c>
      <c r="C3160">
        <v>19</v>
      </c>
      <c r="D3160" s="10" t="s">
        <v>242</v>
      </c>
      <c r="F3160" s="10"/>
      <c r="H3160" s="10"/>
      <c r="I3160" s="10"/>
    </row>
    <row r="3161" spans="1:10" x14ac:dyDescent="0.3">
      <c r="A3161">
        <v>307</v>
      </c>
      <c r="B3161" s="10" t="s">
        <v>199</v>
      </c>
      <c r="C3161">
        <v>20</v>
      </c>
      <c r="D3161" s="10" t="s">
        <v>243</v>
      </c>
      <c r="F3161" s="10"/>
      <c r="H3161" s="10"/>
      <c r="I3161" s="10"/>
    </row>
    <row r="3162" spans="1:10" x14ac:dyDescent="0.3">
      <c r="A3162">
        <v>308</v>
      </c>
      <c r="B3162" s="10" t="s">
        <v>200</v>
      </c>
      <c r="C3162">
        <v>1</v>
      </c>
      <c r="D3162" s="10" t="s">
        <v>232</v>
      </c>
      <c r="E3162">
        <v>1</v>
      </c>
      <c r="F3162" s="10" t="s">
        <v>1336</v>
      </c>
      <c r="G3162">
        <v>7</v>
      </c>
      <c r="H3162" s="10" t="s">
        <v>1336</v>
      </c>
      <c r="I3162" s="10" t="s">
        <v>1186</v>
      </c>
      <c r="J3162">
        <v>0</v>
      </c>
    </row>
    <row r="3163" spans="1:10" x14ac:dyDescent="0.3">
      <c r="A3163">
        <v>308</v>
      </c>
      <c r="B3163" s="10" t="s">
        <v>200</v>
      </c>
      <c r="C3163">
        <v>2</v>
      </c>
      <c r="D3163" s="10" t="s">
        <v>40</v>
      </c>
      <c r="F3163" s="10"/>
      <c r="H3163" s="10"/>
      <c r="I3163" s="10"/>
    </row>
    <row r="3164" spans="1:10" x14ac:dyDescent="0.3">
      <c r="A3164">
        <v>308</v>
      </c>
      <c r="B3164" s="10" t="s">
        <v>200</v>
      </c>
      <c r="C3164">
        <v>3</v>
      </c>
      <c r="D3164" s="10" t="s">
        <v>233</v>
      </c>
      <c r="F3164" s="10"/>
      <c r="H3164" s="10"/>
      <c r="I3164" s="10"/>
    </row>
    <row r="3165" spans="1:10" x14ac:dyDescent="0.3">
      <c r="A3165">
        <v>308</v>
      </c>
      <c r="B3165" s="10" t="s">
        <v>200</v>
      </c>
      <c r="C3165">
        <v>4</v>
      </c>
      <c r="D3165" s="10" t="s">
        <v>234</v>
      </c>
      <c r="F3165" s="10"/>
      <c r="H3165" s="10"/>
      <c r="I3165" s="10"/>
    </row>
    <row r="3166" spans="1:10" x14ac:dyDescent="0.3">
      <c r="A3166">
        <v>308</v>
      </c>
      <c r="B3166" s="10" t="s">
        <v>200</v>
      </c>
      <c r="C3166">
        <v>5</v>
      </c>
      <c r="D3166" s="10" t="s">
        <v>235</v>
      </c>
      <c r="E3166">
        <v>1</v>
      </c>
      <c r="F3166" s="10" t="s">
        <v>433</v>
      </c>
      <c r="G3166">
        <v>3</v>
      </c>
      <c r="H3166" s="10" t="s">
        <v>1449</v>
      </c>
      <c r="I3166" s="10" t="s">
        <v>1187</v>
      </c>
      <c r="J3166">
        <v>1</v>
      </c>
    </row>
    <row r="3167" spans="1:10" x14ac:dyDescent="0.3">
      <c r="A3167">
        <v>308</v>
      </c>
      <c r="B3167" s="10" t="s">
        <v>200</v>
      </c>
      <c r="C3167">
        <v>6</v>
      </c>
      <c r="D3167" s="10" t="s">
        <v>236</v>
      </c>
      <c r="F3167" s="10"/>
      <c r="H3167" s="10"/>
      <c r="I3167" s="10"/>
    </row>
    <row r="3168" spans="1:10" x14ac:dyDescent="0.3">
      <c r="A3168">
        <v>308</v>
      </c>
      <c r="B3168" s="10" t="s">
        <v>200</v>
      </c>
      <c r="C3168">
        <v>7</v>
      </c>
      <c r="D3168" s="10" t="s">
        <v>237</v>
      </c>
      <c r="F3168" s="10"/>
      <c r="H3168" s="10"/>
      <c r="I3168" s="10"/>
    </row>
    <row r="3169" spans="1:10" x14ac:dyDescent="0.3">
      <c r="A3169">
        <v>308</v>
      </c>
      <c r="B3169" s="10" t="s">
        <v>200</v>
      </c>
      <c r="C3169">
        <v>8</v>
      </c>
      <c r="D3169" s="10" t="s">
        <v>2</v>
      </c>
      <c r="F3169" s="10"/>
      <c r="H3169" s="10"/>
      <c r="I3169" s="10"/>
    </row>
    <row r="3170" spans="1:10" x14ac:dyDescent="0.3">
      <c r="A3170">
        <v>308</v>
      </c>
      <c r="B3170" s="10" t="s">
        <v>200</v>
      </c>
      <c r="C3170">
        <v>9</v>
      </c>
      <c r="D3170" s="10" t="s">
        <v>238</v>
      </c>
      <c r="E3170">
        <v>1</v>
      </c>
      <c r="F3170" s="10" t="s">
        <v>12</v>
      </c>
      <c r="G3170">
        <v>4</v>
      </c>
      <c r="H3170" s="10"/>
      <c r="I3170" s="10"/>
    </row>
    <row r="3171" spans="1:10" x14ac:dyDescent="0.3">
      <c r="A3171">
        <v>308</v>
      </c>
      <c r="B3171" s="10" t="s">
        <v>200</v>
      </c>
      <c r="C3171">
        <v>10</v>
      </c>
      <c r="D3171" s="10" t="s">
        <v>3</v>
      </c>
      <c r="F3171" s="10"/>
      <c r="H3171" s="10"/>
      <c r="I3171" s="10"/>
    </row>
    <row r="3172" spans="1:10" x14ac:dyDescent="0.3">
      <c r="A3172">
        <v>308</v>
      </c>
      <c r="B3172" s="10" t="s">
        <v>200</v>
      </c>
      <c r="C3172">
        <v>11</v>
      </c>
      <c r="D3172" s="10" t="s">
        <v>239</v>
      </c>
      <c r="E3172">
        <v>1</v>
      </c>
      <c r="F3172" s="10" t="s">
        <v>13</v>
      </c>
      <c r="G3172">
        <v>5</v>
      </c>
      <c r="H3172" s="10"/>
      <c r="I3172" s="10"/>
    </row>
    <row r="3173" spans="1:10" x14ac:dyDescent="0.3">
      <c r="A3173">
        <v>308</v>
      </c>
      <c r="B3173" s="10" t="s">
        <v>200</v>
      </c>
      <c r="C3173">
        <v>12</v>
      </c>
      <c r="D3173" s="10" t="s">
        <v>4</v>
      </c>
      <c r="F3173" s="10"/>
      <c r="H3173" s="10"/>
      <c r="I3173" s="10"/>
    </row>
    <row r="3174" spans="1:10" x14ac:dyDescent="0.3">
      <c r="A3174">
        <v>308</v>
      </c>
      <c r="B3174" s="10" t="s">
        <v>200</v>
      </c>
      <c r="C3174">
        <v>13</v>
      </c>
      <c r="D3174" s="10" t="s">
        <v>240</v>
      </c>
      <c r="E3174">
        <v>1</v>
      </c>
      <c r="F3174" s="10" t="s">
        <v>14</v>
      </c>
      <c r="G3174">
        <v>6</v>
      </c>
      <c r="H3174" s="10"/>
      <c r="I3174" s="10"/>
    </row>
    <row r="3175" spans="1:10" x14ac:dyDescent="0.3">
      <c r="A3175">
        <v>308</v>
      </c>
      <c r="B3175" s="10" t="s">
        <v>200</v>
      </c>
      <c r="C3175">
        <v>14</v>
      </c>
      <c r="D3175" s="10" t="s">
        <v>241</v>
      </c>
      <c r="F3175" s="10"/>
      <c r="H3175" s="10"/>
      <c r="I3175" s="10"/>
    </row>
    <row r="3176" spans="1:10" x14ac:dyDescent="0.3">
      <c r="A3176">
        <v>308</v>
      </c>
      <c r="B3176" s="10" t="s">
        <v>200</v>
      </c>
      <c r="C3176">
        <v>15</v>
      </c>
      <c r="D3176" s="10" t="s">
        <v>1</v>
      </c>
      <c r="F3176" s="10"/>
      <c r="H3176" s="10"/>
      <c r="I3176" s="10"/>
    </row>
    <row r="3177" spans="1:10" x14ac:dyDescent="0.3">
      <c r="A3177">
        <v>308</v>
      </c>
      <c r="B3177" s="10" t="s">
        <v>200</v>
      </c>
      <c r="C3177">
        <v>16</v>
      </c>
      <c r="D3177" s="10" t="s">
        <v>5</v>
      </c>
      <c r="F3177" s="10"/>
      <c r="H3177" s="10"/>
      <c r="I3177" s="10"/>
    </row>
    <row r="3178" spans="1:10" x14ac:dyDescent="0.3">
      <c r="A3178">
        <v>308</v>
      </c>
      <c r="B3178" s="10" t="s">
        <v>200</v>
      </c>
      <c r="C3178">
        <v>17</v>
      </c>
      <c r="D3178" s="10" t="s">
        <v>19</v>
      </c>
      <c r="E3178">
        <v>1</v>
      </c>
      <c r="F3178" s="10" t="s">
        <v>19</v>
      </c>
      <c r="G3178">
        <v>2</v>
      </c>
      <c r="H3178" s="10"/>
      <c r="I3178" s="10"/>
    </row>
    <row r="3179" spans="1:10" x14ac:dyDescent="0.3">
      <c r="A3179">
        <v>308</v>
      </c>
      <c r="B3179" s="10" t="s">
        <v>200</v>
      </c>
      <c r="C3179">
        <v>18</v>
      </c>
      <c r="D3179" s="10" t="s">
        <v>27</v>
      </c>
      <c r="E3179">
        <v>1</v>
      </c>
      <c r="F3179" s="10" t="s">
        <v>27</v>
      </c>
      <c r="G3179">
        <v>1</v>
      </c>
      <c r="H3179" s="10"/>
      <c r="I3179" s="10"/>
    </row>
    <row r="3180" spans="1:10" x14ac:dyDescent="0.3">
      <c r="A3180">
        <v>308</v>
      </c>
      <c r="B3180" s="10" t="s">
        <v>200</v>
      </c>
      <c r="C3180">
        <v>19</v>
      </c>
      <c r="D3180" s="10" t="s">
        <v>242</v>
      </c>
      <c r="F3180" s="10"/>
      <c r="H3180" s="10"/>
      <c r="I3180" s="10"/>
    </row>
    <row r="3181" spans="1:10" x14ac:dyDescent="0.3">
      <c r="A3181">
        <v>308</v>
      </c>
      <c r="B3181" s="10" t="s">
        <v>200</v>
      </c>
      <c r="C3181">
        <v>20</v>
      </c>
      <c r="D3181" s="10" t="s">
        <v>243</v>
      </c>
      <c r="F3181" s="10"/>
      <c r="H3181" s="10"/>
      <c r="I3181" s="10"/>
    </row>
    <row r="3182" spans="1:10" x14ac:dyDescent="0.3">
      <c r="A3182">
        <v>309</v>
      </c>
      <c r="B3182" s="10" t="s">
        <v>453</v>
      </c>
      <c r="C3182">
        <v>1</v>
      </c>
      <c r="D3182" s="10" t="s">
        <v>232</v>
      </c>
      <c r="E3182">
        <v>1</v>
      </c>
      <c r="F3182" s="10" t="s">
        <v>1337</v>
      </c>
      <c r="G3182">
        <v>7</v>
      </c>
      <c r="H3182" s="10" t="s">
        <v>1337</v>
      </c>
      <c r="I3182" s="10" t="s">
        <v>1188</v>
      </c>
      <c r="J3182">
        <v>0</v>
      </c>
    </row>
    <row r="3183" spans="1:10" x14ac:dyDescent="0.3">
      <c r="A3183">
        <v>309</v>
      </c>
      <c r="B3183" s="10" t="s">
        <v>453</v>
      </c>
      <c r="C3183">
        <v>2</v>
      </c>
      <c r="D3183" s="10" t="s">
        <v>40</v>
      </c>
      <c r="F3183" s="10"/>
      <c r="H3183" s="10"/>
      <c r="I3183" s="10"/>
    </row>
    <row r="3184" spans="1:10" x14ac:dyDescent="0.3">
      <c r="A3184">
        <v>309</v>
      </c>
      <c r="B3184" s="10" t="s">
        <v>453</v>
      </c>
      <c r="C3184">
        <v>3</v>
      </c>
      <c r="D3184" s="10" t="s">
        <v>233</v>
      </c>
      <c r="F3184" s="10"/>
      <c r="H3184" s="10"/>
      <c r="I3184" s="10"/>
    </row>
    <row r="3185" spans="1:10" x14ac:dyDescent="0.3">
      <c r="A3185">
        <v>309</v>
      </c>
      <c r="B3185" s="10" t="s">
        <v>453</v>
      </c>
      <c r="C3185">
        <v>4</v>
      </c>
      <c r="D3185" s="10" t="s">
        <v>234</v>
      </c>
      <c r="F3185" s="10"/>
      <c r="H3185" s="10"/>
      <c r="I3185" s="10"/>
    </row>
    <row r="3186" spans="1:10" x14ac:dyDescent="0.3">
      <c r="A3186">
        <v>309</v>
      </c>
      <c r="B3186" s="10" t="s">
        <v>453</v>
      </c>
      <c r="C3186">
        <v>5</v>
      </c>
      <c r="D3186" s="10" t="s">
        <v>235</v>
      </c>
      <c r="E3186">
        <v>1</v>
      </c>
      <c r="F3186" s="10" t="s">
        <v>433</v>
      </c>
      <c r="G3186">
        <v>3</v>
      </c>
      <c r="H3186" s="10" t="s">
        <v>1450</v>
      </c>
      <c r="I3186" s="10" t="s">
        <v>1189</v>
      </c>
      <c r="J3186">
        <v>1</v>
      </c>
    </row>
    <row r="3187" spans="1:10" x14ac:dyDescent="0.3">
      <c r="A3187">
        <v>309</v>
      </c>
      <c r="B3187" s="10" t="s">
        <v>453</v>
      </c>
      <c r="C3187">
        <v>6</v>
      </c>
      <c r="D3187" s="10" t="s">
        <v>236</v>
      </c>
      <c r="F3187" s="10"/>
      <c r="H3187" s="10"/>
      <c r="I3187" s="10"/>
    </row>
    <row r="3188" spans="1:10" x14ac:dyDescent="0.3">
      <c r="A3188">
        <v>309</v>
      </c>
      <c r="B3188" s="10" t="s">
        <v>453</v>
      </c>
      <c r="C3188">
        <v>7</v>
      </c>
      <c r="D3188" s="10" t="s">
        <v>237</v>
      </c>
      <c r="F3188" s="10"/>
      <c r="H3188" s="10"/>
      <c r="I3188" s="10"/>
    </row>
    <row r="3189" spans="1:10" x14ac:dyDescent="0.3">
      <c r="A3189">
        <v>309</v>
      </c>
      <c r="B3189" s="10" t="s">
        <v>453</v>
      </c>
      <c r="C3189">
        <v>8</v>
      </c>
      <c r="D3189" s="10" t="s">
        <v>2</v>
      </c>
      <c r="F3189" s="10"/>
      <c r="H3189" s="10"/>
      <c r="I3189" s="10"/>
    </row>
    <row r="3190" spans="1:10" x14ac:dyDescent="0.3">
      <c r="A3190">
        <v>309</v>
      </c>
      <c r="B3190" s="10" t="s">
        <v>453</v>
      </c>
      <c r="C3190">
        <v>9</v>
      </c>
      <c r="D3190" s="10" t="s">
        <v>238</v>
      </c>
      <c r="E3190">
        <v>1</v>
      </c>
      <c r="F3190" s="10" t="s">
        <v>12</v>
      </c>
      <c r="G3190">
        <v>4</v>
      </c>
      <c r="H3190" s="10"/>
      <c r="I3190" s="10"/>
    </row>
    <row r="3191" spans="1:10" x14ac:dyDescent="0.3">
      <c r="A3191">
        <v>309</v>
      </c>
      <c r="B3191" s="10" t="s">
        <v>453</v>
      </c>
      <c r="C3191">
        <v>10</v>
      </c>
      <c r="D3191" s="10" t="s">
        <v>3</v>
      </c>
      <c r="F3191" s="10"/>
      <c r="H3191" s="10"/>
      <c r="I3191" s="10"/>
    </row>
    <row r="3192" spans="1:10" x14ac:dyDescent="0.3">
      <c r="A3192">
        <v>309</v>
      </c>
      <c r="B3192" s="10" t="s">
        <v>453</v>
      </c>
      <c r="C3192">
        <v>11</v>
      </c>
      <c r="D3192" s="10" t="s">
        <v>239</v>
      </c>
      <c r="E3192">
        <v>1</v>
      </c>
      <c r="F3192" s="10" t="s">
        <v>13</v>
      </c>
      <c r="G3192">
        <v>5</v>
      </c>
      <c r="H3192" s="10"/>
      <c r="I3192" s="10"/>
    </row>
    <row r="3193" spans="1:10" x14ac:dyDescent="0.3">
      <c r="A3193">
        <v>309</v>
      </c>
      <c r="B3193" s="10" t="s">
        <v>453</v>
      </c>
      <c r="C3193">
        <v>12</v>
      </c>
      <c r="D3193" s="10" t="s">
        <v>4</v>
      </c>
      <c r="F3193" s="10"/>
      <c r="H3193" s="10"/>
      <c r="I3193" s="10"/>
    </row>
    <row r="3194" spans="1:10" x14ac:dyDescent="0.3">
      <c r="A3194">
        <v>309</v>
      </c>
      <c r="B3194" s="10" t="s">
        <v>453</v>
      </c>
      <c r="C3194">
        <v>13</v>
      </c>
      <c r="D3194" s="10" t="s">
        <v>240</v>
      </c>
      <c r="E3194">
        <v>1</v>
      </c>
      <c r="F3194" s="10" t="s">
        <v>14</v>
      </c>
      <c r="G3194">
        <v>6</v>
      </c>
      <c r="H3194" s="10"/>
      <c r="I3194" s="10"/>
    </row>
    <row r="3195" spans="1:10" x14ac:dyDescent="0.3">
      <c r="A3195">
        <v>309</v>
      </c>
      <c r="B3195" s="10" t="s">
        <v>453</v>
      </c>
      <c r="C3195">
        <v>14</v>
      </c>
      <c r="D3195" s="10" t="s">
        <v>241</v>
      </c>
      <c r="F3195" s="10"/>
      <c r="H3195" s="10"/>
      <c r="I3195" s="10"/>
    </row>
    <row r="3196" spans="1:10" x14ac:dyDescent="0.3">
      <c r="A3196">
        <v>309</v>
      </c>
      <c r="B3196" s="10" t="s">
        <v>453</v>
      </c>
      <c r="C3196">
        <v>15</v>
      </c>
      <c r="D3196" s="10" t="s">
        <v>1</v>
      </c>
      <c r="F3196" s="10"/>
      <c r="H3196" s="10"/>
      <c r="I3196" s="10"/>
    </row>
    <row r="3197" spans="1:10" x14ac:dyDescent="0.3">
      <c r="A3197">
        <v>309</v>
      </c>
      <c r="B3197" s="10" t="s">
        <v>453</v>
      </c>
      <c r="C3197">
        <v>16</v>
      </c>
      <c r="D3197" s="10" t="s">
        <v>5</v>
      </c>
      <c r="F3197" s="10"/>
      <c r="H3197" s="10"/>
      <c r="I3197" s="10"/>
    </row>
    <row r="3198" spans="1:10" x14ac:dyDescent="0.3">
      <c r="A3198">
        <v>309</v>
      </c>
      <c r="B3198" s="10" t="s">
        <v>453</v>
      </c>
      <c r="C3198">
        <v>17</v>
      </c>
      <c r="D3198" s="10" t="s">
        <v>19</v>
      </c>
      <c r="E3198">
        <v>1</v>
      </c>
      <c r="F3198" s="10" t="s">
        <v>19</v>
      </c>
      <c r="G3198">
        <v>2</v>
      </c>
      <c r="H3198" s="10"/>
      <c r="I3198" s="10"/>
    </row>
    <row r="3199" spans="1:10" x14ac:dyDescent="0.3">
      <c r="A3199">
        <v>309</v>
      </c>
      <c r="B3199" s="10" t="s">
        <v>453</v>
      </c>
      <c r="C3199">
        <v>18</v>
      </c>
      <c r="D3199" s="10" t="s">
        <v>27</v>
      </c>
      <c r="E3199">
        <v>1</v>
      </c>
      <c r="F3199" s="10" t="s">
        <v>27</v>
      </c>
      <c r="G3199">
        <v>1</v>
      </c>
      <c r="H3199" s="10"/>
      <c r="I3199" s="10"/>
    </row>
    <row r="3200" spans="1:10" x14ac:dyDescent="0.3">
      <c r="A3200">
        <v>309</v>
      </c>
      <c r="B3200" s="10" t="s">
        <v>453</v>
      </c>
      <c r="C3200">
        <v>19</v>
      </c>
      <c r="D3200" s="10" t="s">
        <v>242</v>
      </c>
      <c r="F3200" s="10"/>
      <c r="H3200" s="10"/>
      <c r="I3200" s="10"/>
    </row>
    <row r="3201" spans="1:10" x14ac:dyDescent="0.3">
      <c r="A3201">
        <v>309</v>
      </c>
      <c r="B3201" s="10" t="s">
        <v>453</v>
      </c>
      <c r="C3201">
        <v>20</v>
      </c>
      <c r="D3201" s="10" t="s">
        <v>243</v>
      </c>
      <c r="F3201" s="10"/>
      <c r="H3201" s="10"/>
      <c r="I3201" s="10"/>
    </row>
    <row r="3202" spans="1:10" x14ac:dyDescent="0.3">
      <c r="A3202">
        <v>310</v>
      </c>
      <c r="B3202" s="10" t="s">
        <v>182</v>
      </c>
      <c r="C3202">
        <v>1</v>
      </c>
      <c r="D3202" s="10" t="s">
        <v>232</v>
      </c>
      <c r="E3202">
        <v>1</v>
      </c>
      <c r="F3202" s="10" t="s">
        <v>1338</v>
      </c>
      <c r="G3202">
        <v>7</v>
      </c>
      <c r="H3202" s="10" t="s">
        <v>1338</v>
      </c>
      <c r="I3202" s="10" t="s">
        <v>1190</v>
      </c>
      <c r="J3202">
        <v>0</v>
      </c>
    </row>
    <row r="3203" spans="1:10" x14ac:dyDescent="0.3">
      <c r="A3203">
        <v>310</v>
      </c>
      <c r="B3203" s="10" t="s">
        <v>182</v>
      </c>
      <c r="C3203">
        <v>2</v>
      </c>
      <c r="D3203" s="10" t="s">
        <v>40</v>
      </c>
      <c r="F3203" s="10"/>
      <c r="H3203" s="10"/>
      <c r="I3203" s="10"/>
    </row>
    <row r="3204" spans="1:10" x14ac:dyDescent="0.3">
      <c r="A3204">
        <v>310</v>
      </c>
      <c r="B3204" s="10" t="s">
        <v>182</v>
      </c>
      <c r="C3204">
        <v>3</v>
      </c>
      <c r="D3204" s="10" t="s">
        <v>233</v>
      </c>
      <c r="F3204" s="10"/>
      <c r="H3204" s="10"/>
      <c r="I3204" s="10"/>
    </row>
    <row r="3205" spans="1:10" x14ac:dyDescent="0.3">
      <c r="A3205">
        <v>310</v>
      </c>
      <c r="B3205" s="10" t="s">
        <v>182</v>
      </c>
      <c r="C3205">
        <v>4</v>
      </c>
      <c r="D3205" s="10" t="s">
        <v>234</v>
      </c>
      <c r="F3205" s="10"/>
      <c r="H3205" s="10"/>
      <c r="I3205" s="10"/>
    </row>
    <row r="3206" spans="1:10" x14ac:dyDescent="0.3">
      <c r="A3206">
        <v>310</v>
      </c>
      <c r="B3206" s="10" t="s">
        <v>182</v>
      </c>
      <c r="C3206">
        <v>5</v>
      </c>
      <c r="D3206" s="10" t="s">
        <v>235</v>
      </c>
      <c r="E3206">
        <v>1</v>
      </c>
      <c r="F3206" s="10" t="s">
        <v>433</v>
      </c>
      <c r="G3206">
        <v>3</v>
      </c>
      <c r="H3206" s="10" t="s">
        <v>1451</v>
      </c>
      <c r="I3206" s="10" t="s">
        <v>1191</v>
      </c>
      <c r="J3206">
        <v>1</v>
      </c>
    </row>
    <row r="3207" spans="1:10" x14ac:dyDescent="0.3">
      <c r="A3207">
        <v>310</v>
      </c>
      <c r="B3207" s="10" t="s">
        <v>182</v>
      </c>
      <c r="C3207">
        <v>6</v>
      </c>
      <c r="D3207" s="10" t="s">
        <v>236</v>
      </c>
      <c r="F3207" s="10"/>
      <c r="H3207" s="10"/>
      <c r="I3207" s="10"/>
    </row>
    <row r="3208" spans="1:10" x14ac:dyDescent="0.3">
      <c r="A3208">
        <v>310</v>
      </c>
      <c r="B3208" s="10" t="s">
        <v>182</v>
      </c>
      <c r="C3208">
        <v>7</v>
      </c>
      <c r="D3208" s="10" t="s">
        <v>237</v>
      </c>
      <c r="F3208" s="10"/>
      <c r="H3208" s="10"/>
      <c r="I3208" s="10"/>
    </row>
    <row r="3209" spans="1:10" x14ac:dyDescent="0.3">
      <c r="A3209">
        <v>310</v>
      </c>
      <c r="B3209" s="10" t="s">
        <v>182</v>
      </c>
      <c r="C3209">
        <v>8</v>
      </c>
      <c r="D3209" s="10" t="s">
        <v>2</v>
      </c>
      <c r="F3209" s="10"/>
      <c r="H3209" s="10"/>
      <c r="I3209" s="10"/>
    </row>
    <row r="3210" spans="1:10" x14ac:dyDescent="0.3">
      <c r="A3210">
        <v>310</v>
      </c>
      <c r="B3210" s="10" t="s">
        <v>182</v>
      </c>
      <c r="C3210">
        <v>9</v>
      </c>
      <c r="D3210" s="10" t="s">
        <v>238</v>
      </c>
      <c r="E3210">
        <v>1</v>
      </c>
      <c r="F3210" s="10" t="s">
        <v>12</v>
      </c>
      <c r="G3210">
        <v>4</v>
      </c>
      <c r="H3210" s="10"/>
      <c r="I3210" s="10"/>
    </row>
    <row r="3211" spans="1:10" x14ac:dyDescent="0.3">
      <c r="A3211">
        <v>310</v>
      </c>
      <c r="B3211" s="10" t="s">
        <v>182</v>
      </c>
      <c r="C3211">
        <v>10</v>
      </c>
      <c r="D3211" s="10" t="s">
        <v>3</v>
      </c>
      <c r="F3211" s="10"/>
      <c r="H3211" s="10"/>
      <c r="I3211" s="10"/>
    </row>
    <row r="3212" spans="1:10" x14ac:dyDescent="0.3">
      <c r="A3212">
        <v>310</v>
      </c>
      <c r="B3212" s="10" t="s">
        <v>182</v>
      </c>
      <c r="C3212">
        <v>11</v>
      </c>
      <c r="D3212" s="10" t="s">
        <v>239</v>
      </c>
      <c r="E3212">
        <v>1</v>
      </c>
      <c r="F3212" s="10" t="s">
        <v>13</v>
      </c>
      <c r="G3212">
        <v>5</v>
      </c>
      <c r="H3212" s="10"/>
      <c r="I3212" s="10"/>
    </row>
    <row r="3213" spans="1:10" x14ac:dyDescent="0.3">
      <c r="A3213">
        <v>310</v>
      </c>
      <c r="B3213" s="10" t="s">
        <v>182</v>
      </c>
      <c r="C3213">
        <v>12</v>
      </c>
      <c r="D3213" s="10" t="s">
        <v>4</v>
      </c>
      <c r="F3213" s="10"/>
      <c r="H3213" s="10"/>
      <c r="I3213" s="10"/>
    </row>
    <row r="3214" spans="1:10" x14ac:dyDescent="0.3">
      <c r="A3214">
        <v>310</v>
      </c>
      <c r="B3214" s="10" t="s">
        <v>182</v>
      </c>
      <c r="C3214">
        <v>13</v>
      </c>
      <c r="D3214" s="10" t="s">
        <v>240</v>
      </c>
      <c r="E3214">
        <v>1</v>
      </c>
      <c r="F3214" s="10" t="s">
        <v>14</v>
      </c>
      <c r="G3214">
        <v>6</v>
      </c>
      <c r="H3214" s="10"/>
      <c r="I3214" s="10"/>
    </row>
    <row r="3215" spans="1:10" x14ac:dyDescent="0.3">
      <c r="A3215">
        <v>310</v>
      </c>
      <c r="B3215" s="10" t="s">
        <v>182</v>
      </c>
      <c r="C3215">
        <v>14</v>
      </c>
      <c r="D3215" s="10" t="s">
        <v>241</v>
      </c>
      <c r="F3215" s="10"/>
      <c r="H3215" s="10"/>
      <c r="I3215" s="10"/>
    </row>
    <row r="3216" spans="1:10" x14ac:dyDescent="0.3">
      <c r="A3216">
        <v>310</v>
      </c>
      <c r="B3216" s="10" t="s">
        <v>182</v>
      </c>
      <c r="C3216">
        <v>15</v>
      </c>
      <c r="D3216" s="10" t="s">
        <v>1</v>
      </c>
      <c r="F3216" s="10"/>
      <c r="H3216" s="10"/>
      <c r="I3216" s="10"/>
    </row>
    <row r="3217" spans="1:10" x14ac:dyDescent="0.3">
      <c r="A3217">
        <v>310</v>
      </c>
      <c r="B3217" s="10" t="s">
        <v>182</v>
      </c>
      <c r="C3217">
        <v>16</v>
      </c>
      <c r="D3217" s="10" t="s">
        <v>5</v>
      </c>
      <c r="F3217" s="10"/>
      <c r="H3217" s="10"/>
      <c r="I3217" s="10"/>
    </row>
    <row r="3218" spans="1:10" x14ac:dyDescent="0.3">
      <c r="A3218">
        <v>310</v>
      </c>
      <c r="B3218" s="10" t="s">
        <v>182</v>
      </c>
      <c r="C3218">
        <v>17</v>
      </c>
      <c r="D3218" s="10" t="s">
        <v>19</v>
      </c>
      <c r="E3218">
        <v>1</v>
      </c>
      <c r="F3218" s="10" t="s">
        <v>19</v>
      </c>
      <c r="G3218">
        <v>2</v>
      </c>
      <c r="H3218" s="10"/>
      <c r="I3218" s="10"/>
    </row>
    <row r="3219" spans="1:10" x14ac:dyDescent="0.3">
      <c r="A3219">
        <v>310</v>
      </c>
      <c r="B3219" s="10" t="s">
        <v>182</v>
      </c>
      <c r="C3219">
        <v>18</v>
      </c>
      <c r="D3219" s="10" t="s">
        <v>27</v>
      </c>
      <c r="E3219">
        <v>1</v>
      </c>
      <c r="F3219" s="10" t="s">
        <v>27</v>
      </c>
      <c r="G3219">
        <v>1</v>
      </c>
      <c r="H3219" s="10"/>
      <c r="I3219" s="10"/>
    </row>
    <row r="3220" spans="1:10" x14ac:dyDescent="0.3">
      <c r="A3220">
        <v>310</v>
      </c>
      <c r="B3220" s="10" t="s">
        <v>182</v>
      </c>
      <c r="C3220">
        <v>19</v>
      </c>
      <c r="D3220" s="10" t="s">
        <v>242</v>
      </c>
      <c r="F3220" s="10"/>
      <c r="H3220" s="10"/>
      <c r="I3220" s="10"/>
    </row>
    <row r="3221" spans="1:10" x14ac:dyDescent="0.3">
      <c r="A3221">
        <v>310</v>
      </c>
      <c r="B3221" s="10" t="s">
        <v>182</v>
      </c>
      <c r="C3221">
        <v>20</v>
      </c>
      <c r="D3221" s="10" t="s">
        <v>243</v>
      </c>
      <c r="F3221" s="10"/>
      <c r="H3221" s="10"/>
      <c r="I3221" s="10"/>
    </row>
    <row r="3222" spans="1:10" x14ac:dyDescent="0.3">
      <c r="A3222">
        <v>311</v>
      </c>
      <c r="B3222" s="10" t="s">
        <v>188</v>
      </c>
      <c r="C3222">
        <v>1</v>
      </c>
      <c r="D3222" s="10" t="s">
        <v>232</v>
      </c>
      <c r="E3222">
        <v>1</v>
      </c>
      <c r="F3222" s="10" t="s">
        <v>1339</v>
      </c>
      <c r="G3222">
        <v>7</v>
      </c>
      <c r="H3222" s="10" t="s">
        <v>1339</v>
      </c>
      <c r="I3222" s="10" t="s">
        <v>1192</v>
      </c>
      <c r="J3222">
        <v>0</v>
      </c>
    </row>
    <row r="3223" spans="1:10" x14ac:dyDescent="0.3">
      <c r="A3223">
        <v>311</v>
      </c>
      <c r="B3223" s="10" t="s">
        <v>188</v>
      </c>
      <c r="C3223">
        <v>2</v>
      </c>
      <c r="D3223" s="10" t="s">
        <v>40</v>
      </c>
      <c r="F3223" s="10"/>
      <c r="H3223" s="10"/>
      <c r="I3223" s="10"/>
    </row>
    <row r="3224" spans="1:10" x14ac:dyDescent="0.3">
      <c r="A3224">
        <v>311</v>
      </c>
      <c r="B3224" s="10" t="s">
        <v>188</v>
      </c>
      <c r="C3224">
        <v>3</v>
      </c>
      <c r="D3224" s="10" t="s">
        <v>233</v>
      </c>
      <c r="F3224" s="10"/>
      <c r="H3224" s="10"/>
      <c r="I3224" s="10"/>
    </row>
    <row r="3225" spans="1:10" x14ac:dyDescent="0.3">
      <c r="A3225">
        <v>311</v>
      </c>
      <c r="B3225" s="10" t="s">
        <v>188</v>
      </c>
      <c r="C3225">
        <v>4</v>
      </c>
      <c r="D3225" s="10" t="s">
        <v>234</v>
      </c>
      <c r="F3225" s="10"/>
      <c r="H3225" s="10"/>
      <c r="I3225" s="10"/>
    </row>
    <row r="3226" spans="1:10" x14ac:dyDescent="0.3">
      <c r="A3226">
        <v>311</v>
      </c>
      <c r="B3226" s="10" t="s">
        <v>188</v>
      </c>
      <c r="C3226">
        <v>5</v>
      </c>
      <c r="D3226" s="10" t="s">
        <v>235</v>
      </c>
      <c r="E3226">
        <v>1</v>
      </c>
      <c r="F3226" s="10" t="s">
        <v>433</v>
      </c>
      <c r="G3226">
        <v>3</v>
      </c>
      <c r="H3226" s="10" t="s">
        <v>1452</v>
      </c>
      <c r="I3226" s="10" t="s">
        <v>1193</v>
      </c>
      <c r="J3226">
        <v>1</v>
      </c>
    </row>
    <row r="3227" spans="1:10" x14ac:dyDescent="0.3">
      <c r="A3227">
        <v>311</v>
      </c>
      <c r="B3227" s="10" t="s">
        <v>188</v>
      </c>
      <c r="C3227">
        <v>6</v>
      </c>
      <c r="D3227" s="10" t="s">
        <v>236</v>
      </c>
      <c r="F3227" s="10"/>
      <c r="H3227" s="10"/>
      <c r="I3227" s="10"/>
    </row>
    <row r="3228" spans="1:10" x14ac:dyDescent="0.3">
      <c r="A3228">
        <v>311</v>
      </c>
      <c r="B3228" s="10" t="s">
        <v>188</v>
      </c>
      <c r="C3228">
        <v>7</v>
      </c>
      <c r="D3228" s="10" t="s">
        <v>237</v>
      </c>
      <c r="F3228" s="10"/>
      <c r="H3228" s="10"/>
      <c r="I3228" s="10"/>
    </row>
    <row r="3229" spans="1:10" x14ac:dyDescent="0.3">
      <c r="A3229">
        <v>311</v>
      </c>
      <c r="B3229" s="10" t="s">
        <v>188</v>
      </c>
      <c r="C3229">
        <v>8</v>
      </c>
      <c r="D3229" s="10" t="s">
        <v>2</v>
      </c>
      <c r="F3229" s="10"/>
      <c r="H3229" s="10"/>
      <c r="I3229" s="10"/>
    </row>
    <row r="3230" spans="1:10" x14ac:dyDescent="0.3">
      <c r="A3230">
        <v>311</v>
      </c>
      <c r="B3230" s="10" t="s">
        <v>188</v>
      </c>
      <c r="C3230">
        <v>9</v>
      </c>
      <c r="D3230" s="10" t="s">
        <v>238</v>
      </c>
      <c r="E3230">
        <v>1</v>
      </c>
      <c r="F3230" s="10" t="s">
        <v>12</v>
      </c>
      <c r="G3230">
        <v>4</v>
      </c>
      <c r="H3230" s="10"/>
      <c r="I3230" s="10"/>
    </row>
    <row r="3231" spans="1:10" x14ac:dyDescent="0.3">
      <c r="A3231">
        <v>311</v>
      </c>
      <c r="B3231" s="10" t="s">
        <v>188</v>
      </c>
      <c r="C3231">
        <v>10</v>
      </c>
      <c r="D3231" s="10" t="s">
        <v>3</v>
      </c>
      <c r="F3231" s="10"/>
      <c r="H3231" s="10"/>
      <c r="I3231" s="10"/>
    </row>
    <row r="3232" spans="1:10" x14ac:dyDescent="0.3">
      <c r="A3232">
        <v>311</v>
      </c>
      <c r="B3232" s="10" t="s">
        <v>188</v>
      </c>
      <c r="C3232">
        <v>11</v>
      </c>
      <c r="D3232" s="10" t="s">
        <v>239</v>
      </c>
      <c r="E3232">
        <v>1</v>
      </c>
      <c r="F3232" s="10" t="s">
        <v>13</v>
      </c>
      <c r="G3232">
        <v>5</v>
      </c>
      <c r="H3232" s="10"/>
      <c r="I3232" s="10"/>
    </row>
    <row r="3233" spans="1:10" x14ac:dyDescent="0.3">
      <c r="A3233">
        <v>311</v>
      </c>
      <c r="B3233" s="10" t="s">
        <v>188</v>
      </c>
      <c r="C3233">
        <v>12</v>
      </c>
      <c r="D3233" s="10" t="s">
        <v>4</v>
      </c>
      <c r="F3233" s="10"/>
      <c r="H3233" s="10"/>
      <c r="I3233" s="10"/>
    </row>
    <row r="3234" spans="1:10" x14ac:dyDescent="0.3">
      <c r="A3234">
        <v>311</v>
      </c>
      <c r="B3234" s="10" t="s">
        <v>188</v>
      </c>
      <c r="C3234">
        <v>13</v>
      </c>
      <c r="D3234" s="10" t="s">
        <v>240</v>
      </c>
      <c r="E3234">
        <v>1</v>
      </c>
      <c r="F3234" s="10" t="s">
        <v>14</v>
      </c>
      <c r="G3234">
        <v>6</v>
      </c>
      <c r="H3234" s="10"/>
      <c r="I3234" s="10"/>
    </row>
    <row r="3235" spans="1:10" x14ac:dyDescent="0.3">
      <c r="A3235">
        <v>311</v>
      </c>
      <c r="B3235" s="10" t="s">
        <v>188</v>
      </c>
      <c r="C3235">
        <v>14</v>
      </c>
      <c r="D3235" s="10" t="s">
        <v>241</v>
      </c>
      <c r="F3235" s="10"/>
      <c r="H3235" s="10"/>
      <c r="I3235" s="10"/>
    </row>
    <row r="3236" spans="1:10" x14ac:dyDescent="0.3">
      <c r="A3236">
        <v>311</v>
      </c>
      <c r="B3236" s="10" t="s">
        <v>188</v>
      </c>
      <c r="C3236">
        <v>15</v>
      </c>
      <c r="D3236" s="10" t="s">
        <v>1</v>
      </c>
      <c r="F3236" s="10"/>
      <c r="H3236" s="10"/>
      <c r="I3236" s="10"/>
    </row>
    <row r="3237" spans="1:10" x14ac:dyDescent="0.3">
      <c r="A3237">
        <v>311</v>
      </c>
      <c r="B3237" s="10" t="s">
        <v>188</v>
      </c>
      <c r="C3237">
        <v>16</v>
      </c>
      <c r="D3237" s="10" t="s">
        <v>5</v>
      </c>
      <c r="F3237" s="10"/>
      <c r="H3237" s="10"/>
      <c r="I3237" s="10"/>
    </row>
    <row r="3238" spans="1:10" x14ac:dyDescent="0.3">
      <c r="A3238">
        <v>311</v>
      </c>
      <c r="B3238" s="10" t="s">
        <v>188</v>
      </c>
      <c r="C3238">
        <v>17</v>
      </c>
      <c r="D3238" s="10" t="s">
        <v>19</v>
      </c>
      <c r="E3238">
        <v>1</v>
      </c>
      <c r="F3238" s="10" t="s">
        <v>19</v>
      </c>
      <c r="G3238">
        <v>2</v>
      </c>
      <c r="H3238" s="10"/>
      <c r="I3238" s="10"/>
    </row>
    <row r="3239" spans="1:10" x14ac:dyDescent="0.3">
      <c r="A3239">
        <v>311</v>
      </c>
      <c r="B3239" s="10" t="s">
        <v>188</v>
      </c>
      <c r="C3239">
        <v>18</v>
      </c>
      <c r="D3239" s="10" t="s">
        <v>27</v>
      </c>
      <c r="E3239">
        <v>1</v>
      </c>
      <c r="F3239" s="10" t="s">
        <v>27</v>
      </c>
      <c r="G3239">
        <v>1</v>
      </c>
      <c r="H3239" s="10"/>
      <c r="I3239" s="10"/>
    </row>
    <row r="3240" spans="1:10" x14ac:dyDescent="0.3">
      <c r="A3240">
        <v>311</v>
      </c>
      <c r="B3240" s="10" t="s">
        <v>188</v>
      </c>
      <c r="C3240">
        <v>19</v>
      </c>
      <c r="D3240" s="10" t="s">
        <v>242</v>
      </c>
      <c r="F3240" s="10"/>
      <c r="H3240" s="10"/>
      <c r="I3240" s="10"/>
    </row>
    <row r="3241" spans="1:10" x14ac:dyDescent="0.3">
      <c r="A3241">
        <v>311</v>
      </c>
      <c r="B3241" s="10" t="s">
        <v>188</v>
      </c>
      <c r="C3241">
        <v>20</v>
      </c>
      <c r="D3241" s="10" t="s">
        <v>243</v>
      </c>
      <c r="F3241" s="10"/>
      <c r="H3241" s="10"/>
      <c r="I3241" s="10"/>
    </row>
    <row r="3242" spans="1:10" x14ac:dyDescent="0.3">
      <c r="A3242">
        <v>312</v>
      </c>
      <c r="B3242" s="10" t="s">
        <v>185</v>
      </c>
      <c r="C3242">
        <v>1</v>
      </c>
      <c r="D3242" s="10" t="s">
        <v>232</v>
      </c>
      <c r="E3242">
        <v>1</v>
      </c>
      <c r="F3242" s="10" t="s">
        <v>1340</v>
      </c>
      <c r="G3242">
        <v>7</v>
      </c>
      <c r="H3242" s="10" t="s">
        <v>1340</v>
      </c>
      <c r="I3242" s="10" t="s">
        <v>1194</v>
      </c>
      <c r="J3242">
        <v>0</v>
      </c>
    </row>
    <row r="3243" spans="1:10" x14ac:dyDescent="0.3">
      <c r="A3243">
        <v>312</v>
      </c>
      <c r="B3243" s="10" t="s">
        <v>185</v>
      </c>
      <c r="C3243">
        <v>2</v>
      </c>
      <c r="D3243" s="10" t="s">
        <v>40</v>
      </c>
      <c r="F3243" s="10"/>
      <c r="H3243" s="10"/>
      <c r="I3243" s="10"/>
    </row>
    <row r="3244" spans="1:10" x14ac:dyDescent="0.3">
      <c r="A3244">
        <v>312</v>
      </c>
      <c r="B3244" s="10" t="s">
        <v>185</v>
      </c>
      <c r="C3244">
        <v>3</v>
      </c>
      <c r="D3244" s="10" t="s">
        <v>233</v>
      </c>
      <c r="F3244" s="10"/>
      <c r="H3244" s="10"/>
      <c r="I3244" s="10"/>
    </row>
    <row r="3245" spans="1:10" x14ac:dyDescent="0.3">
      <c r="A3245">
        <v>312</v>
      </c>
      <c r="B3245" s="10" t="s">
        <v>185</v>
      </c>
      <c r="C3245">
        <v>4</v>
      </c>
      <c r="D3245" s="10" t="s">
        <v>234</v>
      </c>
      <c r="F3245" s="10"/>
      <c r="H3245" s="10"/>
      <c r="I3245" s="10"/>
    </row>
    <row r="3246" spans="1:10" x14ac:dyDescent="0.3">
      <c r="A3246">
        <v>312</v>
      </c>
      <c r="B3246" s="10" t="s">
        <v>185</v>
      </c>
      <c r="C3246">
        <v>5</v>
      </c>
      <c r="D3246" s="10" t="s">
        <v>235</v>
      </c>
      <c r="E3246">
        <v>1</v>
      </c>
      <c r="F3246" s="10" t="s">
        <v>433</v>
      </c>
      <c r="G3246">
        <v>3</v>
      </c>
      <c r="H3246" s="10" t="s">
        <v>1453</v>
      </c>
      <c r="I3246" s="10" t="s">
        <v>1195</v>
      </c>
      <c r="J3246">
        <v>1</v>
      </c>
    </row>
    <row r="3247" spans="1:10" x14ac:dyDescent="0.3">
      <c r="A3247">
        <v>312</v>
      </c>
      <c r="B3247" s="10" t="s">
        <v>185</v>
      </c>
      <c r="C3247">
        <v>6</v>
      </c>
      <c r="D3247" s="10" t="s">
        <v>236</v>
      </c>
      <c r="F3247" s="10"/>
      <c r="H3247" s="10"/>
      <c r="I3247" s="10"/>
    </row>
    <row r="3248" spans="1:10" x14ac:dyDescent="0.3">
      <c r="A3248">
        <v>312</v>
      </c>
      <c r="B3248" s="10" t="s">
        <v>185</v>
      </c>
      <c r="C3248">
        <v>7</v>
      </c>
      <c r="D3248" s="10" t="s">
        <v>237</v>
      </c>
      <c r="F3248" s="10"/>
      <c r="H3248" s="10"/>
      <c r="I3248" s="10"/>
    </row>
    <row r="3249" spans="1:10" x14ac:dyDescent="0.3">
      <c r="A3249">
        <v>312</v>
      </c>
      <c r="B3249" s="10" t="s">
        <v>185</v>
      </c>
      <c r="C3249">
        <v>8</v>
      </c>
      <c r="D3249" s="10" t="s">
        <v>2</v>
      </c>
      <c r="F3249" s="10"/>
      <c r="H3249" s="10"/>
      <c r="I3249" s="10"/>
    </row>
    <row r="3250" spans="1:10" x14ac:dyDescent="0.3">
      <c r="A3250">
        <v>312</v>
      </c>
      <c r="B3250" s="10" t="s">
        <v>185</v>
      </c>
      <c r="C3250">
        <v>9</v>
      </c>
      <c r="D3250" s="10" t="s">
        <v>238</v>
      </c>
      <c r="E3250">
        <v>1</v>
      </c>
      <c r="F3250" s="10" t="s">
        <v>12</v>
      </c>
      <c r="G3250">
        <v>4</v>
      </c>
      <c r="H3250" s="10"/>
      <c r="I3250" s="10"/>
    </row>
    <row r="3251" spans="1:10" x14ac:dyDescent="0.3">
      <c r="A3251">
        <v>312</v>
      </c>
      <c r="B3251" s="10" t="s">
        <v>185</v>
      </c>
      <c r="C3251">
        <v>10</v>
      </c>
      <c r="D3251" s="10" t="s">
        <v>3</v>
      </c>
      <c r="F3251" s="10"/>
      <c r="H3251" s="10"/>
      <c r="I3251" s="10"/>
    </row>
    <row r="3252" spans="1:10" x14ac:dyDescent="0.3">
      <c r="A3252">
        <v>312</v>
      </c>
      <c r="B3252" s="10" t="s">
        <v>185</v>
      </c>
      <c r="C3252">
        <v>11</v>
      </c>
      <c r="D3252" s="10" t="s">
        <v>239</v>
      </c>
      <c r="E3252">
        <v>1</v>
      </c>
      <c r="F3252" s="10" t="s">
        <v>13</v>
      </c>
      <c r="G3252">
        <v>5</v>
      </c>
      <c r="H3252" s="10"/>
      <c r="I3252" s="10"/>
    </row>
    <row r="3253" spans="1:10" x14ac:dyDescent="0.3">
      <c r="A3253">
        <v>312</v>
      </c>
      <c r="B3253" s="10" t="s">
        <v>185</v>
      </c>
      <c r="C3253">
        <v>12</v>
      </c>
      <c r="D3253" s="10" t="s">
        <v>4</v>
      </c>
      <c r="F3253" s="10"/>
      <c r="H3253" s="10"/>
      <c r="I3253" s="10"/>
    </row>
    <row r="3254" spans="1:10" x14ac:dyDescent="0.3">
      <c r="A3254">
        <v>312</v>
      </c>
      <c r="B3254" s="10" t="s">
        <v>185</v>
      </c>
      <c r="C3254">
        <v>13</v>
      </c>
      <c r="D3254" s="10" t="s">
        <v>240</v>
      </c>
      <c r="E3254">
        <v>1</v>
      </c>
      <c r="F3254" s="10" t="s">
        <v>14</v>
      </c>
      <c r="G3254">
        <v>6</v>
      </c>
      <c r="H3254" s="10"/>
      <c r="I3254" s="10"/>
    </row>
    <row r="3255" spans="1:10" x14ac:dyDescent="0.3">
      <c r="A3255">
        <v>312</v>
      </c>
      <c r="B3255" s="10" t="s">
        <v>185</v>
      </c>
      <c r="C3255">
        <v>14</v>
      </c>
      <c r="D3255" s="10" t="s">
        <v>241</v>
      </c>
      <c r="F3255" s="10"/>
      <c r="H3255" s="10"/>
      <c r="I3255" s="10"/>
    </row>
    <row r="3256" spans="1:10" x14ac:dyDescent="0.3">
      <c r="A3256">
        <v>312</v>
      </c>
      <c r="B3256" s="10" t="s">
        <v>185</v>
      </c>
      <c r="C3256">
        <v>15</v>
      </c>
      <c r="D3256" s="10" t="s">
        <v>1</v>
      </c>
      <c r="F3256" s="10"/>
      <c r="H3256" s="10"/>
      <c r="I3256" s="10"/>
    </row>
    <row r="3257" spans="1:10" x14ac:dyDescent="0.3">
      <c r="A3257">
        <v>312</v>
      </c>
      <c r="B3257" s="10" t="s">
        <v>185</v>
      </c>
      <c r="C3257">
        <v>16</v>
      </c>
      <c r="D3257" s="10" t="s">
        <v>5</v>
      </c>
      <c r="F3257" s="10"/>
      <c r="H3257" s="10"/>
      <c r="I3257" s="10"/>
    </row>
    <row r="3258" spans="1:10" x14ac:dyDescent="0.3">
      <c r="A3258">
        <v>312</v>
      </c>
      <c r="B3258" s="10" t="s">
        <v>185</v>
      </c>
      <c r="C3258">
        <v>17</v>
      </c>
      <c r="D3258" s="10" t="s">
        <v>19</v>
      </c>
      <c r="E3258">
        <v>1</v>
      </c>
      <c r="F3258" s="10" t="s">
        <v>19</v>
      </c>
      <c r="G3258">
        <v>2</v>
      </c>
      <c r="H3258" s="10"/>
      <c r="I3258" s="10"/>
    </row>
    <row r="3259" spans="1:10" x14ac:dyDescent="0.3">
      <c r="A3259">
        <v>312</v>
      </c>
      <c r="B3259" s="10" t="s">
        <v>185</v>
      </c>
      <c r="C3259">
        <v>18</v>
      </c>
      <c r="D3259" s="10" t="s">
        <v>27</v>
      </c>
      <c r="E3259">
        <v>1</v>
      </c>
      <c r="F3259" s="10" t="s">
        <v>27</v>
      </c>
      <c r="G3259">
        <v>1</v>
      </c>
      <c r="H3259" s="10"/>
      <c r="I3259" s="10"/>
    </row>
    <row r="3260" spans="1:10" x14ac:dyDescent="0.3">
      <c r="A3260">
        <v>312</v>
      </c>
      <c r="B3260" s="10" t="s">
        <v>185</v>
      </c>
      <c r="C3260">
        <v>19</v>
      </c>
      <c r="D3260" s="10" t="s">
        <v>242</v>
      </c>
      <c r="F3260" s="10"/>
      <c r="H3260" s="10"/>
      <c r="I3260" s="10"/>
    </row>
    <row r="3261" spans="1:10" x14ac:dyDescent="0.3">
      <c r="A3261">
        <v>312</v>
      </c>
      <c r="B3261" s="10" t="s">
        <v>185</v>
      </c>
      <c r="C3261">
        <v>20</v>
      </c>
      <c r="D3261" s="10" t="s">
        <v>243</v>
      </c>
      <c r="F3261" s="10"/>
      <c r="H3261" s="10"/>
      <c r="I3261" s="10"/>
    </row>
    <row r="3262" spans="1:10" x14ac:dyDescent="0.3">
      <c r="A3262">
        <v>313</v>
      </c>
      <c r="B3262" s="10" t="s">
        <v>201</v>
      </c>
      <c r="C3262">
        <v>1</v>
      </c>
      <c r="D3262" s="10" t="s">
        <v>232</v>
      </c>
      <c r="E3262">
        <v>1</v>
      </c>
      <c r="F3262" s="10" t="s">
        <v>1341</v>
      </c>
      <c r="G3262">
        <v>7</v>
      </c>
      <c r="H3262" s="10" t="s">
        <v>1341</v>
      </c>
      <c r="I3262" s="10" t="s">
        <v>1196</v>
      </c>
      <c r="J3262">
        <v>0</v>
      </c>
    </row>
    <row r="3263" spans="1:10" x14ac:dyDescent="0.3">
      <c r="A3263">
        <v>313</v>
      </c>
      <c r="B3263" s="10" t="s">
        <v>201</v>
      </c>
      <c r="C3263">
        <v>2</v>
      </c>
      <c r="D3263" s="10" t="s">
        <v>40</v>
      </c>
      <c r="F3263" s="10"/>
      <c r="H3263" s="10"/>
      <c r="I3263" s="10"/>
    </row>
    <row r="3264" spans="1:10" x14ac:dyDescent="0.3">
      <c r="A3264">
        <v>313</v>
      </c>
      <c r="B3264" s="10" t="s">
        <v>201</v>
      </c>
      <c r="C3264">
        <v>3</v>
      </c>
      <c r="D3264" s="10" t="s">
        <v>233</v>
      </c>
      <c r="F3264" s="10"/>
      <c r="H3264" s="10"/>
      <c r="I3264" s="10"/>
    </row>
    <row r="3265" spans="1:10" x14ac:dyDescent="0.3">
      <c r="A3265">
        <v>313</v>
      </c>
      <c r="B3265" s="10" t="s">
        <v>201</v>
      </c>
      <c r="C3265">
        <v>4</v>
      </c>
      <c r="D3265" s="10" t="s">
        <v>234</v>
      </c>
      <c r="F3265" s="10"/>
      <c r="H3265" s="10"/>
      <c r="I3265" s="10"/>
    </row>
    <row r="3266" spans="1:10" x14ac:dyDescent="0.3">
      <c r="A3266">
        <v>313</v>
      </c>
      <c r="B3266" s="10" t="s">
        <v>201</v>
      </c>
      <c r="C3266">
        <v>5</v>
      </c>
      <c r="D3266" s="10" t="s">
        <v>235</v>
      </c>
      <c r="E3266">
        <v>1</v>
      </c>
      <c r="F3266" s="10" t="s">
        <v>433</v>
      </c>
      <c r="G3266">
        <v>3</v>
      </c>
      <c r="H3266" s="10" t="s">
        <v>1454</v>
      </c>
      <c r="I3266" s="10" t="s">
        <v>1197</v>
      </c>
      <c r="J3266">
        <v>1</v>
      </c>
    </row>
    <row r="3267" spans="1:10" x14ac:dyDescent="0.3">
      <c r="A3267">
        <v>313</v>
      </c>
      <c r="B3267" s="10" t="s">
        <v>201</v>
      </c>
      <c r="C3267">
        <v>6</v>
      </c>
      <c r="D3267" s="10" t="s">
        <v>236</v>
      </c>
      <c r="F3267" s="10"/>
      <c r="H3267" s="10"/>
      <c r="I3267" s="10"/>
    </row>
    <row r="3268" spans="1:10" x14ac:dyDescent="0.3">
      <c r="A3268">
        <v>313</v>
      </c>
      <c r="B3268" s="10" t="s">
        <v>201</v>
      </c>
      <c r="C3268">
        <v>7</v>
      </c>
      <c r="D3268" s="10" t="s">
        <v>237</v>
      </c>
      <c r="F3268" s="10"/>
      <c r="H3268" s="10"/>
      <c r="I3268" s="10"/>
    </row>
    <row r="3269" spans="1:10" x14ac:dyDescent="0.3">
      <c r="A3269">
        <v>313</v>
      </c>
      <c r="B3269" s="10" t="s">
        <v>201</v>
      </c>
      <c r="C3269">
        <v>8</v>
      </c>
      <c r="D3269" s="10" t="s">
        <v>2</v>
      </c>
      <c r="F3269" s="10"/>
      <c r="H3269" s="10"/>
      <c r="I3269" s="10"/>
    </row>
    <row r="3270" spans="1:10" x14ac:dyDescent="0.3">
      <c r="A3270">
        <v>313</v>
      </c>
      <c r="B3270" s="10" t="s">
        <v>201</v>
      </c>
      <c r="C3270">
        <v>9</v>
      </c>
      <c r="D3270" s="10" t="s">
        <v>238</v>
      </c>
      <c r="E3270">
        <v>1</v>
      </c>
      <c r="F3270" s="10" t="s">
        <v>12</v>
      </c>
      <c r="G3270">
        <v>4</v>
      </c>
      <c r="H3270" s="10"/>
      <c r="I3270" s="10"/>
    </row>
    <row r="3271" spans="1:10" x14ac:dyDescent="0.3">
      <c r="A3271">
        <v>313</v>
      </c>
      <c r="B3271" s="10" t="s">
        <v>201</v>
      </c>
      <c r="C3271">
        <v>10</v>
      </c>
      <c r="D3271" s="10" t="s">
        <v>3</v>
      </c>
      <c r="F3271" s="10"/>
      <c r="H3271" s="10"/>
      <c r="I3271" s="10"/>
    </row>
    <row r="3272" spans="1:10" x14ac:dyDescent="0.3">
      <c r="A3272">
        <v>313</v>
      </c>
      <c r="B3272" s="10" t="s">
        <v>201</v>
      </c>
      <c r="C3272">
        <v>11</v>
      </c>
      <c r="D3272" s="10" t="s">
        <v>239</v>
      </c>
      <c r="E3272">
        <v>1</v>
      </c>
      <c r="F3272" s="10" t="s">
        <v>13</v>
      </c>
      <c r="G3272">
        <v>5</v>
      </c>
      <c r="H3272" s="10"/>
      <c r="I3272" s="10"/>
    </row>
    <row r="3273" spans="1:10" x14ac:dyDescent="0.3">
      <c r="A3273">
        <v>313</v>
      </c>
      <c r="B3273" s="10" t="s">
        <v>201</v>
      </c>
      <c r="C3273">
        <v>12</v>
      </c>
      <c r="D3273" s="10" t="s">
        <v>4</v>
      </c>
      <c r="F3273" s="10"/>
      <c r="H3273" s="10"/>
      <c r="I3273" s="10"/>
    </row>
    <row r="3274" spans="1:10" x14ac:dyDescent="0.3">
      <c r="A3274">
        <v>313</v>
      </c>
      <c r="B3274" s="10" t="s">
        <v>201</v>
      </c>
      <c r="C3274">
        <v>13</v>
      </c>
      <c r="D3274" s="10" t="s">
        <v>240</v>
      </c>
      <c r="E3274">
        <v>1</v>
      </c>
      <c r="F3274" s="10" t="s">
        <v>14</v>
      </c>
      <c r="G3274">
        <v>6</v>
      </c>
      <c r="H3274" s="10"/>
      <c r="I3274" s="10"/>
    </row>
    <row r="3275" spans="1:10" x14ac:dyDescent="0.3">
      <c r="A3275">
        <v>313</v>
      </c>
      <c r="B3275" s="10" t="s">
        <v>201</v>
      </c>
      <c r="C3275">
        <v>14</v>
      </c>
      <c r="D3275" s="10" t="s">
        <v>241</v>
      </c>
      <c r="F3275" s="10"/>
      <c r="H3275" s="10"/>
      <c r="I3275" s="10"/>
    </row>
    <row r="3276" spans="1:10" x14ac:dyDescent="0.3">
      <c r="A3276">
        <v>313</v>
      </c>
      <c r="B3276" s="10" t="s">
        <v>201</v>
      </c>
      <c r="C3276">
        <v>15</v>
      </c>
      <c r="D3276" s="10" t="s">
        <v>1</v>
      </c>
      <c r="F3276" s="10"/>
      <c r="H3276" s="10"/>
      <c r="I3276" s="10"/>
    </row>
    <row r="3277" spans="1:10" x14ac:dyDescent="0.3">
      <c r="A3277">
        <v>313</v>
      </c>
      <c r="B3277" s="10" t="s">
        <v>201</v>
      </c>
      <c r="C3277">
        <v>16</v>
      </c>
      <c r="D3277" s="10" t="s">
        <v>5</v>
      </c>
      <c r="F3277" s="10"/>
      <c r="H3277" s="10"/>
      <c r="I3277" s="10"/>
    </row>
    <row r="3278" spans="1:10" x14ac:dyDescent="0.3">
      <c r="A3278">
        <v>313</v>
      </c>
      <c r="B3278" s="10" t="s">
        <v>201</v>
      </c>
      <c r="C3278">
        <v>17</v>
      </c>
      <c r="D3278" s="10" t="s">
        <v>19</v>
      </c>
      <c r="E3278">
        <v>1</v>
      </c>
      <c r="F3278" s="10" t="s">
        <v>19</v>
      </c>
      <c r="G3278">
        <v>2</v>
      </c>
      <c r="H3278" s="10"/>
      <c r="I3278" s="10"/>
    </row>
    <row r="3279" spans="1:10" x14ac:dyDescent="0.3">
      <c r="A3279">
        <v>313</v>
      </c>
      <c r="B3279" s="10" t="s">
        <v>201</v>
      </c>
      <c r="C3279">
        <v>18</v>
      </c>
      <c r="D3279" s="10" t="s">
        <v>27</v>
      </c>
      <c r="E3279">
        <v>1</v>
      </c>
      <c r="F3279" s="10" t="s">
        <v>27</v>
      </c>
      <c r="G3279">
        <v>1</v>
      </c>
      <c r="H3279" s="10"/>
      <c r="I3279" s="10"/>
    </row>
    <row r="3280" spans="1:10" x14ac:dyDescent="0.3">
      <c r="A3280">
        <v>313</v>
      </c>
      <c r="B3280" s="10" t="s">
        <v>201</v>
      </c>
      <c r="C3280">
        <v>19</v>
      </c>
      <c r="D3280" s="10" t="s">
        <v>242</v>
      </c>
      <c r="F3280" s="10"/>
      <c r="H3280" s="10"/>
      <c r="I3280" s="10"/>
    </row>
    <row r="3281" spans="1:10" x14ac:dyDescent="0.3">
      <c r="A3281">
        <v>313</v>
      </c>
      <c r="B3281" s="10" t="s">
        <v>201</v>
      </c>
      <c r="C3281">
        <v>20</v>
      </c>
      <c r="D3281" s="10" t="s">
        <v>243</v>
      </c>
      <c r="F3281" s="10"/>
      <c r="H3281" s="10"/>
      <c r="I3281" s="10"/>
    </row>
    <row r="3282" spans="1:10" x14ac:dyDescent="0.3">
      <c r="A3282">
        <v>314</v>
      </c>
      <c r="B3282" s="10" t="s">
        <v>130</v>
      </c>
      <c r="C3282">
        <v>1</v>
      </c>
      <c r="D3282" s="10" t="s">
        <v>232</v>
      </c>
      <c r="E3282">
        <v>1</v>
      </c>
      <c r="F3282" s="10" t="s">
        <v>1342</v>
      </c>
      <c r="G3282">
        <v>7</v>
      </c>
      <c r="H3282" s="10" t="s">
        <v>1342</v>
      </c>
      <c r="I3282" s="10" t="s">
        <v>1198</v>
      </c>
      <c r="J3282">
        <v>0</v>
      </c>
    </row>
    <row r="3283" spans="1:10" x14ac:dyDescent="0.3">
      <c r="A3283">
        <v>314</v>
      </c>
      <c r="B3283" s="10" t="s">
        <v>130</v>
      </c>
      <c r="C3283">
        <v>2</v>
      </c>
      <c r="D3283" s="10" t="s">
        <v>40</v>
      </c>
      <c r="F3283" s="10"/>
      <c r="H3283" s="10"/>
      <c r="I3283" s="10"/>
    </row>
    <row r="3284" spans="1:10" x14ac:dyDescent="0.3">
      <c r="A3284">
        <v>314</v>
      </c>
      <c r="B3284" s="10" t="s">
        <v>130</v>
      </c>
      <c r="C3284">
        <v>3</v>
      </c>
      <c r="D3284" s="10" t="s">
        <v>233</v>
      </c>
      <c r="F3284" s="10"/>
      <c r="H3284" s="10"/>
      <c r="I3284" s="10"/>
    </row>
    <row r="3285" spans="1:10" x14ac:dyDescent="0.3">
      <c r="A3285">
        <v>314</v>
      </c>
      <c r="B3285" s="10" t="s">
        <v>130</v>
      </c>
      <c r="C3285">
        <v>4</v>
      </c>
      <c r="D3285" s="10" t="s">
        <v>234</v>
      </c>
      <c r="F3285" s="10"/>
      <c r="H3285" s="10"/>
      <c r="I3285" s="10"/>
    </row>
    <row r="3286" spans="1:10" x14ac:dyDescent="0.3">
      <c r="A3286">
        <v>314</v>
      </c>
      <c r="B3286" s="10" t="s">
        <v>130</v>
      </c>
      <c r="C3286">
        <v>5</v>
      </c>
      <c r="D3286" s="10" t="s">
        <v>235</v>
      </c>
      <c r="E3286">
        <v>1</v>
      </c>
      <c r="F3286" s="10" t="s">
        <v>433</v>
      </c>
      <c r="G3286">
        <v>3</v>
      </c>
      <c r="H3286" s="10" t="s">
        <v>1455</v>
      </c>
      <c r="I3286" s="10" t="s">
        <v>1199</v>
      </c>
      <c r="J3286">
        <v>1</v>
      </c>
    </row>
    <row r="3287" spans="1:10" x14ac:dyDescent="0.3">
      <c r="A3287">
        <v>314</v>
      </c>
      <c r="B3287" s="10" t="s">
        <v>130</v>
      </c>
      <c r="C3287">
        <v>6</v>
      </c>
      <c r="D3287" s="10" t="s">
        <v>236</v>
      </c>
      <c r="F3287" s="10"/>
      <c r="H3287" s="10"/>
      <c r="I3287" s="10"/>
    </row>
    <row r="3288" spans="1:10" x14ac:dyDescent="0.3">
      <c r="A3288">
        <v>314</v>
      </c>
      <c r="B3288" s="10" t="s">
        <v>130</v>
      </c>
      <c r="C3288">
        <v>7</v>
      </c>
      <c r="D3288" s="10" t="s">
        <v>237</v>
      </c>
      <c r="F3288" s="10"/>
      <c r="H3288" s="10"/>
      <c r="I3288" s="10"/>
    </row>
    <row r="3289" spans="1:10" x14ac:dyDescent="0.3">
      <c r="A3289">
        <v>314</v>
      </c>
      <c r="B3289" s="10" t="s">
        <v>130</v>
      </c>
      <c r="C3289">
        <v>8</v>
      </c>
      <c r="D3289" s="10" t="s">
        <v>2</v>
      </c>
      <c r="F3289" s="10"/>
      <c r="H3289" s="10"/>
      <c r="I3289" s="10"/>
    </row>
    <row r="3290" spans="1:10" x14ac:dyDescent="0.3">
      <c r="A3290">
        <v>314</v>
      </c>
      <c r="B3290" s="10" t="s">
        <v>130</v>
      </c>
      <c r="C3290">
        <v>9</v>
      </c>
      <c r="D3290" s="10" t="s">
        <v>238</v>
      </c>
      <c r="E3290">
        <v>1</v>
      </c>
      <c r="F3290" s="10" t="s">
        <v>12</v>
      </c>
      <c r="G3290">
        <v>4</v>
      </c>
      <c r="H3290" s="10"/>
      <c r="I3290" s="10"/>
    </row>
    <row r="3291" spans="1:10" x14ac:dyDescent="0.3">
      <c r="A3291">
        <v>314</v>
      </c>
      <c r="B3291" s="10" t="s">
        <v>130</v>
      </c>
      <c r="C3291">
        <v>10</v>
      </c>
      <c r="D3291" s="10" t="s">
        <v>3</v>
      </c>
      <c r="F3291" s="10"/>
      <c r="H3291" s="10"/>
      <c r="I3291" s="10"/>
    </row>
    <row r="3292" spans="1:10" x14ac:dyDescent="0.3">
      <c r="A3292">
        <v>314</v>
      </c>
      <c r="B3292" s="10" t="s">
        <v>130</v>
      </c>
      <c r="C3292">
        <v>11</v>
      </c>
      <c r="D3292" s="10" t="s">
        <v>239</v>
      </c>
      <c r="E3292">
        <v>1</v>
      </c>
      <c r="F3292" s="10" t="s">
        <v>13</v>
      </c>
      <c r="G3292">
        <v>5</v>
      </c>
      <c r="H3292" s="10"/>
      <c r="I3292" s="10"/>
    </row>
    <row r="3293" spans="1:10" x14ac:dyDescent="0.3">
      <c r="A3293">
        <v>314</v>
      </c>
      <c r="B3293" s="10" t="s">
        <v>130</v>
      </c>
      <c r="C3293">
        <v>12</v>
      </c>
      <c r="D3293" s="10" t="s">
        <v>4</v>
      </c>
      <c r="F3293" s="10"/>
      <c r="H3293" s="10"/>
      <c r="I3293" s="10"/>
    </row>
    <row r="3294" spans="1:10" x14ac:dyDescent="0.3">
      <c r="A3294">
        <v>314</v>
      </c>
      <c r="B3294" s="10" t="s">
        <v>130</v>
      </c>
      <c r="C3294">
        <v>13</v>
      </c>
      <c r="D3294" s="10" t="s">
        <v>240</v>
      </c>
      <c r="E3294">
        <v>1</v>
      </c>
      <c r="F3294" s="10" t="s">
        <v>14</v>
      </c>
      <c r="G3294">
        <v>6</v>
      </c>
      <c r="H3294" s="10"/>
      <c r="I3294" s="10"/>
    </row>
    <row r="3295" spans="1:10" x14ac:dyDescent="0.3">
      <c r="A3295">
        <v>314</v>
      </c>
      <c r="B3295" s="10" t="s">
        <v>130</v>
      </c>
      <c r="C3295">
        <v>14</v>
      </c>
      <c r="D3295" s="10" t="s">
        <v>241</v>
      </c>
      <c r="F3295" s="10"/>
      <c r="H3295" s="10"/>
      <c r="I3295" s="10"/>
    </row>
    <row r="3296" spans="1:10" x14ac:dyDescent="0.3">
      <c r="A3296">
        <v>314</v>
      </c>
      <c r="B3296" s="10" t="s">
        <v>130</v>
      </c>
      <c r="C3296">
        <v>15</v>
      </c>
      <c r="D3296" s="10" t="s">
        <v>1</v>
      </c>
      <c r="F3296" s="10"/>
      <c r="H3296" s="10"/>
      <c r="I3296" s="10"/>
    </row>
    <row r="3297" spans="1:10" x14ac:dyDescent="0.3">
      <c r="A3297">
        <v>314</v>
      </c>
      <c r="B3297" s="10" t="s">
        <v>130</v>
      </c>
      <c r="C3297">
        <v>16</v>
      </c>
      <c r="D3297" s="10" t="s">
        <v>5</v>
      </c>
      <c r="F3297" s="10"/>
      <c r="H3297" s="10"/>
      <c r="I3297" s="10"/>
    </row>
    <row r="3298" spans="1:10" x14ac:dyDescent="0.3">
      <c r="A3298">
        <v>314</v>
      </c>
      <c r="B3298" s="10" t="s">
        <v>130</v>
      </c>
      <c r="C3298">
        <v>17</v>
      </c>
      <c r="D3298" s="10" t="s">
        <v>19</v>
      </c>
      <c r="E3298">
        <v>1</v>
      </c>
      <c r="F3298" s="10" t="s">
        <v>19</v>
      </c>
      <c r="G3298">
        <v>2</v>
      </c>
      <c r="H3298" s="10"/>
      <c r="I3298" s="10"/>
    </row>
    <row r="3299" spans="1:10" x14ac:dyDescent="0.3">
      <c r="A3299">
        <v>314</v>
      </c>
      <c r="B3299" s="10" t="s">
        <v>130</v>
      </c>
      <c r="C3299">
        <v>18</v>
      </c>
      <c r="D3299" s="10" t="s">
        <v>27</v>
      </c>
      <c r="E3299">
        <v>1</v>
      </c>
      <c r="F3299" s="10" t="s">
        <v>27</v>
      </c>
      <c r="G3299">
        <v>1</v>
      </c>
      <c r="H3299" s="10"/>
      <c r="I3299" s="10"/>
    </row>
    <row r="3300" spans="1:10" x14ac:dyDescent="0.3">
      <c r="A3300">
        <v>314</v>
      </c>
      <c r="B3300" s="10" t="s">
        <v>130</v>
      </c>
      <c r="C3300">
        <v>19</v>
      </c>
      <c r="D3300" s="10" t="s">
        <v>242</v>
      </c>
      <c r="F3300" s="10"/>
      <c r="H3300" s="10"/>
      <c r="I3300" s="10"/>
    </row>
    <row r="3301" spans="1:10" x14ac:dyDescent="0.3">
      <c r="A3301">
        <v>314</v>
      </c>
      <c r="B3301" s="10" t="s">
        <v>130</v>
      </c>
      <c r="C3301">
        <v>20</v>
      </c>
      <c r="D3301" s="10" t="s">
        <v>243</v>
      </c>
      <c r="F3301" s="10"/>
      <c r="H3301" s="10"/>
      <c r="I3301" s="10"/>
    </row>
    <row r="3302" spans="1:10" x14ac:dyDescent="0.3">
      <c r="A3302">
        <v>362</v>
      </c>
      <c r="B3302" s="10" t="s">
        <v>207</v>
      </c>
      <c r="C3302">
        <v>1</v>
      </c>
      <c r="D3302" s="10" t="s">
        <v>232</v>
      </c>
      <c r="E3302">
        <v>1</v>
      </c>
      <c r="F3302" s="10" t="s">
        <v>1343</v>
      </c>
      <c r="G3302">
        <v>7</v>
      </c>
      <c r="H3302" s="10" t="s">
        <v>1343</v>
      </c>
      <c r="I3302" s="10" t="s">
        <v>1200</v>
      </c>
      <c r="J3302">
        <v>0</v>
      </c>
    </row>
    <row r="3303" spans="1:10" x14ac:dyDescent="0.3">
      <c r="A3303">
        <v>362</v>
      </c>
      <c r="B3303" s="10" t="s">
        <v>207</v>
      </c>
      <c r="C3303">
        <v>2</v>
      </c>
      <c r="D3303" s="10" t="s">
        <v>40</v>
      </c>
      <c r="F3303" s="10"/>
      <c r="H3303" s="10"/>
      <c r="I3303" s="10"/>
    </row>
    <row r="3304" spans="1:10" x14ac:dyDescent="0.3">
      <c r="A3304">
        <v>362</v>
      </c>
      <c r="B3304" s="10" t="s">
        <v>207</v>
      </c>
      <c r="C3304">
        <v>3</v>
      </c>
      <c r="D3304" s="10" t="s">
        <v>233</v>
      </c>
      <c r="F3304" s="10"/>
      <c r="H3304" s="10"/>
      <c r="I3304" s="10"/>
    </row>
    <row r="3305" spans="1:10" x14ac:dyDescent="0.3">
      <c r="A3305">
        <v>362</v>
      </c>
      <c r="B3305" s="10" t="s">
        <v>207</v>
      </c>
      <c r="C3305">
        <v>4</v>
      </c>
      <c r="D3305" s="10" t="s">
        <v>234</v>
      </c>
      <c r="F3305" s="10"/>
      <c r="H3305" s="10"/>
      <c r="I3305" s="10"/>
    </row>
    <row r="3306" spans="1:10" x14ac:dyDescent="0.3">
      <c r="A3306">
        <v>362</v>
      </c>
      <c r="B3306" s="10" t="s">
        <v>207</v>
      </c>
      <c r="C3306">
        <v>5</v>
      </c>
      <c r="D3306" s="10" t="s">
        <v>235</v>
      </c>
      <c r="E3306">
        <v>1</v>
      </c>
      <c r="F3306" s="10" t="s">
        <v>433</v>
      </c>
      <c r="G3306">
        <v>3</v>
      </c>
      <c r="H3306" s="10" t="s">
        <v>1456</v>
      </c>
      <c r="I3306" s="10" t="s">
        <v>1201</v>
      </c>
      <c r="J3306">
        <v>1</v>
      </c>
    </row>
    <row r="3307" spans="1:10" x14ac:dyDescent="0.3">
      <c r="A3307">
        <v>362</v>
      </c>
      <c r="B3307" s="10" t="s">
        <v>207</v>
      </c>
      <c r="C3307">
        <v>6</v>
      </c>
      <c r="D3307" s="10" t="s">
        <v>236</v>
      </c>
      <c r="F3307" s="10"/>
      <c r="H3307" s="10"/>
      <c r="I3307" s="10"/>
    </row>
    <row r="3308" spans="1:10" x14ac:dyDescent="0.3">
      <c r="A3308">
        <v>362</v>
      </c>
      <c r="B3308" s="10" t="s">
        <v>207</v>
      </c>
      <c r="C3308">
        <v>7</v>
      </c>
      <c r="D3308" s="10" t="s">
        <v>237</v>
      </c>
      <c r="F3308" s="10"/>
      <c r="H3308" s="10"/>
      <c r="I3308" s="10"/>
    </row>
    <row r="3309" spans="1:10" x14ac:dyDescent="0.3">
      <c r="A3309">
        <v>362</v>
      </c>
      <c r="B3309" s="10" t="s">
        <v>207</v>
      </c>
      <c r="C3309">
        <v>8</v>
      </c>
      <c r="D3309" s="10" t="s">
        <v>2</v>
      </c>
      <c r="F3309" s="10"/>
      <c r="H3309" s="10"/>
      <c r="I3309" s="10"/>
    </row>
    <row r="3310" spans="1:10" x14ac:dyDescent="0.3">
      <c r="A3310">
        <v>362</v>
      </c>
      <c r="B3310" s="10" t="s">
        <v>207</v>
      </c>
      <c r="C3310">
        <v>9</v>
      </c>
      <c r="D3310" s="10" t="s">
        <v>238</v>
      </c>
      <c r="E3310">
        <v>1</v>
      </c>
      <c r="F3310" s="10" t="s">
        <v>12</v>
      </c>
      <c r="G3310">
        <v>4</v>
      </c>
      <c r="H3310" s="10"/>
      <c r="I3310" s="10"/>
    </row>
    <row r="3311" spans="1:10" x14ac:dyDescent="0.3">
      <c r="A3311">
        <v>362</v>
      </c>
      <c r="B3311" s="10" t="s">
        <v>207</v>
      </c>
      <c r="C3311">
        <v>10</v>
      </c>
      <c r="D3311" s="10" t="s">
        <v>3</v>
      </c>
      <c r="F3311" s="10"/>
      <c r="H3311" s="10"/>
      <c r="I3311" s="10"/>
    </row>
    <row r="3312" spans="1:10" x14ac:dyDescent="0.3">
      <c r="A3312">
        <v>362</v>
      </c>
      <c r="B3312" s="10" t="s">
        <v>207</v>
      </c>
      <c r="C3312">
        <v>11</v>
      </c>
      <c r="D3312" s="10" t="s">
        <v>239</v>
      </c>
      <c r="E3312">
        <v>1</v>
      </c>
      <c r="F3312" s="10" t="s">
        <v>13</v>
      </c>
      <c r="G3312">
        <v>5</v>
      </c>
      <c r="H3312" s="10"/>
      <c r="I3312" s="10"/>
    </row>
    <row r="3313" spans="1:10" x14ac:dyDescent="0.3">
      <c r="A3313">
        <v>362</v>
      </c>
      <c r="B3313" s="10" t="s">
        <v>207</v>
      </c>
      <c r="C3313">
        <v>12</v>
      </c>
      <c r="D3313" s="10" t="s">
        <v>4</v>
      </c>
      <c r="F3313" s="10"/>
      <c r="H3313" s="10"/>
      <c r="I3313" s="10"/>
    </row>
    <row r="3314" spans="1:10" x14ac:dyDescent="0.3">
      <c r="A3314">
        <v>362</v>
      </c>
      <c r="B3314" s="10" t="s">
        <v>207</v>
      </c>
      <c r="C3314">
        <v>13</v>
      </c>
      <c r="D3314" s="10" t="s">
        <v>240</v>
      </c>
      <c r="E3314">
        <v>1</v>
      </c>
      <c r="F3314" s="10" t="s">
        <v>14</v>
      </c>
      <c r="G3314">
        <v>6</v>
      </c>
      <c r="H3314" s="10"/>
      <c r="I3314" s="10"/>
    </row>
    <row r="3315" spans="1:10" x14ac:dyDescent="0.3">
      <c r="A3315">
        <v>362</v>
      </c>
      <c r="B3315" s="10" t="s">
        <v>207</v>
      </c>
      <c r="C3315">
        <v>14</v>
      </c>
      <c r="D3315" s="10" t="s">
        <v>241</v>
      </c>
      <c r="F3315" s="10"/>
      <c r="H3315" s="10"/>
      <c r="I3315" s="10"/>
    </row>
    <row r="3316" spans="1:10" x14ac:dyDescent="0.3">
      <c r="A3316">
        <v>362</v>
      </c>
      <c r="B3316" s="10" t="s">
        <v>207</v>
      </c>
      <c r="C3316">
        <v>15</v>
      </c>
      <c r="D3316" s="10" t="s">
        <v>1</v>
      </c>
      <c r="F3316" s="10"/>
      <c r="H3316" s="10"/>
      <c r="I3316" s="10"/>
    </row>
    <row r="3317" spans="1:10" x14ac:dyDescent="0.3">
      <c r="A3317">
        <v>362</v>
      </c>
      <c r="B3317" s="10" t="s">
        <v>207</v>
      </c>
      <c r="C3317">
        <v>16</v>
      </c>
      <c r="D3317" s="10" t="s">
        <v>5</v>
      </c>
      <c r="F3317" s="10"/>
      <c r="H3317" s="10"/>
      <c r="I3317" s="10"/>
    </row>
    <row r="3318" spans="1:10" x14ac:dyDescent="0.3">
      <c r="A3318">
        <v>362</v>
      </c>
      <c r="B3318" s="10" t="s">
        <v>207</v>
      </c>
      <c r="C3318">
        <v>17</v>
      </c>
      <c r="D3318" s="10" t="s">
        <v>19</v>
      </c>
      <c r="E3318">
        <v>1</v>
      </c>
      <c r="F3318" s="10" t="s">
        <v>19</v>
      </c>
      <c r="G3318">
        <v>2</v>
      </c>
      <c r="H3318" s="10"/>
      <c r="I3318" s="10"/>
    </row>
    <row r="3319" spans="1:10" x14ac:dyDescent="0.3">
      <c r="A3319">
        <v>362</v>
      </c>
      <c r="B3319" s="10" t="s">
        <v>207</v>
      </c>
      <c r="C3319">
        <v>18</v>
      </c>
      <c r="D3319" s="10" t="s">
        <v>27</v>
      </c>
      <c r="E3319">
        <v>1</v>
      </c>
      <c r="F3319" s="10" t="s">
        <v>27</v>
      </c>
      <c r="G3319">
        <v>1</v>
      </c>
      <c r="H3319" s="10"/>
      <c r="I3319" s="10"/>
    </row>
    <row r="3320" spans="1:10" x14ac:dyDescent="0.3">
      <c r="A3320">
        <v>362</v>
      </c>
      <c r="B3320" s="10" t="s">
        <v>207</v>
      </c>
      <c r="C3320">
        <v>19</v>
      </c>
      <c r="D3320" s="10" t="s">
        <v>242</v>
      </c>
      <c r="F3320" s="10"/>
      <c r="H3320" s="10"/>
      <c r="I3320" s="10"/>
    </row>
    <row r="3321" spans="1:10" x14ac:dyDescent="0.3">
      <c r="A3321">
        <v>362</v>
      </c>
      <c r="B3321" s="10" t="s">
        <v>207</v>
      </c>
      <c r="C3321">
        <v>20</v>
      </c>
      <c r="D3321" s="10" t="s">
        <v>243</v>
      </c>
      <c r="F3321" s="10"/>
      <c r="H3321" s="10"/>
      <c r="I3321" s="10"/>
    </row>
    <row r="3322" spans="1:10" x14ac:dyDescent="0.3">
      <c r="A3322">
        <v>363</v>
      </c>
      <c r="B3322" s="10" t="s">
        <v>212</v>
      </c>
      <c r="C3322">
        <v>1</v>
      </c>
      <c r="D3322" s="10" t="s">
        <v>232</v>
      </c>
      <c r="E3322">
        <v>1</v>
      </c>
      <c r="F3322" s="10" t="s">
        <v>1344</v>
      </c>
      <c r="G3322">
        <v>7</v>
      </c>
      <c r="H3322" s="10" t="s">
        <v>1344</v>
      </c>
      <c r="I3322" s="10" t="s">
        <v>1202</v>
      </c>
      <c r="J3322">
        <v>0</v>
      </c>
    </row>
    <row r="3323" spans="1:10" x14ac:dyDescent="0.3">
      <c r="A3323">
        <v>363</v>
      </c>
      <c r="B3323" s="10" t="s">
        <v>212</v>
      </c>
      <c r="C3323">
        <v>2</v>
      </c>
      <c r="D3323" s="10" t="s">
        <v>40</v>
      </c>
      <c r="F3323" s="10"/>
      <c r="H3323" s="10"/>
      <c r="I3323" s="10"/>
    </row>
    <row r="3324" spans="1:10" x14ac:dyDescent="0.3">
      <c r="A3324">
        <v>363</v>
      </c>
      <c r="B3324" s="10" t="s">
        <v>212</v>
      </c>
      <c r="C3324">
        <v>3</v>
      </c>
      <c r="D3324" s="10" t="s">
        <v>233</v>
      </c>
      <c r="F3324" s="10"/>
      <c r="H3324" s="10"/>
      <c r="I3324" s="10"/>
    </row>
    <row r="3325" spans="1:10" x14ac:dyDescent="0.3">
      <c r="A3325">
        <v>363</v>
      </c>
      <c r="B3325" s="10" t="s">
        <v>212</v>
      </c>
      <c r="C3325">
        <v>4</v>
      </c>
      <c r="D3325" s="10" t="s">
        <v>234</v>
      </c>
      <c r="F3325" s="10"/>
      <c r="H3325" s="10"/>
      <c r="I3325" s="10"/>
    </row>
    <row r="3326" spans="1:10" x14ac:dyDescent="0.3">
      <c r="A3326">
        <v>363</v>
      </c>
      <c r="B3326" s="10" t="s">
        <v>212</v>
      </c>
      <c r="C3326">
        <v>5</v>
      </c>
      <c r="D3326" s="10" t="s">
        <v>235</v>
      </c>
      <c r="E3326">
        <v>1</v>
      </c>
      <c r="F3326" s="10" t="s">
        <v>433</v>
      </c>
      <c r="G3326">
        <v>3</v>
      </c>
      <c r="H3326" s="10" t="s">
        <v>1457</v>
      </c>
      <c r="I3326" s="10" t="s">
        <v>1203</v>
      </c>
      <c r="J3326">
        <v>1</v>
      </c>
    </row>
    <row r="3327" spans="1:10" x14ac:dyDescent="0.3">
      <c r="A3327">
        <v>363</v>
      </c>
      <c r="B3327" s="10" t="s">
        <v>212</v>
      </c>
      <c r="C3327">
        <v>6</v>
      </c>
      <c r="D3327" s="10" t="s">
        <v>236</v>
      </c>
      <c r="F3327" s="10"/>
      <c r="H3327" s="10"/>
      <c r="I3327" s="10"/>
    </row>
    <row r="3328" spans="1:10" x14ac:dyDescent="0.3">
      <c r="A3328">
        <v>363</v>
      </c>
      <c r="B3328" s="10" t="s">
        <v>212</v>
      </c>
      <c r="C3328">
        <v>7</v>
      </c>
      <c r="D3328" s="10" t="s">
        <v>237</v>
      </c>
      <c r="F3328" s="10"/>
      <c r="H3328" s="10"/>
      <c r="I3328" s="10"/>
    </row>
    <row r="3329" spans="1:10" x14ac:dyDescent="0.3">
      <c r="A3329">
        <v>363</v>
      </c>
      <c r="B3329" s="10" t="s">
        <v>212</v>
      </c>
      <c r="C3329">
        <v>8</v>
      </c>
      <c r="D3329" s="10" t="s">
        <v>2</v>
      </c>
      <c r="F3329" s="10"/>
      <c r="H3329" s="10"/>
      <c r="I3329" s="10"/>
    </row>
    <row r="3330" spans="1:10" x14ac:dyDescent="0.3">
      <c r="A3330">
        <v>363</v>
      </c>
      <c r="B3330" s="10" t="s">
        <v>212</v>
      </c>
      <c r="C3330">
        <v>9</v>
      </c>
      <c r="D3330" s="10" t="s">
        <v>238</v>
      </c>
      <c r="E3330">
        <v>1</v>
      </c>
      <c r="F3330" s="10" t="s">
        <v>12</v>
      </c>
      <c r="G3330">
        <v>4</v>
      </c>
      <c r="H3330" s="10"/>
      <c r="I3330" s="10"/>
    </row>
    <row r="3331" spans="1:10" x14ac:dyDescent="0.3">
      <c r="A3331">
        <v>363</v>
      </c>
      <c r="B3331" s="10" t="s">
        <v>212</v>
      </c>
      <c r="C3331">
        <v>10</v>
      </c>
      <c r="D3331" s="10" t="s">
        <v>3</v>
      </c>
      <c r="F3331" s="10"/>
      <c r="H3331" s="10"/>
      <c r="I3331" s="10"/>
    </row>
    <row r="3332" spans="1:10" x14ac:dyDescent="0.3">
      <c r="A3332">
        <v>363</v>
      </c>
      <c r="B3332" s="10" t="s">
        <v>212</v>
      </c>
      <c r="C3332">
        <v>11</v>
      </c>
      <c r="D3332" s="10" t="s">
        <v>239</v>
      </c>
      <c r="E3332">
        <v>1</v>
      </c>
      <c r="F3332" s="10" t="s">
        <v>13</v>
      </c>
      <c r="G3332">
        <v>5</v>
      </c>
      <c r="H3332" s="10"/>
      <c r="I3332" s="10"/>
    </row>
    <row r="3333" spans="1:10" x14ac:dyDescent="0.3">
      <c r="A3333">
        <v>363</v>
      </c>
      <c r="B3333" s="10" t="s">
        <v>212</v>
      </c>
      <c r="C3333">
        <v>12</v>
      </c>
      <c r="D3333" s="10" t="s">
        <v>4</v>
      </c>
      <c r="F3333" s="10"/>
      <c r="H3333" s="10"/>
      <c r="I3333" s="10"/>
    </row>
    <row r="3334" spans="1:10" x14ac:dyDescent="0.3">
      <c r="A3334">
        <v>363</v>
      </c>
      <c r="B3334" s="10" t="s">
        <v>212</v>
      </c>
      <c r="C3334">
        <v>13</v>
      </c>
      <c r="D3334" s="10" t="s">
        <v>240</v>
      </c>
      <c r="E3334">
        <v>1</v>
      </c>
      <c r="F3334" s="10" t="s">
        <v>14</v>
      </c>
      <c r="G3334">
        <v>6</v>
      </c>
      <c r="H3334" s="10"/>
      <c r="I3334" s="10"/>
    </row>
    <row r="3335" spans="1:10" x14ac:dyDescent="0.3">
      <c r="A3335">
        <v>363</v>
      </c>
      <c r="B3335" s="10" t="s">
        <v>212</v>
      </c>
      <c r="C3335">
        <v>14</v>
      </c>
      <c r="D3335" s="10" t="s">
        <v>241</v>
      </c>
      <c r="F3335" s="10"/>
      <c r="H3335" s="10"/>
      <c r="I3335" s="10"/>
    </row>
    <row r="3336" spans="1:10" x14ac:dyDescent="0.3">
      <c r="A3336">
        <v>363</v>
      </c>
      <c r="B3336" s="10" t="s">
        <v>212</v>
      </c>
      <c r="C3336">
        <v>15</v>
      </c>
      <c r="D3336" s="10" t="s">
        <v>1</v>
      </c>
      <c r="F3336" s="10"/>
      <c r="H3336" s="10"/>
      <c r="I3336" s="10"/>
    </row>
    <row r="3337" spans="1:10" x14ac:dyDescent="0.3">
      <c r="A3337">
        <v>363</v>
      </c>
      <c r="B3337" s="10" t="s">
        <v>212</v>
      </c>
      <c r="C3337">
        <v>16</v>
      </c>
      <c r="D3337" s="10" t="s">
        <v>5</v>
      </c>
      <c r="F3337" s="10"/>
      <c r="H3337" s="10"/>
      <c r="I3337" s="10"/>
    </row>
    <row r="3338" spans="1:10" x14ac:dyDescent="0.3">
      <c r="A3338">
        <v>363</v>
      </c>
      <c r="B3338" s="10" t="s">
        <v>212</v>
      </c>
      <c r="C3338">
        <v>17</v>
      </c>
      <c r="D3338" s="10" t="s">
        <v>19</v>
      </c>
      <c r="E3338">
        <v>1</v>
      </c>
      <c r="F3338" s="10" t="s">
        <v>19</v>
      </c>
      <c r="G3338">
        <v>2</v>
      </c>
      <c r="H3338" s="10"/>
      <c r="I3338" s="10"/>
    </row>
    <row r="3339" spans="1:10" x14ac:dyDescent="0.3">
      <c r="A3339">
        <v>363</v>
      </c>
      <c r="B3339" s="10" t="s">
        <v>212</v>
      </c>
      <c r="C3339">
        <v>18</v>
      </c>
      <c r="D3339" s="10" t="s">
        <v>27</v>
      </c>
      <c r="E3339">
        <v>1</v>
      </c>
      <c r="F3339" s="10" t="s">
        <v>27</v>
      </c>
      <c r="G3339">
        <v>1</v>
      </c>
      <c r="H3339" s="10"/>
      <c r="I3339" s="10"/>
    </row>
    <row r="3340" spans="1:10" x14ac:dyDescent="0.3">
      <c r="A3340">
        <v>363</v>
      </c>
      <c r="B3340" s="10" t="s">
        <v>212</v>
      </c>
      <c r="C3340">
        <v>19</v>
      </c>
      <c r="D3340" s="10" t="s">
        <v>242</v>
      </c>
      <c r="F3340" s="10"/>
      <c r="H3340" s="10"/>
      <c r="I3340" s="10"/>
    </row>
    <row r="3341" spans="1:10" x14ac:dyDescent="0.3">
      <c r="A3341">
        <v>363</v>
      </c>
      <c r="B3341" s="10" t="s">
        <v>212</v>
      </c>
      <c r="C3341">
        <v>20</v>
      </c>
      <c r="D3341" s="10" t="s">
        <v>243</v>
      </c>
      <c r="F3341" s="10"/>
      <c r="H3341" s="10"/>
      <c r="I3341" s="10"/>
    </row>
    <row r="3342" spans="1:10" x14ac:dyDescent="0.3">
      <c r="A3342">
        <v>364</v>
      </c>
      <c r="B3342" s="10" t="s">
        <v>203</v>
      </c>
      <c r="C3342">
        <v>1</v>
      </c>
      <c r="D3342" s="10" t="s">
        <v>232</v>
      </c>
      <c r="E3342">
        <v>1</v>
      </c>
      <c r="F3342" s="10" t="s">
        <v>1345</v>
      </c>
      <c r="G3342">
        <v>7</v>
      </c>
      <c r="H3342" s="10" t="s">
        <v>1345</v>
      </c>
      <c r="I3342" s="10" t="s">
        <v>1204</v>
      </c>
      <c r="J3342">
        <v>0</v>
      </c>
    </row>
    <row r="3343" spans="1:10" x14ac:dyDescent="0.3">
      <c r="A3343">
        <v>364</v>
      </c>
      <c r="B3343" s="10" t="s">
        <v>203</v>
      </c>
      <c r="C3343">
        <v>2</v>
      </c>
      <c r="D3343" s="10" t="s">
        <v>40</v>
      </c>
      <c r="F3343" s="10"/>
      <c r="H3343" s="10"/>
      <c r="I3343" s="10"/>
    </row>
    <row r="3344" spans="1:10" x14ac:dyDescent="0.3">
      <c r="A3344">
        <v>364</v>
      </c>
      <c r="B3344" s="10" t="s">
        <v>203</v>
      </c>
      <c r="C3344">
        <v>3</v>
      </c>
      <c r="D3344" s="10" t="s">
        <v>233</v>
      </c>
      <c r="F3344" s="10"/>
      <c r="H3344" s="10"/>
      <c r="I3344" s="10"/>
    </row>
    <row r="3345" spans="1:10" x14ac:dyDescent="0.3">
      <c r="A3345">
        <v>364</v>
      </c>
      <c r="B3345" s="10" t="s">
        <v>203</v>
      </c>
      <c r="C3345">
        <v>4</v>
      </c>
      <c r="D3345" s="10" t="s">
        <v>234</v>
      </c>
      <c r="F3345" s="10"/>
      <c r="H3345" s="10"/>
      <c r="I3345" s="10"/>
    </row>
    <row r="3346" spans="1:10" x14ac:dyDescent="0.3">
      <c r="A3346">
        <v>364</v>
      </c>
      <c r="B3346" s="10" t="s">
        <v>203</v>
      </c>
      <c r="C3346">
        <v>5</v>
      </c>
      <c r="D3346" s="10" t="s">
        <v>235</v>
      </c>
      <c r="E3346">
        <v>1</v>
      </c>
      <c r="F3346" s="10" t="s">
        <v>433</v>
      </c>
      <c r="G3346">
        <v>3</v>
      </c>
      <c r="H3346" s="10" t="s">
        <v>1458</v>
      </c>
      <c r="I3346" s="10" t="s">
        <v>1205</v>
      </c>
      <c r="J3346">
        <v>1</v>
      </c>
    </row>
    <row r="3347" spans="1:10" x14ac:dyDescent="0.3">
      <c r="A3347">
        <v>364</v>
      </c>
      <c r="B3347" s="10" t="s">
        <v>203</v>
      </c>
      <c r="C3347">
        <v>6</v>
      </c>
      <c r="D3347" s="10" t="s">
        <v>236</v>
      </c>
      <c r="F3347" s="10"/>
      <c r="H3347" s="10"/>
      <c r="I3347" s="10"/>
    </row>
    <row r="3348" spans="1:10" x14ac:dyDescent="0.3">
      <c r="A3348">
        <v>364</v>
      </c>
      <c r="B3348" s="10" t="s">
        <v>203</v>
      </c>
      <c r="C3348">
        <v>7</v>
      </c>
      <c r="D3348" s="10" t="s">
        <v>237</v>
      </c>
      <c r="F3348" s="10"/>
      <c r="H3348" s="10"/>
      <c r="I3348" s="10"/>
    </row>
    <row r="3349" spans="1:10" x14ac:dyDescent="0.3">
      <c r="A3349">
        <v>364</v>
      </c>
      <c r="B3349" s="10" t="s">
        <v>203</v>
      </c>
      <c r="C3349">
        <v>8</v>
      </c>
      <c r="D3349" s="10" t="s">
        <v>2</v>
      </c>
      <c r="F3349" s="10"/>
      <c r="H3349" s="10"/>
      <c r="I3349" s="10"/>
    </row>
    <row r="3350" spans="1:10" x14ac:dyDescent="0.3">
      <c r="A3350">
        <v>364</v>
      </c>
      <c r="B3350" s="10" t="s">
        <v>203</v>
      </c>
      <c r="C3350">
        <v>9</v>
      </c>
      <c r="D3350" s="10" t="s">
        <v>238</v>
      </c>
      <c r="E3350">
        <v>1</v>
      </c>
      <c r="F3350" s="10" t="s">
        <v>12</v>
      </c>
      <c r="G3350">
        <v>4</v>
      </c>
      <c r="H3350" s="10"/>
      <c r="I3350" s="10"/>
    </row>
    <row r="3351" spans="1:10" x14ac:dyDescent="0.3">
      <c r="A3351">
        <v>364</v>
      </c>
      <c r="B3351" s="10" t="s">
        <v>203</v>
      </c>
      <c r="C3351">
        <v>10</v>
      </c>
      <c r="D3351" s="10" t="s">
        <v>3</v>
      </c>
      <c r="F3351" s="10"/>
      <c r="H3351" s="10"/>
      <c r="I3351" s="10"/>
    </row>
    <row r="3352" spans="1:10" x14ac:dyDescent="0.3">
      <c r="A3352">
        <v>364</v>
      </c>
      <c r="B3352" s="10" t="s">
        <v>203</v>
      </c>
      <c r="C3352">
        <v>11</v>
      </c>
      <c r="D3352" s="10" t="s">
        <v>239</v>
      </c>
      <c r="E3352">
        <v>1</v>
      </c>
      <c r="F3352" s="10" t="s">
        <v>13</v>
      </c>
      <c r="G3352">
        <v>5</v>
      </c>
      <c r="H3352" s="10"/>
      <c r="I3352" s="10"/>
    </row>
    <row r="3353" spans="1:10" x14ac:dyDescent="0.3">
      <c r="A3353">
        <v>364</v>
      </c>
      <c r="B3353" s="10" t="s">
        <v>203</v>
      </c>
      <c r="C3353">
        <v>12</v>
      </c>
      <c r="D3353" s="10" t="s">
        <v>4</v>
      </c>
      <c r="F3353" s="10"/>
      <c r="H3353" s="10"/>
      <c r="I3353" s="10"/>
    </row>
    <row r="3354" spans="1:10" x14ac:dyDescent="0.3">
      <c r="A3354">
        <v>364</v>
      </c>
      <c r="B3354" s="10" t="s">
        <v>203</v>
      </c>
      <c r="C3354">
        <v>13</v>
      </c>
      <c r="D3354" s="10" t="s">
        <v>240</v>
      </c>
      <c r="E3354">
        <v>1</v>
      </c>
      <c r="F3354" s="10" t="s">
        <v>14</v>
      </c>
      <c r="G3354">
        <v>6</v>
      </c>
      <c r="H3354" s="10"/>
      <c r="I3354" s="10"/>
    </row>
    <row r="3355" spans="1:10" x14ac:dyDescent="0.3">
      <c r="A3355">
        <v>364</v>
      </c>
      <c r="B3355" s="10" t="s">
        <v>203</v>
      </c>
      <c r="C3355">
        <v>14</v>
      </c>
      <c r="D3355" s="10" t="s">
        <v>241</v>
      </c>
      <c r="F3355" s="10"/>
      <c r="H3355" s="10"/>
      <c r="I3355" s="10"/>
    </row>
    <row r="3356" spans="1:10" x14ac:dyDescent="0.3">
      <c r="A3356">
        <v>364</v>
      </c>
      <c r="B3356" s="10" t="s">
        <v>203</v>
      </c>
      <c r="C3356">
        <v>15</v>
      </c>
      <c r="D3356" s="10" t="s">
        <v>1</v>
      </c>
      <c r="F3356" s="10"/>
      <c r="H3356" s="10"/>
      <c r="I3356" s="10"/>
    </row>
    <row r="3357" spans="1:10" x14ac:dyDescent="0.3">
      <c r="A3357">
        <v>364</v>
      </c>
      <c r="B3357" s="10" t="s">
        <v>203</v>
      </c>
      <c r="C3357">
        <v>16</v>
      </c>
      <c r="D3357" s="10" t="s">
        <v>5</v>
      </c>
      <c r="F3357" s="10"/>
      <c r="H3357" s="10"/>
      <c r="I3357" s="10"/>
    </row>
    <row r="3358" spans="1:10" x14ac:dyDescent="0.3">
      <c r="A3358">
        <v>364</v>
      </c>
      <c r="B3358" s="10" t="s">
        <v>203</v>
      </c>
      <c r="C3358">
        <v>17</v>
      </c>
      <c r="D3358" s="10" t="s">
        <v>19</v>
      </c>
      <c r="E3358">
        <v>1</v>
      </c>
      <c r="F3358" s="10" t="s">
        <v>19</v>
      </c>
      <c r="G3358">
        <v>2</v>
      </c>
      <c r="H3358" s="10"/>
      <c r="I3358" s="10"/>
    </row>
    <row r="3359" spans="1:10" x14ac:dyDescent="0.3">
      <c r="A3359">
        <v>364</v>
      </c>
      <c r="B3359" s="10" t="s">
        <v>203</v>
      </c>
      <c r="C3359">
        <v>18</v>
      </c>
      <c r="D3359" s="10" t="s">
        <v>27</v>
      </c>
      <c r="E3359">
        <v>1</v>
      </c>
      <c r="F3359" s="10" t="s">
        <v>27</v>
      </c>
      <c r="G3359">
        <v>1</v>
      </c>
      <c r="H3359" s="10"/>
      <c r="I3359" s="10"/>
    </row>
    <row r="3360" spans="1:10" x14ac:dyDescent="0.3">
      <c r="A3360">
        <v>364</v>
      </c>
      <c r="B3360" s="10" t="s">
        <v>203</v>
      </c>
      <c r="C3360">
        <v>19</v>
      </c>
      <c r="D3360" s="10" t="s">
        <v>242</v>
      </c>
      <c r="F3360" s="10"/>
      <c r="H3360" s="10"/>
      <c r="I3360" s="10"/>
    </row>
    <row r="3361" spans="1:10" x14ac:dyDescent="0.3">
      <c r="A3361">
        <v>364</v>
      </c>
      <c r="B3361" s="10" t="s">
        <v>203</v>
      </c>
      <c r="C3361">
        <v>20</v>
      </c>
      <c r="D3361" s="10" t="s">
        <v>243</v>
      </c>
      <c r="F3361" s="10"/>
      <c r="H3361" s="10"/>
      <c r="I3361" s="10"/>
    </row>
    <row r="3362" spans="1:10" x14ac:dyDescent="0.3">
      <c r="A3362">
        <v>365</v>
      </c>
      <c r="B3362" s="10" t="s">
        <v>206</v>
      </c>
      <c r="C3362">
        <v>1</v>
      </c>
      <c r="D3362" s="10" t="s">
        <v>232</v>
      </c>
      <c r="E3362">
        <v>1</v>
      </c>
      <c r="F3362" s="10" t="s">
        <v>1346</v>
      </c>
      <c r="G3362">
        <v>7</v>
      </c>
      <c r="H3362" s="10" t="s">
        <v>1346</v>
      </c>
      <c r="I3362" s="10" t="s">
        <v>1206</v>
      </c>
      <c r="J3362">
        <v>0</v>
      </c>
    </row>
    <row r="3363" spans="1:10" x14ac:dyDescent="0.3">
      <c r="A3363">
        <v>365</v>
      </c>
      <c r="B3363" s="10" t="s">
        <v>206</v>
      </c>
      <c r="C3363">
        <v>2</v>
      </c>
      <c r="D3363" s="10" t="s">
        <v>40</v>
      </c>
      <c r="F3363" s="10"/>
      <c r="H3363" s="10"/>
      <c r="I3363" s="10"/>
    </row>
    <row r="3364" spans="1:10" x14ac:dyDescent="0.3">
      <c r="A3364">
        <v>365</v>
      </c>
      <c r="B3364" s="10" t="s">
        <v>206</v>
      </c>
      <c r="C3364">
        <v>3</v>
      </c>
      <c r="D3364" s="10" t="s">
        <v>233</v>
      </c>
      <c r="F3364" s="10"/>
      <c r="H3364" s="10"/>
      <c r="I3364" s="10"/>
    </row>
    <row r="3365" spans="1:10" x14ac:dyDescent="0.3">
      <c r="A3365">
        <v>365</v>
      </c>
      <c r="B3365" s="10" t="s">
        <v>206</v>
      </c>
      <c r="C3365">
        <v>4</v>
      </c>
      <c r="D3365" s="10" t="s">
        <v>234</v>
      </c>
      <c r="F3365" s="10"/>
      <c r="H3365" s="10"/>
      <c r="I3365" s="10"/>
    </row>
    <row r="3366" spans="1:10" x14ac:dyDescent="0.3">
      <c r="A3366">
        <v>365</v>
      </c>
      <c r="B3366" s="10" t="s">
        <v>206</v>
      </c>
      <c r="C3366">
        <v>5</v>
      </c>
      <c r="D3366" s="10" t="s">
        <v>235</v>
      </c>
      <c r="E3366">
        <v>1</v>
      </c>
      <c r="F3366" s="10" t="s">
        <v>433</v>
      </c>
      <c r="G3366">
        <v>3</v>
      </c>
      <c r="H3366" s="10" t="s">
        <v>1459</v>
      </c>
      <c r="I3366" s="10" t="s">
        <v>1207</v>
      </c>
      <c r="J3366">
        <v>1</v>
      </c>
    </row>
    <row r="3367" spans="1:10" x14ac:dyDescent="0.3">
      <c r="A3367">
        <v>365</v>
      </c>
      <c r="B3367" s="10" t="s">
        <v>206</v>
      </c>
      <c r="C3367">
        <v>6</v>
      </c>
      <c r="D3367" s="10" t="s">
        <v>236</v>
      </c>
      <c r="F3367" s="10"/>
      <c r="H3367" s="10"/>
      <c r="I3367" s="10"/>
    </row>
    <row r="3368" spans="1:10" x14ac:dyDescent="0.3">
      <c r="A3368">
        <v>365</v>
      </c>
      <c r="B3368" s="10" t="s">
        <v>206</v>
      </c>
      <c r="C3368">
        <v>7</v>
      </c>
      <c r="D3368" s="10" t="s">
        <v>237</v>
      </c>
      <c r="F3368" s="10"/>
      <c r="H3368" s="10"/>
      <c r="I3368" s="10"/>
    </row>
    <row r="3369" spans="1:10" x14ac:dyDescent="0.3">
      <c r="A3369">
        <v>365</v>
      </c>
      <c r="B3369" s="10" t="s">
        <v>206</v>
      </c>
      <c r="C3369">
        <v>8</v>
      </c>
      <c r="D3369" s="10" t="s">
        <v>2</v>
      </c>
      <c r="F3369" s="10"/>
      <c r="H3369" s="10"/>
      <c r="I3369" s="10"/>
    </row>
    <row r="3370" spans="1:10" x14ac:dyDescent="0.3">
      <c r="A3370">
        <v>365</v>
      </c>
      <c r="B3370" s="10" t="s">
        <v>206</v>
      </c>
      <c r="C3370">
        <v>9</v>
      </c>
      <c r="D3370" s="10" t="s">
        <v>238</v>
      </c>
      <c r="E3370">
        <v>1</v>
      </c>
      <c r="F3370" s="10" t="s">
        <v>12</v>
      </c>
      <c r="G3370">
        <v>4</v>
      </c>
      <c r="H3370" s="10"/>
      <c r="I3370" s="10"/>
    </row>
    <row r="3371" spans="1:10" x14ac:dyDescent="0.3">
      <c r="A3371">
        <v>365</v>
      </c>
      <c r="B3371" s="10" t="s">
        <v>206</v>
      </c>
      <c r="C3371">
        <v>10</v>
      </c>
      <c r="D3371" s="10" t="s">
        <v>3</v>
      </c>
      <c r="F3371" s="10"/>
      <c r="H3371" s="10"/>
      <c r="I3371" s="10"/>
    </row>
    <row r="3372" spans="1:10" x14ac:dyDescent="0.3">
      <c r="A3372">
        <v>365</v>
      </c>
      <c r="B3372" s="10" t="s">
        <v>206</v>
      </c>
      <c r="C3372">
        <v>11</v>
      </c>
      <c r="D3372" s="10" t="s">
        <v>239</v>
      </c>
      <c r="E3372">
        <v>1</v>
      </c>
      <c r="F3372" s="10" t="s">
        <v>13</v>
      </c>
      <c r="G3372">
        <v>5</v>
      </c>
      <c r="H3372" s="10"/>
      <c r="I3372" s="10"/>
    </row>
    <row r="3373" spans="1:10" x14ac:dyDescent="0.3">
      <c r="A3373">
        <v>365</v>
      </c>
      <c r="B3373" s="10" t="s">
        <v>206</v>
      </c>
      <c r="C3373">
        <v>12</v>
      </c>
      <c r="D3373" s="10" t="s">
        <v>4</v>
      </c>
      <c r="F3373" s="10"/>
      <c r="H3373" s="10"/>
      <c r="I3373" s="10"/>
    </row>
    <row r="3374" spans="1:10" x14ac:dyDescent="0.3">
      <c r="A3374">
        <v>365</v>
      </c>
      <c r="B3374" s="10" t="s">
        <v>206</v>
      </c>
      <c r="C3374">
        <v>13</v>
      </c>
      <c r="D3374" s="10" t="s">
        <v>240</v>
      </c>
      <c r="E3374">
        <v>1</v>
      </c>
      <c r="F3374" s="10" t="s">
        <v>14</v>
      </c>
      <c r="G3374">
        <v>6</v>
      </c>
      <c r="H3374" s="10"/>
      <c r="I3374" s="10"/>
    </row>
    <row r="3375" spans="1:10" x14ac:dyDescent="0.3">
      <c r="A3375">
        <v>365</v>
      </c>
      <c r="B3375" s="10" t="s">
        <v>206</v>
      </c>
      <c r="C3375">
        <v>14</v>
      </c>
      <c r="D3375" s="10" t="s">
        <v>241</v>
      </c>
      <c r="F3375" s="10"/>
      <c r="H3375" s="10"/>
      <c r="I3375" s="10"/>
    </row>
    <row r="3376" spans="1:10" x14ac:dyDescent="0.3">
      <c r="A3376">
        <v>365</v>
      </c>
      <c r="B3376" s="10" t="s">
        <v>206</v>
      </c>
      <c r="C3376">
        <v>15</v>
      </c>
      <c r="D3376" s="10" t="s">
        <v>1</v>
      </c>
      <c r="F3376" s="10"/>
      <c r="H3376" s="10"/>
      <c r="I3376" s="10"/>
    </row>
    <row r="3377" spans="1:10" x14ac:dyDescent="0.3">
      <c r="A3377">
        <v>365</v>
      </c>
      <c r="B3377" s="10" t="s">
        <v>206</v>
      </c>
      <c r="C3377">
        <v>16</v>
      </c>
      <c r="D3377" s="10" t="s">
        <v>5</v>
      </c>
      <c r="F3377" s="10"/>
      <c r="H3377" s="10"/>
      <c r="I3377" s="10"/>
    </row>
    <row r="3378" spans="1:10" x14ac:dyDescent="0.3">
      <c r="A3378">
        <v>365</v>
      </c>
      <c r="B3378" s="10" t="s">
        <v>206</v>
      </c>
      <c r="C3378">
        <v>17</v>
      </c>
      <c r="D3378" s="10" t="s">
        <v>19</v>
      </c>
      <c r="E3378">
        <v>1</v>
      </c>
      <c r="F3378" s="10" t="s">
        <v>19</v>
      </c>
      <c r="G3378">
        <v>2</v>
      </c>
      <c r="H3378" s="10"/>
      <c r="I3378" s="10"/>
    </row>
    <row r="3379" spans="1:10" x14ac:dyDescent="0.3">
      <c r="A3379">
        <v>365</v>
      </c>
      <c r="B3379" s="10" t="s">
        <v>206</v>
      </c>
      <c r="C3379">
        <v>18</v>
      </c>
      <c r="D3379" s="10" t="s">
        <v>27</v>
      </c>
      <c r="E3379">
        <v>1</v>
      </c>
      <c r="F3379" s="10" t="s">
        <v>27</v>
      </c>
      <c r="G3379">
        <v>1</v>
      </c>
      <c r="H3379" s="10"/>
      <c r="I3379" s="10"/>
    </row>
    <row r="3380" spans="1:10" x14ac:dyDescent="0.3">
      <c r="A3380">
        <v>365</v>
      </c>
      <c r="B3380" s="10" t="s">
        <v>206</v>
      </c>
      <c r="C3380">
        <v>19</v>
      </c>
      <c r="D3380" s="10" t="s">
        <v>242</v>
      </c>
      <c r="F3380" s="10"/>
      <c r="H3380" s="10"/>
      <c r="I3380" s="10"/>
    </row>
    <row r="3381" spans="1:10" x14ac:dyDescent="0.3">
      <c r="A3381">
        <v>365</v>
      </c>
      <c r="B3381" s="10" t="s">
        <v>206</v>
      </c>
      <c r="C3381">
        <v>20</v>
      </c>
      <c r="D3381" s="10" t="s">
        <v>243</v>
      </c>
      <c r="F3381" s="10"/>
      <c r="H3381" s="10"/>
      <c r="I3381" s="10"/>
    </row>
    <row r="3382" spans="1:10" x14ac:dyDescent="0.3">
      <c r="A3382">
        <v>366</v>
      </c>
      <c r="B3382" s="10" t="s">
        <v>213</v>
      </c>
      <c r="C3382">
        <v>1</v>
      </c>
      <c r="D3382" s="10" t="s">
        <v>232</v>
      </c>
      <c r="E3382">
        <v>1</v>
      </c>
      <c r="F3382" s="10" t="s">
        <v>1347</v>
      </c>
      <c r="G3382">
        <v>7</v>
      </c>
      <c r="H3382" s="10" t="s">
        <v>1347</v>
      </c>
      <c r="I3382" s="10" t="s">
        <v>1208</v>
      </c>
      <c r="J3382">
        <v>0</v>
      </c>
    </row>
    <row r="3383" spans="1:10" x14ac:dyDescent="0.3">
      <c r="A3383">
        <v>366</v>
      </c>
      <c r="B3383" s="10" t="s">
        <v>213</v>
      </c>
      <c r="C3383">
        <v>2</v>
      </c>
      <c r="D3383" s="10" t="s">
        <v>40</v>
      </c>
      <c r="F3383" s="10"/>
      <c r="H3383" s="10"/>
      <c r="I3383" s="10"/>
    </row>
    <row r="3384" spans="1:10" x14ac:dyDescent="0.3">
      <c r="A3384">
        <v>366</v>
      </c>
      <c r="B3384" s="10" t="s">
        <v>213</v>
      </c>
      <c r="C3384">
        <v>3</v>
      </c>
      <c r="D3384" s="10" t="s">
        <v>233</v>
      </c>
      <c r="F3384" s="10"/>
      <c r="H3384" s="10"/>
      <c r="I3384" s="10"/>
    </row>
    <row r="3385" spans="1:10" x14ac:dyDescent="0.3">
      <c r="A3385">
        <v>366</v>
      </c>
      <c r="B3385" s="10" t="s">
        <v>213</v>
      </c>
      <c r="C3385">
        <v>4</v>
      </c>
      <c r="D3385" s="10" t="s">
        <v>234</v>
      </c>
      <c r="F3385" s="10"/>
      <c r="H3385" s="10"/>
      <c r="I3385" s="10"/>
    </row>
    <row r="3386" spans="1:10" x14ac:dyDescent="0.3">
      <c r="A3386">
        <v>366</v>
      </c>
      <c r="B3386" s="10" t="s">
        <v>213</v>
      </c>
      <c r="C3386">
        <v>5</v>
      </c>
      <c r="D3386" s="10" t="s">
        <v>235</v>
      </c>
      <c r="E3386">
        <v>1</v>
      </c>
      <c r="F3386" s="10" t="s">
        <v>433</v>
      </c>
      <c r="G3386">
        <v>3</v>
      </c>
      <c r="H3386" s="10" t="s">
        <v>1460</v>
      </c>
      <c r="I3386" s="10" t="s">
        <v>1209</v>
      </c>
      <c r="J3386">
        <v>1</v>
      </c>
    </row>
    <row r="3387" spans="1:10" x14ac:dyDescent="0.3">
      <c r="A3387">
        <v>366</v>
      </c>
      <c r="B3387" s="10" t="s">
        <v>213</v>
      </c>
      <c r="C3387">
        <v>6</v>
      </c>
      <c r="D3387" s="10" t="s">
        <v>236</v>
      </c>
      <c r="F3387" s="10"/>
      <c r="H3387" s="10"/>
      <c r="I3387" s="10"/>
    </row>
    <row r="3388" spans="1:10" x14ac:dyDescent="0.3">
      <c r="A3388">
        <v>366</v>
      </c>
      <c r="B3388" s="10" t="s">
        <v>213</v>
      </c>
      <c r="C3388">
        <v>7</v>
      </c>
      <c r="D3388" s="10" t="s">
        <v>237</v>
      </c>
      <c r="F3388" s="10"/>
      <c r="H3388" s="10"/>
      <c r="I3388" s="10"/>
    </row>
    <row r="3389" spans="1:10" x14ac:dyDescent="0.3">
      <c r="A3389">
        <v>366</v>
      </c>
      <c r="B3389" s="10" t="s">
        <v>213</v>
      </c>
      <c r="C3389">
        <v>8</v>
      </c>
      <c r="D3389" s="10" t="s">
        <v>2</v>
      </c>
      <c r="F3389" s="10"/>
      <c r="H3389" s="10"/>
      <c r="I3389" s="10"/>
    </row>
    <row r="3390" spans="1:10" x14ac:dyDescent="0.3">
      <c r="A3390">
        <v>366</v>
      </c>
      <c r="B3390" s="10" t="s">
        <v>213</v>
      </c>
      <c r="C3390">
        <v>9</v>
      </c>
      <c r="D3390" s="10" t="s">
        <v>238</v>
      </c>
      <c r="E3390">
        <v>1</v>
      </c>
      <c r="F3390" s="10" t="s">
        <v>12</v>
      </c>
      <c r="G3390">
        <v>4</v>
      </c>
      <c r="H3390" s="10"/>
      <c r="I3390" s="10"/>
    </row>
    <row r="3391" spans="1:10" x14ac:dyDescent="0.3">
      <c r="A3391">
        <v>366</v>
      </c>
      <c r="B3391" s="10" t="s">
        <v>213</v>
      </c>
      <c r="C3391">
        <v>10</v>
      </c>
      <c r="D3391" s="10" t="s">
        <v>3</v>
      </c>
      <c r="F3391" s="10"/>
      <c r="H3391" s="10"/>
      <c r="I3391" s="10"/>
    </row>
    <row r="3392" spans="1:10" x14ac:dyDescent="0.3">
      <c r="A3392">
        <v>366</v>
      </c>
      <c r="B3392" s="10" t="s">
        <v>213</v>
      </c>
      <c r="C3392">
        <v>11</v>
      </c>
      <c r="D3392" s="10" t="s">
        <v>239</v>
      </c>
      <c r="E3392">
        <v>1</v>
      </c>
      <c r="F3392" s="10" t="s">
        <v>13</v>
      </c>
      <c r="G3392">
        <v>5</v>
      </c>
      <c r="H3392" s="10"/>
      <c r="I3392" s="10"/>
    </row>
    <row r="3393" spans="1:10" x14ac:dyDescent="0.3">
      <c r="A3393">
        <v>366</v>
      </c>
      <c r="B3393" s="10" t="s">
        <v>213</v>
      </c>
      <c r="C3393">
        <v>12</v>
      </c>
      <c r="D3393" s="10" t="s">
        <v>4</v>
      </c>
      <c r="F3393" s="10"/>
      <c r="H3393" s="10"/>
      <c r="I3393" s="10"/>
    </row>
    <row r="3394" spans="1:10" x14ac:dyDescent="0.3">
      <c r="A3394">
        <v>366</v>
      </c>
      <c r="B3394" s="10" t="s">
        <v>213</v>
      </c>
      <c r="C3394">
        <v>13</v>
      </c>
      <c r="D3394" s="10" t="s">
        <v>240</v>
      </c>
      <c r="E3394">
        <v>1</v>
      </c>
      <c r="F3394" s="10" t="s">
        <v>14</v>
      </c>
      <c r="G3394">
        <v>6</v>
      </c>
      <c r="H3394" s="10"/>
      <c r="I3394" s="10"/>
    </row>
    <row r="3395" spans="1:10" x14ac:dyDescent="0.3">
      <c r="A3395">
        <v>366</v>
      </c>
      <c r="B3395" s="10" t="s">
        <v>213</v>
      </c>
      <c r="C3395">
        <v>14</v>
      </c>
      <c r="D3395" s="10" t="s">
        <v>241</v>
      </c>
      <c r="F3395" s="10"/>
      <c r="H3395" s="10"/>
      <c r="I3395" s="10"/>
    </row>
    <row r="3396" spans="1:10" x14ac:dyDescent="0.3">
      <c r="A3396">
        <v>366</v>
      </c>
      <c r="B3396" s="10" t="s">
        <v>213</v>
      </c>
      <c r="C3396">
        <v>15</v>
      </c>
      <c r="D3396" s="10" t="s">
        <v>1</v>
      </c>
      <c r="F3396" s="10"/>
      <c r="H3396" s="10"/>
      <c r="I3396" s="10"/>
    </row>
    <row r="3397" spans="1:10" x14ac:dyDescent="0.3">
      <c r="A3397">
        <v>366</v>
      </c>
      <c r="B3397" s="10" t="s">
        <v>213</v>
      </c>
      <c r="C3397">
        <v>16</v>
      </c>
      <c r="D3397" s="10" t="s">
        <v>5</v>
      </c>
      <c r="F3397" s="10"/>
      <c r="H3397" s="10"/>
      <c r="I3397" s="10"/>
    </row>
    <row r="3398" spans="1:10" x14ac:dyDescent="0.3">
      <c r="A3398">
        <v>366</v>
      </c>
      <c r="B3398" s="10" t="s">
        <v>213</v>
      </c>
      <c r="C3398">
        <v>17</v>
      </c>
      <c r="D3398" s="10" t="s">
        <v>19</v>
      </c>
      <c r="E3398">
        <v>1</v>
      </c>
      <c r="F3398" s="10" t="s">
        <v>19</v>
      </c>
      <c r="G3398">
        <v>2</v>
      </c>
      <c r="H3398" s="10"/>
      <c r="I3398" s="10"/>
    </row>
    <row r="3399" spans="1:10" x14ac:dyDescent="0.3">
      <c r="A3399">
        <v>366</v>
      </c>
      <c r="B3399" s="10" t="s">
        <v>213</v>
      </c>
      <c r="C3399">
        <v>18</v>
      </c>
      <c r="D3399" s="10" t="s">
        <v>27</v>
      </c>
      <c r="E3399">
        <v>1</v>
      </c>
      <c r="F3399" s="10" t="s">
        <v>27</v>
      </c>
      <c r="G3399">
        <v>1</v>
      </c>
      <c r="H3399" s="10"/>
      <c r="I3399" s="10"/>
    </row>
    <row r="3400" spans="1:10" x14ac:dyDescent="0.3">
      <c r="A3400">
        <v>366</v>
      </c>
      <c r="B3400" s="10" t="s">
        <v>213</v>
      </c>
      <c r="C3400">
        <v>19</v>
      </c>
      <c r="D3400" s="10" t="s">
        <v>242</v>
      </c>
      <c r="F3400" s="10"/>
      <c r="H3400" s="10"/>
      <c r="I3400" s="10"/>
    </row>
    <row r="3401" spans="1:10" x14ac:dyDescent="0.3">
      <c r="A3401">
        <v>366</v>
      </c>
      <c r="B3401" s="10" t="s">
        <v>213</v>
      </c>
      <c r="C3401">
        <v>20</v>
      </c>
      <c r="D3401" s="10" t="s">
        <v>243</v>
      </c>
      <c r="F3401" s="10"/>
      <c r="H3401" s="10"/>
      <c r="I3401" s="10"/>
    </row>
    <row r="3402" spans="1:10" x14ac:dyDescent="0.3">
      <c r="A3402">
        <v>367</v>
      </c>
      <c r="B3402" s="10" t="s">
        <v>454</v>
      </c>
      <c r="C3402">
        <v>1</v>
      </c>
      <c r="D3402" s="10" t="s">
        <v>232</v>
      </c>
      <c r="E3402">
        <v>1</v>
      </c>
      <c r="F3402" s="10" t="s">
        <v>1348</v>
      </c>
      <c r="G3402">
        <v>7</v>
      </c>
      <c r="H3402" s="10" t="s">
        <v>1348</v>
      </c>
      <c r="I3402" s="10" t="s">
        <v>1210</v>
      </c>
      <c r="J3402">
        <v>0</v>
      </c>
    </row>
    <row r="3403" spans="1:10" x14ac:dyDescent="0.3">
      <c r="A3403">
        <v>367</v>
      </c>
      <c r="B3403" s="10" t="s">
        <v>454</v>
      </c>
      <c r="C3403">
        <v>2</v>
      </c>
      <c r="D3403" s="10" t="s">
        <v>40</v>
      </c>
      <c r="F3403" s="10"/>
      <c r="H3403" s="10"/>
      <c r="I3403" s="10"/>
    </row>
    <row r="3404" spans="1:10" x14ac:dyDescent="0.3">
      <c r="A3404">
        <v>367</v>
      </c>
      <c r="B3404" s="10" t="s">
        <v>454</v>
      </c>
      <c r="C3404">
        <v>3</v>
      </c>
      <c r="D3404" s="10" t="s">
        <v>233</v>
      </c>
      <c r="F3404" s="10"/>
      <c r="H3404" s="10"/>
      <c r="I3404" s="10"/>
    </row>
    <row r="3405" spans="1:10" x14ac:dyDescent="0.3">
      <c r="A3405">
        <v>367</v>
      </c>
      <c r="B3405" s="10" t="s">
        <v>454</v>
      </c>
      <c r="C3405">
        <v>4</v>
      </c>
      <c r="D3405" s="10" t="s">
        <v>234</v>
      </c>
      <c r="F3405" s="10"/>
      <c r="H3405" s="10"/>
      <c r="I3405" s="10"/>
    </row>
    <row r="3406" spans="1:10" x14ac:dyDescent="0.3">
      <c r="A3406">
        <v>367</v>
      </c>
      <c r="B3406" s="10" t="s">
        <v>454</v>
      </c>
      <c r="C3406">
        <v>5</v>
      </c>
      <c r="D3406" s="10" t="s">
        <v>235</v>
      </c>
      <c r="E3406">
        <v>1</v>
      </c>
      <c r="F3406" s="10" t="s">
        <v>433</v>
      </c>
      <c r="G3406">
        <v>3</v>
      </c>
      <c r="H3406" s="10" t="s">
        <v>1461</v>
      </c>
      <c r="I3406" s="10" t="s">
        <v>1211</v>
      </c>
      <c r="J3406">
        <v>1</v>
      </c>
    </row>
    <row r="3407" spans="1:10" x14ac:dyDescent="0.3">
      <c r="A3407">
        <v>367</v>
      </c>
      <c r="B3407" s="10" t="s">
        <v>454</v>
      </c>
      <c r="C3407">
        <v>6</v>
      </c>
      <c r="D3407" s="10" t="s">
        <v>236</v>
      </c>
      <c r="F3407" s="10"/>
      <c r="H3407" s="10"/>
      <c r="I3407" s="10"/>
    </row>
    <row r="3408" spans="1:10" x14ac:dyDescent="0.3">
      <c r="A3408">
        <v>367</v>
      </c>
      <c r="B3408" s="10" t="s">
        <v>454</v>
      </c>
      <c r="C3408">
        <v>7</v>
      </c>
      <c r="D3408" s="10" t="s">
        <v>237</v>
      </c>
      <c r="F3408" s="10"/>
      <c r="H3408" s="10"/>
      <c r="I3408" s="10"/>
    </row>
    <row r="3409" spans="1:10" x14ac:dyDescent="0.3">
      <c r="A3409">
        <v>367</v>
      </c>
      <c r="B3409" s="10" t="s">
        <v>454</v>
      </c>
      <c r="C3409">
        <v>8</v>
      </c>
      <c r="D3409" s="10" t="s">
        <v>2</v>
      </c>
      <c r="F3409" s="10"/>
      <c r="H3409" s="10"/>
      <c r="I3409" s="10"/>
    </row>
    <row r="3410" spans="1:10" x14ac:dyDescent="0.3">
      <c r="A3410">
        <v>367</v>
      </c>
      <c r="B3410" s="10" t="s">
        <v>454</v>
      </c>
      <c r="C3410">
        <v>9</v>
      </c>
      <c r="D3410" s="10" t="s">
        <v>238</v>
      </c>
      <c r="E3410">
        <v>1</v>
      </c>
      <c r="F3410" s="10" t="s">
        <v>12</v>
      </c>
      <c r="G3410">
        <v>4</v>
      </c>
      <c r="H3410" s="10"/>
      <c r="I3410" s="10"/>
    </row>
    <row r="3411" spans="1:10" x14ac:dyDescent="0.3">
      <c r="A3411">
        <v>367</v>
      </c>
      <c r="B3411" s="10" t="s">
        <v>454</v>
      </c>
      <c r="C3411">
        <v>10</v>
      </c>
      <c r="D3411" s="10" t="s">
        <v>3</v>
      </c>
      <c r="F3411" s="10"/>
      <c r="H3411" s="10"/>
      <c r="I3411" s="10"/>
    </row>
    <row r="3412" spans="1:10" x14ac:dyDescent="0.3">
      <c r="A3412">
        <v>367</v>
      </c>
      <c r="B3412" s="10" t="s">
        <v>454</v>
      </c>
      <c r="C3412">
        <v>11</v>
      </c>
      <c r="D3412" s="10" t="s">
        <v>239</v>
      </c>
      <c r="E3412">
        <v>1</v>
      </c>
      <c r="F3412" s="10" t="s">
        <v>13</v>
      </c>
      <c r="G3412">
        <v>5</v>
      </c>
      <c r="H3412" s="10"/>
      <c r="I3412" s="10"/>
    </row>
    <row r="3413" spans="1:10" x14ac:dyDescent="0.3">
      <c r="A3413">
        <v>367</v>
      </c>
      <c r="B3413" s="10" t="s">
        <v>454</v>
      </c>
      <c r="C3413">
        <v>12</v>
      </c>
      <c r="D3413" s="10" t="s">
        <v>4</v>
      </c>
      <c r="F3413" s="10"/>
      <c r="H3413" s="10"/>
      <c r="I3413" s="10"/>
    </row>
    <row r="3414" spans="1:10" x14ac:dyDescent="0.3">
      <c r="A3414">
        <v>367</v>
      </c>
      <c r="B3414" s="10" t="s">
        <v>454</v>
      </c>
      <c r="C3414">
        <v>13</v>
      </c>
      <c r="D3414" s="10" t="s">
        <v>240</v>
      </c>
      <c r="E3414">
        <v>1</v>
      </c>
      <c r="F3414" s="10" t="s">
        <v>14</v>
      </c>
      <c r="G3414">
        <v>6</v>
      </c>
      <c r="H3414" s="10"/>
      <c r="I3414" s="10"/>
    </row>
    <row r="3415" spans="1:10" x14ac:dyDescent="0.3">
      <c r="A3415">
        <v>367</v>
      </c>
      <c r="B3415" s="10" t="s">
        <v>454</v>
      </c>
      <c r="C3415">
        <v>14</v>
      </c>
      <c r="D3415" s="10" t="s">
        <v>241</v>
      </c>
      <c r="F3415" s="10"/>
      <c r="H3415" s="10"/>
      <c r="I3415" s="10"/>
    </row>
    <row r="3416" spans="1:10" x14ac:dyDescent="0.3">
      <c r="A3416">
        <v>367</v>
      </c>
      <c r="B3416" s="10" t="s">
        <v>454</v>
      </c>
      <c r="C3416">
        <v>15</v>
      </c>
      <c r="D3416" s="10" t="s">
        <v>1</v>
      </c>
      <c r="F3416" s="10"/>
      <c r="H3416" s="10"/>
      <c r="I3416" s="10"/>
    </row>
    <row r="3417" spans="1:10" x14ac:dyDescent="0.3">
      <c r="A3417">
        <v>367</v>
      </c>
      <c r="B3417" s="10" t="s">
        <v>454</v>
      </c>
      <c r="C3417">
        <v>16</v>
      </c>
      <c r="D3417" s="10" t="s">
        <v>5</v>
      </c>
      <c r="F3417" s="10"/>
      <c r="H3417" s="10"/>
      <c r="I3417" s="10"/>
    </row>
    <row r="3418" spans="1:10" x14ac:dyDescent="0.3">
      <c r="A3418">
        <v>367</v>
      </c>
      <c r="B3418" s="10" t="s">
        <v>454</v>
      </c>
      <c r="C3418">
        <v>17</v>
      </c>
      <c r="D3418" s="10" t="s">
        <v>19</v>
      </c>
      <c r="E3418">
        <v>1</v>
      </c>
      <c r="F3418" s="10" t="s">
        <v>19</v>
      </c>
      <c r="G3418">
        <v>2</v>
      </c>
      <c r="H3418" s="10"/>
      <c r="I3418" s="10"/>
    </row>
    <row r="3419" spans="1:10" x14ac:dyDescent="0.3">
      <c r="A3419">
        <v>367</v>
      </c>
      <c r="B3419" s="10" t="s">
        <v>454</v>
      </c>
      <c r="C3419">
        <v>18</v>
      </c>
      <c r="D3419" s="10" t="s">
        <v>27</v>
      </c>
      <c r="E3419">
        <v>1</v>
      </c>
      <c r="F3419" s="10" t="s">
        <v>27</v>
      </c>
      <c r="G3419">
        <v>1</v>
      </c>
      <c r="H3419" s="10"/>
      <c r="I3419" s="10"/>
    </row>
    <row r="3420" spans="1:10" x14ac:dyDescent="0.3">
      <c r="A3420">
        <v>367</v>
      </c>
      <c r="B3420" s="10" t="s">
        <v>454</v>
      </c>
      <c r="C3420">
        <v>19</v>
      </c>
      <c r="D3420" s="10" t="s">
        <v>242</v>
      </c>
      <c r="F3420" s="10"/>
      <c r="H3420" s="10"/>
      <c r="I3420" s="10"/>
    </row>
    <row r="3421" spans="1:10" x14ac:dyDescent="0.3">
      <c r="A3421">
        <v>367</v>
      </c>
      <c r="B3421" s="10" t="s">
        <v>454</v>
      </c>
      <c r="C3421">
        <v>20</v>
      </c>
      <c r="D3421" s="10" t="s">
        <v>243</v>
      </c>
      <c r="F3421" s="10"/>
      <c r="H3421" s="10"/>
      <c r="I3421" s="10"/>
    </row>
    <row r="3422" spans="1:10" x14ac:dyDescent="0.3">
      <c r="A3422">
        <v>368</v>
      </c>
      <c r="B3422" s="10" t="s">
        <v>455</v>
      </c>
      <c r="C3422">
        <v>1</v>
      </c>
      <c r="D3422" s="10" t="s">
        <v>232</v>
      </c>
      <c r="E3422">
        <v>1</v>
      </c>
      <c r="F3422" s="10" t="s">
        <v>1349</v>
      </c>
      <c r="G3422">
        <v>7</v>
      </c>
      <c r="H3422" s="10" t="s">
        <v>1349</v>
      </c>
      <c r="I3422" s="10" t="s">
        <v>1212</v>
      </c>
      <c r="J3422">
        <v>0</v>
      </c>
    </row>
    <row r="3423" spans="1:10" x14ac:dyDescent="0.3">
      <c r="A3423">
        <v>368</v>
      </c>
      <c r="B3423" s="10" t="s">
        <v>455</v>
      </c>
      <c r="C3423">
        <v>2</v>
      </c>
      <c r="D3423" s="10" t="s">
        <v>40</v>
      </c>
      <c r="F3423" s="10"/>
      <c r="H3423" s="10"/>
      <c r="I3423" s="10"/>
    </row>
    <row r="3424" spans="1:10" x14ac:dyDescent="0.3">
      <c r="A3424">
        <v>368</v>
      </c>
      <c r="B3424" s="10" t="s">
        <v>455</v>
      </c>
      <c r="C3424">
        <v>3</v>
      </c>
      <c r="D3424" s="10" t="s">
        <v>233</v>
      </c>
      <c r="F3424" s="10"/>
      <c r="H3424" s="10"/>
      <c r="I3424" s="10"/>
    </row>
    <row r="3425" spans="1:10" x14ac:dyDescent="0.3">
      <c r="A3425">
        <v>368</v>
      </c>
      <c r="B3425" s="10" t="s">
        <v>455</v>
      </c>
      <c r="C3425">
        <v>4</v>
      </c>
      <c r="D3425" s="10" t="s">
        <v>234</v>
      </c>
      <c r="F3425" s="10"/>
      <c r="H3425" s="10"/>
      <c r="I3425" s="10"/>
    </row>
    <row r="3426" spans="1:10" x14ac:dyDescent="0.3">
      <c r="A3426">
        <v>368</v>
      </c>
      <c r="B3426" s="10" t="s">
        <v>455</v>
      </c>
      <c r="C3426">
        <v>5</v>
      </c>
      <c r="D3426" s="10" t="s">
        <v>235</v>
      </c>
      <c r="E3426">
        <v>1</v>
      </c>
      <c r="F3426" s="10" t="s">
        <v>433</v>
      </c>
      <c r="G3426">
        <v>3</v>
      </c>
      <c r="H3426" s="10" t="s">
        <v>1462</v>
      </c>
      <c r="I3426" s="10" t="s">
        <v>1213</v>
      </c>
      <c r="J3426">
        <v>1</v>
      </c>
    </row>
    <row r="3427" spans="1:10" x14ac:dyDescent="0.3">
      <c r="A3427">
        <v>368</v>
      </c>
      <c r="B3427" s="10" t="s">
        <v>455</v>
      </c>
      <c r="C3427">
        <v>6</v>
      </c>
      <c r="D3427" s="10" t="s">
        <v>236</v>
      </c>
      <c r="F3427" s="10"/>
      <c r="H3427" s="10"/>
      <c r="I3427" s="10"/>
    </row>
    <row r="3428" spans="1:10" x14ac:dyDescent="0.3">
      <c r="A3428">
        <v>368</v>
      </c>
      <c r="B3428" s="10" t="s">
        <v>455</v>
      </c>
      <c r="C3428">
        <v>7</v>
      </c>
      <c r="D3428" s="10" t="s">
        <v>237</v>
      </c>
      <c r="F3428" s="10"/>
      <c r="H3428" s="10"/>
      <c r="I3428" s="10"/>
    </row>
    <row r="3429" spans="1:10" x14ac:dyDescent="0.3">
      <c r="A3429">
        <v>368</v>
      </c>
      <c r="B3429" s="10" t="s">
        <v>455</v>
      </c>
      <c r="C3429">
        <v>8</v>
      </c>
      <c r="D3429" s="10" t="s">
        <v>2</v>
      </c>
      <c r="F3429" s="10"/>
      <c r="H3429" s="10"/>
      <c r="I3429" s="10"/>
    </row>
    <row r="3430" spans="1:10" x14ac:dyDescent="0.3">
      <c r="A3430">
        <v>368</v>
      </c>
      <c r="B3430" s="10" t="s">
        <v>455</v>
      </c>
      <c r="C3430">
        <v>9</v>
      </c>
      <c r="D3430" s="10" t="s">
        <v>238</v>
      </c>
      <c r="E3430">
        <v>1</v>
      </c>
      <c r="F3430" s="10" t="s">
        <v>12</v>
      </c>
      <c r="G3430">
        <v>4</v>
      </c>
      <c r="H3430" s="10"/>
      <c r="I3430" s="10"/>
    </row>
    <row r="3431" spans="1:10" x14ac:dyDescent="0.3">
      <c r="A3431">
        <v>368</v>
      </c>
      <c r="B3431" s="10" t="s">
        <v>455</v>
      </c>
      <c r="C3431">
        <v>10</v>
      </c>
      <c r="D3431" s="10" t="s">
        <v>3</v>
      </c>
      <c r="F3431" s="10"/>
      <c r="H3431" s="10"/>
      <c r="I3431" s="10"/>
    </row>
    <row r="3432" spans="1:10" x14ac:dyDescent="0.3">
      <c r="A3432">
        <v>368</v>
      </c>
      <c r="B3432" s="10" t="s">
        <v>455</v>
      </c>
      <c r="C3432">
        <v>11</v>
      </c>
      <c r="D3432" s="10" t="s">
        <v>239</v>
      </c>
      <c r="E3432">
        <v>1</v>
      </c>
      <c r="F3432" s="10" t="s">
        <v>13</v>
      </c>
      <c r="G3432">
        <v>5</v>
      </c>
      <c r="H3432" s="10"/>
      <c r="I3432" s="10"/>
    </row>
    <row r="3433" spans="1:10" x14ac:dyDescent="0.3">
      <c r="A3433">
        <v>368</v>
      </c>
      <c r="B3433" s="10" t="s">
        <v>455</v>
      </c>
      <c r="C3433">
        <v>12</v>
      </c>
      <c r="D3433" s="10" t="s">
        <v>4</v>
      </c>
      <c r="F3433" s="10"/>
      <c r="H3433" s="10"/>
      <c r="I3433" s="10"/>
    </row>
    <row r="3434" spans="1:10" x14ac:dyDescent="0.3">
      <c r="A3434">
        <v>368</v>
      </c>
      <c r="B3434" s="10" t="s">
        <v>455</v>
      </c>
      <c r="C3434">
        <v>13</v>
      </c>
      <c r="D3434" s="10" t="s">
        <v>240</v>
      </c>
      <c r="E3434">
        <v>1</v>
      </c>
      <c r="F3434" s="10" t="s">
        <v>14</v>
      </c>
      <c r="G3434">
        <v>6</v>
      </c>
      <c r="H3434" s="10"/>
      <c r="I3434" s="10"/>
    </row>
    <row r="3435" spans="1:10" x14ac:dyDescent="0.3">
      <c r="A3435">
        <v>368</v>
      </c>
      <c r="B3435" s="10" t="s">
        <v>455</v>
      </c>
      <c r="C3435">
        <v>14</v>
      </c>
      <c r="D3435" s="10" t="s">
        <v>241</v>
      </c>
      <c r="F3435" s="10"/>
      <c r="H3435" s="10"/>
      <c r="I3435" s="10"/>
    </row>
    <row r="3436" spans="1:10" x14ac:dyDescent="0.3">
      <c r="A3436">
        <v>368</v>
      </c>
      <c r="B3436" s="10" t="s">
        <v>455</v>
      </c>
      <c r="C3436">
        <v>15</v>
      </c>
      <c r="D3436" s="10" t="s">
        <v>1</v>
      </c>
      <c r="F3436" s="10"/>
      <c r="H3436" s="10"/>
      <c r="I3436" s="10"/>
    </row>
    <row r="3437" spans="1:10" x14ac:dyDescent="0.3">
      <c r="A3437">
        <v>368</v>
      </c>
      <c r="B3437" s="10" t="s">
        <v>455</v>
      </c>
      <c r="C3437">
        <v>16</v>
      </c>
      <c r="D3437" s="10" t="s">
        <v>5</v>
      </c>
      <c r="F3437" s="10"/>
      <c r="H3437" s="10"/>
      <c r="I3437" s="10"/>
    </row>
    <row r="3438" spans="1:10" x14ac:dyDescent="0.3">
      <c r="A3438">
        <v>368</v>
      </c>
      <c r="B3438" s="10" t="s">
        <v>455</v>
      </c>
      <c r="C3438">
        <v>17</v>
      </c>
      <c r="D3438" s="10" t="s">
        <v>19</v>
      </c>
      <c r="E3438">
        <v>1</v>
      </c>
      <c r="F3438" s="10" t="s">
        <v>19</v>
      </c>
      <c r="G3438">
        <v>2</v>
      </c>
      <c r="H3438" s="10"/>
      <c r="I3438" s="10"/>
    </row>
    <row r="3439" spans="1:10" x14ac:dyDescent="0.3">
      <c r="A3439">
        <v>368</v>
      </c>
      <c r="B3439" s="10" t="s">
        <v>455</v>
      </c>
      <c r="C3439">
        <v>18</v>
      </c>
      <c r="D3439" s="10" t="s">
        <v>27</v>
      </c>
      <c r="E3439">
        <v>1</v>
      </c>
      <c r="F3439" s="10" t="s">
        <v>27</v>
      </c>
      <c r="G3439">
        <v>1</v>
      </c>
      <c r="H3439" s="10"/>
      <c r="I3439" s="10"/>
    </row>
    <row r="3440" spans="1:10" x14ac:dyDescent="0.3">
      <c r="A3440">
        <v>368</v>
      </c>
      <c r="B3440" s="10" t="s">
        <v>455</v>
      </c>
      <c r="C3440">
        <v>19</v>
      </c>
      <c r="D3440" s="10" t="s">
        <v>242</v>
      </c>
      <c r="F3440" s="10"/>
      <c r="H3440" s="10"/>
      <c r="I3440" s="10"/>
    </row>
    <row r="3441" spans="1:10" x14ac:dyDescent="0.3">
      <c r="A3441">
        <v>368</v>
      </c>
      <c r="B3441" s="10" t="s">
        <v>455</v>
      </c>
      <c r="C3441">
        <v>20</v>
      </c>
      <c r="D3441" s="10" t="s">
        <v>243</v>
      </c>
      <c r="F3441" s="10"/>
      <c r="H3441" s="10"/>
      <c r="I3441" s="10"/>
    </row>
    <row r="3442" spans="1:10" x14ac:dyDescent="0.3">
      <c r="A3442">
        <v>369</v>
      </c>
      <c r="B3442" s="10" t="s">
        <v>209</v>
      </c>
      <c r="C3442">
        <v>1</v>
      </c>
      <c r="D3442" s="10" t="s">
        <v>232</v>
      </c>
      <c r="E3442">
        <v>1</v>
      </c>
      <c r="F3442" s="10" t="s">
        <v>1350</v>
      </c>
      <c r="G3442">
        <v>7</v>
      </c>
      <c r="H3442" s="10" t="s">
        <v>1350</v>
      </c>
      <c r="I3442" s="10" t="s">
        <v>1214</v>
      </c>
      <c r="J3442">
        <v>0</v>
      </c>
    </row>
    <row r="3443" spans="1:10" x14ac:dyDescent="0.3">
      <c r="A3443">
        <v>369</v>
      </c>
      <c r="B3443" s="10" t="s">
        <v>209</v>
      </c>
      <c r="C3443">
        <v>2</v>
      </c>
      <c r="D3443" s="10" t="s">
        <v>40</v>
      </c>
      <c r="F3443" s="10"/>
      <c r="H3443" s="10"/>
      <c r="I3443" s="10"/>
    </row>
    <row r="3444" spans="1:10" x14ac:dyDescent="0.3">
      <c r="A3444">
        <v>369</v>
      </c>
      <c r="B3444" s="10" t="s">
        <v>209</v>
      </c>
      <c r="C3444">
        <v>3</v>
      </c>
      <c r="D3444" s="10" t="s">
        <v>233</v>
      </c>
      <c r="F3444" s="10"/>
      <c r="H3444" s="10"/>
      <c r="I3444" s="10"/>
    </row>
    <row r="3445" spans="1:10" x14ac:dyDescent="0.3">
      <c r="A3445">
        <v>369</v>
      </c>
      <c r="B3445" s="10" t="s">
        <v>209</v>
      </c>
      <c r="C3445">
        <v>4</v>
      </c>
      <c r="D3445" s="10" t="s">
        <v>234</v>
      </c>
      <c r="F3445" s="10"/>
      <c r="H3445" s="10"/>
      <c r="I3445" s="10"/>
    </row>
    <row r="3446" spans="1:10" x14ac:dyDescent="0.3">
      <c r="A3446">
        <v>369</v>
      </c>
      <c r="B3446" s="10" t="s">
        <v>209</v>
      </c>
      <c r="C3446">
        <v>5</v>
      </c>
      <c r="D3446" s="10" t="s">
        <v>235</v>
      </c>
      <c r="E3446">
        <v>1</v>
      </c>
      <c r="F3446" s="10" t="s">
        <v>433</v>
      </c>
      <c r="G3446">
        <v>3</v>
      </c>
      <c r="H3446" s="10" t="s">
        <v>1463</v>
      </c>
      <c r="I3446" s="10" t="s">
        <v>1215</v>
      </c>
      <c r="J3446">
        <v>1</v>
      </c>
    </row>
    <row r="3447" spans="1:10" x14ac:dyDescent="0.3">
      <c r="A3447">
        <v>369</v>
      </c>
      <c r="B3447" s="10" t="s">
        <v>209</v>
      </c>
      <c r="C3447">
        <v>6</v>
      </c>
      <c r="D3447" s="10" t="s">
        <v>236</v>
      </c>
      <c r="F3447" s="10"/>
      <c r="H3447" s="10"/>
      <c r="I3447" s="10"/>
    </row>
    <row r="3448" spans="1:10" x14ac:dyDescent="0.3">
      <c r="A3448">
        <v>369</v>
      </c>
      <c r="B3448" s="10" t="s">
        <v>209</v>
      </c>
      <c r="C3448">
        <v>7</v>
      </c>
      <c r="D3448" s="10" t="s">
        <v>237</v>
      </c>
      <c r="F3448" s="10"/>
      <c r="H3448" s="10"/>
      <c r="I3448" s="10"/>
    </row>
    <row r="3449" spans="1:10" x14ac:dyDescent="0.3">
      <c r="A3449">
        <v>369</v>
      </c>
      <c r="B3449" s="10" t="s">
        <v>209</v>
      </c>
      <c r="C3449">
        <v>8</v>
      </c>
      <c r="D3449" s="10" t="s">
        <v>2</v>
      </c>
      <c r="F3449" s="10"/>
      <c r="H3449" s="10"/>
      <c r="I3449" s="10"/>
    </row>
    <row r="3450" spans="1:10" x14ac:dyDescent="0.3">
      <c r="A3450">
        <v>369</v>
      </c>
      <c r="B3450" s="10" t="s">
        <v>209</v>
      </c>
      <c r="C3450">
        <v>9</v>
      </c>
      <c r="D3450" s="10" t="s">
        <v>238</v>
      </c>
      <c r="E3450">
        <v>1</v>
      </c>
      <c r="F3450" s="10" t="s">
        <v>12</v>
      </c>
      <c r="G3450">
        <v>4</v>
      </c>
      <c r="H3450" s="10"/>
      <c r="I3450" s="10"/>
    </row>
    <row r="3451" spans="1:10" x14ac:dyDescent="0.3">
      <c r="A3451">
        <v>369</v>
      </c>
      <c r="B3451" s="10" t="s">
        <v>209</v>
      </c>
      <c r="C3451">
        <v>10</v>
      </c>
      <c r="D3451" s="10" t="s">
        <v>3</v>
      </c>
      <c r="F3451" s="10"/>
      <c r="H3451" s="10"/>
      <c r="I3451" s="10"/>
    </row>
    <row r="3452" spans="1:10" x14ac:dyDescent="0.3">
      <c r="A3452">
        <v>369</v>
      </c>
      <c r="B3452" s="10" t="s">
        <v>209</v>
      </c>
      <c r="C3452">
        <v>11</v>
      </c>
      <c r="D3452" s="10" t="s">
        <v>239</v>
      </c>
      <c r="E3452">
        <v>1</v>
      </c>
      <c r="F3452" s="10" t="s">
        <v>13</v>
      </c>
      <c r="G3452">
        <v>5</v>
      </c>
      <c r="H3452" s="10"/>
      <c r="I3452" s="10"/>
    </row>
    <row r="3453" spans="1:10" x14ac:dyDescent="0.3">
      <c r="A3453">
        <v>369</v>
      </c>
      <c r="B3453" s="10" t="s">
        <v>209</v>
      </c>
      <c r="C3453">
        <v>12</v>
      </c>
      <c r="D3453" s="10" t="s">
        <v>4</v>
      </c>
      <c r="F3453" s="10"/>
      <c r="H3453" s="10"/>
      <c r="I3453" s="10"/>
    </row>
    <row r="3454" spans="1:10" x14ac:dyDescent="0.3">
      <c r="A3454">
        <v>369</v>
      </c>
      <c r="B3454" s="10" t="s">
        <v>209</v>
      </c>
      <c r="C3454">
        <v>13</v>
      </c>
      <c r="D3454" s="10" t="s">
        <v>240</v>
      </c>
      <c r="E3454">
        <v>1</v>
      </c>
      <c r="F3454" s="10" t="s">
        <v>14</v>
      </c>
      <c r="G3454">
        <v>6</v>
      </c>
      <c r="H3454" s="10"/>
      <c r="I3454" s="10"/>
    </row>
    <row r="3455" spans="1:10" x14ac:dyDescent="0.3">
      <c r="A3455">
        <v>369</v>
      </c>
      <c r="B3455" s="10" t="s">
        <v>209</v>
      </c>
      <c r="C3455">
        <v>14</v>
      </c>
      <c r="D3455" s="10" t="s">
        <v>241</v>
      </c>
      <c r="F3455" s="10"/>
      <c r="H3455" s="10"/>
      <c r="I3455" s="10"/>
    </row>
    <row r="3456" spans="1:10" x14ac:dyDescent="0.3">
      <c r="A3456">
        <v>369</v>
      </c>
      <c r="B3456" s="10" t="s">
        <v>209</v>
      </c>
      <c r="C3456">
        <v>15</v>
      </c>
      <c r="D3456" s="10" t="s">
        <v>1</v>
      </c>
      <c r="F3456" s="10"/>
      <c r="H3456" s="10"/>
      <c r="I3456" s="10"/>
    </row>
    <row r="3457" spans="1:10" x14ac:dyDescent="0.3">
      <c r="A3457">
        <v>369</v>
      </c>
      <c r="B3457" s="10" t="s">
        <v>209</v>
      </c>
      <c r="C3457">
        <v>16</v>
      </c>
      <c r="D3457" s="10" t="s">
        <v>5</v>
      </c>
      <c r="F3457" s="10"/>
      <c r="H3457" s="10"/>
      <c r="I3457" s="10"/>
    </row>
    <row r="3458" spans="1:10" x14ac:dyDescent="0.3">
      <c r="A3458">
        <v>369</v>
      </c>
      <c r="B3458" s="10" t="s">
        <v>209</v>
      </c>
      <c r="C3458">
        <v>17</v>
      </c>
      <c r="D3458" s="10" t="s">
        <v>19</v>
      </c>
      <c r="E3458">
        <v>1</v>
      </c>
      <c r="F3458" s="10" t="s">
        <v>19</v>
      </c>
      <c r="G3458">
        <v>2</v>
      </c>
      <c r="H3458" s="10"/>
      <c r="I3458" s="10"/>
    </row>
    <row r="3459" spans="1:10" x14ac:dyDescent="0.3">
      <c r="A3459">
        <v>369</v>
      </c>
      <c r="B3459" s="10" t="s">
        <v>209</v>
      </c>
      <c r="C3459">
        <v>18</v>
      </c>
      <c r="D3459" s="10" t="s">
        <v>27</v>
      </c>
      <c r="E3459">
        <v>1</v>
      </c>
      <c r="F3459" s="10" t="s">
        <v>27</v>
      </c>
      <c r="G3459">
        <v>1</v>
      </c>
      <c r="H3459" s="10"/>
      <c r="I3459" s="10"/>
    </row>
    <row r="3460" spans="1:10" x14ac:dyDescent="0.3">
      <c r="A3460">
        <v>369</v>
      </c>
      <c r="B3460" s="10" t="s">
        <v>209</v>
      </c>
      <c r="C3460">
        <v>19</v>
      </c>
      <c r="D3460" s="10" t="s">
        <v>242</v>
      </c>
      <c r="F3460" s="10"/>
      <c r="H3460" s="10"/>
      <c r="I3460" s="10"/>
    </row>
    <row r="3461" spans="1:10" x14ac:dyDescent="0.3">
      <c r="A3461">
        <v>369</v>
      </c>
      <c r="B3461" s="10" t="s">
        <v>209</v>
      </c>
      <c r="C3461">
        <v>20</v>
      </c>
      <c r="D3461" s="10" t="s">
        <v>243</v>
      </c>
      <c r="F3461" s="10"/>
      <c r="H3461" s="10"/>
      <c r="I3461" s="10"/>
    </row>
    <row r="3462" spans="1:10" x14ac:dyDescent="0.3">
      <c r="A3462">
        <v>370</v>
      </c>
      <c r="B3462" s="10" t="s">
        <v>214</v>
      </c>
      <c r="C3462">
        <v>1</v>
      </c>
      <c r="D3462" s="10" t="s">
        <v>232</v>
      </c>
      <c r="E3462">
        <v>1</v>
      </c>
      <c r="F3462" s="10" t="s">
        <v>1351</v>
      </c>
      <c r="G3462">
        <v>7</v>
      </c>
      <c r="H3462" s="10" t="s">
        <v>1351</v>
      </c>
      <c r="I3462" s="10" t="s">
        <v>1216</v>
      </c>
      <c r="J3462">
        <v>0</v>
      </c>
    </row>
    <row r="3463" spans="1:10" x14ac:dyDescent="0.3">
      <c r="A3463">
        <v>370</v>
      </c>
      <c r="B3463" s="10" t="s">
        <v>214</v>
      </c>
      <c r="C3463">
        <v>2</v>
      </c>
      <c r="D3463" s="10" t="s">
        <v>40</v>
      </c>
      <c r="F3463" s="10"/>
      <c r="H3463" s="10"/>
      <c r="I3463" s="10"/>
    </row>
    <row r="3464" spans="1:10" x14ac:dyDescent="0.3">
      <c r="A3464">
        <v>370</v>
      </c>
      <c r="B3464" s="10" t="s">
        <v>214</v>
      </c>
      <c r="C3464">
        <v>3</v>
      </c>
      <c r="D3464" s="10" t="s">
        <v>233</v>
      </c>
      <c r="F3464" s="10"/>
      <c r="H3464" s="10"/>
      <c r="I3464" s="10"/>
    </row>
    <row r="3465" spans="1:10" x14ac:dyDescent="0.3">
      <c r="A3465">
        <v>370</v>
      </c>
      <c r="B3465" s="10" t="s">
        <v>214</v>
      </c>
      <c r="C3465">
        <v>4</v>
      </c>
      <c r="D3465" s="10" t="s">
        <v>234</v>
      </c>
      <c r="F3465" s="10"/>
      <c r="H3465" s="10"/>
      <c r="I3465" s="10"/>
    </row>
    <row r="3466" spans="1:10" x14ac:dyDescent="0.3">
      <c r="A3466">
        <v>370</v>
      </c>
      <c r="B3466" s="10" t="s">
        <v>214</v>
      </c>
      <c r="C3466">
        <v>5</v>
      </c>
      <c r="D3466" s="10" t="s">
        <v>235</v>
      </c>
      <c r="E3466">
        <v>1</v>
      </c>
      <c r="F3466" s="10" t="s">
        <v>433</v>
      </c>
      <c r="G3466">
        <v>3</v>
      </c>
      <c r="H3466" s="10" t="s">
        <v>1464</v>
      </c>
      <c r="I3466" s="10" t="s">
        <v>1217</v>
      </c>
      <c r="J3466">
        <v>1</v>
      </c>
    </row>
    <row r="3467" spans="1:10" x14ac:dyDescent="0.3">
      <c r="A3467">
        <v>370</v>
      </c>
      <c r="B3467" s="10" t="s">
        <v>214</v>
      </c>
      <c r="C3467">
        <v>6</v>
      </c>
      <c r="D3467" s="10" t="s">
        <v>236</v>
      </c>
      <c r="F3467" s="10"/>
      <c r="H3467" s="10"/>
      <c r="I3467" s="10"/>
    </row>
    <row r="3468" spans="1:10" x14ac:dyDescent="0.3">
      <c r="A3468">
        <v>370</v>
      </c>
      <c r="B3468" s="10" t="s">
        <v>214</v>
      </c>
      <c r="C3468">
        <v>7</v>
      </c>
      <c r="D3468" s="10" t="s">
        <v>237</v>
      </c>
      <c r="F3468" s="10"/>
      <c r="H3468" s="10"/>
      <c r="I3468" s="10"/>
    </row>
    <row r="3469" spans="1:10" x14ac:dyDescent="0.3">
      <c r="A3469">
        <v>370</v>
      </c>
      <c r="B3469" s="10" t="s">
        <v>214</v>
      </c>
      <c r="C3469">
        <v>8</v>
      </c>
      <c r="D3469" s="10" t="s">
        <v>2</v>
      </c>
      <c r="F3469" s="10"/>
      <c r="H3469" s="10"/>
      <c r="I3469" s="10"/>
    </row>
    <row r="3470" spans="1:10" x14ac:dyDescent="0.3">
      <c r="A3470">
        <v>370</v>
      </c>
      <c r="B3470" s="10" t="s">
        <v>214</v>
      </c>
      <c r="C3470">
        <v>9</v>
      </c>
      <c r="D3470" s="10" t="s">
        <v>238</v>
      </c>
      <c r="E3470">
        <v>1</v>
      </c>
      <c r="F3470" s="10" t="s">
        <v>12</v>
      </c>
      <c r="G3470">
        <v>4</v>
      </c>
      <c r="H3470" s="10"/>
      <c r="I3470" s="10"/>
    </row>
    <row r="3471" spans="1:10" x14ac:dyDescent="0.3">
      <c r="A3471">
        <v>370</v>
      </c>
      <c r="B3471" s="10" t="s">
        <v>214</v>
      </c>
      <c r="C3471">
        <v>10</v>
      </c>
      <c r="D3471" s="10" t="s">
        <v>3</v>
      </c>
      <c r="F3471" s="10"/>
      <c r="H3471" s="10"/>
      <c r="I3471" s="10"/>
    </row>
    <row r="3472" spans="1:10" x14ac:dyDescent="0.3">
      <c r="A3472">
        <v>370</v>
      </c>
      <c r="B3472" s="10" t="s">
        <v>214</v>
      </c>
      <c r="C3472">
        <v>11</v>
      </c>
      <c r="D3472" s="10" t="s">
        <v>239</v>
      </c>
      <c r="E3472">
        <v>1</v>
      </c>
      <c r="F3472" s="10" t="s">
        <v>13</v>
      </c>
      <c r="G3472">
        <v>5</v>
      </c>
      <c r="H3472" s="10"/>
      <c r="I3472" s="10"/>
    </row>
    <row r="3473" spans="1:10" x14ac:dyDescent="0.3">
      <c r="A3473">
        <v>370</v>
      </c>
      <c r="B3473" s="10" t="s">
        <v>214</v>
      </c>
      <c r="C3473">
        <v>12</v>
      </c>
      <c r="D3473" s="10" t="s">
        <v>4</v>
      </c>
      <c r="F3473" s="10"/>
      <c r="H3473" s="10"/>
      <c r="I3473" s="10"/>
    </row>
    <row r="3474" spans="1:10" x14ac:dyDescent="0.3">
      <c r="A3474">
        <v>370</v>
      </c>
      <c r="B3474" s="10" t="s">
        <v>214</v>
      </c>
      <c r="C3474">
        <v>13</v>
      </c>
      <c r="D3474" s="10" t="s">
        <v>240</v>
      </c>
      <c r="E3474">
        <v>1</v>
      </c>
      <c r="F3474" s="10" t="s">
        <v>14</v>
      </c>
      <c r="G3474">
        <v>6</v>
      </c>
      <c r="H3474" s="10"/>
      <c r="I3474" s="10"/>
    </row>
    <row r="3475" spans="1:10" x14ac:dyDescent="0.3">
      <c r="A3475">
        <v>370</v>
      </c>
      <c r="B3475" s="10" t="s">
        <v>214</v>
      </c>
      <c r="C3475">
        <v>14</v>
      </c>
      <c r="D3475" s="10" t="s">
        <v>241</v>
      </c>
      <c r="F3475" s="10"/>
      <c r="H3475" s="10"/>
      <c r="I3475" s="10"/>
    </row>
    <row r="3476" spans="1:10" x14ac:dyDescent="0.3">
      <c r="A3476">
        <v>370</v>
      </c>
      <c r="B3476" s="10" t="s">
        <v>214</v>
      </c>
      <c r="C3476">
        <v>15</v>
      </c>
      <c r="D3476" s="10" t="s">
        <v>1</v>
      </c>
      <c r="F3476" s="10"/>
      <c r="H3476" s="10"/>
      <c r="I3476" s="10"/>
    </row>
    <row r="3477" spans="1:10" x14ac:dyDescent="0.3">
      <c r="A3477">
        <v>370</v>
      </c>
      <c r="B3477" s="10" t="s">
        <v>214</v>
      </c>
      <c r="C3477">
        <v>16</v>
      </c>
      <c r="D3477" s="10" t="s">
        <v>5</v>
      </c>
      <c r="F3477" s="10"/>
      <c r="H3477" s="10"/>
      <c r="I3477" s="10"/>
    </row>
    <row r="3478" spans="1:10" x14ac:dyDescent="0.3">
      <c r="A3478">
        <v>370</v>
      </c>
      <c r="B3478" s="10" t="s">
        <v>214</v>
      </c>
      <c r="C3478">
        <v>17</v>
      </c>
      <c r="D3478" s="10" t="s">
        <v>19</v>
      </c>
      <c r="E3478">
        <v>1</v>
      </c>
      <c r="F3478" s="10" t="s">
        <v>19</v>
      </c>
      <c r="G3478">
        <v>2</v>
      </c>
      <c r="H3478" s="10"/>
      <c r="I3478" s="10"/>
    </row>
    <row r="3479" spans="1:10" x14ac:dyDescent="0.3">
      <c r="A3479">
        <v>370</v>
      </c>
      <c r="B3479" s="10" t="s">
        <v>214</v>
      </c>
      <c r="C3479">
        <v>18</v>
      </c>
      <c r="D3479" s="10" t="s">
        <v>27</v>
      </c>
      <c r="E3479">
        <v>1</v>
      </c>
      <c r="F3479" s="10" t="s">
        <v>27</v>
      </c>
      <c r="G3479">
        <v>1</v>
      </c>
      <c r="H3479" s="10"/>
      <c r="I3479" s="10"/>
    </row>
    <row r="3480" spans="1:10" x14ac:dyDescent="0.3">
      <c r="A3480">
        <v>370</v>
      </c>
      <c r="B3480" s="10" t="s">
        <v>214</v>
      </c>
      <c r="C3480">
        <v>19</v>
      </c>
      <c r="D3480" s="10" t="s">
        <v>242</v>
      </c>
      <c r="F3480" s="10"/>
      <c r="H3480" s="10"/>
      <c r="I3480" s="10"/>
    </row>
    <row r="3481" spans="1:10" x14ac:dyDescent="0.3">
      <c r="A3481">
        <v>370</v>
      </c>
      <c r="B3481" s="10" t="s">
        <v>214</v>
      </c>
      <c r="C3481">
        <v>20</v>
      </c>
      <c r="D3481" s="10" t="s">
        <v>243</v>
      </c>
      <c r="F3481" s="10"/>
      <c r="H3481" s="10"/>
      <c r="I3481" s="10"/>
    </row>
    <row r="3482" spans="1:10" x14ac:dyDescent="0.3">
      <c r="A3482">
        <v>371</v>
      </c>
      <c r="B3482" s="10" t="s">
        <v>211</v>
      </c>
      <c r="C3482">
        <v>1</v>
      </c>
      <c r="D3482" s="10" t="s">
        <v>232</v>
      </c>
      <c r="E3482">
        <v>1</v>
      </c>
      <c r="F3482" s="10" t="s">
        <v>1352</v>
      </c>
      <c r="G3482">
        <v>7</v>
      </c>
      <c r="H3482" s="10" t="s">
        <v>1352</v>
      </c>
      <c r="I3482" s="10" t="s">
        <v>1218</v>
      </c>
      <c r="J3482">
        <v>0</v>
      </c>
    </row>
    <row r="3483" spans="1:10" x14ac:dyDescent="0.3">
      <c r="A3483">
        <v>371</v>
      </c>
      <c r="B3483" s="10" t="s">
        <v>211</v>
      </c>
      <c r="C3483">
        <v>2</v>
      </c>
      <c r="D3483" s="10" t="s">
        <v>40</v>
      </c>
      <c r="F3483" s="10"/>
      <c r="H3483" s="10"/>
      <c r="I3483" s="10"/>
    </row>
    <row r="3484" spans="1:10" x14ac:dyDescent="0.3">
      <c r="A3484">
        <v>371</v>
      </c>
      <c r="B3484" s="10" t="s">
        <v>211</v>
      </c>
      <c r="C3484">
        <v>3</v>
      </c>
      <c r="D3484" s="10" t="s">
        <v>233</v>
      </c>
      <c r="F3484" s="10"/>
      <c r="H3484" s="10"/>
      <c r="I3484" s="10"/>
    </row>
    <row r="3485" spans="1:10" x14ac:dyDescent="0.3">
      <c r="A3485">
        <v>371</v>
      </c>
      <c r="B3485" s="10" t="s">
        <v>211</v>
      </c>
      <c r="C3485">
        <v>4</v>
      </c>
      <c r="D3485" s="10" t="s">
        <v>234</v>
      </c>
      <c r="F3485" s="10"/>
      <c r="H3485" s="10"/>
      <c r="I3485" s="10"/>
    </row>
    <row r="3486" spans="1:10" x14ac:dyDescent="0.3">
      <c r="A3486">
        <v>371</v>
      </c>
      <c r="B3486" s="10" t="s">
        <v>211</v>
      </c>
      <c r="C3486">
        <v>5</v>
      </c>
      <c r="D3486" s="10" t="s">
        <v>235</v>
      </c>
      <c r="E3486">
        <v>1</v>
      </c>
      <c r="F3486" s="10" t="s">
        <v>433</v>
      </c>
      <c r="G3486">
        <v>3</v>
      </c>
      <c r="H3486" s="10" t="s">
        <v>1465</v>
      </c>
      <c r="I3486" s="10" t="s">
        <v>1219</v>
      </c>
      <c r="J3486">
        <v>1</v>
      </c>
    </row>
    <row r="3487" spans="1:10" x14ac:dyDescent="0.3">
      <c r="A3487">
        <v>371</v>
      </c>
      <c r="B3487" s="10" t="s">
        <v>211</v>
      </c>
      <c r="C3487">
        <v>6</v>
      </c>
      <c r="D3487" s="10" t="s">
        <v>236</v>
      </c>
      <c r="F3487" s="10"/>
      <c r="H3487" s="10"/>
      <c r="I3487" s="10"/>
    </row>
    <row r="3488" spans="1:10" x14ac:dyDescent="0.3">
      <c r="A3488">
        <v>371</v>
      </c>
      <c r="B3488" s="10" t="s">
        <v>211</v>
      </c>
      <c r="C3488">
        <v>7</v>
      </c>
      <c r="D3488" s="10" t="s">
        <v>237</v>
      </c>
      <c r="F3488" s="10"/>
      <c r="H3488" s="10"/>
      <c r="I3488" s="10"/>
    </row>
    <row r="3489" spans="1:10" x14ac:dyDescent="0.3">
      <c r="A3489">
        <v>371</v>
      </c>
      <c r="B3489" s="10" t="s">
        <v>211</v>
      </c>
      <c r="C3489">
        <v>8</v>
      </c>
      <c r="D3489" s="10" t="s">
        <v>2</v>
      </c>
      <c r="F3489" s="10"/>
      <c r="H3489" s="10"/>
      <c r="I3489" s="10"/>
    </row>
    <row r="3490" spans="1:10" x14ac:dyDescent="0.3">
      <c r="A3490">
        <v>371</v>
      </c>
      <c r="B3490" s="10" t="s">
        <v>211</v>
      </c>
      <c r="C3490">
        <v>9</v>
      </c>
      <c r="D3490" s="10" t="s">
        <v>238</v>
      </c>
      <c r="E3490">
        <v>1</v>
      </c>
      <c r="F3490" s="10" t="s">
        <v>12</v>
      </c>
      <c r="G3490">
        <v>4</v>
      </c>
      <c r="H3490" s="10"/>
      <c r="I3490" s="10"/>
    </row>
    <row r="3491" spans="1:10" x14ac:dyDescent="0.3">
      <c r="A3491">
        <v>371</v>
      </c>
      <c r="B3491" s="10" t="s">
        <v>211</v>
      </c>
      <c r="C3491">
        <v>10</v>
      </c>
      <c r="D3491" s="10" t="s">
        <v>3</v>
      </c>
      <c r="F3491" s="10"/>
      <c r="H3491" s="10"/>
      <c r="I3491" s="10"/>
    </row>
    <row r="3492" spans="1:10" x14ac:dyDescent="0.3">
      <c r="A3492">
        <v>371</v>
      </c>
      <c r="B3492" s="10" t="s">
        <v>211</v>
      </c>
      <c r="C3492">
        <v>11</v>
      </c>
      <c r="D3492" s="10" t="s">
        <v>239</v>
      </c>
      <c r="E3492">
        <v>1</v>
      </c>
      <c r="F3492" s="10" t="s">
        <v>13</v>
      </c>
      <c r="G3492">
        <v>5</v>
      </c>
      <c r="H3492" s="10"/>
      <c r="I3492" s="10"/>
    </row>
    <row r="3493" spans="1:10" x14ac:dyDescent="0.3">
      <c r="A3493">
        <v>371</v>
      </c>
      <c r="B3493" s="10" t="s">
        <v>211</v>
      </c>
      <c r="C3493">
        <v>12</v>
      </c>
      <c r="D3493" s="10" t="s">
        <v>4</v>
      </c>
      <c r="F3493" s="10"/>
      <c r="H3493" s="10"/>
      <c r="I3493" s="10"/>
    </row>
    <row r="3494" spans="1:10" x14ac:dyDescent="0.3">
      <c r="A3494">
        <v>371</v>
      </c>
      <c r="B3494" s="10" t="s">
        <v>211</v>
      </c>
      <c r="C3494">
        <v>13</v>
      </c>
      <c r="D3494" s="10" t="s">
        <v>240</v>
      </c>
      <c r="E3494">
        <v>1</v>
      </c>
      <c r="F3494" s="10" t="s">
        <v>14</v>
      </c>
      <c r="G3494">
        <v>6</v>
      </c>
      <c r="H3494" s="10"/>
      <c r="I3494" s="10"/>
    </row>
    <row r="3495" spans="1:10" x14ac:dyDescent="0.3">
      <c r="A3495">
        <v>371</v>
      </c>
      <c r="B3495" s="10" t="s">
        <v>211</v>
      </c>
      <c r="C3495">
        <v>14</v>
      </c>
      <c r="D3495" s="10" t="s">
        <v>241</v>
      </c>
      <c r="F3495" s="10"/>
      <c r="H3495" s="10"/>
      <c r="I3495" s="10"/>
    </row>
    <row r="3496" spans="1:10" x14ac:dyDescent="0.3">
      <c r="A3496">
        <v>371</v>
      </c>
      <c r="B3496" s="10" t="s">
        <v>211</v>
      </c>
      <c r="C3496">
        <v>15</v>
      </c>
      <c r="D3496" s="10" t="s">
        <v>1</v>
      </c>
      <c r="F3496" s="10"/>
      <c r="H3496" s="10"/>
      <c r="I3496" s="10"/>
    </row>
    <row r="3497" spans="1:10" x14ac:dyDescent="0.3">
      <c r="A3497">
        <v>371</v>
      </c>
      <c r="B3497" s="10" t="s">
        <v>211</v>
      </c>
      <c r="C3497">
        <v>16</v>
      </c>
      <c r="D3497" s="10" t="s">
        <v>5</v>
      </c>
      <c r="F3497" s="10"/>
      <c r="H3497" s="10"/>
      <c r="I3497" s="10"/>
    </row>
    <row r="3498" spans="1:10" x14ac:dyDescent="0.3">
      <c r="A3498">
        <v>371</v>
      </c>
      <c r="B3498" s="10" t="s">
        <v>211</v>
      </c>
      <c r="C3498">
        <v>17</v>
      </c>
      <c r="D3498" s="10" t="s">
        <v>19</v>
      </c>
      <c r="E3498">
        <v>1</v>
      </c>
      <c r="F3498" s="10" t="s">
        <v>19</v>
      </c>
      <c r="G3498">
        <v>2</v>
      </c>
      <c r="H3498" s="10"/>
      <c r="I3498" s="10"/>
    </row>
    <row r="3499" spans="1:10" x14ac:dyDescent="0.3">
      <c r="A3499">
        <v>371</v>
      </c>
      <c r="B3499" s="10" t="s">
        <v>211</v>
      </c>
      <c r="C3499">
        <v>18</v>
      </c>
      <c r="D3499" s="10" t="s">
        <v>27</v>
      </c>
      <c r="E3499">
        <v>1</v>
      </c>
      <c r="F3499" s="10" t="s">
        <v>27</v>
      </c>
      <c r="G3499">
        <v>1</v>
      </c>
      <c r="H3499" s="10"/>
      <c r="I3499" s="10"/>
    </row>
    <row r="3500" spans="1:10" x14ac:dyDescent="0.3">
      <c r="A3500">
        <v>371</v>
      </c>
      <c r="B3500" s="10" t="s">
        <v>211</v>
      </c>
      <c r="C3500">
        <v>19</v>
      </c>
      <c r="D3500" s="10" t="s">
        <v>242</v>
      </c>
      <c r="F3500" s="10"/>
      <c r="H3500" s="10"/>
      <c r="I3500" s="10"/>
    </row>
    <row r="3501" spans="1:10" x14ac:dyDescent="0.3">
      <c r="A3501">
        <v>371</v>
      </c>
      <c r="B3501" s="10" t="s">
        <v>211</v>
      </c>
      <c r="C3501">
        <v>20</v>
      </c>
      <c r="D3501" s="10" t="s">
        <v>243</v>
      </c>
      <c r="F3501" s="10"/>
      <c r="H3501" s="10"/>
      <c r="I3501" s="10"/>
    </row>
    <row r="3502" spans="1:10" x14ac:dyDescent="0.3">
      <c r="A3502">
        <v>372</v>
      </c>
      <c r="B3502" s="10" t="s">
        <v>456</v>
      </c>
      <c r="C3502">
        <v>1</v>
      </c>
      <c r="D3502" s="10" t="s">
        <v>232</v>
      </c>
      <c r="E3502">
        <v>1</v>
      </c>
      <c r="F3502" s="10" t="s">
        <v>1353</v>
      </c>
      <c r="G3502">
        <v>7</v>
      </c>
      <c r="H3502" s="10" t="s">
        <v>1353</v>
      </c>
      <c r="I3502" s="10" t="s">
        <v>1220</v>
      </c>
      <c r="J3502">
        <v>0</v>
      </c>
    </row>
    <row r="3503" spans="1:10" x14ac:dyDescent="0.3">
      <c r="A3503">
        <v>372</v>
      </c>
      <c r="B3503" s="10" t="s">
        <v>456</v>
      </c>
      <c r="C3503">
        <v>2</v>
      </c>
      <c r="D3503" s="10" t="s">
        <v>40</v>
      </c>
      <c r="F3503" s="10"/>
      <c r="H3503" s="10"/>
      <c r="I3503" s="10"/>
    </row>
    <row r="3504" spans="1:10" x14ac:dyDescent="0.3">
      <c r="A3504">
        <v>372</v>
      </c>
      <c r="B3504" s="10" t="s">
        <v>456</v>
      </c>
      <c r="C3504">
        <v>3</v>
      </c>
      <c r="D3504" s="10" t="s">
        <v>233</v>
      </c>
      <c r="F3504" s="10"/>
      <c r="H3504" s="10"/>
      <c r="I3504" s="10"/>
    </row>
    <row r="3505" spans="1:10" x14ac:dyDescent="0.3">
      <c r="A3505">
        <v>372</v>
      </c>
      <c r="B3505" s="10" t="s">
        <v>456</v>
      </c>
      <c r="C3505">
        <v>4</v>
      </c>
      <c r="D3505" s="10" t="s">
        <v>234</v>
      </c>
      <c r="F3505" s="10"/>
      <c r="H3505" s="10"/>
      <c r="I3505" s="10"/>
    </row>
    <row r="3506" spans="1:10" x14ac:dyDescent="0.3">
      <c r="A3506">
        <v>372</v>
      </c>
      <c r="B3506" s="10" t="s">
        <v>456</v>
      </c>
      <c r="C3506">
        <v>5</v>
      </c>
      <c r="D3506" s="10" t="s">
        <v>235</v>
      </c>
      <c r="E3506">
        <v>1</v>
      </c>
      <c r="F3506" s="10" t="s">
        <v>433</v>
      </c>
      <c r="G3506">
        <v>3</v>
      </c>
      <c r="H3506" s="10" t="s">
        <v>1466</v>
      </c>
      <c r="I3506" s="10" t="s">
        <v>1221</v>
      </c>
      <c r="J3506">
        <v>1</v>
      </c>
    </row>
    <row r="3507" spans="1:10" x14ac:dyDescent="0.3">
      <c r="A3507">
        <v>372</v>
      </c>
      <c r="B3507" s="10" t="s">
        <v>456</v>
      </c>
      <c r="C3507">
        <v>6</v>
      </c>
      <c r="D3507" s="10" t="s">
        <v>236</v>
      </c>
      <c r="F3507" s="10"/>
      <c r="H3507" s="10"/>
      <c r="I3507" s="10"/>
    </row>
    <row r="3508" spans="1:10" x14ac:dyDescent="0.3">
      <c r="A3508">
        <v>372</v>
      </c>
      <c r="B3508" s="10" t="s">
        <v>456</v>
      </c>
      <c r="C3508">
        <v>7</v>
      </c>
      <c r="D3508" s="10" t="s">
        <v>237</v>
      </c>
      <c r="F3508" s="10"/>
      <c r="H3508" s="10"/>
      <c r="I3508" s="10"/>
    </row>
    <row r="3509" spans="1:10" x14ac:dyDescent="0.3">
      <c r="A3509">
        <v>372</v>
      </c>
      <c r="B3509" s="10" t="s">
        <v>456</v>
      </c>
      <c r="C3509">
        <v>8</v>
      </c>
      <c r="D3509" s="10" t="s">
        <v>2</v>
      </c>
      <c r="F3509" s="10"/>
      <c r="H3509" s="10"/>
      <c r="I3509" s="10"/>
    </row>
    <row r="3510" spans="1:10" x14ac:dyDescent="0.3">
      <c r="A3510">
        <v>372</v>
      </c>
      <c r="B3510" s="10" t="s">
        <v>456</v>
      </c>
      <c r="C3510">
        <v>9</v>
      </c>
      <c r="D3510" s="10" t="s">
        <v>238</v>
      </c>
      <c r="E3510">
        <v>1</v>
      </c>
      <c r="F3510" s="10" t="s">
        <v>12</v>
      </c>
      <c r="G3510">
        <v>4</v>
      </c>
      <c r="H3510" s="10"/>
      <c r="I3510" s="10"/>
    </row>
    <row r="3511" spans="1:10" x14ac:dyDescent="0.3">
      <c r="A3511">
        <v>372</v>
      </c>
      <c r="B3511" s="10" t="s">
        <v>456</v>
      </c>
      <c r="C3511">
        <v>10</v>
      </c>
      <c r="D3511" s="10" t="s">
        <v>3</v>
      </c>
      <c r="F3511" s="10"/>
      <c r="H3511" s="10"/>
      <c r="I3511" s="10"/>
    </row>
    <row r="3512" spans="1:10" x14ac:dyDescent="0.3">
      <c r="A3512">
        <v>372</v>
      </c>
      <c r="B3512" s="10" t="s">
        <v>456</v>
      </c>
      <c r="C3512">
        <v>11</v>
      </c>
      <c r="D3512" s="10" t="s">
        <v>239</v>
      </c>
      <c r="E3512">
        <v>1</v>
      </c>
      <c r="F3512" s="10" t="s">
        <v>13</v>
      </c>
      <c r="G3512">
        <v>5</v>
      </c>
      <c r="H3512" s="10"/>
      <c r="I3512" s="10"/>
    </row>
    <row r="3513" spans="1:10" x14ac:dyDescent="0.3">
      <c r="A3513">
        <v>372</v>
      </c>
      <c r="B3513" s="10" t="s">
        <v>456</v>
      </c>
      <c r="C3513">
        <v>12</v>
      </c>
      <c r="D3513" s="10" t="s">
        <v>4</v>
      </c>
      <c r="F3513" s="10"/>
      <c r="H3513" s="10"/>
      <c r="I3513" s="10"/>
    </row>
    <row r="3514" spans="1:10" x14ac:dyDescent="0.3">
      <c r="A3514">
        <v>372</v>
      </c>
      <c r="B3514" s="10" t="s">
        <v>456</v>
      </c>
      <c r="C3514">
        <v>13</v>
      </c>
      <c r="D3514" s="10" t="s">
        <v>240</v>
      </c>
      <c r="E3514">
        <v>1</v>
      </c>
      <c r="F3514" s="10" t="s">
        <v>14</v>
      </c>
      <c r="G3514">
        <v>6</v>
      </c>
      <c r="H3514" s="10"/>
      <c r="I3514" s="10"/>
    </row>
    <row r="3515" spans="1:10" x14ac:dyDescent="0.3">
      <c r="A3515">
        <v>372</v>
      </c>
      <c r="B3515" s="10" t="s">
        <v>456</v>
      </c>
      <c r="C3515">
        <v>14</v>
      </c>
      <c r="D3515" s="10" t="s">
        <v>241</v>
      </c>
      <c r="F3515" s="10"/>
      <c r="H3515" s="10"/>
      <c r="I3515" s="10"/>
    </row>
    <row r="3516" spans="1:10" x14ac:dyDescent="0.3">
      <c r="A3516">
        <v>372</v>
      </c>
      <c r="B3516" s="10" t="s">
        <v>456</v>
      </c>
      <c r="C3516">
        <v>15</v>
      </c>
      <c r="D3516" s="10" t="s">
        <v>1</v>
      </c>
      <c r="F3516" s="10"/>
      <c r="H3516" s="10"/>
      <c r="I3516" s="10"/>
    </row>
    <row r="3517" spans="1:10" x14ac:dyDescent="0.3">
      <c r="A3517">
        <v>372</v>
      </c>
      <c r="B3517" s="10" t="s">
        <v>456</v>
      </c>
      <c r="C3517">
        <v>16</v>
      </c>
      <c r="D3517" s="10" t="s">
        <v>5</v>
      </c>
      <c r="F3517" s="10"/>
      <c r="H3517" s="10"/>
      <c r="I3517" s="10"/>
    </row>
    <row r="3518" spans="1:10" x14ac:dyDescent="0.3">
      <c r="A3518">
        <v>372</v>
      </c>
      <c r="B3518" s="10" t="s">
        <v>456</v>
      </c>
      <c r="C3518">
        <v>17</v>
      </c>
      <c r="D3518" s="10" t="s">
        <v>19</v>
      </c>
      <c r="E3518">
        <v>1</v>
      </c>
      <c r="F3518" s="10" t="s">
        <v>19</v>
      </c>
      <c r="G3518">
        <v>2</v>
      </c>
      <c r="H3518" s="10"/>
      <c r="I3518" s="10"/>
    </row>
    <row r="3519" spans="1:10" x14ac:dyDescent="0.3">
      <c r="A3519">
        <v>372</v>
      </c>
      <c r="B3519" s="10" t="s">
        <v>456</v>
      </c>
      <c r="C3519">
        <v>18</v>
      </c>
      <c r="D3519" s="10" t="s">
        <v>27</v>
      </c>
      <c r="E3519">
        <v>1</v>
      </c>
      <c r="F3519" s="10" t="s">
        <v>27</v>
      </c>
      <c r="G3519">
        <v>1</v>
      </c>
      <c r="H3519" s="10"/>
      <c r="I3519" s="10"/>
    </row>
    <row r="3520" spans="1:10" x14ac:dyDescent="0.3">
      <c r="A3520">
        <v>372</v>
      </c>
      <c r="B3520" s="10" t="s">
        <v>456</v>
      </c>
      <c r="C3520">
        <v>19</v>
      </c>
      <c r="D3520" s="10" t="s">
        <v>242</v>
      </c>
      <c r="F3520" s="10"/>
      <c r="H3520" s="10"/>
      <c r="I3520" s="10"/>
    </row>
    <row r="3521" spans="1:10" x14ac:dyDescent="0.3">
      <c r="A3521">
        <v>372</v>
      </c>
      <c r="B3521" s="10" t="s">
        <v>456</v>
      </c>
      <c r="C3521">
        <v>20</v>
      </c>
      <c r="D3521" s="10" t="s">
        <v>243</v>
      </c>
      <c r="F3521" s="10"/>
      <c r="H3521" s="10"/>
      <c r="I3521" s="10"/>
    </row>
    <row r="3522" spans="1:10" x14ac:dyDescent="0.3">
      <c r="A3522">
        <v>373</v>
      </c>
      <c r="B3522" s="10" t="s">
        <v>457</v>
      </c>
      <c r="C3522">
        <v>1</v>
      </c>
      <c r="D3522" s="10" t="s">
        <v>232</v>
      </c>
      <c r="E3522">
        <v>1</v>
      </c>
      <c r="F3522" s="10" t="s">
        <v>1354</v>
      </c>
      <c r="G3522">
        <v>7</v>
      </c>
      <c r="H3522" s="10" t="s">
        <v>1354</v>
      </c>
      <c r="I3522" s="10" t="s">
        <v>1222</v>
      </c>
      <c r="J3522">
        <v>0</v>
      </c>
    </row>
    <row r="3523" spans="1:10" x14ac:dyDescent="0.3">
      <c r="A3523">
        <v>373</v>
      </c>
      <c r="B3523" s="10" t="s">
        <v>457</v>
      </c>
      <c r="C3523">
        <v>2</v>
      </c>
      <c r="D3523" s="10" t="s">
        <v>40</v>
      </c>
      <c r="F3523" s="10"/>
      <c r="H3523" s="10"/>
      <c r="I3523" s="10"/>
    </row>
    <row r="3524" spans="1:10" x14ac:dyDescent="0.3">
      <c r="A3524">
        <v>373</v>
      </c>
      <c r="B3524" s="10" t="s">
        <v>457</v>
      </c>
      <c r="C3524">
        <v>3</v>
      </c>
      <c r="D3524" s="10" t="s">
        <v>233</v>
      </c>
      <c r="F3524" s="10"/>
      <c r="H3524" s="10"/>
      <c r="I3524" s="10"/>
    </row>
    <row r="3525" spans="1:10" x14ac:dyDescent="0.3">
      <c r="A3525">
        <v>373</v>
      </c>
      <c r="B3525" s="10" t="s">
        <v>457</v>
      </c>
      <c r="C3525">
        <v>4</v>
      </c>
      <c r="D3525" s="10" t="s">
        <v>234</v>
      </c>
      <c r="F3525" s="10"/>
      <c r="H3525" s="10"/>
      <c r="I3525" s="10"/>
    </row>
    <row r="3526" spans="1:10" x14ac:dyDescent="0.3">
      <c r="A3526">
        <v>373</v>
      </c>
      <c r="B3526" s="10" t="s">
        <v>457</v>
      </c>
      <c r="C3526">
        <v>5</v>
      </c>
      <c r="D3526" s="10" t="s">
        <v>235</v>
      </c>
      <c r="E3526">
        <v>1</v>
      </c>
      <c r="F3526" s="10" t="s">
        <v>433</v>
      </c>
      <c r="G3526">
        <v>3</v>
      </c>
      <c r="H3526" s="10" t="s">
        <v>1467</v>
      </c>
      <c r="I3526" s="10" t="s">
        <v>1223</v>
      </c>
      <c r="J3526">
        <v>1</v>
      </c>
    </row>
    <row r="3527" spans="1:10" x14ac:dyDescent="0.3">
      <c r="A3527">
        <v>373</v>
      </c>
      <c r="B3527" s="10" t="s">
        <v>457</v>
      </c>
      <c r="C3527">
        <v>6</v>
      </c>
      <c r="D3527" s="10" t="s">
        <v>236</v>
      </c>
      <c r="F3527" s="10"/>
      <c r="H3527" s="10"/>
      <c r="I3527" s="10"/>
    </row>
    <row r="3528" spans="1:10" x14ac:dyDescent="0.3">
      <c r="A3528">
        <v>373</v>
      </c>
      <c r="B3528" s="10" t="s">
        <v>457</v>
      </c>
      <c r="C3528">
        <v>7</v>
      </c>
      <c r="D3528" s="10" t="s">
        <v>237</v>
      </c>
      <c r="F3528" s="10"/>
      <c r="H3528" s="10"/>
      <c r="I3528" s="10"/>
    </row>
    <row r="3529" spans="1:10" x14ac:dyDescent="0.3">
      <c r="A3529">
        <v>373</v>
      </c>
      <c r="B3529" s="10" t="s">
        <v>457</v>
      </c>
      <c r="C3529">
        <v>8</v>
      </c>
      <c r="D3529" s="10" t="s">
        <v>2</v>
      </c>
      <c r="F3529" s="10"/>
      <c r="H3529" s="10"/>
      <c r="I3529" s="10"/>
    </row>
    <row r="3530" spans="1:10" x14ac:dyDescent="0.3">
      <c r="A3530">
        <v>373</v>
      </c>
      <c r="B3530" s="10" t="s">
        <v>457</v>
      </c>
      <c r="C3530">
        <v>9</v>
      </c>
      <c r="D3530" s="10" t="s">
        <v>238</v>
      </c>
      <c r="E3530">
        <v>1</v>
      </c>
      <c r="F3530" s="10" t="s">
        <v>12</v>
      </c>
      <c r="G3530">
        <v>4</v>
      </c>
      <c r="H3530" s="10"/>
      <c r="I3530" s="10"/>
    </row>
    <row r="3531" spans="1:10" x14ac:dyDescent="0.3">
      <c r="A3531">
        <v>373</v>
      </c>
      <c r="B3531" s="10" t="s">
        <v>457</v>
      </c>
      <c r="C3531">
        <v>10</v>
      </c>
      <c r="D3531" s="10" t="s">
        <v>3</v>
      </c>
      <c r="F3531" s="10"/>
      <c r="H3531" s="10"/>
      <c r="I3531" s="10"/>
    </row>
    <row r="3532" spans="1:10" x14ac:dyDescent="0.3">
      <c r="A3532">
        <v>373</v>
      </c>
      <c r="B3532" s="10" t="s">
        <v>457</v>
      </c>
      <c r="C3532">
        <v>11</v>
      </c>
      <c r="D3532" s="10" t="s">
        <v>239</v>
      </c>
      <c r="E3532">
        <v>1</v>
      </c>
      <c r="F3532" s="10" t="s">
        <v>13</v>
      </c>
      <c r="G3532">
        <v>5</v>
      </c>
      <c r="H3532" s="10"/>
      <c r="I3532" s="10"/>
    </row>
    <row r="3533" spans="1:10" x14ac:dyDescent="0.3">
      <c r="A3533">
        <v>373</v>
      </c>
      <c r="B3533" s="10" t="s">
        <v>457</v>
      </c>
      <c r="C3533">
        <v>12</v>
      </c>
      <c r="D3533" s="10" t="s">
        <v>4</v>
      </c>
      <c r="F3533" s="10"/>
      <c r="H3533" s="10"/>
      <c r="I3533" s="10"/>
    </row>
    <row r="3534" spans="1:10" x14ac:dyDescent="0.3">
      <c r="A3534">
        <v>373</v>
      </c>
      <c r="B3534" s="10" t="s">
        <v>457</v>
      </c>
      <c r="C3534">
        <v>13</v>
      </c>
      <c r="D3534" s="10" t="s">
        <v>240</v>
      </c>
      <c r="E3534">
        <v>1</v>
      </c>
      <c r="F3534" s="10" t="s">
        <v>14</v>
      </c>
      <c r="G3534">
        <v>6</v>
      </c>
      <c r="H3534" s="10"/>
      <c r="I3534" s="10"/>
    </row>
    <row r="3535" spans="1:10" x14ac:dyDescent="0.3">
      <c r="A3535">
        <v>373</v>
      </c>
      <c r="B3535" s="10" t="s">
        <v>457</v>
      </c>
      <c r="C3535">
        <v>14</v>
      </c>
      <c r="D3535" s="10" t="s">
        <v>241</v>
      </c>
      <c r="F3535" s="10"/>
      <c r="H3535" s="10"/>
      <c r="I3535" s="10"/>
    </row>
    <row r="3536" spans="1:10" x14ac:dyDescent="0.3">
      <c r="A3536">
        <v>373</v>
      </c>
      <c r="B3536" s="10" t="s">
        <v>457</v>
      </c>
      <c r="C3536">
        <v>15</v>
      </c>
      <c r="D3536" s="10" t="s">
        <v>1</v>
      </c>
      <c r="F3536" s="10"/>
      <c r="H3536" s="10"/>
      <c r="I3536" s="10"/>
    </row>
    <row r="3537" spans="1:10" x14ac:dyDescent="0.3">
      <c r="A3537">
        <v>373</v>
      </c>
      <c r="B3537" s="10" t="s">
        <v>457</v>
      </c>
      <c r="C3537">
        <v>16</v>
      </c>
      <c r="D3537" s="10" t="s">
        <v>5</v>
      </c>
      <c r="F3537" s="10"/>
      <c r="H3537" s="10"/>
      <c r="I3537" s="10"/>
    </row>
    <row r="3538" spans="1:10" x14ac:dyDescent="0.3">
      <c r="A3538">
        <v>373</v>
      </c>
      <c r="B3538" s="10" t="s">
        <v>457</v>
      </c>
      <c r="C3538">
        <v>17</v>
      </c>
      <c r="D3538" s="10" t="s">
        <v>19</v>
      </c>
      <c r="E3538">
        <v>1</v>
      </c>
      <c r="F3538" s="10" t="s">
        <v>19</v>
      </c>
      <c r="G3538">
        <v>2</v>
      </c>
      <c r="H3538" s="10"/>
      <c r="I3538" s="10"/>
    </row>
    <row r="3539" spans="1:10" x14ac:dyDescent="0.3">
      <c r="A3539">
        <v>373</v>
      </c>
      <c r="B3539" s="10" t="s">
        <v>457</v>
      </c>
      <c r="C3539">
        <v>18</v>
      </c>
      <c r="D3539" s="10" t="s">
        <v>27</v>
      </c>
      <c r="E3539">
        <v>1</v>
      </c>
      <c r="F3539" s="10" t="s">
        <v>27</v>
      </c>
      <c r="G3539">
        <v>1</v>
      </c>
      <c r="H3539" s="10"/>
      <c r="I3539" s="10"/>
    </row>
    <row r="3540" spans="1:10" x14ac:dyDescent="0.3">
      <c r="A3540">
        <v>373</v>
      </c>
      <c r="B3540" s="10" t="s">
        <v>457</v>
      </c>
      <c r="C3540">
        <v>19</v>
      </c>
      <c r="D3540" s="10" t="s">
        <v>242</v>
      </c>
      <c r="F3540" s="10"/>
      <c r="H3540" s="10"/>
      <c r="I3540" s="10"/>
    </row>
    <row r="3541" spans="1:10" x14ac:dyDescent="0.3">
      <c r="A3541">
        <v>373</v>
      </c>
      <c r="B3541" s="10" t="s">
        <v>457</v>
      </c>
      <c r="C3541">
        <v>20</v>
      </c>
      <c r="D3541" s="10" t="s">
        <v>243</v>
      </c>
      <c r="F3541" s="10"/>
      <c r="H3541" s="10"/>
      <c r="I3541" s="10"/>
    </row>
    <row r="3542" spans="1:10" x14ac:dyDescent="0.3">
      <c r="A3542">
        <v>374</v>
      </c>
      <c r="B3542" s="10" t="s">
        <v>215</v>
      </c>
      <c r="C3542">
        <v>1</v>
      </c>
      <c r="D3542" s="10" t="s">
        <v>232</v>
      </c>
      <c r="E3542">
        <v>1</v>
      </c>
      <c r="F3542" s="10" t="s">
        <v>1355</v>
      </c>
      <c r="G3542">
        <v>7</v>
      </c>
      <c r="H3542" s="10" t="s">
        <v>1355</v>
      </c>
      <c r="I3542" s="10" t="s">
        <v>1224</v>
      </c>
      <c r="J3542">
        <v>0</v>
      </c>
    </row>
    <row r="3543" spans="1:10" x14ac:dyDescent="0.3">
      <c r="A3543">
        <v>374</v>
      </c>
      <c r="B3543" s="10" t="s">
        <v>215</v>
      </c>
      <c r="C3543">
        <v>2</v>
      </c>
      <c r="D3543" s="10" t="s">
        <v>40</v>
      </c>
      <c r="F3543" s="10"/>
      <c r="H3543" s="10"/>
      <c r="I3543" s="10"/>
    </row>
    <row r="3544" spans="1:10" x14ac:dyDescent="0.3">
      <c r="A3544">
        <v>374</v>
      </c>
      <c r="B3544" s="10" t="s">
        <v>215</v>
      </c>
      <c r="C3544">
        <v>3</v>
      </c>
      <c r="D3544" s="10" t="s">
        <v>233</v>
      </c>
      <c r="F3544" s="10"/>
      <c r="H3544" s="10"/>
      <c r="I3544" s="10"/>
    </row>
    <row r="3545" spans="1:10" x14ac:dyDescent="0.3">
      <c r="A3545">
        <v>374</v>
      </c>
      <c r="B3545" s="10" t="s">
        <v>215</v>
      </c>
      <c r="C3545">
        <v>4</v>
      </c>
      <c r="D3545" s="10" t="s">
        <v>234</v>
      </c>
      <c r="F3545" s="10"/>
      <c r="H3545" s="10"/>
      <c r="I3545" s="10"/>
    </row>
    <row r="3546" spans="1:10" x14ac:dyDescent="0.3">
      <c r="A3546">
        <v>374</v>
      </c>
      <c r="B3546" s="10" t="s">
        <v>215</v>
      </c>
      <c r="C3546">
        <v>5</v>
      </c>
      <c r="D3546" s="10" t="s">
        <v>235</v>
      </c>
      <c r="E3546">
        <v>1</v>
      </c>
      <c r="F3546" s="10" t="s">
        <v>433</v>
      </c>
      <c r="G3546">
        <v>3</v>
      </c>
      <c r="H3546" s="10" t="s">
        <v>1468</v>
      </c>
      <c r="I3546" s="10" t="s">
        <v>1225</v>
      </c>
      <c r="J3546">
        <v>1</v>
      </c>
    </row>
    <row r="3547" spans="1:10" x14ac:dyDescent="0.3">
      <c r="A3547">
        <v>374</v>
      </c>
      <c r="B3547" s="10" t="s">
        <v>215</v>
      </c>
      <c r="C3547">
        <v>6</v>
      </c>
      <c r="D3547" s="10" t="s">
        <v>236</v>
      </c>
      <c r="F3547" s="10"/>
      <c r="H3547" s="10"/>
      <c r="I3547" s="10"/>
    </row>
    <row r="3548" spans="1:10" x14ac:dyDescent="0.3">
      <c r="A3548">
        <v>374</v>
      </c>
      <c r="B3548" s="10" t="s">
        <v>215</v>
      </c>
      <c r="C3548">
        <v>7</v>
      </c>
      <c r="D3548" s="10" t="s">
        <v>237</v>
      </c>
      <c r="F3548" s="10"/>
      <c r="H3548" s="10"/>
      <c r="I3548" s="10"/>
    </row>
    <row r="3549" spans="1:10" x14ac:dyDescent="0.3">
      <c r="A3549">
        <v>374</v>
      </c>
      <c r="B3549" s="10" t="s">
        <v>215</v>
      </c>
      <c r="C3549">
        <v>8</v>
      </c>
      <c r="D3549" s="10" t="s">
        <v>2</v>
      </c>
      <c r="F3549" s="10"/>
      <c r="H3549" s="10"/>
      <c r="I3549" s="10"/>
    </row>
    <row r="3550" spans="1:10" x14ac:dyDescent="0.3">
      <c r="A3550">
        <v>374</v>
      </c>
      <c r="B3550" s="10" t="s">
        <v>215</v>
      </c>
      <c r="C3550">
        <v>9</v>
      </c>
      <c r="D3550" s="10" t="s">
        <v>238</v>
      </c>
      <c r="E3550">
        <v>1</v>
      </c>
      <c r="F3550" s="10" t="s">
        <v>12</v>
      </c>
      <c r="G3550">
        <v>4</v>
      </c>
      <c r="H3550" s="10"/>
      <c r="I3550" s="10"/>
    </row>
    <row r="3551" spans="1:10" x14ac:dyDescent="0.3">
      <c r="A3551">
        <v>374</v>
      </c>
      <c r="B3551" s="10" t="s">
        <v>215</v>
      </c>
      <c r="C3551">
        <v>10</v>
      </c>
      <c r="D3551" s="10" t="s">
        <v>3</v>
      </c>
      <c r="F3551" s="10"/>
      <c r="H3551" s="10"/>
      <c r="I3551" s="10"/>
    </row>
    <row r="3552" spans="1:10" x14ac:dyDescent="0.3">
      <c r="A3552">
        <v>374</v>
      </c>
      <c r="B3552" s="10" t="s">
        <v>215</v>
      </c>
      <c r="C3552">
        <v>11</v>
      </c>
      <c r="D3552" s="10" t="s">
        <v>239</v>
      </c>
      <c r="E3552">
        <v>1</v>
      </c>
      <c r="F3552" s="10" t="s">
        <v>13</v>
      </c>
      <c r="G3552">
        <v>5</v>
      </c>
      <c r="H3552" s="10"/>
      <c r="I3552" s="10"/>
    </row>
    <row r="3553" spans="1:10" x14ac:dyDescent="0.3">
      <c r="A3553">
        <v>374</v>
      </c>
      <c r="B3553" s="10" t="s">
        <v>215</v>
      </c>
      <c r="C3553">
        <v>12</v>
      </c>
      <c r="D3553" s="10" t="s">
        <v>4</v>
      </c>
      <c r="F3553" s="10"/>
      <c r="H3553" s="10"/>
      <c r="I3553" s="10"/>
    </row>
    <row r="3554" spans="1:10" x14ac:dyDescent="0.3">
      <c r="A3554">
        <v>374</v>
      </c>
      <c r="B3554" s="10" t="s">
        <v>215</v>
      </c>
      <c r="C3554">
        <v>13</v>
      </c>
      <c r="D3554" s="10" t="s">
        <v>240</v>
      </c>
      <c r="E3554">
        <v>1</v>
      </c>
      <c r="F3554" s="10" t="s">
        <v>14</v>
      </c>
      <c r="G3554">
        <v>6</v>
      </c>
      <c r="H3554" s="10"/>
      <c r="I3554" s="10"/>
    </row>
    <row r="3555" spans="1:10" x14ac:dyDescent="0.3">
      <c r="A3555">
        <v>374</v>
      </c>
      <c r="B3555" s="10" t="s">
        <v>215</v>
      </c>
      <c r="C3555">
        <v>14</v>
      </c>
      <c r="D3555" s="10" t="s">
        <v>241</v>
      </c>
      <c r="F3555" s="10"/>
      <c r="H3555" s="10"/>
      <c r="I3555" s="10"/>
    </row>
    <row r="3556" spans="1:10" x14ac:dyDescent="0.3">
      <c r="A3556">
        <v>374</v>
      </c>
      <c r="B3556" s="10" t="s">
        <v>215</v>
      </c>
      <c r="C3556">
        <v>15</v>
      </c>
      <c r="D3556" s="10" t="s">
        <v>1</v>
      </c>
      <c r="F3556" s="10"/>
      <c r="H3556" s="10"/>
      <c r="I3556" s="10"/>
    </row>
    <row r="3557" spans="1:10" x14ac:dyDescent="0.3">
      <c r="A3557">
        <v>374</v>
      </c>
      <c r="B3557" s="10" t="s">
        <v>215</v>
      </c>
      <c r="C3557">
        <v>16</v>
      </c>
      <c r="D3557" s="10" t="s">
        <v>5</v>
      </c>
      <c r="F3557" s="10"/>
      <c r="H3557" s="10"/>
      <c r="I3557" s="10"/>
    </row>
    <row r="3558" spans="1:10" x14ac:dyDescent="0.3">
      <c r="A3558">
        <v>374</v>
      </c>
      <c r="B3558" s="10" t="s">
        <v>215</v>
      </c>
      <c r="C3558">
        <v>17</v>
      </c>
      <c r="D3558" s="10" t="s">
        <v>19</v>
      </c>
      <c r="E3558">
        <v>1</v>
      </c>
      <c r="F3558" s="10" t="s">
        <v>19</v>
      </c>
      <c r="G3558">
        <v>2</v>
      </c>
      <c r="H3558" s="10"/>
      <c r="I3558" s="10"/>
    </row>
    <row r="3559" spans="1:10" x14ac:dyDescent="0.3">
      <c r="A3559">
        <v>374</v>
      </c>
      <c r="B3559" s="10" t="s">
        <v>215</v>
      </c>
      <c r="C3559">
        <v>18</v>
      </c>
      <c r="D3559" s="10" t="s">
        <v>27</v>
      </c>
      <c r="E3559">
        <v>1</v>
      </c>
      <c r="F3559" s="10" t="s">
        <v>27</v>
      </c>
      <c r="G3559">
        <v>1</v>
      </c>
      <c r="H3559" s="10"/>
      <c r="I3559" s="10"/>
    </row>
    <row r="3560" spans="1:10" x14ac:dyDescent="0.3">
      <c r="A3560">
        <v>374</v>
      </c>
      <c r="B3560" s="10" t="s">
        <v>215</v>
      </c>
      <c r="C3560">
        <v>19</v>
      </c>
      <c r="D3560" s="10" t="s">
        <v>242</v>
      </c>
      <c r="F3560" s="10"/>
      <c r="H3560" s="10"/>
      <c r="I3560" s="10"/>
    </row>
    <row r="3561" spans="1:10" x14ac:dyDescent="0.3">
      <c r="A3561">
        <v>374</v>
      </c>
      <c r="B3561" s="10" t="s">
        <v>215</v>
      </c>
      <c r="C3561">
        <v>20</v>
      </c>
      <c r="D3561" s="10" t="s">
        <v>243</v>
      </c>
      <c r="F3561" s="10"/>
      <c r="H3561" s="10"/>
      <c r="I3561" s="10"/>
    </row>
    <row r="3562" spans="1:10" x14ac:dyDescent="0.3">
      <c r="A3562">
        <v>375</v>
      </c>
      <c r="B3562" s="10" t="s">
        <v>205</v>
      </c>
      <c r="C3562">
        <v>1</v>
      </c>
      <c r="D3562" s="10" t="s">
        <v>232</v>
      </c>
      <c r="E3562">
        <v>1</v>
      </c>
      <c r="F3562" s="10" t="s">
        <v>1356</v>
      </c>
      <c r="G3562">
        <v>7</v>
      </c>
      <c r="H3562" s="10" t="s">
        <v>1356</v>
      </c>
      <c r="I3562" s="10" t="s">
        <v>1226</v>
      </c>
      <c r="J3562">
        <v>0</v>
      </c>
    </row>
    <row r="3563" spans="1:10" x14ac:dyDescent="0.3">
      <c r="A3563">
        <v>375</v>
      </c>
      <c r="B3563" s="10" t="s">
        <v>205</v>
      </c>
      <c r="C3563">
        <v>2</v>
      </c>
      <c r="D3563" s="10" t="s">
        <v>40</v>
      </c>
      <c r="F3563" s="10"/>
      <c r="H3563" s="10"/>
      <c r="I3563" s="10"/>
    </row>
    <row r="3564" spans="1:10" x14ac:dyDescent="0.3">
      <c r="A3564">
        <v>375</v>
      </c>
      <c r="B3564" s="10" t="s">
        <v>205</v>
      </c>
      <c r="C3564">
        <v>3</v>
      </c>
      <c r="D3564" s="10" t="s">
        <v>233</v>
      </c>
      <c r="F3564" s="10"/>
      <c r="H3564" s="10"/>
      <c r="I3564" s="10"/>
    </row>
    <row r="3565" spans="1:10" x14ac:dyDescent="0.3">
      <c r="A3565">
        <v>375</v>
      </c>
      <c r="B3565" s="10" t="s">
        <v>205</v>
      </c>
      <c r="C3565">
        <v>4</v>
      </c>
      <c r="D3565" s="10" t="s">
        <v>234</v>
      </c>
      <c r="F3565" s="10"/>
      <c r="H3565" s="10"/>
      <c r="I3565" s="10"/>
    </row>
    <row r="3566" spans="1:10" x14ac:dyDescent="0.3">
      <c r="A3566">
        <v>375</v>
      </c>
      <c r="B3566" s="10" t="s">
        <v>205</v>
      </c>
      <c r="C3566">
        <v>5</v>
      </c>
      <c r="D3566" s="10" t="s">
        <v>235</v>
      </c>
      <c r="E3566">
        <v>1</v>
      </c>
      <c r="F3566" s="10" t="s">
        <v>433</v>
      </c>
      <c r="G3566">
        <v>3</v>
      </c>
      <c r="H3566" s="10" t="s">
        <v>1469</v>
      </c>
      <c r="I3566" s="10" t="s">
        <v>1227</v>
      </c>
      <c r="J3566">
        <v>1</v>
      </c>
    </row>
    <row r="3567" spans="1:10" x14ac:dyDescent="0.3">
      <c r="A3567">
        <v>375</v>
      </c>
      <c r="B3567" s="10" t="s">
        <v>205</v>
      </c>
      <c r="C3567">
        <v>6</v>
      </c>
      <c r="D3567" s="10" t="s">
        <v>236</v>
      </c>
      <c r="F3567" s="10"/>
      <c r="H3567" s="10"/>
      <c r="I3567" s="10"/>
    </row>
    <row r="3568" spans="1:10" x14ac:dyDescent="0.3">
      <c r="A3568">
        <v>375</v>
      </c>
      <c r="B3568" s="10" t="s">
        <v>205</v>
      </c>
      <c r="C3568">
        <v>7</v>
      </c>
      <c r="D3568" s="10" t="s">
        <v>237</v>
      </c>
      <c r="F3568" s="10"/>
      <c r="H3568" s="10"/>
      <c r="I3568" s="10"/>
    </row>
    <row r="3569" spans="1:10" x14ac:dyDescent="0.3">
      <c r="A3569">
        <v>375</v>
      </c>
      <c r="B3569" s="10" t="s">
        <v>205</v>
      </c>
      <c r="C3569">
        <v>8</v>
      </c>
      <c r="D3569" s="10" t="s">
        <v>2</v>
      </c>
      <c r="F3569" s="10"/>
      <c r="H3569" s="10"/>
      <c r="I3569" s="10"/>
    </row>
    <row r="3570" spans="1:10" x14ac:dyDescent="0.3">
      <c r="A3570">
        <v>375</v>
      </c>
      <c r="B3570" s="10" t="s">
        <v>205</v>
      </c>
      <c r="C3570">
        <v>9</v>
      </c>
      <c r="D3570" s="10" t="s">
        <v>238</v>
      </c>
      <c r="E3570">
        <v>1</v>
      </c>
      <c r="F3570" s="10" t="s">
        <v>12</v>
      </c>
      <c r="G3570">
        <v>4</v>
      </c>
      <c r="H3570" s="10"/>
      <c r="I3570" s="10"/>
    </row>
    <row r="3571" spans="1:10" x14ac:dyDescent="0.3">
      <c r="A3571">
        <v>375</v>
      </c>
      <c r="B3571" s="10" t="s">
        <v>205</v>
      </c>
      <c r="C3571">
        <v>10</v>
      </c>
      <c r="D3571" s="10" t="s">
        <v>3</v>
      </c>
      <c r="F3571" s="10"/>
      <c r="H3571" s="10"/>
      <c r="I3571" s="10"/>
    </row>
    <row r="3572" spans="1:10" x14ac:dyDescent="0.3">
      <c r="A3572">
        <v>375</v>
      </c>
      <c r="B3572" s="10" t="s">
        <v>205</v>
      </c>
      <c r="C3572">
        <v>11</v>
      </c>
      <c r="D3572" s="10" t="s">
        <v>239</v>
      </c>
      <c r="E3572">
        <v>1</v>
      </c>
      <c r="F3572" s="10" t="s">
        <v>13</v>
      </c>
      <c r="G3572">
        <v>5</v>
      </c>
      <c r="H3572" s="10"/>
      <c r="I3572" s="10"/>
    </row>
    <row r="3573" spans="1:10" x14ac:dyDescent="0.3">
      <c r="A3573">
        <v>375</v>
      </c>
      <c r="B3573" s="10" t="s">
        <v>205</v>
      </c>
      <c r="C3573">
        <v>12</v>
      </c>
      <c r="D3573" s="10" t="s">
        <v>4</v>
      </c>
      <c r="F3573" s="10"/>
      <c r="H3573" s="10"/>
      <c r="I3573" s="10"/>
    </row>
    <row r="3574" spans="1:10" x14ac:dyDescent="0.3">
      <c r="A3574">
        <v>375</v>
      </c>
      <c r="B3574" s="10" t="s">
        <v>205</v>
      </c>
      <c r="C3574">
        <v>13</v>
      </c>
      <c r="D3574" s="10" t="s">
        <v>240</v>
      </c>
      <c r="E3574">
        <v>1</v>
      </c>
      <c r="F3574" s="10" t="s">
        <v>14</v>
      </c>
      <c r="G3574">
        <v>6</v>
      </c>
      <c r="H3574" s="10"/>
      <c r="I3574" s="10"/>
    </row>
    <row r="3575" spans="1:10" x14ac:dyDescent="0.3">
      <c r="A3575">
        <v>375</v>
      </c>
      <c r="B3575" s="10" t="s">
        <v>205</v>
      </c>
      <c r="C3575">
        <v>14</v>
      </c>
      <c r="D3575" s="10" t="s">
        <v>241</v>
      </c>
      <c r="F3575" s="10"/>
      <c r="H3575" s="10"/>
      <c r="I3575" s="10"/>
    </row>
    <row r="3576" spans="1:10" x14ac:dyDescent="0.3">
      <c r="A3576">
        <v>375</v>
      </c>
      <c r="B3576" s="10" t="s">
        <v>205</v>
      </c>
      <c r="C3576">
        <v>15</v>
      </c>
      <c r="D3576" s="10" t="s">
        <v>1</v>
      </c>
      <c r="F3576" s="10"/>
      <c r="H3576" s="10"/>
      <c r="I3576" s="10"/>
    </row>
    <row r="3577" spans="1:10" x14ac:dyDescent="0.3">
      <c r="A3577">
        <v>375</v>
      </c>
      <c r="B3577" s="10" t="s">
        <v>205</v>
      </c>
      <c r="C3577">
        <v>16</v>
      </c>
      <c r="D3577" s="10" t="s">
        <v>5</v>
      </c>
      <c r="F3577" s="10"/>
      <c r="H3577" s="10"/>
      <c r="I3577" s="10"/>
    </row>
    <row r="3578" spans="1:10" x14ac:dyDescent="0.3">
      <c r="A3578">
        <v>375</v>
      </c>
      <c r="B3578" s="10" t="s">
        <v>205</v>
      </c>
      <c r="C3578">
        <v>17</v>
      </c>
      <c r="D3578" s="10" t="s">
        <v>19</v>
      </c>
      <c r="E3578">
        <v>1</v>
      </c>
      <c r="F3578" s="10" t="s">
        <v>19</v>
      </c>
      <c r="G3578">
        <v>2</v>
      </c>
      <c r="H3578" s="10"/>
      <c r="I3578" s="10"/>
    </row>
    <row r="3579" spans="1:10" x14ac:dyDescent="0.3">
      <c r="A3579">
        <v>375</v>
      </c>
      <c r="B3579" s="10" t="s">
        <v>205</v>
      </c>
      <c r="C3579">
        <v>18</v>
      </c>
      <c r="D3579" s="10" t="s">
        <v>27</v>
      </c>
      <c r="E3579">
        <v>1</v>
      </c>
      <c r="F3579" s="10" t="s">
        <v>27</v>
      </c>
      <c r="G3579">
        <v>1</v>
      </c>
      <c r="H3579" s="10"/>
      <c r="I3579" s="10"/>
    </row>
    <row r="3580" spans="1:10" x14ac:dyDescent="0.3">
      <c r="A3580">
        <v>375</v>
      </c>
      <c r="B3580" s="10" t="s">
        <v>205</v>
      </c>
      <c r="C3580">
        <v>19</v>
      </c>
      <c r="D3580" s="10" t="s">
        <v>242</v>
      </c>
      <c r="F3580" s="10"/>
      <c r="H3580" s="10"/>
      <c r="I3580" s="10"/>
    </row>
    <row r="3581" spans="1:10" x14ac:dyDescent="0.3">
      <c r="A3581">
        <v>375</v>
      </c>
      <c r="B3581" s="10" t="s">
        <v>205</v>
      </c>
      <c r="C3581">
        <v>20</v>
      </c>
      <c r="D3581" s="10" t="s">
        <v>243</v>
      </c>
      <c r="F3581" s="10"/>
      <c r="H3581" s="10"/>
      <c r="I3581" s="10"/>
    </row>
    <row r="3582" spans="1:10" x14ac:dyDescent="0.3">
      <c r="A3582">
        <v>376</v>
      </c>
      <c r="B3582" s="10" t="s">
        <v>458</v>
      </c>
      <c r="C3582">
        <v>1</v>
      </c>
      <c r="D3582" s="10" t="s">
        <v>232</v>
      </c>
      <c r="E3582">
        <v>1</v>
      </c>
      <c r="F3582" s="10" t="s">
        <v>1357</v>
      </c>
      <c r="G3582">
        <v>7</v>
      </c>
      <c r="H3582" s="10" t="s">
        <v>1357</v>
      </c>
      <c r="I3582" s="10" t="s">
        <v>1228</v>
      </c>
      <c r="J3582">
        <v>0</v>
      </c>
    </row>
    <row r="3583" spans="1:10" x14ac:dyDescent="0.3">
      <c r="A3583">
        <v>376</v>
      </c>
      <c r="B3583" s="10" t="s">
        <v>458</v>
      </c>
      <c r="C3583">
        <v>2</v>
      </c>
      <c r="D3583" s="10" t="s">
        <v>40</v>
      </c>
      <c r="F3583" s="10"/>
      <c r="H3583" s="10"/>
      <c r="I3583" s="10"/>
    </row>
    <row r="3584" spans="1:10" x14ac:dyDescent="0.3">
      <c r="A3584">
        <v>376</v>
      </c>
      <c r="B3584" s="10" t="s">
        <v>458</v>
      </c>
      <c r="C3584">
        <v>3</v>
      </c>
      <c r="D3584" s="10" t="s">
        <v>233</v>
      </c>
      <c r="F3584" s="10"/>
      <c r="H3584" s="10"/>
      <c r="I3584" s="10"/>
    </row>
    <row r="3585" spans="1:10" x14ac:dyDescent="0.3">
      <c r="A3585">
        <v>376</v>
      </c>
      <c r="B3585" s="10" t="s">
        <v>458</v>
      </c>
      <c r="C3585">
        <v>4</v>
      </c>
      <c r="D3585" s="10" t="s">
        <v>234</v>
      </c>
      <c r="F3585" s="10"/>
      <c r="H3585" s="10"/>
      <c r="I3585" s="10"/>
    </row>
    <row r="3586" spans="1:10" x14ac:dyDescent="0.3">
      <c r="A3586">
        <v>376</v>
      </c>
      <c r="B3586" s="10" t="s">
        <v>458</v>
      </c>
      <c r="C3586">
        <v>5</v>
      </c>
      <c r="D3586" s="10" t="s">
        <v>235</v>
      </c>
      <c r="E3586">
        <v>1</v>
      </c>
      <c r="F3586" s="10" t="s">
        <v>433</v>
      </c>
      <c r="G3586">
        <v>3</v>
      </c>
      <c r="H3586" s="10" t="s">
        <v>1470</v>
      </c>
      <c r="I3586" s="10" t="s">
        <v>1229</v>
      </c>
      <c r="J3586">
        <v>1</v>
      </c>
    </row>
    <row r="3587" spans="1:10" x14ac:dyDescent="0.3">
      <c r="A3587">
        <v>376</v>
      </c>
      <c r="B3587" s="10" t="s">
        <v>458</v>
      </c>
      <c r="C3587">
        <v>6</v>
      </c>
      <c r="D3587" s="10" t="s">
        <v>236</v>
      </c>
      <c r="F3587" s="10"/>
      <c r="H3587" s="10"/>
      <c r="I3587" s="10"/>
    </row>
    <row r="3588" spans="1:10" x14ac:dyDescent="0.3">
      <c r="A3588">
        <v>376</v>
      </c>
      <c r="B3588" s="10" t="s">
        <v>458</v>
      </c>
      <c r="C3588">
        <v>7</v>
      </c>
      <c r="D3588" s="10" t="s">
        <v>237</v>
      </c>
      <c r="F3588" s="10"/>
      <c r="H3588" s="10"/>
      <c r="I3588" s="10"/>
    </row>
    <row r="3589" spans="1:10" x14ac:dyDescent="0.3">
      <c r="A3589">
        <v>376</v>
      </c>
      <c r="B3589" s="10" t="s">
        <v>458</v>
      </c>
      <c r="C3589">
        <v>8</v>
      </c>
      <c r="D3589" s="10" t="s">
        <v>2</v>
      </c>
      <c r="F3589" s="10"/>
      <c r="H3589" s="10"/>
      <c r="I3589" s="10"/>
    </row>
    <row r="3590" spans="1:10" x14ac:dyDescent="0.3">
      <c r="A3590">
        <v>376</v>
      </c>
      <c r="B3590" s="10" t="s">
        <v>458</v>
      </c>
      <c r="C3590">
        <v>9</v>
      </c>
      <c r="D3590" s="10" t="s">
        <v>238</v>
      </c>
      <c r="E3590">
        <v>1</v>
      </c>
      <c r="F3590" s="10" t="s">
        <v>12</v>
      </c>
      <c r="G3590">
        <v>4</v>
      </c>
      <c r="H3590" s="10"/>
      <c r="I3590" s="10"/>
    </row>
    <row r="3591" spans="1:10" x14ac:dyDescent="0.3">
      <c r="A3591">
        <v>376</v>
      </c>
      <c r="B3591" s="10" t="s">
        <v>458</v>
      </c>
      <c r="C3591">
        <v>10</v>
      </c>
      <c r="D3591" s="10" t="s">
        <v>3</v>
      </c>
      <c r="F3591" s="10"/>
      <c r="H3591" s="10"/>
      <c r="I3591" s="10"/>
    </row>
    <row r="3592" spans="1:10" x14ac:dyDescent="0.3">
      <c r="A3592">
        <v>376</v>
      </c>
      <c r="B3592" s="10" t="s">
        <v>458</v>
      </c>
      <c r="C3592">
        <v>11</v>
      </c>
      <c r="D3592" s="10" t="s">
        <v>239</v>
      </c>
      <c r="E3592">
        <v>1</v>
      </c>
      <c r="F3592" s="10" t="s">
        <v>13</v>
      </c>
      <c r="G3592">
        <v>5</v>
      </c>
      <c r="H3592" s="10"/>
      <c r="I3592" s="10"/>
    </row>
    <row r="3593" spans="1:10" x14ac:dyDescent="0.3">
      <c r="A3593">
        <v>376</v>
      </c>
      <c r="B3593" s="10" t="s">
        <v>458</v>
      </c>
      <c r="C3593">
        <v>12</v>
      </c>
      <c r="D3593" s="10" t="s">
        <v>4</v>
      </c>
      <c r="F3593" s="10"/>
      <c r="H3593" s="10"/>
      <c r="I3593" s="10"/>
    </row>
    <row r="3594" spans="1:10" x14ac:dyDescent="0.3">
      <c r="A3594">
        <v>376</v>
      </c>
      <c r="B3594" s="10" t="s">
        <v>458</v>
      </c>
      <c r="C3594">
        <v>13</v>
      </c>
      <c r="D3594" s="10" t="s">
        <v>240</v>
      </c>
      <c r="E3594">
        <v>1</v>
      </c>
      <c r="F3594" s="10" t="s">
        <v>14</v>
      </c>
      <c r="G3594">
        <v>6</v>
      </c>
      <c r="H3594" s="10"/>
      <c r="I3594" s="10"/>
    </row>
    <row r="3595" spans="1:10" x14ac:dyDescent="0.3">
      <c r="A3595">
        <v>376</v>
      </c>
      <c r="B3595" s="10" t="s">
        <v>458</v>
      </c>
      <c r="C3595">
        <v>14</v>
      </c>
      <c r="D3595" s="10" t="s">
        <v>241</v>
      </c>
      <c r="F3595" s="10"/>
      <c r="H3595" s="10"/>
      <c r="I3595" s="10"/>
    </row>
    <row r="3596" spans="1:10" x14ac:dyDescent="0.3">
      <c r="A3596">
        <v>376</v>
      </c>
      <c r="B3596" s="10" t="s">
        <v>458</v>
      </c>
      <c r="C3596">
        <v>15</v>
      </c>
      <c r="D3596" s="10" t="s">
        <v>1</v>
      </c>
      <c r="F3596" s="10"/>
      <c r="H3596" s="10"/>
      <c r="I3596" s="10"/>
    </row>
    <row r="3597" spans="1:10" x14ac:dyDescent="0.3">
      <c r="A3597">
        <v>376</v>
      </c>
      <c r="B3597" s="10" t="s">
        <v>458</v>
      </c>
      <c r="C3597">
        <v>16</v>
      </c>
      <c r="D3597" s="10" t="s">
        <v>5</v>
      </c>
      <c r="F3597" s="10"/>
      <c r="H3597" s="10"/>
      <c r="I3597" s="10"/>
    </row>
    <row r="3598" spans="1:10" x14ac:dyDescent="0.3">
      <c r="A3598">
        <v>376</v>
      </c>
      <c r="B3598" s="10" t="s">
        <v>458</v>
      </c>
      <c r="C3598">
        <v>17</v>
      </c>
      <c r="D3598" s="10" t="s">
        <v>19</v>
      </c>
      <c r="E3598">
        <v>1</v>
      </c>
      <c r="F3598" s="10" t="s">
        <v>19</v>
      </c>
      <c r="G3598">
        <v>2</v>
      </c>
      <c r="H3598" s="10"/>
      <c r="I3598" s="10"/>
    </row>
    <row r="3599" spans="1:10" x14ac:dyDescent="0.3">
      <c r="A3599">
        <v>376</v>
      </c>
      <c r="B3599" s="10" t="s">
        <v>458</v>
      </c>
      <c r="C3599">
        <v>18</v>
      </c>
      <c r="D3599" s="10" t="s">
        <v>27</v>
      </c>
      <c r="E3599">
        <v>1</v>
      </c>
      <c r="F3599" s="10" t="s">
        <v>27</v>
      </c>
      <c r="G3599">
        <v>1</v>
      </c>
      <c r="H3599" s="10"/>
      <c r="I3599" s="10"/>
    </row>
    <row r="3600" spans="1:10" x14ac:dyDescent="0.3">
      <c r="A3600">
        <v>376</v>
      </c>
      <c r="B3600" s="10" t="s">
        <v>458</v>
      </c>
      <c r="C3600">
        <v>19</v>
      </c>
      <c r="D3600" s="10" t="s">
        <v>242</v>
      </c>
      <c r="F3600" s="10"/>
      <c r="H3600" s="10"/>
      <c r="I3600" s="10"/>
    </row>
    <row r="3601" spans="1:10" x14ac:dyDescent="0.3">
      <c r="A3601">
        <v>376</v>
      </c>
      <c r="B3601" s="10" t="s">
        <v>458</v>
      </c>
      <c r="C3601">
        <v>20</v>
      </c>
      <c r="D3601" s="10" t="s">
        <v>243</v>
      </c>
      <c r="F3601" s="10"/>
      <c r="H3601" s="10"/>
      <c r="I3601" s="10"/>
    </row>
    <row r="3602" spans="1:10" x14ac:dyDescent="0.3">
      <c r="A3602">
        <v>377</v>
      </c>
      <c r="B3602" s="10" t="s">
        <v>204</v>
      </c>
      <c r="C3602">
        <v>1</v>
      </c>
      <c r="D3602" s="10" t="s">
        <v>232</v>
      </c>
      <c r="E3602">
        <v>1</v>
      </c>
      <c r="F3602" s="10" t="s">
        <v>1358</v>
      </c>
      <c r="G3602">
        <v>7</v>
      </c>
      <c r="H3602" s="10" t="s">
        <v>1358</v>
      </c>
      <c r="I3602" s="10" t="s">
        <v>1230</v>
      </c>
      <c r="J3602">
        <v>0</v>
      </c>
    </row>
    <row r="3603" spans="1:10" x14ac:dyDescent="0.3">
      <c r="A3603">
        <v>377</v>
      </c>
      <c r="B3603" s="10" t="s">
        <v>204</v>
      </c>
      <c r="C3603">
        <v>2</v>
      </c>
      <c r="D3603" s="10" t="s">
        <v>40</v>
      </c>
      <c r="F3603" s="10"/>
      <c r="H3603" s="10"/>
      <c r="I3603" s="10"/>
    </row>
    <row r="3604" spans="1:10" x14ac:dyDescent="0.3">
      <c r="A3604">
        <v>377</v>
      </c>
      <c r="B3604" s="10" t="s">
        <v>204</v>
      </c>
      <c r="C3604">
        <v>3</v>
      </c>
      <c r="D3604" s="10" t="s">
        <v>233</v>
      </c>
      <c r="F3604" s="10"/>
      <c r="H3604" s="10"/>
      <c r="I3604" s="10"/>
    </row>
    <row r="3605" spans="1:10" x14ac:dyDescent="0.3">
      <c r="A3605">
        <v>377</v>
      </c>
      <c r="B3605" s="10" t="s">
        <v>204</v>
      </c>
      <c r="C3605">
        <v>4</v>
      </c>
      <c r="D3605" s="10" t="s">
        <v>234</v>
      </c>
      <c r="F3605" s="10"/>
      <c r="H3605" s="10"/>
      <c r="I3605" s="10"/>
    </row>
    <row r="3606" spans="1:10" x14ac:dyDescent="0.3">
      <c r="A3606">
        <v>377</v>
      </c>
      <c r="B3606" s="10" t="s">
        <v>204</v>
      </c>
      <c r="C3606">
        <v>5</v>
      </c>
      <c r="D3606" s="10" t="s">
        <v>235</v>
      </c>
      <c r="E3606">
        <v>1</v>
      </c>
      <c r="F3606" s="10" t="s">
        <v>433</v>
      </c>
      <c r="G3606">
        <v>3</v>
      </c>
      <c r="H3606" s="10" t="s">
        <v>1471</v>
      </c>
      <c r="I3606" s="10" t="s">
        <v>1231</v>
      </c>
      <c r="J3606">
        <v>1</v>
      </c>
    </row>
    <row r="3607" spans="1:10" x14ac:dyDescent="0.3">
      <c r="A3607">
        <v>377</v>
      </c>
      <c r="B3607" s="10" t="s">
        <v>204</v>
      </c>
      <c r="C3607">
        <v>6</v>
      </c>
      <c r="D3607" s="10" t="s">
        <v>236</v>
      </c>
      <c r="F3607" s="10"/>
      <c r="H3607" s="10"/>
      <c r="I3607" s="10"/>
    </row>
    <row r="3608" spans="1:10" x14ac:dyDescent="0.3">
      <c r="A3608">
        <v>377</v>
      </c>
      <c r="B3608" s="10" t="s">
        <v>204</v>
      </c>
      <c r="C3608">
        <v>7</v>
      </c>
      <c r="D3608" s="10" t="s">
        <v>237</v>
      </c>
      <c r="F3608" s="10"/>
      <c r="H3608" s="10"/>
      <c r="I3608" s="10"/>
    </row>
    <row r="3609" spans="1:10" x14ac:dyDescent="0.3">
      <c r="A3609">
        <v>377</v>
      </c>
      <c r="B3609" s="10" t="s">
        <v>204</v>
      </c>
      <c r="C3609">
        <v>8</v>
      </c>
      <c r="D3609" s="10" t="s">
        <v>2</v>
      </c>
      <c r="F3609" s="10"/>
      <c r="H3609" s="10"/>
      <c r="I3609" s="10"/>
    </row>
    <row r="3610" spans="1:10" x14ac:dyDescent="0.3">
      <c r="A3610">
        <v>377</v>
      </c>
      <c r="B3610" s="10" t="s">
        <v>204</v>
      </c>
      <c r="C3610">
        <v>9</v>
      </c>
      <c r="D3610" s="10" t="s">
        <v>238</v>
      </c>
      <c r="E3610">
        <v>1</v>
      </c>
      <c r="F3610" s="10" t="s">
        <v>12</v>
      </c>
      <c r="G3610">
        <v>4</v>
      </c>
      <c r="H3610" s="10"/>
      <c r="I3610" s="10"/>
    </row>
    <row r="3611" spans="1:10" x14ac:dyDescent="0.3">
      <c r="A3611">
        <v>377</v>
      </c>
      <c r="B3611" s="10" t="s">
        <v>204</v>
      </c>
      <c r="C3611">
        <v>10</v>
      </c>
      <c r="D3611" s="10" t="s">
        <v>3</v>
      </c>
      <c r="F3611" s="10"/>
      <c r="H3611" s="10"/>
      <c r="I3611" s="10"/>
    </row>
    <row r="3612" spans="1:10" x14ac:dyDescent="0.3">
      <c r="A3612">
        <v>377</v>
      </c>
      <c r="B3612" s="10" t="s">
        <v>204</v>
      </c>
      <c r="C3612">
        <v>11</v>
      </c>
      <c r="D3612" s="10" t="s">
        <v>239</v>
      </c>
      <c r="E3612">
        <v>1</v>
      </c>
      <c r="F3612" s="10" t="s">
        <v>13</v>
      </c>
      <c r="G3612">
        <v>5</v>
      </c>
      <c r="H3612" s="10"/>
      <c r="I3612" s="10"/>
    </row>
    <row r="3613" spans="1:10" x14ac:dyDescent="0.3">
      <c r="A3613">
        <v>377</v>
      </c>
      <c r="B3613" s="10" t="s">
        <v>204</v>
      </c>
      <c r="C3613">
        <v>12</v>
      </c>
      <c r="D3613" s="10" t="s">
        <v>4</v>
      </c>
      <c r="F3613" s="10"/>
      <c r="H3613" s="10"/>
      <c r="I3613" s="10"/>
    </row>
    <row r="3614" spans="1:10" x14ac:dyDescent="0.3">
      <c r="A3614">
        <v>377</v>
      </c>
      <c r="B3614" s="10" t="s">
        <v>204</v>
      </c>
      <c r="C3614">
        <v>13</v>
      </c>
      <c r="D3614" s="10" t="s">
        <v>240</v>
      </c>
      <c r="E3614">
        <v>1</v>
      </c>
      <c r="F3614" s="10" t="s">
        <v>14</v>
      </c>
      <c r="G3614">
        <v>6</v>
      </c>
      <c r="H3614" s="10"/>
      <c r="I3614" s="10"/>
    </row>
    <row r="3615" spans="1:10" x14ac:dyDescent="0.3">
      <c r="A3615">
        <v>377</v>
      </c>
      <c r="B3615" s="10" t="s">
        <v>204</v>
      </c>
      <c r="C3615">
        <v>14</v>
      </c>
      <c r="D3615" s="10" t="s">
        <v>241</v>
      </c>
      <c r="F3615" s="10"/>
      <c r="H3615" s="10"/>
      <c r="I3615" s="10"/>
    </row>
    <row r="3616" spans="1:10" x14ac:dyDescent="0.3">
      <c r="A3616">
        <v>377</v>
      </c>
      <c r="B3616" s="10" t="s">
        <v>204</v>
      </c>
      <c r="C3616">
        <v>15</v>
      </c>
      <c r="D3616" s="10" t="s">
        <v>1</v>
      </c>
      <c r="F3616" s="10"/>
      <c r="H3616" s="10"/>
      <c r="I3616" s="10"/>
    </row>
    <row r="3617" spans="1:10" x14ac:dyDescent="0.3">
      <c r="A3617">
        <v>377</v>
      </c>
      <c r="B3617" s="10" t="s">
        <v>204</v>
      </c>
      <c r="C3617">
        <v>16</v>
      </c>
      <c r="D3617" s="10" t="s">
        <v>5</v>
      </c>
      <c r="F3617" s="10"/>
      <c r="H3617" s="10"/>
      <c r="I3617" s="10"/>
    </row>
    <row r="3618" spans="1:10" x14ac:dyDescent="0.3">
      <c r="A3618">
        <v>377</v>
      </c>
      <c r="B3618" s="10" t="s">
        <v>204</v>
      </c>
      <c r="C3618">
        <v>17</v>
      </c>
      <c r="D3618" s="10" t="s">
        <v>19</v>
      </c>
      <c r="E3618">
        <v>1</v>
      </c>
      <c r="F3618" s="10" t="s">
        <v>19</v>
      </c>
      <c r="G3618">
        <v>2</v>
      </c>
      <c r="H3618" s="10"/>
      <c r="I3618" s="10"/>
    </row>
    <row r="3619" spans="1:10" x14ac:dyDescent="0.3">
      <c r="A3619">
        <v>377</v>
      </c>
      <c r="B3619" s="10" t="s">
        <v>204</v>
      </c>
      <c r="C3619">
        <v>18</v>
      </c>
      <c r="D3619" s="10" t="s">
        <v>27</v>
      </c>
      <c r="E3619">
        <v>1</v>
      </c>
      <c r="F3619" s="10" t="s">
        <v>27</v>
      </c>
      <c r="G3619">
        <v>1</v>
      </c>
      <c r="H3619" s="10"/>
      <c r="I3619" s="10"/>
    </row>
    <row r="3620" spans="1:10" x14ac:dyDescent="0.3">
      <c r="A3620">
        <v>377</v>
      </c>
      <c r="B3620" s="10" t="s">
        <v>204</v>
      </c>
      <c r="C3620">
        <v>19</v>
      </c>
      <c r="D3620" s="10" t="s">
        <v>242</v>
      </c>
      <c r="F3620" s="10"/>
      <c r="H3620" s="10"/>
      <c r="I3620" s="10"/>
    </row>
    <row r="3621" spans="1:10" x14ac:dyDescent="0.3">
      <c r="A3621">
        <v>377</v>
      </c>
      <c r="B3621" s="10" t="s">
        <v>204</v>
      </c>
      <c r="C3621">
        <v>20</v>
      </c>
      <c r="D3621" s="10" t="s">
        <v>243</v>
      </c>
      <c r="F3621" s="10"/>
      <c r="H3621" s="10"/>
      <c r="I3621" s="10"/>
    </row>
    <row r="3622" spans="1:10" x14ac:dyDescent="0.3">
      <c r="A3622">
        <v>378</v>
      </c>
      <c r="B3622" s="10" t="s">
        <v>202</v>
      </c>
      <c r="C3622">
        <v>1</v>
      </c>
      <c r="D3622" s="10" t="s">
        <v>232</v>
      </c>
      <c r="E3622">
        <v>1</v>
      </c>
      <c r="F3622" s="10" t="s">
        <v>1359</v>
      </c>
      <c r="G3622">
        <v>7</v>
      </c>
      <c r="H3622" s="10" t="s">
        <v>1359</v>
      </c>
      <c r="I3622" s="10" t="s">
        <v>1232</v>
      </c>
      <c r="J3622">
        <v>0</v>
      </c>
    </row>
    <row r="3623" spans="1:10" x14ac:dyDescent="0.3">
      <c r="A3623">
        <v>378</v>
      </c>
      <c r="B3623" s="10" t="s">
        <v>202</v>
      </c>
      <c r="C3623">
        <v>2</v>
      </c>
      <c r="D3623" s="10" t="s">
        <v>40</v>
      </c>
      <c r="F3623" s="10"/>
      <c r="H3623" s="10"/>
      <c r="I3623" s="10"/>
    </row>
    <row r="3624" spans="1:10" x14ac:dyDescent="0.3">
      <c r="A3624">
        <v>378</v>
      </c>
      <c r="B3624" s="10" t="s">
        <v>202</v>
      </c>
      <c r="C3624">
        <v>3</v>
      </c>
      <c r="D3624" s="10" t="s">
        <v>233</v>
      </c>
      <c r="F3624" s="10"/>
      <c r="H3624" s="10"/>
      <c r="I3624" s="10"/>
    </row>
    <row r="3625" spans="1:10" x14ac:dyDescent="0.3">
      <c r="A3625">
        <v>378</v>
      </c>
      <c r="B3625" s="10" t="s">
        <v>202</v>
      </c>
      <c r="C3625">
        <v>4</v>
      </c>
      <c r="D3625" s="10" t="s">
        <v>234</v>
      </c>
      <c r="F3625" s="10"/>
      <c r="H3625" s="10"/>
      <c r="I3625" s="10"/>
    </row>
    <row r="3626" spans="1:10" x14ac:dyDescent="0.3">
      <c r="A3626">
        <v>378</v>
      </c>
      <c r="B3626" s="10" t="s">
        <v>202</v>
      </c>
      <c r="C3626">
        <v>5</v>
      </c>
      <c r="D3626" s="10" t="s">
        <v>235</v>
      </c>
      <c r="E3626">
        <v>1</v>
      </c>
      <c r="F3626" s="10" t="s">
        <v>433</v>
      </c>
      <c r="G3626">
        <v>3</v>
      </c>
      <c r="H3626" s="10" t="s">
        <v>1472</v>
      </c>
      <c r="I3626" s="10" t="s">
        <v>1233</v>
      </c>
      <c r="J3626">
        <v>1</v>
      </c>
    </row>
    <row r="3627" spans="1:10" x14ac:dyDescent="0.3">
      <c r="A3627">
        <v>378</v>
      </c>
      <c r="B3627" s="10" t="s">
        <v>202</v>
      </c>
      <c r="C3627">
        <v>6</v>
      </c>
      <c r="D3627" s="10" t="s">
        <v>236</v>
      </c>
      <c r="F3627" s="10"/>
      <c r="H3627" s="10"/>
      <c r="I3627" s="10"/>
    </row>
    <row r="3628" spans="1:10" x14ac:dyDescent="0.3">
      <c r="A3628">
        <v>378</v>
      </c>
      <c r="B3628" s="10" t="s">
        <v>202</v>
      </c>
      <c r="C3628">
        <v>7</v>
      </c>
      <c r="D3628" s="10" t="s">
        <v>237</v>
      </c>
      <c r="F3628" s="10"/>
      <c r="H3628" s="10"/>
      <c r="I3628" s="10"/>
    </row>
    <row r="3629" spans="1:10" x14ac:dyDescent="0.3">
      <c r="A3629">
        <v>378</v>
      </c>
      <c r="B3629" s="10" t="s">
        <v>202</v>
      </c>
      <c r="C3629">
        <v>8</v>
      </c>
      <c r="D3629" s="10" t="s">
        <v>2</v>
      </c>
      <c r="F3629" s="10"/>
      <c r="H3629" s="10"/>
      <c r="I3629" s="10"/>
    </row>
    <row r="3630" spans="1:10" x14ac:dyDescent="0.3">
      <c r="A3630">
        <v>378</v>
      </c>
      <c r="B3630" s="10" t="s">
        <v>202</v>
      </c>
      <c r="C3630">
        <v>9</v>
      </c>
      <c r="D3630" s="10" t="s">
        <v>238</v>
      </c>
      <c r="E3630">
        <v>1</v>
      </c>
      <c r="F3630" s="10" t="s">
        <v>12</v>
      </c>
      <c r="G3630">
        <v>4</v>
      </c>
      <c r="H3630" s="10"/>
      <c r="I3630" s="10"/>
    </row>
    <row r="3631" spans="1:10" x14ac:dyDescent="0.3">
      <c r="A3631">
        <v>378</v>
      </c>
      <c r="B3631" s="10" t="s">
        <v>202</v>
      </c>
      <c r="C3631">
        <v>10</v>
      </c>
      <c r="D3631" s="10" t="s">
        <v>3</v>
      </c>
      <c r="F3631" s="10"/>
      <c r="H3631" s="10"/>
      <c r="I3631" s="10"/>
    </row>
    <row r="3632" spans="1:10" x14ac:dyDescent="0.3">
      <c r="A3632">
        <v>378</v>
      </c>
      <c r="B3632" s="10" t="s">
        <v>202</v>
      </c>
      <c r="C3632">
        <v>11</v>
      </c>
      <c r="D3632" s="10" t="s">
        <v>239</v>
      </c>
      <c r="E3632">
        <v>1</v>
      </c>
      <c r="F3632" s="10" t="s">
        <v>13</v>
      </c>
      <c r="G3632">
        <v>5</v>
      </c>
      <c r="H3632" s="10"/>
      <c r="I3632" s="10"/>
    </row>
    <row r="3633" spans="1:10" x14ac:dyDescent="0.3">
      <c r="A3633">
        <v>378</v>
      </c>
      <c r="B3633" s="10" t="s">
        <v>202</v>
      </c>
      <c r="C3633">
        <v>12</v>
      </c>
      <c r="D3633" s="10" t="s">
        <v>4</v>
      </c>
      <c r="F3633" s="10"/>
      <c r="H3633" s="10"/>
      <c r="I3633" s="10"/>
    </row>
    <row r="3634" spans="1:10" x14ac:dyDescent="0.3">
      <c r="A3634">
        <v>378</v>
      </c>
      <c r="B3634" s="10" t="s">
        <v>202</v>
      </c>
      <c r="C3634">
        <v>13</v>
      </c>
      <c r="D3634" s="10" t="s">
        <v>240</v>
      </c>
      <c r="E3634">
        <v>1</v>
      </c>
      <c r="F3634" s="10" t="s">
        <v>14</v>
      </c>
      <c r="G3634">
        <v>6</v>
      </c>
      <c r="H3634" s="10"/>
      <c r="I3634" s="10"/>
    </row>
    <row r="3635" spans="1:10" x14ac:dyDescent="0.3">
      <c r="A3635">
        <v>378</v>
      </c>
      <c r="B3635" s="10" t="s">
        <v>202</v>
      </c>
      <c r="C3635">
        <v>14</v>
      </c>
      <c r="D3635" s="10" t="s">
        <v>241</v>
      </c>
      <c r="F3635" s="10"/>
      <c r="H3635" s="10"/>
      <c r="I3635" s="10"/>
    </row>
    <row r="3636" spans="1:10" x14ac:dyDescent="0.3">
      <c r="A3636">
        <v>378</v>
      </c>
      <c r="B3636" s="10" t="s">
        <v>202</v>
      </c>
      <c r="C3636">
        <v>15</v>
      </c>
      <c r="D3636" s="10" t="s">
        <v>1</v>
      </c>
      <c r="F3636" s="10"/>
      <c r="H3636" s="10"/>
      <c r="I3636" s="10"/>
    </row>
    <row r="3637" spans="1:10" x14ac:dyDescent="0.3">
      <c r="A3637">
        <v>378</v>
      </c>
      <c r="B3637" s="10" t="s">
        <v>202</v>
      </c>
      <c r="C3637">
        <v>16</v>
      </c>
      <c r="D3637" s="10" t="s">
        <v>5</v>
      </c>
      <c r="F3637" s="10"/>
      <c r="H3637" s="10"/>
      <c r="I3637" s="10"/>
    </row>
    <row r="3638" spans="1:10" x14ac:dyDescent="0.3">
      <c r="A3638">
        <v>378</v>
      </c>
      <c r="B3638" s="10" t="s">
        <v>202</v>
      </c>
      <c r="C3638">
        <v>17</v>
      </c>
      <c r="D3638" s="10" t="s">
        <v>19</v>
      </c>
      <c r="E3638">
        <v>1</v>
      </c>
      <c r="F3638" s="10" t="s">
        <v>19</v>
      </c>
      <c r="G3638">
        <v>2</v>
      </c>
      <c r="H3638" s="10"/>
      <c r="I3638" s="10"/>
    </row>
    <row r="3639" spans="1:10" x14ac:dyDescent="0.3">
      <c r="A3639">
        <v>378</v>
      </c>
      <c r="B3639" s="10" t="s">
        <v>202</v>
      </c>
      <c r="C3639">
        <v>18</v>
      </c>
      <c r="D3639" s="10" t="s">
        <v>27</v>
      </c>
      <c r="E3639">
        <v>1</v>
      </c>
      <c r="F3639" s="10" t="s">
        <v>27</v>
      </c>
      <c r="G3639">
        <v>1</v>
      </c>
      <c r="H3639" s="10"/>
      <c r="I3639" s="10"/>
    </row>
    <row r="3640" spans="1:10" x14ac:dyDescent="0.3">
      <c r="A3640">
        <v>378</v>
      </c>
      <c r="B3640" s="10" t="s">
        <v>202</v>
      </c>
      <c r="C3640">
        <v>19</v>
      </c>
      <c r="D3640" s="10" t="s">
        <v>242</v>
      </c>
      <c r="F3640" s="10"/>
      <c r="H3640" s="10"/>
      <c r="I3640" s="10"/>
    </row>
    <row r="3641" spans="1:10" x14ac:dyDescent="0.3">
      <c r="A3641">
        <v>378</v>
      </c>
      <c r="B3641" s="10" t="s">
        <v>202</v>
      </c>
      <c r="C3641">
        <v>20</v>
      </c>
      <c r="D3641" s="10" t="s">
        <v>243</v>
      </c>
      <c r="F3641" s="10"/>
      <c r="H3641" s="10"/>
      <c r="I3641" s="10"/>
    </row>
    <row r="3642" spans="1:10" x14ac:dyDescent="0.3">
      <c r="A3642">
        <v>379</v>
      </c>
      <c r="B3642" s="10" t="s">
        <v>210</v>
      </c>
      <c r="C3642">
        <v>1</v>
      </c>
      <c r="D3642" s="10" t="s">
        <v>232</v>
      </c>
      <c r="E3642">
        <v>1</v>
      </c>
      <c r="F3642" s="10" t="s">
        <v>1360</v>
      </c>
      <c r="G3642">
        <v>7</v>
      </c>
      <c r="H3642" s="10" t="s">
        <v>1360</v>
      </c>
      <c r="I3642" s="10" t="s">
        <v>1234</v>
      </c>
      <c r="J3642">
        <v>0</v>
      </c>
    </row>
    <row r="3643" spans="1:10" x14ac:dyDescent="0.3">
      <c r="A3643">
        <v>379</v>
      </c>
      <c r="B3643" s="10" t="s">
        <v>210</v>
      </c>
      <c r="C3643">
        <v>2</v>
      </c>
      <c r="D3643" s="10" t="s">
        <v>40</v>
      </c>
      <c r="F3643" s="10"/>
      <c r="H3643" s="10"/>
      <c r="I3643" s="10"/>
    </row>
    <row r="3644" spans="1:10" x14ac:dyDescent="0.3">
      <c r="A3644">
        <v>379</v>
      </c>
      <c r="B3644" s="10" t="s">
        <v>210</v>
      </c>
      <c r="C3644">
        <v>3</v>
      </c>
      <c r="D3644" s="10" t="s">
        <v>233</v>
      </c>
      <c r="F3644" s="10"/>
      <c r="H3644" s="10"/>
      <c r="I3644" s="10"/>
    </row>
    <row r="3645" spans="1:10" x14ac:dyDescent="0.3">
      <c r="A3645">
        <v>379</v>
      </c>
      <c r="B3645" s="10" t="s">
        <v>210</v>
      </c>
      <c r="C3645">
        <v>4</v>
      </c>
      <c r="D3645" s="10" t="s">
        <v>234</v>
      </c>
      <c r="F3645" s="10"/>
      <c r="H3645" s="10"/>
      <c r="I3645" s="10"/>
    </row>
    <row r="3646" spans="1:10" x14ac:dyDescent="0.3">
      <c r="A3646">
        <v>379</v>
      </c>
      <c r="B3646" s="10" t="s">
        <v>210</v>
      </c>
      <c r="C3646">
        <v>5</v>
      </c>
      <c r="D3646" s="10" t="s">
        <v>235</v>
      </c>
      <c r="E3646">
        <v>1</v>
      </c>
      <c r="F3646" s="10" t="s">
        <v>433</v>
      </c>
      <c r="G3646">
        <v>3</v>
      </c>
      <c r="H3646" s="10" t="s">
        <v>1473</v>
      </c>
      <c r="I3646" s="10" t="s">
        <v>1235</v>
      </c>
      <c r="J3646">
        <v>1</v>
      </c>
    </row>
    <row r="3647" spans="1:10" x14ac:dyDescent="0.3">
      <c r="A3647">
        <v>379</v>
      </c>
      <c r="B3647" s="10" t="s">
        <v>210</v>
      </c>
      <c r="C3647">
        <v>6</v>
      </c>
      <c r="D3647" s="10" t="s">
        <v>236</v>
      </c>
      <c r="F3647" s="10"/>
      <c r="H3647" s="10"/>
      <c r="I3647" s="10"/>
    </row>
    <row r="3648" spans="1:10" x14ac:dyDescent="0.3">
      <c r="A3648">
        <v>379</v>
      </c>
      <c r="B3648" s="10" t="s">
        <v>210</v>
      </c>
      <c r="C3648">
        <v>7</v>
      </c>
      <c r="D3648" s="10" t="s">
        <v>237</v>
      </c>
      <c r="F3648" s="10"/>
      <c r="H3648" s="10"/>
      <c r="I3648" s="10"/>
    </row>
    <row r="3649" spans="1:10" x14ac:dyDescent="0.3">
      <c r="A3649">
        <v>379</v>
      </c>
      <c r="B3649" s="10" t="s">
        <v>210</v>
      </c>
      <c r="C3649">
        <v>8</v>
      </c>
      <c r="D3649" s="10" t="s">
        <v>2</v>
      </c>
      <c r="F3649" s="10"/>
      <c r="H3649" s="10"/>
      <c r="I3649" s="10"/>
    </row>
    <row r="3650" spans="1:10" x14ac:dyDescent="0.3">
      <c r="A3650">
        <v>379</v>
      </c>
      <c r="B3650" s="10" t="s">
        <v>210</v>
      </c>
      <c r="C3650">
        <v>9</v>
      </c>
      <c r="D3650" s="10" t="s">
        <v>238</v>
      </c>
      <c r="E3650">
        <v>1</v>
      </c>
      <c r="F3650" s="10" t="s">
        <v>12</v>
      </c>
      <c r="G3650">
        <v>4</v>
      </c>
      <c r="H3650" s="10"/>
      <c r="I3650" s="10"/>
    </row>
    <row r="3651" spans="1:10" x14ac:dyDescent="0.3">
      <c r="A3651">
        <v>379</v>
      </c>
      <c r="B3651" s="10" t="s">
        <v>210</v>
      </c>
      <c r="C3651">
        <v>10</v>
      </c>
      <c r="D3651" s="10" t="s">
        <v>3</v>
      </c>
      <c r="F3651" s="10"/>
      <c r="H3651" s="10"/>
      <c r="I3651" s="10"/>
    </row>
    <row r="3652" spans="1:10" x14ac:dyDescent="0.3">
      <c r="A3652">
        <v>379</v>
      </c>
      <c r="B3652" s="10" t="s">
        <v>210</v>
      </c>
      <c r="C3652">
        <v>11</v>
      </c>
      <c r="D3652" s="10" t="s">
        <v>239</v>
      </c>
      <c r="E3652">
        <v>1</v>
      </c>
      <c r="F3652" s="10" t="s">
        <v>13</v>
      </c>
      <c r="G3652">
        <v>5</v>
      </c>
      <c r="H3652" s="10"/>
      <c r="I3652" s="10"/>
    </row>
    <row r="3653" spans="1:10" x14ac:dyDescent="0.3">
      <c r="A3653">
        <v>379</v>
      </c>
      <c r="B3653" s="10" t="s">
        <v>210</v>
      </c>
      <c r="C3653">
        <v>12</v>
      </c>
      <c r="D3653" s="10" t="s">
        <v>4</v>
      </c>
      <c r="F3653" s="10"/>
      <c r="H3653" s="10"/>
      <c r="I3653" s="10"/>
    </row>
    <row r="3654" spans="1:10" x14ac:dyDescent="0.3">
      <c r="A3654">
        <v>379</v>
      </c>
      <c r="B3654" s="10" t="s">
        <v>210</v>
      </c>
      <c r="C3654">
        <v>13</v>
      </c>
      <c r="D3654" s="10" t="s">
        <v>240</v>
      </c>
      <c r="E3654">
        <v>1</v>
      </c>
      <c r="F3654" s="10" t="s">
        <v>14</v>
      </c>
      <c r="G3654">
        <v>6</v>
      </c>
      <c r="H3654" s="10"/>
      <c r="I3654" s="10"/>
    </row>
    <row r="3655" spans="1:10" x14ac:dyDescent="0.3">
      <c r="A3655">
        <v>379</v>
      </c>
      <c r="B3655" s="10" t="s">
        <v>210</v>
      </c>
      <c r="C3655">
        <v>14</v>
      </c>
      <c r="D3655" s="10" t="s">
        <v>241</v>
      </c>
      <c r="F3655" s="10"/>
      <c r="H3655" s="10"/>
      <c r="I3655" s="10"/>
    </row>
    <row r="3656" spans="1:10" x14ac:dyDescent="0.3">
      <c r="A3656">
        <v>379</v>
      </c>
      <c r="B3656" s="10" t="s">
        <v>210</v>
      </c>
      <c r="C3656">
        <v>15</v>
      </c>
      <c r="D3656" s="10" t="s">
        <v>1</v>
      </c>
      <c r="F3656" s="10"/>
      <c r="H3656" s="10"/>
      <c r="I3656" s="10"/>
    </row>
    <row r="3657" spans="1:10" x14ac:dyDescent="0.3">
      <c r="A3657">
        <v>379</v>
      </c>
      <c r="B3657" s="10" t="s">
        <v>210</v>
      </c>
      <c r="C3657">
        <v>16</v>
      </c>
      <c r="D3657" s="10" t="s">
        <v>5</v>
      </c>
      <c r="F3657" s="10"/>
      <c r="H3657" s="10"/>
      <c r="I3657" s="10"/>
    </row>
    <row r="3658" spans="1:10" x14ac:dyDescent="0.3">
      <c r="A3658">
        <v>379</v>
      </c>
      <c r="B3658" s="10" t="s">
        <v>210</v>
      </c>
      <c r="C3658">
        <v>17</v>
      </c>
      <c r="D3658" s="10" t="s">
        <v>19</v>
      </c>
      <c r="E3658">
        <v>1</v>
      </c>
      <c r="F3658" s="10" t="s">
        <v>19</v>
      </c>
      <c r="G3658">
        <v>2</v>
      </c>
      <c r="H3658" s="10"/>
      <c r="I3658" s="10"/>
    </row>
    <row r="3659" spans="1:10" x14ac:dyDescent="0.3">
      <c r="A3659">
        <v>379</v>
      </c>
      <c r="B3659" s="10" t="s">
        <v>210</v>
      </c>
      <c r="C3659">
        <v>18</v>
      </c>
      <c r="D3659" s="10" t="s">
        <v>27</v>
      </c>
      <c r="E3659">
        <v>1</v>
      </c>
      <c r="F3659" s="10" t="s">
        <v>27</v>
      </c>
      <c r="G3659">
        <v>1</v>
      </c>
      <c r="H3659" s="10"/>
      <c r="I3659" s="10"/>
    </row>
    <row r="3660" spans="1:10" x14ac:dyDescent="0.3">
      <c r="A3660">
        <v>379</v>
      </c>
      <c r="B3660" s="10" t="s">
        <v>210</v>
      </c>
      <c r="C3660">
        <v>19</v>
      </c>
      <c r="D3660" s="10" t="s">
        <v>242</v>
      </c>
      <c r="F3660" s="10"/>
      <c r="H3660" s="10"/>
      <c r="I3660" s="10"/>
    </row>
    <row r="3661" spans="1:10" x14ac:dyDescent="0.3">
      <c r="A3661">
        <v>379</v>
      </c>
      <c r="B3661" s="10" t="s">
        <v>210</v>
      </c>
      <c r="C3661">
        <v>20</v>
      </c>
      <c r="D3661" s="10" t="s">
        <v>243</v>
      </c>
      <c r="F3661" s="10"/>
      <c r="H3661" s="10"/>
      <c r="I3661" s="10"/>
    </row>
    <row r="3662" spans="1:10" x14ac:dyDescent="0.3">
      <c r="A3662">
        <v>380</v>
      </c>
      <c r="B3662" s="10" t="s">
        <v>216</v>
      </c>
      <c r="C3662">
        <v>1</v>
      </c>
      <c r="D3662" s="10" t="s">
        <v>232</v>
      </c>
      <c r="E3662">
        <v>1</v>
      </c>
      <c r="F3662" s="10" t="s">
        <v>1361</v>
      </c>
      <c r="G3662">
        <v>7</v>
      </c>
      <c r="H3662" s="10" t="s">
        <v>1361</v>
      </c>
      <c r="I3662" s="10" t="s">
        <v>1236</v>
      </c>
      <c r="J3662">
        <v>0</v>
      </c>
    </row>
    <row r="3663" spans="1:10" x14ac:dyDescent="0.3">
      <c r="A3663">
        <v>380</v>
      </c>
      <c r="B3663" s="10" t="s">
        <v>216</v>
      </c>
      <c r="C3663">
        <v>2</v>
      </c>
      <c r="D3663" s="10" t="s">
        <v>40</v>
      </c>
      <c r="F3663" s="10"/>
      <c r="H3663" s="10"/>
      <c r="I3663" s="10"/>
    </row>
    <row r="3664" spans="1:10" x14ac:dyDescent="0.3">
      <c r="A3664">
        <v>380</v>
      </c>
      <c r="B3664" s="10" t="s">
        <v>216</v>
      </c>
      <c r="C3664">
        <v>3</v>
      </c>
      <c r="D3664" s="10" t="s">
        <v>233</v>
      </c>
      <c r="F3664" s="10"/>
      <c r="H3664" s="10"/>
      <c r="I3664" s="10"/>
    </row>
    <row r="3665" spans="1:10" x14ac:dyDescent="0.3">
      <c r="A3665">
        <v>380</v>
      </c>
      <c r="B3665" s="10" t="s">
        <v>216</v>
      </c>
      <c r="C3665">
        <v>4</v>
      </c>
      <c r="D3665" s="10" t="s">
        <v>234</v>
      </c>
      <c r="F3665" s="10"/>
      <c r="H3665" s="10"/>
      <c r="I3665" s="10"/>
    </row>
    <row r="3666" spans="1:10" x14ac:dyDescent="0.3">
      <c r="A3666">
        <v>380</v>
      </c>
      <c r="B3666" s="10" t="s">
        <v>216</v>
      </c>
      <c r="C3666">
        <v>5</v>
      </c>
      <c r="D3666" s="10" t="s">
        <v>235</v>
      </c>
      <c r="E3666">
        <v>1</v>
      </c>
      <c r="F3666" s="10" t="s">
        <v>433</v>
      </c>
      <c r="G3666">
        <v>3</v>
      </c>
      <c r="H3666" s="10" t="s">
        <v>1474</v>
      </c>
      <c r="I3666" s="10" t="s">
        <v>1237</v>
      </c>
      <c r="J3666">
        <v>1</v>
      </c>
    </row>
    <row r="3667" spans="1:10" x14ac:dyDescent="0.3">
      <c r="A3667">
        <v>380</v>
      </c>
      <c r="B3667" s="10" t="s">
        <v>216</v>
      </c>
      <c r="C3667">
        <v>6</v>
      </c>
      <c r="D3667" s="10" t="s">
        <v>236</v>
      </c>
      <c r="F3667" s="10"/>
      <c r="H3667" s="10"/>
      <c r="I3667" s="10"/>
    </row>
    <row r="3668" spans="1:10" x14ac:dyDescent="0.3">
      <c r="A3668">
        <v>380</v>
      </c>
      <c r="B3668" s="10" t="s">
        <v>216</v>
      </c>
      <c r="C3668">
        <v>7</v>
      </c>
      <c r="D3668" s="10" t="s">
        <v>237</v>
      </c>
      <c r="F3668" s="10"/>
      <c r="H3668" s="10"/>
      <c r="I3668" s="10"/>
    </row>
    <row r="3669" spans="1:10" x14ac:dyDescent="0.3">
      <c r="A3669">
        <v>380</v>
      </c>
      <c r="B3669" s="10" t="s">
        <v>216</v>
      </c>
      <c r="C3669">
        <v>8</v>
      </c>
      <c r="D3669" s="10" t="s">
        <v>2</v>
      </c>
      <c r="F3669" s="10"/>
      <c r="H3669" s="10"/>
      <c r="I3669" s="10"/>
    </row>
    <row r="3670" spans="1:10" x14ac:dyDescent="0.3">
      <c r="A3670">
        <v>380</v>
      </c>
      <c r="B3670" s="10" t="s">
        <v>216</v>
      </c>
      <c r="C3670">
        <v>9</v>
      </c>
      <c r="D3670" s="10" t="s">
        <v>238</v>
      </c>
      <c r="E3670">
        <v>1</v>
      </c>
      <c r="F3670" s="10" t="s">
        <v>12</v>
      </c>
      <c r="G3670">
        <v>4</v>
      </c>
      <c r="H3670" s="10"/>
      <c r="I3670" s="10"/>
    </row>
    <row r="3671" spans="1:10" x14ac:dyDescent="0.3">
      <c r="A3671">
        <v>380</v>
      </c>
      <c r="B3671" s="10" t="s">
        <v>216</v>
      </c>
      <c r="C3671">
        <v>10</v>
      </c>
      <c r="D3671" s="10" t="s">
        <v>3</v>
      </c>
      <c r="F3671" s="10"/>
      <c r="H3671" s="10"/>
      <c r="I3671" s="10"/>
    </row>
    <row r="3672" spans="1:10" x14ac:dyDescent="0.3">
      <c r="A3672">
        <v>380</v>
      </c>
      <c r="B3672" s="10" t="s">
        <v>216</v>
      </c>
      <c r="C3672">
        <v>11</v>
      </c>
      <c r="D3672" s="10" t="s">
        <v>239</v>
      </c>
      <c r="E3672">
        <v>1</v>
      </c>
      <c r="F3672" s="10" t="s">
        <v>13</v>
      </c>
      <c r="G3672">
        <v>5</v>
      </c>
      <c r="H3672" s="10"/>
      <c r="I3672" s="10"/>
    </row>
    <row r="3673" spans="1:10" x14ac:dyDescent="0.3">
      <c r="A3673">
        <v>380</v>
      </c>
      <c r="B3673" s="10" t="s">
        <v>216</v>
      </c>
      <c r="C3673">
        <v>12</v>
      </c>
      <c r="D3673" s="10" t="s">
        <v>4</v>
      </c>
      <c r="F3673" s="10"/>
      <c r="H3673" s="10"/>
      <c r="I3673" s="10"/>
    </row>
    <row r="3674" spans="1:10" x14ac:dyDescent="0.3">
      <c r="A3674">
        <v>380</v>
      </c>
      <c r="B3674" s="10" t="s">
        <v>216</v>
      </c>
      <c r="C3674">
        <v>13</v>
      </c>
      <c r="D3674" s="10" t="s">
        <v>240</v>
      </c>
      <c r="E3674">
        <v>1</v>
      </c>
      <c r="F3674" s="10" t="s">
        <v>14</v>
      </c>
      <c r="G3674">
        <v>6</v>
      </c>
      <c r="H3674" s="10"/>
      <c r="I3674" s="10"/>
    </row>
    <row r="3675" spans="1:10" x14ac:dyDescent="0.3">
      <c r="A3675">
        <v>380</v>
      </c>
      <c r="B3675" s="10" t="s">
        <v>216</v>
      </c>
      <c r="C3675">
        <v>14</v>
      </c>
      <c r="D3675" s="10" t="s">
        <v>241</v>
      </c>
      <c r="F3675" s="10"/>
      <c r="H3675" s="10"/>
      <c r="I3675" s="10"/>
    </row>
    <row r="3676" spans="1:10" x14ac:dyDescent="0.3">
      <c r="A3676">
        <v>380</v>
      </c>
      <c r="B3676" s="10" t="s">
        <v>216</v>
      </c>
      <c r="C3676">
        <v>15</v>
      </c>
      <c r="D3676" s="10" t="s">
        <v>1</v>
      </c>
      <c r="F3676" s="10"/>
      <c r="H3676" s="10"/>
      <c r="I3676" s="10"/>
    </row>
    <row r="3677" spans="1:10" x14ac:dyDescent="0.3">
      <c r="A3677">
        <v>380</v>
      </c>
      <c r="B3677" s="10" t="s">
        <v>216</v>
      </c>
      <c r="C3677">
        <v>16</v>
      </c>
      <c r="D3677" s="10" t="s">
        <v>5</v>
      </c>
      <c r="F3677" s="10"/>
      <c r="H3677" s="10"/>
      <c r="I3677" s="10"/>
    </row>
    <row r="3678" spans="1:10" x14ac:dyDescent="0.3">
      <c r="A3678">
        <v>380</v>
      </c>
      <c r="B3678" s="10" t="s">
        <v>216</v>
      </c>
      <c r="C3678">
        <v>17</v>
      </c>
      <c r="D3678" s="10" t="s">
        <v>19</v>
      </c>
      <c r="E3678">
        <v>1</v>
      </c>
      <c r="F3678" s="10" t="s">
        <v>19</v>
      </c>
      <c r="G3678">
        <v>2</v>
      </c>
      <c r="H3678" s="10"/>
      <c r="I3678" s="10"/>
    </row>
    <row r="3679" spans="1:10" x14ac:dyDescent="0.3">
      <c r="A3679">
        <v>380</v>
      </c>
      <c r="B3679" s="10" t="s">
        <v>216</v>
      </c>
      <c r="C3679">
        <v>18</v>
      </c>
      <c r="D3679" s="10" t="s">
        <v>27</v>
      </c>
      <c r="E3679">
        <v>1</v>
      </c>
      <c r="F3679" s="10" t="s">
        <v>27</v>
      </c>
      <c r="G3679">
        <v>1</v>
      </c>
      <c r="H3679" s="10"/>
      <c r="I3679" s="10"/>
    </row>
    <row r="3680" spans="1:10" x14ac:dyDescent="0.3">
      <c r="A3680">
        <v>380</v>
      </c>
      <c r="B3680" s="10" t="s">
        <v>216</v>
      </c>
      <c r="C3680">
        <v>19</v>
      </c>
      <c r="D3680" s="10" t="s">
        <v>242</v>
      </c>
      <c r="F3680" s="10"/>
      <c r="H3680" s="10"/>
      <c r="I3680" s="10"/>
    </row>
    <row r="3681" spans="1:10" x14ac:dyDescent="0.3">
      <c r="A3681">
        <v>380</v>
      </c>
      <c r="B3681" s="10" t="s">
        <v>216</v>
      </c>
      <c r="C3681">
        <v>20</v>
      </c>
      <c r="D3681" s="10" t="s">
        <v>243</v>
      </c>
      <c r="F3681" s="10"/>
      <c r="H3681" s="10"/>
      <c r="I3681" s="10"/>
    </row>
    <row r="3682" spans="1:10" x14ac:dyDescent="0.3">
      <c r="A3682">
        <v>381</v>
      </c>
      <c r="B3682" s="10" t="s">
        <v>217</v>
      </c>
      <c r="C3682">
        <v>1</v>
      </c>
      <c r="D3682" s="10" t="s">
        <v>232</v>
      </c>
      <c r="E3682">
        <v>1</v>
      </c>
      <c r="F3682" s="10" t="s">
        <v>1362</v>
      </c>
      <c r="G3682">
        <v>7</v>
      </c>
      <c r="H3682" s="10" t="s">
        <v>1362</v>
      </c>
      <c r="I3682" s="10" t="s">
        <v>1238</v>
      </c>
      <c r="J3682">
        <v>0</v>
      </c>
    </row>
    <row r="3683" spans="1:10" x14ac:dyDescent="0.3">
      <c r="A3683">
        <v>381</v>
      </c>
      <c r="B3683" s="10" t="s">
        <v>217</v>
      </c>
      <c r="C3683">
        <v>2</v>
      </c>
      <c r="D3683" s="10" t="s">
        <v>40</v>
      </c>
      <c r="F3683" s="10"/>
      <c r="H3683" s="10"/>
      <c r="I3683" s="10"/>
    </row>
    <row r="3684" spans="1:10" x14ac:dyDescent="0.3">
      <c r="A3684">
        <v>381</v>
      </c>
      <c r="B3684" s="10" t="s">
        <v>217</v>
      </c>
      <c r="C3684">
        <v>3</v>
      </c>
      <c r="D3684" s="10" t="s">
        <v>233</v>
      </c>
      <c r="F3684" s="10"/>
      <c r="H3684" s="10"/>
      <c r="I3684" s="10"/>
    </row>
    <row r="3685" spans="1:10" x14ac:dyDescent="0.3">
      <c r="A3685">
        <v>381</v>
      </c>
      <c r="B3685" s="10" t="s">
        <v>217</v>
      </c>
      <c r="C3685">
        <v>4</v>
      </c>
      <c r="D3685" s="10" t="s">
        <v>234</v>
      </c>
      <c r="F3685" s="10"/>
      <c r="H3685" s="10"/>
      <c r="I3685" s="10"/>
    </row>
    <row r="3686" spans="1:10" x14ac:dyDescent="0.3">
      <c r="A3686">
        <v>381</v>
      </c>
      <c r="B3686" s="10" t="s">
        <v>217</v>
      </c>
      <c r="C3686">
        <v>5</v>
      </c>
      <c r="D3686" s="10" t="s">
        <v>235</v>
      </c>
      <c r="E3686">
        <v>1</v>
      </c>
      <c r="F3686" s="10" t="s">
        <v>433</v>
      </c>
      <c r="G3686">
        <v>3</v>
      </c>
      <c r="H3686" s="10" t="s">
        <v>1475</v>
      </c>
      <c r="I3686" s="10" t="s">
        <v>1239</v>
      </c>
      <c r="J3686">
        <v>1</v>
      </c>
    </row>
    <row r="3687" spans="1:10" x14ac:dyDescent="0.3">
      <c r="A3687">
        <v>381</v>
      </c>
      <c r="B3687" s="10" t="s">
        <v>217</v>
      </c>
      <c r="C3687">
        <v>6</v>
      </c>
      <c r="D3687" s="10" t="s">
        <v>236</v>
      </c>
      <c r="F3687" s="10"/>
      <c r="H3687" s="10"/>
      <c r="I3687" s="10"/>
    </row>
    <row r="3688" spans="1:10" x14ac:dyDescent="0.3">
      <c r="A3688">
        <v>381</v>
      </c>
      <c r="B3688" s="10" t="s">
        <v>217</v>
      </c>
      <c r="C3688">
        <v>7</v>
      </c>
      <c r="D3688" s="10" t="s">
        <v>237</v>
      </c>
      <c r="F3688" s="10"/>
      <c r="H3688" s="10"/>
      <c r="I3688" s="10"/>
    </row>
    <row r="3689" spans="1:10" x14ac:dyDescent="0.3">
      <c r="A3689">
        <v>381</v>
      </c>
      <c r="B3689" s="10" t="s">
        <v>217</v>
      </c>
      <c r="C3689">
        <v>8</v>
      </c>
      <c r="D3689" s="10" t="s">
        <v>2</v>
      </c>
      <c r="F3689" s="10"/>
      <c r="H3689" s="10"/>
      <c r="I3689" s="10"/>
    </row>
    <row r="3690" spans="1:10" x14ac:dyDescent="0.3">
      <c r="A3690">
        <v>381</v>
      </c>
      <c r="B3690" s="10" t="s">
        <v>217</v>
      </c>
      <c r="C3690">
        <v>9</v>
      </c>
      <c r="D3690" s="10" t="s">
        <v>238</v>
      </c>
      <c r="E3690">
        <v>1</v>
      </c>
      <c r="F3690" s="10" t="s">
        <v>12</v>
      </c>
      <c r="G3690">
        <v>4</v>
      </c>
      <c r="H3690" s="10"/>
      <c r="I3690" s="10"/>
    </row>
    <row r="3691" spans="1:10" x14ac:dyDescent="0.3">
      <c r="A3691">
        <v>381</v>
      </c>
      <c r="B3691" s="10" t="s">
        <v>217</v>
      </c>
      <c r="C3691">
        <v>10</v>
      </c>
      <c r="D3691" s="10" t="s">
        <v>3</v>
      </c>
      <c r="F3691" s="10"/>
      <c r="H3691" s="10"/>
      <c r="I3691" s="10"/>
    </row>
    <row r="3692" spans="1:10" x14ac:dyDescent="0.3">
      <c r="A3692">
        <v>381</v>
      </c>
      <c r="B3692" s="10" t="s">
        <v>217</v>
      </c>
      <c r="C3692">
        <v>11</v>
      </c>
      <c r="D3692" s="10" t="s">
        <v>239</v>
      </c>
      <c r="E3692">
        <v>1</v>
      </c>
      <c r="F3692" s="10" t="s">
        <v>13</v>
      </c>
      <c r="G3692">
        <v>5</v>
      </c>
      <c r="H3692" s="10"/>
      <c r="I3692" s="10"/>
    </row>
    <row r="3693" spans="1:10" x14ac:dyDescent="0.3">
      <c r="A3693">
        <v>381</v>
      </c>
      <c r="B3693" s="10" t="s">
        <v>217</v>
      </c>
      <c r="C3693">
        <v>12</v>
      </c>
      <c r="D3693" s="10" t="s">
        <v>4</v>
      </c>
      <c r="F3693" s="10"/>
      <c r="H3693" s="10"/>
      <c r="I3693" s="10"/>
    </row>
    <row r="3694" spans="1:10" x14ac:dyDescent="0.3">
      <c r="A3694">
        <v>381</v>
      </c>
      <c r="B3694" s="10" t="s">
        <v>217</v>
      </c>
      <c r="C3694">
        <v>13</v>
      </c>
      <c r="D3694" s="10" t="s">
        <v>240</v>
      </c>
      <c r="E3694">
        <v>1</v>
      </c>
      <c r="F3694" s="10" t="s">
        <v>14</v>
      </c>
      <c r="G3694">
        <v>6</v>
      </c>
      <c r="H3694" s="10"/>
      <c r="I3694" s="10"/>
    </row>
    <row r="3695" spans="1:10" x14ac:dyDescent="0.3">
      <c r="A3695">
        <v>381</v>
      </c>
      <c r="B3695" s="10" t="s">
        <v>217</v>
      </c>
      <c r="C3695">
        <v>14</v>
      </c>
      <c r="D3695" s="10" t="s">
        <v>241</v>
      </c>
      <c r="F3695" s="10"/>
      <c r="H3695" s="10"/>
      <c r="I3695" s="10"/>
    </row>
    <row r="3696" spans="1:10" x14ac:dyDescent="0.3">
      <c r="A3696">
        <v>381</v>
      </c>
      <c r="B3696" s="10" t="s">
        <v>217</v>
      </c>
      <c r="C3696">
        <v>15</v>
      </c>
      <c r="D3696" s="10" t="s">
        <v>1</v>
      </c>
      <c r="F3696" s="10"/>
      <c r="H3696" s="10"/>
      <c r="I3696" s="10"/>
    </row>
    <row r="3697" spans="1:10" x14ac:dyDescent="0.3">
      <c r="A3697">
        <v>381</v>
      </c>
      <c r="B3697" s="10" t="s">
        <v>217</v>
      </c>
      <c r="C3697">
        <v>16</v>
      </c>
      <c r="D3697" s="10" t="s">
        <v>5</v>
      </c>
      <c r="F3697" s="10"/>
      <c r="H3697" s="10"/>
      <c r="I3697" s="10"/>
    </row>
    <row r="3698" spans="1:10" x14ac:dyDescent="0.3">
      <c r="A3698">
        <v>381</v>
      </c>
      <c r="B3698" s="10" t="s">
        <v>217</v>
      </c>
      <c r="C3698">
        <v>17</v>
      </c>
      <c r="D3698" s="10" t="s">
        <v>19</v>
      </c>
      <c r="E3698">
        <v>1</v>
      </c>
      <c r="F3698" s="10" t="s">
        <v>19</v>
      </c>
      <c r="G3698">
        <v>2</v>
      </c>
      <c r="H3698" s="10"/>
      <c r="I3698" s="10"/>
    </row>
    <row r="3699" spans="1:10" x14ac:dyDescent="0.3">
      <c r="A3699">
        <v>381</v>
      </c>
      <c r="B3699" s="10" t="s">
        <v>217</v>
      </c>
      <c r="C3699">
        <v>18</v>
      </c>
      <c r="D3699" s="10" t="s">
        <v>27</v>
      </c>
      <c r="E3699">
        <v>1</v>
      </c>
      <c r="F3699" s="10" t="s">
        <v>27</v>
      </c>
      <c r="G3699">
        <v>1</v>
      </c>
      <c r="H3699" s="10"/>
      <c r="I3699" s="10"/>
    </row>
    <row r="3700" spans="1:10" x14ac:dyDescent="0.3">
      <c r="A3700">
        <v>381</v>
      </c>
      <c r="B3700" s="10" t="s">
        <v>217</v>
      </c>
      <c r="C3700">
        <v>19</v>
      </c>
      <c r="D3700" s="10" t="s">
        <v>242</v>
      </c>
      <c r="F3700" s="10"/>
      <c r="H3700" s="10"/>
      <c r="I3700" s="10"/>
    </row>
    <row r="3701" spans="1:10" x14ac:dyDescent="0.3">
      <c r="A3701">
        <v>381</v>
      </c>
      <c r="B3701" s="10" t="s">
        <v>217</v>
      </c>
      <c r="C3701">
        <v>20</v>
      </c>
      <c r="D3701" s="10" t="s">
        <v>243</v>
      </c>
      <c r="F3701" s="10"/>
      <c r="H3701" s="10"/>
      <c r="I3701" s="10"/>
    </row>
    <row r="3702" spans="1:10" x14ac:dyDescent="0.3">
      <c r="A3702">
        <v>382</v>
      </c>
      <c r="B3702" s="10" t="s">
        <v>208</v>
      </c>
      <c r="C3702">
        <v>1</v>
      </c>
      <c r="D3702" s="10" t="s">
        <v>232</v>
      </c>
      <c r="E3702">
        <v>1</v>
      </c>
      <c r="F3702" s="10" t="s">
        <v>1363</v>
      </c>
      <c r="G3702">
        <v>7</v>
      </c>
      <c r="H3702" s="10" t="s">
        <v>1363</v>
      </c>
      <c r="I3702" s="10" t="s">
        <v>1240</v>
      </c>
      <c r="J3702">
        <v>0</v>
      </c>
    </row>
    <row r="3703" spans="1:10" x14ac:dyDescent="0.3">
      <c r="A3703">
        <v>382</v>
      </c>
      <c r="B3703" s="10" t="s">
        <v>208</v>
      </c>
      <c r="C3703">
        <v>2</v>
      </c>
      <c r="D3703" s="10" t="s">
        <v>40</v>
      </c>
      <c r="F3703" s="10"/>
      <c r="H3703" s="10"/>
      <c r="I3703" s="10"/>
    </row>
    <row r="3704" spans="1:10" x14ac:dyDescent="0.3">
      <c r="A3704">
        <v>382</v>
      </c>
      <c r="B3704" s="10" t="s">
        <v>208</v>
      </c>
      <c r="C3704">
        <v>3</v>
      </c>
      <c r="D3704" s="10" t="s">
        <v>233</v>
      </c>
      <c r="F3704" s="10"/>
      <c r="H3704" s="10"/>
      <c r="I3704" s="10"/>
    </row>
    <row r="3705" spans="1:10" x14ac:dyDescent="0.3">
      <c r="A3705">
        <v>382</v>
      </c>
      <c r="B3705" s="10" t="s">
        <v>208</v>
      </c>
      <c r="C3705">
        <v>4</v>
      </c>
      <c r="D3705" s="10" t="s">
        <v>234</v>
      </c>
      <c r="F3705" s="10"/>
      <c r="H3705" s="10"/>
      <c r="I3705" s="10"/>
    </row>
    <row r="3706" spans="1:10" x14ac:dyDescent="0.3">
      <c r="A3706">
        <v>382</v>
      </c>
      <c r="B3706" s="10" t="s">
        <v>208</v>
      </c>
      <c r="C3706">
        <v>5</v>
      </c>
      <c r="D3706" s="10" t="s">
        <v>235</v>
      </c>
      <c r="E3706">
        <v>1</v>
      </c>
      <c r="F3706" s="10" t="s">
        <v>433</v>
      </c>
      <c r="G3706">
        <v>3</v>
      </c>
      <c r="H3706" s="10" t="s">
        <v>1476</v>
      </c>
      <c r="I3706" s="10" t="s">
        <v>1241</v>
      </c>
      <c r="J3706">
        <v>1</v>
      </c>
    </row>
    <row r="3707" spans="1:10" x14ac:dyDescent="0.3">
      <c r="A3707">
        <v>382</v>
      </c>
      <c r="B3707" s="10" t="s">
        <v>208</v>
      </c>
      <c r="C3707">
        <v>6</v>
      </c>
      <c r="D3707" s="10" t="s">
        <v>236</v>
      </c>
      <c r="F3707" s="10"/>
      <c r="H3707" s="10"/>
      <c r="I3707" s="10"/>
    </row>
    <row r="3708" spans="1:10" x14ac:dyDescent="0.3">
      <c r="A3708">
        <v>382</v>
      </c>
      <c r="B3708" s="10" t="s">
        <v>208</v>
      </c>
      <c r="C3708">
        <v>7</v>
      </c>
      <c r="D3708" s="10" t="s">
        <v>237</v>
      </c>
      <c r="F3708" s="10"/>
      <c r="H3708" s="10"/>
      <c r="I3708" s="10"/>
    </row>
    <row r="3709" spans="1:10" x14ac:dyDescent="0.3">
      <c r="A3709">
        <v>382</v>
      </c>
      <c r="B3709" s="10" t="s">
        <v>208</v>
      </c>
      <c r="C3709">
        <v>8</v>
      </c>
      <c r="D3709" s="10" t="s">
        <v>2</v>
      </c>
      <c r="F3709" s="10"/>
      <c r="H3709" s="10"/>
      <c r="I3709" s="10"/>
    </row>
    <row r="3710" spans="1:10" x14ac:dyDescent="0.3">
      <c r="A3710">
        <v>382</v>
      </c>
      <c r="B3710" s="10" t="s">
        <v>208</v>
      </c>
      <c r="C3710">
        <v>9</v>
      </c>
      <c r="D3710" s="10" t="s">
        <v>238</v>
      </c>
      <c r="E3710">
        <v>1</v>
      </c>
      <c r="F3710" s="10" t="s">
        <v>12</v>
      </c>
      <c r="G3710">
        <v>4</v>
      </c>
      <c r="H3710" s="10"/>
      <c r="I3710" s="10"/>
    </row>
    <row r="3711" spans="1:10" x14ac:dyDescent="0.3">
      <c r="A3711">
        <v>382</v>
      </c>
      <c r="B3711" s="10" t="s">
        <v>208</v>
      </c>
      <c r="C3711">
        <v>10</v>
      </c>
      <c r="D3711" s="10" t="s">
        <v>3</v>
      </c>
      <c r="F3711" s="10"/>
      <c r="H3711" s="10"/>
      <c r="I3711" s="10"/>
    </row>
    <row r="3712" spans="1:10" x14ac:dyDescent="0.3">
      <c r="A3712">
        <v>382</v>
      </c>
      <c r="B3712" s="10" t="s">
        <v>208</v>
      </c>
      <c r="C3712">
        <v>11</v>
      </c>
      <c r="D3712" s="10" t="s">
        <v>239</v>
      </c>
      <c r="E3712">
        <v>1</v>
      </c>
      <c r="F3712" s="10" t="s">
        <v>13</v>
      </c>
      <c r="G3712">
        <v>5</v>
      </c>
      <c r="H3712" s="10"/>
      <c r="I3712" s="10"/>
    </row>
    <row r="3713" spans="1:10" x14ac:dyDescent="0.3">
      <c r="A3713">
        <v>382</v>
      </c>
      <c r="B3713" s="10" t="s">
        <v>208</v>
      </c>
      <c r="C3713">
        <v>12</v>
      </c>
      <c r="D3713" s="10" t="s">
        <v>4</v>
      </c>
      <c r="F3713" s="10"/>
      <c r="H3713" s="10"/>
      <c r="I3713" s="10"/>
    </row>
    <row r="3714" spans="1:10" x14ac:dyDescent="0.3">
      <c r="A3714">
        <v>382</v>
      </c>
      <c r="B3714" s="10" t="s">
        <v>208</v>
      </c>
      <c r="C3714">
        <v>13</v>
      </c>
      <c r="D3714" s="10" t="s">
        <v>240</v>
      </c>
      <c r="E3714">
        <v>1</v>
      </c>
      <c r="F3714" s="10" t="s">
        <v>14</v>
      </c>
      <c r="G3714">
        <v>6</v>
      </c>
      <c r="H3714" s="10"/>
      <c r="I3714" s="10"/>
    </row>
    <row r="3715" spans="1:10" x14ac:dyDescent="0.3">
      <c r="A3715">
        <v>382</v>
      </c>
      <c r="B3715" s="10" t="s">
        <v>208</v>
      </c>
      <c r="C3715">
        <v>14</v>
      </c>
      <c r="D3715" s="10" t="s">
        <v>241</v>
      </c>
      <c r="F3715" s="10"/>
      <c r="H3715" s="10"/>
      <c r="I3715" s="10"/>
    </row>
    <row r="3716" spans="1:10" x14ac:dyDescent="0.3">
      <c r="A3716">
        <v>382</v>
      </c>
      <c r="B3716" s="10" t="s">
        <v>208</v>
      </c>
      <c r="C3716">
        <v>15</v>
      </c>
      <c r="D3716" s="10" t="s">
        <v>1</v>
      </c>
      <c r="F3716" s="10"/>
      <c r="H3716" s="10"/>
      <c r="I3716" s="10"/>
    </row>
    <row r="3717" spans="1:10" x14ac:dyDescent="0.3">
      <c r="A3717">
        <v>382</v>
      </c>
      <c r="B3717" s="10" t="s">
        <v>208</v>
      </c>
      <c r="C3717">
        <v>16</v>
      </c>
      <c r="D3717" s="10" t="s">
        <v>5</v>
      </c>
      <c r="F3717" s="10"/>
      <c r="H3717" s="10"/>
      <c r="I3717" s="10"/>
    </row>
    <row r="3718" spans="1:10" x14ac:dyDescent="0.3">
      <c r="A3718">
        <v>382</v>
      </c>
      <c r="B3718" s="10" t="s">
        <v>208</v>
      </c>
      <c r="C3718">
        <v>17</v>
      </c>
      <c r="D3718" s="10" t="s">
        <v>19</v>
      </c>
      <c r="E3718">
        <v>1</v>
      </c>
      <c r="F3718" s="10" t="s">
        <v>19</v>
      </c>
      <c r="G3718">
        <v>2</v>
      </c>
      <c r="H3718" s="10"/>
      <c r="I3718" s="10"/>
    </row>
    <row r="3719" spans="1:10" x14ac:dyDescent="0.3">
      <c r="A3719">
        <v>382</v>
      </c>
      <c r="B3719" s="10" t="s">
        <v>208</v>
      </c>
      <c r="C3719">
        <v>18</v>
      </c>
      <c r="D3719" s="10" t="s">
        <v>27</v>
      </c>
      <c r="E3719">
        <v>1</v>
      </c>
      <c r="F3719" s="10" t="s">
        <v>27</v>
      </c>
      <c r="G3719">
        <v>1</v>
      </c>
      <c r="H3719" s="10"/>
      <c r="I3719" s="10"/>
    </row>
    <row r="3720" spans="1:10" x14ac:dyDescent="0.3">
      <c r="A3720">
        <v>382</v>
      </c>
      <c r="B3720" s="10" t="s">
        <v>208</v>
      </c>
      <c r="C3720">
        <v>19</v>
      </c>
      <c r="D3720" s="10" t="s">
        <v>242</v>
      </c>
      <c r="F3720" s="10"/>
      <c r="H3720" s="10"/>
      <c r="I3720" s="10"/>
    </row>
    <row r="3721" spans="1:10" x14ac:dyDescent="0.3">
      <c r="A3721">
        <v>382</v>
      </c>
      <c r="B3721" s="10" t="s">
        <v>208</v>
      </c>
      <c r="C3721">
        <v>20</v>
      </c>
      <c r="D3721" s="10" t="s">
        <v>243</v>
      </c>
      <c r="F3721" s="10"/>
      <c r="H3721" s="10"/>
      <c r="I3721" s="10"/>
    </row>
    <row r="3722" spans="1:10" x14ac:dyDescent="0.3">
      <c r="A3722">
        <v>392</v>
      </c>
      <c r="B3722" s="10" t="s">
        <v>218</v>
      </c>
      <c r="C3722">
        <v>1</v>
      </c>
      <c r="D3722" s="10" t="s">
        <v>232</v>
      </c>
      <c r="E3722">
        <v>1</v>
      </c>
      <c r="F3722" s="10" t="s">
        <v>1364</v>
      </c>
      <c r="G3722">
        <v>7</v>
      </c>
      <c r="H3722" s="10" t="s">
        <v>1364</v>
      </c>
      <c r="I3722" s="10" t="s">
        <v>1242</v>
      </c>
      <c r="J3722">
        <v>0</v>
      </c>
    </row>
    <row r="3723" spans="1:10" x14ac:dyDescent="0.3">
      <c r="A3723">
        <v>392</v>
      </c>
      <c r="B3723" s="10" t="s">
        <v>218</v>
      </c>
      <c r="C3723">
        <v>2</v>
      </c>
      <c r="D3723" s="10" t="s">
        <v>40</v>
      </c>
      <c r="F3723" s="10"/>
      <c r="H3723" s="10"/>
      <c r="I3723" s="10"/>
    </row>
    <row r="3724" spans="1:10" x14ac:dyDescent="0.3">
      <c r="A3724">
        <v>392</v>
      </c>
      <c r="B3724" s="10" t="s">
        <v>218</v>
      </c>
      <c r="C3724">
        <v>3</v>
      </c>
      <c r="D3724" s="10" t="s">
        <v>233</v>
      </c>
      <c r="F3724" s="10"/>
      <c r="H3724" s="10"/>
      <c r="I3724" s="10"/>
    </row>
    <row r="3725" spans="1:10" x14ac:dyDescent="0.3">
      <c r="A3725">
        <v>392</v>
      </c>
      <c r="B3725" s="10" t="s">
        <v>218</v>
      </c>
      <c r="C3725">
        <v>4</v>
      </c>
      <c r="D3725" s="10" t="s">
        <v>234</v>
      </c>
      <c r="F3725" s="10"/>
      <c r="H3725" s="10"/>
      <c r="I3725" s="10"/>
    </row>
    <row r="3726" spans="1:10" x14ac:dyDescent="0.3">
      <c r="A3726">
        <v>392</v>
      </c>
      <c r="B3726" s="10" t="s">
        <v>218</v>
      </c>
      <c r="C3726">
        <v>5</v>
      </c>
      <c r="D3726" s="10" t="s">
        <v>235</v>
      </c>
      <c r="E3726">
        <v>1</v>
      </c>
      <c r="F3726" s="10" t="s">
        <v>433</v>
      </c>
      <c r="G3726">
        <v>3</v>
      </c>
      <c r="H3726" s="10" t="s">
        <v>1477</v>
      </c>
      <c r="I3726" s="10" t="s">
        <v>1243</v>
      </c>
      <c r="J3726">
        <v>1</v>
      </c>
    </row>
    <row r="3727" spans="1:10" x14ac:dyDescent="0.3">
      <c r="A3727">
        <v>392</v>
      </c>
      <c r="B3727" s="10" t="s">
        <v>218</v>
      </c>
      <c r="C3727">
        <v>6</v>
      </c>
      <c r="D3727" s="10" t="s">
        <v>236</v>
      </c>
      <c r="F3727" s="10"/>
      <c r="H3727" s="10"/>
      <c r="I3727" s="10"/>
    </row>
    <row r="3728" spans="1:10" x14ac:dyDescent="0.3">
      <c r="A3728">
        <v>392</v>
      </c>
      <c r="B3728" s="10" t="s">
        <v>218</v>
      </c>
      <c r="C3728">
        <v>7</v>
      </c>
      <c r="D3728" s="10" t="s">
        <v>237</v>
      </c>
      <c r="F3728" s="10"/>
      <c r="H3728" s="10"/>
      <c r="I3728" s="10"/>
    </row>
    <row r="3729" spans="1:10" x14ac:dyDescent="0.3">
      <c r="A3729">
        <v>392</v>
      </c>
      <c r="B3729" s="10" t="s">
        <v>218</v>
      </c>
      <c r="C3729">
        <v>8</v>
      </c>
      <c r="D3729" s="10" t="s">
        <v>2</v>
      </c>
      <c r="F3729" s="10"/>
      <c r="H3729" s="10"/>
      <c r="I3729" s="10"/>
    </row>
    <row r="3730" spans="1:10" x14ac:dyDescent="0.3">
      <c r="A3730">
        <v>392</v>
      </c>
      <c r="B3730" s="10" t="s">
        <v>218</v>
      </c>
      <c r="C3730">
        <v>9</v>
      </c>
      <c r="D3730" s="10" t="s">
        <v>238</v>
      </c>
      <c r="E3730">
        <v>1</v>
      </c>
      <c r="F3730" s="10" t="s">
        <v>12</v>
      </c>
      <c r="G3730">
        <v>4</v>
      </c>
      <c r="H3730" s="10"/>
      <c r="I3730" s="10"/>
    </row>
    <row r="3731" spans="1:10" x14ac:dyDescent="0.3">
      <c r="A3731">
        <v>392</v>
      </c>
      <c r="B3731" s="10" t="s">
        <v>218</v>
      </c>
      <c r="C3731">
        <v>10</v>
      </c>
      <c r="D3731" s="10" t="s">
        <v>3</v>
      </c>
      <c r="F3731" s="10"/>
      <c r="H3731" s="10"/>
      <c r="I3731" s="10"/>
    </row>
    <row r="3732" spans="1:10" x14ac:dyDescent="0.3">
      <c r="A3732">
        <v>392</v>
      </c>
      <c r="B3732" s="10" t="s">
        <v>218</v>
      </c>
      <c r="C3732">
        <v>11</v>
      </c>
      <c r="D3732" s="10" t="s">
        <v>239</v>
      </c>
      <c r="E3732">
        <v>1</v>
      </c>
      <c r="F3732" s="10" t="s">
        <v>13</v>
      </c>
      <c r="G3732">
        <v>5</v>
      </c>
      <c r="H3732" s="10"/>
      <c r="I3732" s="10"/>
    </row>
    <row r="3733" spans="1:10" x14ac:dyDescent="0.3">
      <c r="A3733">
        <v>392</v>
      </c>
      <c r="B3733" s="10" t="s">
        <v>218</v>
      </c>
      <c r="C3733">
        <v>12</v>
      </c>
      <c r="D3733" s="10" t="s">
        <v>4</v>
      </c>
      <c r="F3733" s="10"/>
      <c r="H3733" s="10"/>
      <c r="I3733" s="10"/>
    </row>
    <row r="3734" spans="1:10" x14ac:dyDescent="0.3">
      <c r="A3734">
        <v>392</v>
      </c>
      <c r="B3734" s="10" t="s">
        <v>218</v>
      </c>
      <c r="C3734">
        <v>13</v>
      </c>
      <c r="D3734" s="10" t="s">
        <v>240</v>
      </c>
      <c r="E3734">
        <v>1</v>
      </c>
      <c r="F3734" s="10" t="s">
        <v>14</v>
      </c>
      <c r="G3734">
        <v>6</v>
      </c>
      <c r="H3734" s="10"/>
      <c r="I3734" s="10"/>
    </row>
    <row r="3735" spans="1:10" x14ac:dyDescent="0.3">
      <c r="A3735">
        <v>392</v>
      </c>
      <c r="B3735" s="10" t="s">
        <v>218</v>
      </c>
      <c r="C3735">
        <v>14</v>
      </c>
      <c r="D3735" s="10" t="s">
        <v>241</v>
      </c>
      <c r="F3735" s="10"/>
      <c r="H3735" s="10"/>
      <c r="I3735" s="10"/>
    </row>
    <row r="3736" spans="1:10" x14ac:dyDescent="0.3">
      <c r="A3736">
        <v>392</v>
      </c>
      <c r="B3736" s="10" t="s">
        <v>218</v>
      </c>
      <c r="C3736">
        <v>15</v>
      </c>
      <c r="D3736" s="10" t="s">
        <v>1</v>
      </c>
      <c r="F3736" s="10"/>
      <c r="H3736" s="10"/>
      <c r="I3736" s="10"/>
    </row>
    <row r="3737" spans="1:10" x14ac:dyDescent="0.3">
      <c r="A3737">
        <v>392</v>
      </c>
      <c r="B3737" s="10" t="s">
        <v>218</v>
      </c>
      <c r="C3737">
        <v>16</v>
      </c>
      <c r="D3737" s="10" t="s">
        <v>5</v>
      </c>
      <c r="F3737" s="10"/>
      <c r="H3737" s="10"/>
      <c r="I3737" s="10"/>
    </row>
    <row r="3738" spans="1:10" x14ac:dyDescent="0.3">
      <c r="A3738">
        <v>392</v>
      </c>
      <c r="B3738" s="10" t="s">
        <v>218</v>
      </c>
      <c r="C3738">
        <v>17</v>
      </c>
      <c r="D3738" s="10" t="s">
        <v>19</v>
      </c>
      <c r="E3738">
        <v>1</v>
      </c>
      <c r="F3738" s="10" t="s">
        <v>19</v>
      </c>
      <c r="G3738">
        <v>2</v>
      </c>
      <c r="H3738" s="10"/>
      <c r="I3738" s="10"/>
    </row>
    <row r="3739" spans="1:10" x14ac:dyDescent="0.3">
      <c r="A3739">
        <v>392</v>
      </c>
      <c r="B3739" s="10" t="s">
        <v>218</v>
      </c>
      <c r="C3739">
        <v>18</v>
      </c>
      <c r="D3739" s="10" t="s">
        <v>27</v>
      </c>
      <c r="E3739">
        <v>1</v>
      </c>
      <c r="F3739" s="10" t="s">
        <v>27</v>
      </c>
      <c r="G3739">
        <v>1</v>
      </c>
      <c r="H3739" s="10"/>
      <c r="I3739" s="10"/>
    </row>
    <row r="3740" spans="1:10" x14ac:dyDescent="0.3">
      <c r="A3740">
        <v>392</v>
      </c>
      <c r="B3740" s="10" t="s">
        <v>218</v>
      </c>
      <c r="C3740">
        <v>19</v>
      </c>
      <c r="D3740" s="10" t="s">
        <v>242</v>
      </c>
      <c r="F3740" s="10"/>
      <c r="H3740" s="10"/>
      <c r="I3740" s="10"/>
    </row>
    <row r="3741" spans="1:10" x14ac:dyDescent="0.3">
      <c r="A3741">
        <v>392</v>
      </c>
      <c r="B3741" s="10" t="s">
        <v>218</v>
      </c>
      <c r="C3741">
        <v>20</v>
      </c>
      <c r="D3741" s="10" t="s">
        <v>243</v>
      </c>
      <c r="F3741" s="10"/>
      <c r="H3741" s="10"/>
      <c r="I3741" s="10"/>
    </row>
    <row r="3742" spans="1:10" x14ac:dyDescent="0.3">
      <c r="A3742">
        <v>393</v>
      </c>
      <c r="B3742" s="10" t="s">
        <v>219</v>
      </c>
      <c r="C3742">
        <v>1</v>
      </c>
      <c r="D3742" s="10" t="s">
        <v>232</v>
      </c>
      <c r="E3742">
        <v>1</v>
      </c>
      <c r="F3742" s="10" t="s">
        <v>1365</v>
      </c>
      <c r="G3742">
        <v>7</v>
      </c>
      <c r="H3742" s="10" t="s">
        <v>1365</v>
      </c>
      <c r="I3742" s="10" t="s">
        <v>1244</v>
      </c>
      <c r="J3742">
        <v>0</v>
      </c>
    </row>
    <row r="3743" spans="1:10" x14ac:dyDescent="0.3">
      <c r="A3743">
        <v>393</v>
      </c>
      <c r="B3743" s="10" t="s">
        <v>219</v>
      </c>
      <c r="C3743">
        <v>2</v>
      </c>
      <c r="D3743" s="10" t="s">
        <v>40</v>
      </c>
      <c r="F3743" s="10"/>
      <c r="H3743" s="10"/>
      <c r="I3743" s="10"/>
    </row>
    <row r="3744" spans="1:10" x14ac:dyDescent="0.3">
      <c r="A3744">
        <v>393</v>
      </c>
      <c r="B3744" s="10" t="s">
        <v>219</v>
      </c>
      <c r="C3744">
        <v>3</v>
      </c>
      <c r="D3744" s="10" t="s">
        <v>233</v>
      </c>
      <c r="F3744" s="10"/>
      <c r="H3744" s="10"/>
      <c r="I3744" s="10"/>
    </row>
    <row r="3745" spans="1:10" x14ac:dyDescent="0.3">
      <c r="A3745">
        <v>393</v>
      </c>
      <c r="B3745" s="10" t="s">
        <v>219</v>
      </c>
      <c r="C3745">
        <v>4</v>
      </c>
      <c r="D3745" s="10" t="s">
        <v>234</v>
      </c>
      <c r="F3745" s="10"/>
      <c r="H3745" s="10"/>
      <c r="I3745" s="10"/>
    </row>
    <row r="3746" spans="1:10" x14ac:dyDescent="0.3">
      <c r="A3746">
        <v>393</v>
      </c>
      <c r="B3746" s="10" t="s">
        <v>219</v>
      </c>
      <c r="C3746">
        <v>5</v>
      </c>
      <c r="D3746" s="10" t="s">
        <v>235</v>
      </c>
      <c r="E3746">
        <v>1</v>
      </c>
      <c r="F3746" s="10" t="s">
        <v>433</v>
      </c>
      <c r="G3746">
        <v>3</v>
      </c>
      <c r="H3746" s="10" t="s">
        <v>1478</v>
      </c>
      <c r="I3746" s="10" t="s">
        <v>1245</v>
      </c>
      <c r="J3746">
        <v>1</v>
      </c>
    </row>
    <row r="3747" spans="1:10" x14ac:dyDescent="0.3">
      <c r="A3747">
        <v>393</v>
      </c>
      <c r="B3747" s="10" t="s">
        <v>219</v>
      </c>
      <c r="C3747">
        <v>6</v>
      </c>
      <c r="D3747" s="10" t="s">
        <v>236</v>
      </c>
      <c r="F3747" s="10"/>
      <c r="H3747" s="10"/>
      <c r="I3747" s="10"/>
    </row>
    <row r="3748" spans="1:10" x14ac:dyDescent="0.3">
      <c r="A3748">
        <v>393</v>
      </c>
      <c r="B3748" s="10" t="s">
        <v>219</v>
      </c>
      <c r="C3748">
        <v>7</v>
      </c>
      <c r="D3748" s="10" t="s">
        <v>237</v>
      </c>
      <c r="F3748" s="10"/>
      <c r="H3748" s="10"/>
      <c r="I3748" s="10"/>
    </row>
    <row r="3749" spans="1:10" x14ac:dyDescent="0.3">
      <c r="A3749">
        <v>393</v>
      </c>
      <c r="B3749" s="10" t="s">
        <v>219</v>
      </c>
      <c r="C3749">
        <v>8</v>
      </c>
      <c r="D3749" s="10" t="s">
        <v>2</v>
      </c>
      <c r="F3749" s="10"/>
      <c r="H3749" s="10"/>
      <c r="I3749" s="10"/>
    </row>
    <row r="3750" spans="1:10" x14ac:dyDescent="0.3">
      <c r="A3750">
        <v>393</v>
      </c>
      <c r="B3750" s="10" t="s">
        <v>219</v>
      </c>
      <c r="C3750">
        <v>9</v>
      </c>
      <c r="D3750" s="10" t="s">
        <v>238</v>
      </c>
      <c r="E3750">
        <v>1</v>
      </c>
      <c r="F3750" s="10" t="s">
        <v>12</v>
      </c>
      <c r="G3750">
        <v>4</v>
      </c>
      <c r="H3750" s="10"/>
      <c r="I3750" s="10"/>
    </row>
    <row r="3751" spans="1:10" x14ac:dyDescent="0.3">
      <c r="A3751">
        <v>393</v>
      </c>
      <c r="B3751" s="10" t="s">
        <v>219</v>
      </c>
      <c r="C3751">
        <v>10</v>
      </c>
      <c r="D3751" s="10" t="s">
        <v>3</v>
      </c>
      <c r="F3751" s="10"/>
      <c r="H3751" s="10"/>
      <c r="I3751" s="10"/>
    </row>
    <row r="3752" spans="1:10" x14ac:dyDescent="0.3">
      <c r="A3752">
        <v>393</v>
      </c>
      <c r="B3752" s="10" t="s">
        <v>219</v>
      </c>
      <c r="C3752">
        <v>11</v>
      </c>
      <c r="D3752" s="10" t="s">
        <v>239</v>
      </c>
      <c r="E3752">
        <v>1</v>
      </c>
      <c r="F3752" s="10" t="s">
        <v>13</v>
      </c>
      <c r="G3752">
        <v>5</v>
      </c>
      <c r="H3752" s="10"/>
      <c r="I3752" s="10"/>
    </row>
    <row r="3753" spans="1:10" x14ac:dyDescent="0.3">
      <c r="A3753">
        <v>393</v>
      </c>
      <c r="B3753" s="10" t="s">
        <v>219</v>
      </c>
      <c r="C3753">
        <v>12</v>
      </c>
      <c r="D3753" s="10" t="s">
        <v>4</v>
      </c>
      <c r="F3753" s="10"/>
      <c r="H3753" s="10"/>
      <c r="I3753" s="10"/>
    </row>
    <row r="3754" spans="1:10" x14ac:dyDescent="0.3">
      <c r="A3754">
        <v>393</v>
      </c>
      <c r="B3754" s="10" t="s">
        <v>219</v>
      </c>
      <c r="C3754">
        <v>13</v>
      </c>
      <c r="D3754" s="10" t="s">
        <v>240</v>
      </c>
      <c r="E3754">
        <v>1</v>
      </c>
      <c r="F3754" s="10" t="s">
        <v>14</v>
      </c>
      <c r="G3754">
        <v>6</v>
      </c>
      <c r="H3754" s="10"/>
      <c r="I3754" s="10"/>
    </row>
    <row r="3755" spans="1:10" x14ac:dyDescent="0.3">
      <c r="A3755">
        <v>393</v>
      </c>
      <c r="B3755" s="10" t="s">
        <v>219</v>
      </c>
      <c r="C3755">
        <v>14</v>
      </c>
      <c r="D3755" s="10" t="s">
        <v>241</v>
      </c>
      <c r="F3755" s="10"/>
      <c r="H3755" s="10"/>
      <c r="I3755" s="10"/>
    </row>
    <row r="3756" spans="1:10" x14ac:dyDescent="0.3">
      <c r="A3756">
        <v>393</v>
      </c>
      <c r="B3756" s="10" t="s">
        <v>219</v>
      </c>
      <c r="C3756">
        <v>15</v>
      </c>
      <c r="D3756" s="10" t="s">
        <v>1</v>
      </c>
      <c r="F3756" s="10"/>
      <c r="H3756" s="10"/>
      <c r="I3756" s="10"/>
    </row>
    <row r="3757" spans="1:10" x14ac:dyDescent="0.3">
      <c r="A3757">
        <v>393</v>
      </c>
      <c r="B3757" s="10" t="s">
        <v>219</v>
      </c>
      <c r="C3757">
        <v>16</v>
      </c>
      <c r="D3757" s="10" t="s">
        <v>5</v>
      </c>
      <c r="F3757" s="10"/>
      <c r="H3757" s="10"/>
      <c r="I3757" s="10"/>
    </row>
    <row r="3758" spans="1:10" x14ac:dyDescent="0.3">
      <c r="A3758">
        <v>393</v>
      </c>
      <c r="B3758" s="10" t="s">
        <v>219</v>
      </c>
      <c r="C3758">
        <v>17</v>
      </c>
      <c r="D3758" s="10" t="s">
        <v>19</v>
      </c>
      <c r="E3758">
        <v>1</v>
      </c>
      <c r="F3758" s="10" t="s">
        <v>19</v>
      </c>
      <c r="G3758">
        <v>2</v>
      </c>
      <c r="H3758" s="10"/>
      <c r="I3758" s="10"/>
    </row>
    <row r="3759" spans="1:10" x14ac:dyDescent="0.3">
      <c r="A3759">
        <v>393</v>
      </c>
      <c r="B3759" s="10" t="s">
        <v>219</v>
      </c>
      <c r="C3759">
        <v>18</v>
      </c>
      <c r="D3759" s="10" t="s">
        <v>27</v>
      </c>
      <c r="E3759">
        <v>1</v>
      </c>
      <c r="F3759" s="10" t="s">
        <v>27</v>
      </c>
      <c r="G3759">
        <v>1</v>
      </c>
      <c r="H3759" s="10"/>
      <c r="I3759" s="10"/>
    </row>
    <row r="3760" spans="1:10" x14ac:dyDescent="0.3">
      <c r="A3760">
        <v>393</v>
      </c>
      <c r="B3760" s="10" t="s">
        <v>219</v>
      </c>
      <c r="C3760">
        <v>19</v>
      </c>
      <c r="D3760" s="10" t="s">
        <v>242</v>
      </c>
      <c r="F3760" s="10"/>
      <c r="H3760" s="10"/>
      <c r="I3760" s="10"/>
    </row>
    <row r="3761" spans="1:10" x14ac:dyDescent="0.3">
      <c r="A3761">
        <v>393</v>
      </c>
      <c r="B3761" s="10" t="s">
        <v>219</v>
      </c>
      <c r="C3761">
        <v>20</v>
      </c>
      <c r="D3761" s="10" t="s">
        <v>243</v>
      </c>
      <c r="F3761" s="10"/>
      <c r="H3761" s="10"/>
      <c r="I3761" s="10"/>
    </row>
    <row r="3762" spans="1:10" x14ac:dyDescent="0.3">
      <c r="A3762">
        <v>394</v>
      </c>
      <c r="B3762" s="10" t="s">
        <v>221</v>
      </c>
      <c r="C3762">
        <v>1</v>
      </c>
      <c r="D3762" s="10" t="s">
        <v>232</v>
      </c>
      <c r="E3762">
        <v>1</v>
      </c>
      <c r="F3762" s="10" t="s">
        <v>1366</v>
      </c>
      <c r="G3762">
        <v>7</v>
      </c>
      <c r="H3762" s="10" t="s">
        <v>1366</v>
      </c>
      <c r="I3762" s="10" t="s">
        <v>1246</v>
      </c>
      <c r="J3762">
        <v>0</v>
      </c>
    </row>
    <row r="3763" spans="1:10" x14ac:dyDescent="0.3">
      <c r="A3763">
        <v>394</v>
      </c>
      <c r="B3763" s="10" t="s">
        <v>221</v>
      </c>
      <c r="C3763">
        <v>2</v>
      </c>
      <c r="D3763" s="10" t="s">
        <v>40</v>
      </c>
      <c r="F3763" s="10"/>
      <c r="H3763" s="10"/>
      <c r="I3763" s="10"/>
    </row>
    <row r="3764" spans="1:10" x14ac:dyDescent="0.3">
      <c r="A3764">
        <v>394</v>
      </c>
      <c r="B3764" s="10" t="s">
        <v>221</v>
      </c>
      <c r="C3764">
        <v>3</v>
      </c>
      <c r="D3764" s="10" t="s">
        <v>233</v>
      </c>
      <c r="F3764" s="10"/>
      <c r="H3764" s="10"/>
      <c r="I3764" s="10"/>
    </row>
    <row r="3765" spans="1:10" x14ac:dyDescent="0.3">
      <c r="A3765">
        <v>394</v>
      </c>
      <c r="B3765" s="10" t="s">
        <v>221</v>
      </c>
      <c r="C3765">
        <v>4</v>
      </c>
      <c r="D3765" s="10" t="s">
        <v>234</v>
      </c>
      <c r="F3765" s="10"/>
      <c r="H3765" s="10"/>
      <c r="I3765" s="10"/>
    </row>
    <row r="3766" spans="1:10" x14ac:dyDescent="0.3">
      <c r="A3766">
        <v>394</v>
      </c>
      <c r="B3766" s="10" t="s">
        <v>221</v>
      </c>
      <c r="C3766">
        <v>5</v>
      </c>
      <c r="D3766" s="10" t="s">
        <v>235</v>
      </c>
      <c r="E3766">
        <v>1</v>
      </c>
      <c r="F3766" s="10" t="s">
        <v>433</v>
      </c>
      <c r="G3766">
        <v>3</v>
      </c>
      <c r="H3766" s="10" t="s">
        <v>1479</v>
      </c>
      <c r="I3766" s="10" t="s">
        <v>1247</v>
      </c>
      <c r="J3766">
        <v>1</v>
      </c>
    </row>
    <row r="3767" spans="1:10" x14ac:dyDescent="0.3">
      <c r="A3767">
        <v>394</v>
      </c>
      <c r="B3767" s="10" t="s">
        <v>221</v>
      </c>
      <c r="C3767">
        <v>6</v>
      </c>
      <c r="D3767" s="10" t="s">
        <v>236</v>
      </c>
      <c r="F3767" s="10"/>
      <c r="H3767" s="10"/>
      <c r="I3767" s="10"/>
    </row>
    <row r="3768" spans="1:10" x14ac:dyDescent="0.3">
      <c r="A3768">
        <v>394</v>
      </c>
      <c r="B3768" s="10" t="s">
        <v>221</v>
      </c>
      <c r="C3768">
        <v>7</v>
      </c>
      <c r="D3768" s="10" t="s">
        <v>237</v>
      </c>
      <c r="F3768" s="10"/>
      <c r="H3768" s="10"/>
      <c r="I3768" s="10"/>
    </row>
    <row r="3769" spans="1:10" x14ac:dyDescent="0.3">
      <c r="A3769">
        <v>394</v>
      </c>
      <c r="B3769" s="10" t="s">
        <v>221</v>
      </c>
      <c r="C3769">
        <v>8</v>
      </c>
      <c r="D3769" s="10" t="s">
        <v>2</v>
      </c>
      <c r="F3769" s="10"/>
      <c r="H3769" s="10"/>
      <c r="I3769" s="10"/>
    </row>
    <row r="3770" spans="1:10" x14ac:dyDescent="0.3">
      <c r="A3770">
        <v>394</v>
      </c>
      <c r="B3770" s="10" t="s">
        <v>221</v>
      </c>
      <c r="C3770">
        <v>9</v>
      </c>
      <c r="D3770" s="10" t="s">
        <v>238</v>
      </c>
      <c r="E3770">
        <v>1</v>
      </c>
      <c r="F3770" s="10" t="s">
        <v>12</v>
      </c>
      <c r="G3770">
        <v>4</v>
      </c>
      <c r="H3770" s="10"/>
      <c r="I3770" s="10"/>
    </row>
    <row r="3771" spans="1:10" x14ac:dyDescent="0.3">
      <c r="A3771">
        <v>394</v>
      </c>
      <c r="B3771" s="10" t="s">
        <v>221</v>
      </c>
      <c r="C3771">
        <v>10</v>
      </c>
      <c r="D3771" s="10" t="s">
        <v>3</v>
      </c>
      <c r="F3771" s="10"/>
      <c r="H3771" s="10"/>
      <c r="I3771" s="10"/>
    </row>
    <row r="3772" spans="1:10" x14ac:dyDescent="0.3">
      <c r="A3772">
        <v>394</v>
      </c>
      <c r="B3772" s="10" t="s">
        <v>221</v>
      </c>
      <c r="C3772">
        <v>11</v>
      </c>
      <c r="D3772" s="10" t="s">
        <v>239</v>
      </c>
      <c r="E3772">
        <v>1</v>
      </c>
      <c r="F3772" s="10" t="s">
        <v>13</v>
      </c>
      <c r="G3772">
        <v>5</v>
      </c>
      <c r="H3772" s="10"/>
      <c r="I3772" s="10"/>
    </row>
    <row r="3773" spans="1:10" x14ac:dyDescent="0.3">
      <c r="A3773">
        <v>394</v>
      </c>
      <c r="B3773" s="10" t="s">
        <v>221</v>
      </c>
      <c r="C3773">
        <v>12</v>
      </c>
      <c r="D3773" s="10" t="s">
        <v>4</v>
      </c>
      <c r="F3773" s="10"/>
      <c r="H3773" s="10"/>
      <c r="I3773" s="10"/>
    </row>
    <row r="3774" spans="1:10" x14ac:dyDescent="0.3">
      <c r="A3774">
        <v>394</v>
      </c>
      <c r="B3774" s="10" t="s">
        <v>221</v>
      </c>
      <c r="C3774">
        <v>13</v>
      </c>
      <c r="D3774" s="10" t="s">
        <v>240</v>
      </c>
      <c r="E3774">
        <v>1</v>
      </c>
      <c r="F3774" s="10" t="s">
        <v>14</v>
      </c>
      <c r="G3774">
        <v>6</v>
      </c>
      <c r="H3774" s="10"/>
      <c r="I3774" s="10"/>
    </row>
    <row r="3775" spans="1:10" x14ac:dyDescent="0.3">
      <c r="A3775">
        <v>394</v>
      </c>
      <c r="B3775" s="10" t="s">
        <v>221</v>
      </c>
      <c r="C3775">
        <v>14</v>
      </c>
      <c r="D3775" s="10" t="s">
        <v>241</v>
      </c>
      <c r="F3775" s="10"/>
      <c r="H3775" s="10"/>
      <c r="I3775" s="10"/>
    </row>
    <row r="3776" spans="1:10" x14ac:dyDescent="0.3">
      <c r="A3776">
        <v>394</v>
      </c>
      <c r="B3776" s="10" t="s">
        <v>221</v>
      </c>
      <c r="C3776">
        <v>15</v>
      </c>
      <c r="D3776" s="10" t="s">
        <v>1</v>
      </c>
      <c r="F3776" s="10"/>
      <c r="H3776" s="10"/>
      <c r="I3776" s="10"/>
    </row>
    <row r="3777" spans="1:10" x14ac:dyDescent="0.3">
      <c r="A3777">
        <v>394</v>
      </c>
      <c r="B3777" s="10" t="s">
        <v>221</v>
      </c>
      <c r="C3777">
        <v>16</v>
      </c>
      <c r="D3777" s="10" t="s">
        <v>5</v>
      </c>
      <c r="F3777" s="10"/>
      <c r="H3777" s="10"/>
      <c r="I3777" s="10"/>
    </row>
    <row r="3778" spans="1:10" x14ac:dyDescent="0.3">
      <c r="A3778">
        <v>394</v>
      </c>
      <c r="B3778" s="10" t="s">
        <v>221</v>
      </c>
      <c r="C3778">
        <v>17</v>
      </c>
      <c r="D3778" s="10" t="s">
        <v>19</v>
      </c>
      <c r="E3778">
        <v>1</v>
      </c>
      <c r="F3778" s="10" t="s">
        <v>19</v>
      </c>
      <c r="G3778">
        <v>2</v>
      </c>
      <c r="H3778" s="10"/>
      <c r="I3778" s="10"/>
    </row>
    <row r="3779" spans="1:10" x14ac:dyDescent="0.3">
      <c r="A3779">
        <v>394</v>
      </c>
      <c r="B3779" s="10" t="s">
        <v>221</v>
      </c>
      <c r="C3779">
        <v>18</v>
      </c>
      <c r="D3779" s="10" t="s">
        <v>27</v>
      </c>
      <c r="E3779">
        <v>1</v>
      </c>
      <c r="F3779" s="10" t="s">
        <v>27</v>
      </c>
      <c r="G3779">
        <v>1</v>
      </c>
      <c r="H3779" s="10"/>
      <c r="I3779" s="10"/>
    </row>
    <row r="3780" spans="1:10" x14ac:dyDescent="0.3">
      <c r="A3780">
        <v>394</v>
      </c>
      <c r="B3780" s="10" t="s">
        <v>221</v>
      </c>
      <c r="C3780">
        <v>19</v>
      </c>
      <c r="D3780" s="10" t="s">
        <v>242</v>
      </c>
      <c r="F3780" s="10"/>
      <c r="H3780" s="10"/>
      <c r="I3780" s="10"/>
    </row>
    <row r="3781" spans="1:10" x14ac:dyDescent="0.3">
      <c r="A3781">
        <v>394</v>
      </c>
      <c r="B3781" s="10" t="s">
        <v>221</v>
      </c>
      <c r="C3781">
        <v>20</v>
      </c>
      <c r="D3781" s="10" t="s">
        <v>243</v>
      </c>
      <c r="F3781" s="10"/>
      <c r="H3781" s="10"/>
      <c r="I3781" s="10"/>
    </row>
    <row r="3782" spans="1:10" x14ac:dyDescent="0.3">
      <c r="A3782">
        <v>395</v>
      </c>
      <c r="B3782" s="10" t="s">
        <v>222</v>
      </c>
      <c r="C3782">
        <v>1</v>
      </c>
      <c r="D3782" s="10" t="s">
        <v>232</v>
      </c>
      <c r="E3782">
        <v>1</v>
      </c>
      <c r="F3782" s="10" t="s">
        <v>1367</v>
      </c>
      <c r="G3782">
        <v>7</v>
      </c>
      <c r="H3782" s="10" t="s">
        <v>1367</v>
      </c>
      <c r="I3782" s="10" t="s">
        <v>1248</v>
      </c>
      <c r="J3782">
        <v>0</v>
      </c>
    </row>
    <row r="3783" spans="1:10" x14ac:dyDescent="0.3">
      <c r="A3783">
        <v>395</v>
      </c>
      <c r="B3783" s="10" t="s">
        <v>222</v>
      </c>
      <c r="C3783">
        <v>2</v>
      </c>
      <c r="D3783" s="10" t="s">
        <v>40</v>
      </c>
      <c r="F3783" s="10"/>
      <c r="H3783" s="10"/>
      <c r="I3783" s="10"/>
    </row>
    <row r="3784" spans="1:10" x14ac:dyDescent="0.3">
      <c r="A3784">
        <v>395</v>
      </c>
      <c r="B3784" s="10" t="s">
        <v>222</v>
      </c>
      <c r="C3784">
        <v>3</v>
      </c>
      <c r="D3784" s="10" t="s">
        <v>233</v>
      </c>
      <c r="F3784" s="10"/>
      <c r="H3784" s="10"/>
      <c r="I3784" s="10"/>
    </row>
    <row r="3785" spans="1:10" x14ac:dyDescent="0.3">
      <c r="A3785">
        <v>395</v>
      </c>
      <c r="B3785" s="10" t="s">
        <v>222</v>
      </c>
      <c r="C3785">
        <v>4</v>
      </c>
      <c r="D3785" s="10" t="s">
        <v>234</v>
      </c>
      <c r="F3785" s="10"/>
      <c r="H3785" s="10"/>
      <c r="I3785" s="10"/>
    </row>
    <row r="3786" spans="1:10" x14ac:dyDescent="0.3">
      <c r="A3786">
        <v>395</v>
      </c>
      <c r="B3786" s="10" t="s">
        <v>222</v>
      </c>
      <c r="C3786">
        <v>5</v>
      </c>
      <c r="D3786" s="10" t="s">
        <v>235</v>
      </c>
      <c r="E3786">
        <v>1</v>
      </c>
      <c r="F3786" s="10" t="s">
        <v>433</v>
      </c>
      <c r="G3786">
        <v>3</v>
      </c>
      <c r="H3786" s="10" t="s">
        <v>1480</v>
      </c>
      <c r="I3786" s="10" t="s">
        <v>1249</v>
      </c>
      <c r="J3786">
        <v>1</v>
      </c>
    </row>
    <row r="3787" spans="1:10" x14ac:dyDescent="0.3">
      <c r="A3787">
        <v>395</v>
      </c>
      <c r="B3787" s="10" t="s">
        <v>222</v>
      </c>
      <c r="C3787">
        <v>6</v>
      </c>
      <c r="D3787" s="10" t="s">
        <v>236</v>
      </c>
      <c r="F3787" s="10"/>
      <c r="H3787" s="10"/>
      <c r="I3787" s="10"/>
    </row>
    <row r="3788" spans="1:10" x14ac:dyDescent="0.3">
      <c r="A3788">
        <v>395</v>
      </c>
      <c r="B3788" s="10" t="s">
        <v>222</v>
      </c>
      <c r="C3788">
        <v>7</v>
      </c>
      <c r="D3788" s="10" t="s">
        <v>237</v>
      </c>
      <c r="F3788" s="10"/>
      <c r="H3788" s="10"/>
      <c r="I3788" s="10"/>
    </row>
    <row r="3789" spans="1:10" x14ac:dyDescent="0.3">
      <c r="A3789">
        <v>395</v>
      </c>
      <c r="B3789" s="10" t="s">
        <v>222</v>
      </c>
      <c r="C3789">
        <v>8</v>
      </c>
      <c r="D3789" s="10" t="s">
        <v>2</v>
      </c>
      <c r="F3789" s="10"/>
      <c r="H3789" s="10"/>
      <c r="I3789" s="10"/>
    </row>
    <row r="3790" spans="1:10" x14ac:dyDescent="0.3">
      <c r="A3790">
        <v>395</v>
      </c>
      <c r="B3790" s="10" t="s">
        <v>222</v>
      </c>
      <c r="C3790">
        <v>9</v>
      </c>
      <c r="D3790" s="10" t="s">
        <v>238</v>
      </c>
      <c r="E3790">
        <v>1</v>
      </c>
      <c r="F3790" s="10" t="s">
        <v>12</v>
      </c>
      <c r="G3790">
        <v>4</v>
      </c>
      <c r="H3790" s="10"/>
      <c r="I3790" s="10"/>
    </row>
    <row r="3791" spans="1:10" x14ac:dyDescent="0.3">
      <c r="A3791">
        <v>395</v>
      </c>
      <c r="B3791" s="10" t="s">
        <v>222</v>
      </c>
      <c r="C3791">
        <v>10</v>
      </c>
      <c r="D3791" s="10" t="s">
        <v>3</v>
      </c>
      <c r="F3791" s="10"/>
      <c r="H3791" s="10"/>
      <c r="I3791" s="10"/>
    </row>
    <row r="3792" spans="1:10" x14ac:dyDescent="0.3">
      <c r="A3792">
        <v>395</v>
      </c>
      <c r="B3792" s="10" t="s">
        <v>222</v>
      </c>
      <c r="C3792">
        <v>11</v>
      </c>
      <c r="D3792" s="10" t="s">
        <v>239</v>
      </c>
      <c r="E3792">
        <v>1</v>
      </c>
      <c r="F3792" s="10" t="s">
        <v>13</v>
      </c>
      <c r="G3792">
        <v>5</v>
      </c>
      <c r="H3792" s="10"/>
      <c r="I3792" s="10"/>
    </row>
    <row r="3793" spans="1:10" x14ac:dyDescent="0.3">
      <c r="A3793">
        <v>395</v>
      </c>
      <c r="B3793" s="10" t="s">
        <v>222</v>
      </c>
      <c r="C3793">
        <v>12</v>
      </c>
      <c r="D3793" s="10" t="s">
        <v>4</v>
      </c>
      <c r="F3793" s="10"/>
      <c r="H3793" s="10"/>
      <c r="I3793" s="10"/>
    </row>
    <row r="3794" spans="1:10" x14ac:dyDescent="0.3">
      <c r="A3794">
        <v>395</v>
      </c>
      <c r="B3794" s="10" t="s">
        <v>222</v>
      </c>
      <c r="C3794">
        <v>13</v>
      </c>
      <c r="D3794" s="10" t="s">
        <v>240</v>
      </c>
      <c r="E3794">
        <v>1</v>
      </c>
      <c r="F3794" s="10" t="s">
        <v>14</v>
      </c>
      <c r="G3794">
        <v>6</v>
      </c>
      <c r="H3794" s="10"/>
      <c r="I3794" s="10"/>
    </row>
    <row r="3795" spans="1:10" x14ac:dyDescent="0.3">
      <c r="A3795">
        <v>395</v>
      </c>
      <c r="B3795" s="10" t="s">
        <v>222</v>
      </c>
      <c r="C3795">
        <v>14</v>
      </c>
      <c r="D3795" s="10" t="s">
        <v>241</v>
      </c>
      <c r="F3795" s="10"/>
      <c r="H3795" s="10"/>
      <c r="I3795" s="10"/>
    </row>
    <row r="3796" spans="1:10" x14ac:dyDescent="0.3">
      <c r="A3796">
        <v>395</v>
      </c>
      <c r="B3796" s="10" t="s">
        <v>222</v>
      </c>
      <c r="C3796">
        <v>15</v>
      </c>
      <c r="D3796" s="10" t="s">
        <v>1</v>
      </c>
      <c r="F3796" s="10"/>
      <c r="H3796" s="10"/>
      <c r="I3796" s="10"/>
    </row>
    <row r="3797" spans="1:10" x14ac:dyDescent="0.3">
      <c r="A3797">
        <v>395</v>
      </c>
      <c r="B3797" s="10" t="s">
        <v>222</v>
      </c>
      <c r="C3797">
        <v>16</v>
      </c>
      <c r="D3797" s="10" t="s">
        <v>5</v>
      </c>
      <c r="F3797" s="10"/>
      <c r="H3797" s="10"/>
      <c r="I3797" s="10"/>
    </row>
    <row r="3798" spans="1:10" x14ac:dyDescent="0.3">
      <c r="A3798">
        <v>395</v>
      </c>
      <c r="B3798" s="10" t="s">
        <v>222</v>
      </c>
      <c r="C3798">
        <v>17</v>
      </c>
      <c r="D3798" s="10" t="s">
        <v>19</v>
      </c>
      <c r="E3798">
        <v>1</v>
      </c>
      <c r="F3798" s="10" t="s">
        <v>19</v>
      </c>
      <c r="G3798">
        <v>2</v>
      </c>
      <c r="H3798" s="10"/>
      <c r="I3798" s="10"/>
    </row>
    <row r="3799" spans="1:10" x14ac:dyDescent="0.3">
      <c r="A3799">
        <v>395</v>
      </c>
      <c r="B3799" s="10" t="s">
        <v>222</v>
      </c>
      <c r="C3799">
        <v>18</v>
      </c>
      <c r="D3799" s="10" t="s">
        <v>27</v>
      </c>
      <c r="E3799">
        <v>1</v>
      </c>
      <c r="F3799" s="10" t="s">
        <v>27</v>
      </c>
      <c r="G3799">
        <v>1</v>
      </c>
      <c r="H3799" s="10"/>
      <c r="I3799" s="10"/>
    </row>
    <row r="3800" spans="1:10" x14ac:dyDescent="0.3">
      <c r="A3800">
        <v>395</v>
      </c>
      <c r="B3800" s="10" t="s">
        <v>222</v>
      </c>
      <c r="C3800">
        <v>19</v>
      </c>
      <c r="D3800" s="10" t="s">
        <v>242</v>
      </c>
      <c r="F3800" s="10"/>
      <c r="H3800" s="10"/>
      <c r="I3800" s="10"/>
    </row>
    <row r="3801" spans="1:10" x14ac:dyDescent="0.3">
      <c r="A3801">
        <v>395</v>
      </c>
      <c r="B3801" s="10" t="s">
        <v>222</v>
      </c>
      <c r="C3801">
        <v>20</v>
      </c>
      <c r="D3801" s="10" t="s">
        <v>243</v>
      </c>
      <c r="F3801" s="10"/>
      <c r="H3801" s="10"/>
      <c r="I3801" s="10"/>
    </row>
    <row r="3802" spans="1:10" x14ac:dyDescent="0.3">
      <c r="A3802">
        <v>396</v>
      </c>
      <c r="B3802" s="10" t="s">
        <v>220</v>
      </c>
      <c r="C3802">
        <v>1</v>
      </c>
      <c r="D3802" s="10" t="s">
        <v>232</v>
      </c>
      <c r="E3802">
        <v>1</v>
      </c>
      <c r="F3802" s="10" t="s">
        <v>1368</v>
      </c>
      <c r="G3802">
        <v>7</v>
      </c>
      <c r="H3802" s="10" t="s">
        <v>1368</v>
      </c>
      <c r="I3802" s="10" t="s">
        <v>1250</v>
      </c>
      <c r="J3802">
        <v>0</v>
      </c>
    </row>
    <row r="3803" spans="1:10" x14ac:dyDescent="0.3">
      <c r="A3803">
        <v>396</v>
      </c>
      <c r="B3803" s="10" t="s">
        <v>220</v>
      </c>
      <c r="C3803">
        <v>2</v>
      </c>
      <c r="D3803" s="10" t="s">
        <v>40</v>
      </c>
      <c r="F3803" s="10"/>
      <c r="H3803" s="10"/>
      <c r="I3803" s="10"/>
    </row>
    <row r="3804" spans="1:10" x14ac:dyDescent="0.3">
      <c r="A3804">
        <v>396</v>
      </c>
      <c r="B3804" s="10" t="s">
        <v>220</v>
      </c>
      <c r="C3804">
        <v>3</v>
      </c>
      <c r="D3804" s="10" t="s">
        <v>233</v>
      </c>
      <c r="F3804" s="10"/>
      <c r="H3804" s="10"/>
      <c r="I3804" s="10"/>
    </row>
    <row r="3805" spans="1:10" x14ac:dyDescent="0.3">
      <c r="A3805">
        <v>396</v>
      </c>
      <c r="B3805" s="10" t="s">
        <v>220</v>
      </c>
      <c r="C3805">
        <v>4</v>
      </c>
      <c r="D3805" s="10" t="s">
        <v>234</v>
      </c>
      <c r="F3805" s="10"/>
      <c r="H3805" s="10"/>
      <c r="I3805" s="10"/>
    </row>
    <row r="3806" spans="1:10" x14ac:dyDescent="0.3">
      <c r="A3806">
        <v>396</v>
      </c>
      <c r="B3806" s="10" t="s">
        <v>220</v>
      </c>
      <c r="C3806">
        <v>5</v>
      </c>
      <c r="D3806" s="10" t="s">
        <v>235</v>
      </c>
      <c r="E3806">
        <v>1</v>
      </c>
      <c r="F3806" s="10" t="s">
        <v>433</v>
      </c>
      <c r="G3806">
        <v>3</v>
      </c>
      <c r="H3806" s="10" t="s">
        <v>1481</v>
      </c>
      <c r="I3806" s="10" t="s">
        <v>1251</v>
      </c>
      <c r="J3806">
        <v>1</v>
      </c>
    </row>
    <row r="3807" spans="1:10" x14ac:dyDescent="0.3">
      <c r="A3807">
        <v>396</v>
      </c>
      <c r="B3807" s="10" t="s">
        <v>220</v>
      </c>
      <c r="C3807">
        <v>6</v>
      </c>
      <c r="D3807" s="10" t="s">
        <v>236</v>
      </c>
      <c r="F3807" s="10"/>
      <c r="H3807" s="10"/>
      <c r="I3807" s="10"/>
    </row>
    <row r="3808" spans="1:10" x14ac:dyDescent="0.3">
      <c r="A3808">
        <v>396</v>
      </c>
      <c r="B3808" s="10" t="s">
        <v>220</v>
      </c>
      <c r="C3808">
        <v>7</v>
      </c>
      <c r="D3808" s="10" t="s">
        <v>237</v>
      </c>
      <c r="F3808" s="10"/>
      <c r="H3808" s="10"/>
      <c r="I3808" s="10"/>
    </row>
    <row r="3809" spans="1:10" x14ac:dyDescent="0.3">
      <c r="A3809">
        <v>396</v>
      </c>
      <c r="B3809" s="10" t="s">
        <v>220</v>
      </c>
      <c r="C3809">
        <v>8</v>
      </c>
      <c r="D3809" s="10" t="s">
        <v>2</v>
      </c>
      <c r="F3809" s="10"/>
      <c r="H3809" s="10"/>
      <c r="I3809" s="10"/>
    </row>
    <row r="3810" spans="1:10" x14ac:dyDescent="0.3">
      <c r="A3810">
        <v>396</v>
      </c>
      <c r="B3810" s="10" t="s">
        <v>220</v>
      </c>
      <c r="C3810">
        <v>9</v>
      </c>
      <c r="D3810" s="10" t="s">
        <v>238</v>
      </c>
      <c r="E3810">
        <v>1</v>
      </c>
      <c r="F3810" s="10" t="s">
        <v>12</v>
      </c>
      <c r="G3810">
        <v>4</v>
      </c>
      <c r="H3810" s="10"/>
      <c r="I3810" s="10"/>
    </row>
    <row r="3811" spans="1:10" x14ac:dyDescent="0.3">
      <c r="A3811">
        <v>396</v>
      </c>
      <c r="B3811" s="10" t="s">
        <v>220</v>
      </c>
      <c r="C3811">
        <v>10</v>
      </c>
      <c r="D3811" s="10" t="s">
        <v>3</v>
      </c>
      <c r="F3811" s="10"/>
      <c r="H3811" s="10"/>
      <c r="I3811" s="10"/>
    </row>
    <row r="3812" spans="1:10" x14ac:dyDescent="0.3">
      <c r="A3812">
        <v>396</v>
      </c>
      <c r="B3812" s="10" t="s">
        <v>220</v>
      </c>
      <c r="C3812">
        <v>11</v>
      </c>
      <c r="D3812" s="10" t="s">
        <v>239</v>
      </c>
      <c r="E3812">
        <v>1</v>
      </c>
      <c r="F3812" s="10" t="s">
        <v>13</v>
      </c>
      <c r="G3812">
        <v>5</v>
      </c>
      <c r="H3812" s="10"/>
      <c r="I3812" s="10"/>
    </row>
    <row r="3813" spans="1:10" x14ac:dyDescent="0.3">
      <c r="A3813">
        <v>396</v>
      </c>
      <c r="B3813" s="10" t="s">
        <v>220</v>
      </c>
      <c r="C3813">
        <v>12</v>
      </c>
      <c r="D3813" s="10" t="s">
        <v>4</v>
      </c>
      <c r="F3813" s="10"/>
      <c r="H3813" s="10"/>
      <c r="I3813" s="10"/>
    </row>
    <row r="3814" spans="1:10" x14ac:dyDescent="0.3">
      <c r="A3814">
        <v>396</v>
      </c>
      <c r="B3814" s="10" t="s">
        <v>220</v>
      </c>
      <c r="C3814">
        <v>13</v>
      </c>
      <c r="D3814" s="10" t="s">
        <v>240</v>
      </c>
      <c r="E3814">
        <v>1</v>
      </c>
      <c r="F3814" s="10" t="s">
        <v>14</v>
      </c>
      <c r="G3814">
        <v>6</v>
      </c>
      <c r="H3814" s="10"/>
      <c r="I3814" s="10"/>
    </row>
    <row r="3815" spans="1:10" x14ac:dyDescent="0.3">
      <c r="A3815">
        <v>396</v>
      </c>
      <c r="B3815" s="10" t="s">
        <v>220</v>
      </c>
      <c r="C3815">
        <v>14</v>
      </c>
      <c r="D3815" s="10" t="s">
        <v>241</v>
      </c>
      <c r="F3815" s="10"/>
      <c r="H3815" s="10"/>
      <c r="I3815" s="10"/>
    </row>
    <row r="3816" spans="1:10" x14ac:dyDescent="0.3">
      <c r="A3816">
        <v>396</v>
      </c>
      <c r="B3816" s="10" t="s">
        <v>220</v>
      </c>
      <c r="C3816">
        <v>15</v>
      </c>
      <c r="D3816" s="10" t="s">
        <v>1</v>
      </c>
      <c r="F3816" s="10"/>
      <c r="H3816" s="10"/>
      <c r="I3816" s="10"/>
    </row>
    <row r="3817" spans="1:10" x14ac:dyDescent="0.3">
      <c r="A3817">
        <v>396</v>
      </c>
      <c r="B3817" s="10" t="s">
        <v>220</v>
      </c>
      <c r="C3817">
        <v>16</v>
      </c>
      <c r="D3817" s="10" t="s">
        <v>5</v>
      </c>
      <c r="F3817" s="10"/>
      <c r="H3817" s="10"/>
      <c r="I3817" s="10"/>
    </row>
    <row r="3818" spans="1:10" x14ac:dyDescent="0.3">
      <c r="A3818">
        <v>396</v>
      </c>
      <c r="B3818" s="10" t="s">
        <v>220</v>
      </c>
      <c r="C3818">
        <v>17</v>
      </c>
      <c r="D3818" s="10" t="s">
        <v>19</v>
      </c>
      <c r="E3818">
        <v>1</v>
      </c>
      <c r="F3818" s="10" t="s">
        <v>19</v>
      </c>
      <c r="G3818">
        <v>2</v>
      </c>
      <c r="H3818" s="10"/>
      <c r="I3818" s="10"/>
    </row>
    <row r="3819" spans="1:10" x14ac:dyDescent="0.3">
      <c r="A3819">
        <v>396</v>
      </c>
      <c r="B3819" s="10" t="s">
        <v>220</v>
      </c>
      <c r="C3819">
        <v>18</v>
      </c>
      <c r="D3819" s="10" t="s">
        <v>27</v>
      </c>
      <c r="E3819">
        <v>1</v>
      </c>
      <c r="F3819" s="10" t="s">
        <v>27</v>
      </c>
      <c r="G3819">
        <v>1</v>
      </c>
      <c r="H3819" s="10"/>
      <c r="I3819" s="10"/>
    </row>
    <row r="3820" spans="1:10" x14ac:dyDescent="0.3">
      <c r="A3820">
        <v>396</v>
      </c>
      <c r="B3820" s="10" t="s">
        <v>220</v>
      </c>
      <c r="C3820">
        <v>19</v>
      </c>
      <c r="D3820" s="10" t="s">
        <v>242</v>
      </c>
      <c r="F3820" s="10"/>
      <c r="H3820" s="10"/>
      <c r="I3820" s="10"/>
    </row>
    <row r="3821" spans="1:10" x14ac:dyDescent="0.3">
      <c r="A3821">
        <v>396</v>
      </c>
      <c r="B3821" s="10" t="s">
        <v>220</v>
      </c>
      <c r="C3821">
        <v>20</v>
      </c>
      <c r="D3821" s="10" t="s">
        <v>243</v>
      </c>
      <c r="F3821" s="10"/>
      <c r="H3821" s="10"/>
      <c r="I3821" s="10"/>
    </row>
    <row r="3822" spans="1:10" x14ac:dyDescent="0.3">
      <c r="A3822">
        <v>397</v>
      </c>
      <c r="B3822" s="10" t="s">
        <v>224</v>
      </c>
      <c r="C3822">
        <v>1</v>
      </c>
      <c r="D3822" s="10" t="s">
        <v>232</v>
      </c>
      <c r="E3822">
        <v>1</v>
      </c>
      <c r="F3822" s="10" t="s">
        <v>1369</v>
      </c>
      <c r="G3822">
        <v>7</v>
      </c>
      <c r="H3822" s="10" t="s">
        <v>1369</v>
      </c>
      <c r="I3822" s="10" t="s">
        <v>1252</v>
      </c>
      <c r="J3822">
        <v>0</v>
      </c>
    </row>
    <row r="3823" spans="1:10" x14ac:dyDescent="0.3">
      <c r="A3823">
        <v>397</v>
      </c>
      <c r="B3823" s="10" t="s">
        <v>224</v>
      </c>
      <c r="C3823">
        <v>2</v>
      </c>
      <c r="D3823" s="10" t="s">
        <v>40</v>
      </c>
      <c r="F3823" s="10"/>
      <c r="H3823" s="10"/>
      <c r="I3823" s="10"/>
    </row>
    <row r="3824" spans="1:10" x14ac:dyDescent="0.3">
      <c r="A3824">
        <v>397</v>
      </c>
      <c r="B3824" s="10" t="s">
        <v>224</v>
      </c>
      <c r="C3824">
        <v>3</v>
      </c>
      <c r="D3824" s="10" t="s">
        <v>233</v>
      </c>
      <c r="F3824" s="10"/>
      <c r="H3824" s="10"/>
      <c r="I3824" s="10"/>
    </row>
    <row r="3825" spans="1:10" x14ac:dyDescent="0.3">
      <c r="A3825">
        <v>397</v>
      </c>
      <c r="B3825" s="10" t="s">
        <v>224</v>
      </c>
      <c r="C3825">
        <v>4</v>
      </c>
      <c r="D3825" s="10" t="s">
        <v>234</v>
      </c>
      <c r="F3825" s="10"/>
      <c r="H3825" s="10"/>
      <c r="I3825" s="10"/>
    </row>
    <row r="3826" spans="1:10" x14ac:dyDescent="0.3">
      <c r="A3826">
        <v>397</v>
      </c>
      <c r="B3826" s="10" t="s">
        <v>224</v>
      </c>
      <c r="C3826">
        <v>5</v>
      </c>
      <c r="D3826" s="10" t="s">
        <v>235</v>
      </c>
      <c r="E3826">
        <v>1</v>
      </c>
      <c r="F3826" s="10" t="s">
        <v>433</v>
      </c>
      <c r="G3826">
        <v>3</v>
      </c>
      <c r="H3826" s="10" t="s">
        <v>1482</v>
      </c>
      <c r="I3826" s="10" t="s">
        <v>1253</v>
      </c>
      <c r="J3826">
        <v>1</v>
      </c>
    </row>
    <row r="3827" spans="1:10" x14ac:dyDescent="0.3">
      <c r="A3827">
        <v>397</v>
      </c>
      <c r="B3827" s="10" t="s">
        <v>224</v>
      </c>
      <c r="C3827">
        <v>6</v>
      </c>
      <c r="D3827" s="10" t="s">
        <v>236</v>
      </c>
      <c r="F3827" s="10"/>
      <c r="H3827" s="10"/>
      <c r="I3827" s="10"/>
    </row>
    <row r="3828" spans="1:10" x14ac:dyDescent="0.3">
      <c r="A3828">
        <v>397</v>
      </c>
      <c r="B3828" s="10" t="s">
        <v>224</v>
      </c>
      <c r="C3828">
        <v>7</v>
      </c>
      <c r="D3828" s="10" t="s">
        <v>237</v>
      </c>
      <c r="F3828" s="10"/>
      <c r="H3828" s="10"/>
      <c r="I3828" s="10"/>
    </row>
    <row r="3829" spans="1:10" x14ac:dyDescent="0.3">
      <c r="A3829">
        <v>397</v>
      </c>
      <c r="B3829" s="10" t="s">
        <v>224</v>
      </c>
      <c r="C3829">
        <v>8</v>
      </c>
      <c r="D3829" s="10" t="s">
        <v>2</v>
      </c>
      <c r="F3829" s="10"/>
      <c r="H3829" s="10"/>
      <c r="I3829" s="10"/>
    </row>
    <row r="3830" spans="1:10" x14ac:dyDescent="0.3">
      <c r="A3830">
        <v>397</v>
      </c>
      <c r="B3830" s="10" t="s">
        <v>224</v>
      </c>
      <c r="C3830">
        <v>9</v>
      </c>
      <c r="D3830" s="10" t="s">
        <v>238</v>
      </c>
      <c r="E3830">
        <v>1</v>
      </c>
      <c r="F3830" s="10" t="s">
        <v>12</v>
      </c>
      <c r="G3830">
        <v>4</v>
      </c>
      <c r="H3830" s="10"/>
      <c r="I3830" s="10"/>
    </row>
    <row r="3831" spans="1:10" x14ac:dyDescent="0.3">
      <c r="A3831">
        <v>397</v>
      </c>
      <c r="B3831" s="10" t="s">
        <v>224</v>
      </c>
      <c r="C3831">
        <v>10</v>
      </c>
      <c r="D3831" s="10" t="s">
        <v>3</v>
      </c>
      <c r="F3831" s="10"/>
      <c r="H3831" s="10"/>
      <c r="I3831" s="10"/>
    </row>
    <row r="3832" spans="1:10" x14ac:dyDescent="0.3">
      <c r="A3832">
        <v>397</v>
      </c>
      <c r="B3832" s="10" t="s">
        <v>224</v>
      </c>
      <c r="C3832">
        <v>11</v>
      </c>
      <c r="D3832" s="10" t="s">
        <v>239</v>
      </c>
      <c r="E3832">
        <v>1</v>
      </c>
      <c r="F3832" s="10" t="s">
        <v>13</v>
      </c>
      <c r="G3832">
        <v>5</v>
      </c>
      <c r="H3832" s="10"/>
      <c r="I3832" s="10"/>
    </row>
    <row r="3833" spans="1:10" x14ac:dyDescent="0.3">
      <c r="A3833">
        <v>397</v>
      </c>
      <c r="B3833" s="10" t="s">
        <v>224</v>
      </c>
      <c r="C3833">
        <v>12</v>
      </c>
      <c r="D3833" s="10" t="s">
        <v>4</v>
      </c>
      <c r="F3833" s="10"/>
      <c r="H3833" s="10"/>
      <c r="I3833" s="10"/>
    </row>
    <row r="3834" spans="1:10" x14ac:dyDescent="0.3">
      <c r="A3834">
        <v>397</v>
      </c>
      <c r="B3834" s="10" t="s">
        <v>224</v>
      </c>
      <c r="C3834">
        <v>13</v>
      </c>
      <c r="D3834" s="10" t="s">
        <v>240</v>
      </c>
      <c r="E3834">
        <v>1</v>
      </c>
      <c r="F3834" s="10" t="s">
        <v>14</v>
      </c>
      <c r="G3834">
        <v>6</v>
      </c>
      <c r="H3834" s="10"/>
      <c r="I3834" s="10"/>
    </row>
    <row r="3835" spans="1:10" x14ac:dyDescent="0.3">
      <c r="A3835">
        <v>397</v>
      </c>
      <c r="B3835" s="10" t="s">
        <v>224</v>
      </c>
      <c r="C3835">
        <v>14</v>
      </c>
      <c r="D3835" s="10" t="s">
        <v>241</v>
      </c>
      <c r="F3835" s="10"/>
      <c r="H3835" s="10"/>
      <c r="I3835" s="10"/>
    </row>
    <row r="3836" spans="1:10" x14ac:dyDescent="0.3">
      <c r="A3836">
        <v>397</v>
      </c>
      <c r="B3836" s="10" t="s">
        <v>224</v>
      </c>
      <c r="C3836">
        <v>15</v>
      </c>
      <c r="D3836" s="10" t="s">
        <v>1</v>
      </c>
      <c r="F3836" s="10"/>
      <c r="H3836" s="10"/>
      <c r="I3836" s="10"/>
    </row>
    <row r="3837" spans="1:10" x14ac:dyDescent="0.3">
      <c r="A3837">
        <v>397</v>
      </c>
      <c r="B3837" s="10" t="s">
        <v>224</v>
      </c>
      <c r="C3837">
        <v>16</v>
      </c>
      <c r="D3837" s="10" t="s">
        <v>5</v>
      </c>
      <c r="F3837" s="10"/>
      <c r="H3837" s="10"/>
      <c r="I3837" s="10"/>
    </row>
    <row r="3838" spans="1:10" x14ac:dyDescent="0.3">
      <c r="A3838">
        <v>397</v>
      </c>
      <c r="B3838" s="10" t="s">
        <v>224</v>
      </c>
      <c r="C3838">
        <v>17</v>
      </c>
      <c r="D3838" s="10" t="s">
        <v>19</v>
      </c>
      <c r="E3838">
        <v>1</v>
      </c>
      <c r="F3838" s="10" t="s">
        <v>19</v>
      </c>
      <c r="G3838">
        <v>2</v>
      </c>
      <c r="H3838" s="10"/>
      <c r="I3838" s="10"/>
    </row>
    <row r="3839" spans="1:10" x14ac:dyDescent="0.3">
      <c r="A3839">
        <v>397</v>
      </c>
      <c r="B3839" s="10" t="s">
        <v>224</v>
      </c>
      <c r="C3839">
        <v>18</v>
      </c>
      <c r="D3839" s="10" t="s">
        <v>27</v>
      </c>
      <c r="E3839">
        <v>1</v>
      </c>
      <c r="F3839" s="10" t="s">
        <v>27</v>
      </c>
      <c r="G3839">
        <v>1</v>
      </c>
      <c r="H3839" s="10"/>
      <c r="I3839" s="10"/>
    </row>
    <row r="3840" spans="1:10" x14ac:dyDescent="0.3">
      <c r="A3840">
        <v>397</v>
      </c>
      <c r="B3840" s="10" t="s">
        <v>224</v>
      </c>
      <c r="C3840">
        <v>19</v>
      </c>
      <c r="D3840" s="10" t="s">
        <v>242</v>
      </c>
      <c r="F3840" s="10"/>
      <c r="H3840" s="10"/>
      <c r="I3840" s="10"/>
    </row>
    <row r="3841" spans="1:10" x14ac:dyDescent="0.3">
      <c r="A3841">
        <v>397</v>
      </c>
      <c r="B3841" s="10" t="s">
        <v>224</v>
      </c>
      <c r="C3841">
        <v>20</v>
      </c>
      <c r="D3841" s="10" t="s">
        <v>243</v>
      </c>
      <c r="F3841" s="10"/>
      <c r="H3841" s="10"/>
      <c r="I3841" s="10"/>
    </row>
    <row r="3842" spans="1:10" x14ac:dyDescent="0.3">
      <c r="A3842">
        <v>398</v>
      </c>
      <c r="B3842" s="10" t="s">
        <v>225</v>
      </c>
      <c r="C3842">
        <v>1</v>
      </c>
      <c r="D3842" s="10" t="s">
        <v>232</v>
      </c>
      <c r="E3842">
        <v>1</v>
      </c>
      <c r="F3842" s="10" t="s">
        <v>1370</v>
      </c>
      <c r="G3842">
        <v>7</v>
      </c>
      <c r="H3842" s="10" t="s">
        <v>1370</v>
      </c>
      <c r="I3842" s="10" t="s">
        <v>1254</v>
      </c>
      <c r="J3842">
        <v>0</v>
      </c>
    </row>
    <row r="3843" spans="1:10" x14ac:dyDescent="0.3">
      <c r="A3843">
        <v>398</v>
      </c>
      <c r="B3843" s="10" t="s">
        <v>225</v>
      </c>
      <c r="C3843">
        <v>2</v>
      </c>
      <c r="D3843" s="10" t="s">
        <v>40</v>
      </c>
      <c r="F3843" s="10"/>
      <c r="H3843" s="10"/>
      <c r="I3843" s="10"/>
    </row>
    <row r="3844" spans="1:10" x14ac:dyDescent="0.3">
      <c r="A3844">
        <v>398</v>
      </c>
      <c r="B3844" s="10" t="s">
        <v>225</v>
      </c>
      <c r="C3844">
        <v>3</v>
      </c>
      <c r="D3844" s="10" t="s">
        <v>233</v>
      </c>
      <c r="F3844" s="10"/>
      <c r="H3844" s="10"/>
      <c r="I3844" s="10"/>
    </row>
    <row r="3845" spans="1:10" x14ac:dyDescent="0.3">
      <c r="A3845">
        <v>398</v>
      </c>
      <c r="B3845" s="10" t="s">
        <v>225</v>
      </c>
      <c r="C3845">
        <v>4</v>
      </c>
      <c r="D3845" s="10" t="s">
        <v>234</v>
      </c>
      <c r="F3845" s="10"/>
      <c r="H3845" s="10"/>
      <c r="I3845" s="10"/>
    </row>
    <row r="3846" spans="1:10" x14ac:dyDescent="0.3">
      <c r="A3846">
        <v>398</v>
      </c>
      <c r="B3846" s="10" t="s">
        <v>225</v>
      </c>
      <c r="C3846">
        <v>5</v>
      </c>
      <c r="D3846" s="10" t="s">
        <v>235</v>
      </c>
      <c r="E3846">
        <v>1</v>
      </c>
      <c r="F3846" s="10" t="s">
        <v>433</v>
      </c>
      <c r="G3846">
        <v>3</v>
      </c>
      <c r="H3846" s="10" t="s">
        <v>1483</v>
      </c>
      <c r="I3846" s="10" t="s">
        <v>1255</v>
      </c>
      <c r="J3846">
        <v>1</v>
      </c>
    </row>
    <row r="3847" spans="1:10" x14ac:dyDescent="0.3">
      <c r="A3847">
        <v>398</v>
      </c>
      <c r="B3847" s="10" t="s">
        <v>225</v>
      </c>
      <c r="C3847">
        <v>6</v>
      </c>
      <c r="D3847" s="10" t="s">
        <v>236</v>
      </c>
      <c r="F3847" s="10"/>
      <c r="H3847" s="10"/>
      <c r="I3847" s="10"/>
    </row>
    <row r="3848" spans="1:10" x14ac:dyDescent="0.3">
      <c r="A3848">
        <v>398</v>
      </c>
      <c r="B3848" s="10" t="s">
        <v>225</v>
      </c>
      <c r="C3848">
        <v>7</v>
      </c>
      <c r="D3848" s="10" t="s">
        <v>237</v>
      </c>
      <c r="F3848" s="10"/>
      <c r="H3848" s="10"/>
      <c r="I3848" s="10"/>
    </row>
    <row r="3849" spans="1:10" x14ac:dyDescent="0.3">
      <c r="A3849">
        <v>398</v>
      </c>
      <c r="B3849" s="10" t="s">
        <v>225</v>
      </c>
      <c r="C3849">
        <v>8</v>
      </c>
      <c r="D3849" s="10" t="s">
        <v>2</v>
      </c>
      <c r="F3849" s="10"/>
      <c r="H3849" s="10"/>
      <c r="I3849" s="10"/>
    </row>
    <row r="3850" spans="1:10" x14ac:dyDescent="0.3">
      <c r="A3850">
        <v>398</v>
      </c>
      <c r="B3850" s="10" t="s">
        <v>225</v>
      </c>
      <c r="C3850">
        <v>9</v>
      </c>
      <c r="D3850" s="10" t="s">
        <v>238</v>
      </c>
      <c r="E3850">
        <v>1</v>
      </c>
      <c r="F3850" s="10" t="s">
        <v>12</v>
      </c>
      <c r="G3850">
        <v>4</v>
      </c>
      <c r="H3850" s="10"/>
      <c r="I3850" s="10"/>
    </row>
    <row r="3851" spans="1:10" x14ac:dyDescent="0.3">
      <c r="A3851">
        <v>398</v>
      </c>
      <c r="B3851" s="10" t="s">
        <v>225</v>
      </c>
      <c r="C3851">
        <v>10</v>
      </c>
      <c r="D3851" s="10" t="s">
        <v>3</v>
      </c>
      <c r="F3851" s="10"/>
      <c r="H3851" s="10"/>
      <c r="I3851" s="10"/>
    </row>
    <row r="3852" spans="1:10" x14ac:dyDescent="0.3">
      <c r="A3852">
        <v>398</v>
      </c>
      <c r="B3852" s="10" t="s">
        <v>225</v>
      </c>
      <c r="C3852">
        <v>11</v>
      </c>
      <c r="D3852" s="10" t="s">
        <v>239</v>
      </c>
      <c r="E3852">
        <v>1</v>
      </c>
      <c r="F3852" s="10" t="s">
        <v>13</v>
      </c>
      <c r="G3852">
        <v>5</v>
      </c>
      <c r="H3852" s="10"/>
      <c r="I3852" s="10"/>
    </row>
    <row r="3853" spans="1:10" x14ac:dyDescent="0.3">
      <c r="A3853">
        <v>398</v>
      </c>
      <c r="B3853" s="10" t="s">
        <v>225</v>
      </c>
      <c r="C3853">
        <v>12</v>
      </c>
      <c r="D3853" s="10" t="s">
        <v>4</v>
      </c>
      <c r="F3853" s="10"/>
      <c r="H3853" s="10"/>
      <c r="I3853" s="10"/>
    </row>
    <row r="3854" spans="1:10" x14ac:dyDescent="0.3">
      <c r="A3854">
        <v>398</v>
      </c>
      <c r="B3854" s="10" t="s">
        <v>225</v>
      </c>
      <c r="C3854">
        <v>13</v>
      </c>
      <c r="D3854" s="10" t="s">
        <v>240</v>
      </c>
      <c r="E3854">
        <v>1</v>
      </c>
      <c r="F3854" s="10" t="s">
        <v>14</v>
      </c>
      <c r="G3854">
        <v>6</v>
      </c>
      <c r="H3854" s="10"/>
      <c r="I3854" s="10"/>
    </row>
    <row r="3855" spans="1:10" x14ac:dyDescent="0.3">
      <c r="A3855">
        <v>398</v>
      </c>
      <c r="B3855" s="10" t="s">
        <v>225</v>
      </c>
      <c r="C3855">
        <v>14</v>
      </c>
      <c r="D3855" s="10" t="s">
        <v>241</v>
      </c>
      <c r="F3855" s="10"/>
      <c r="H3855" s="10"/>
      <c r="I3855" s="10"/>
    </row>
    <row r="3856" spans="1:10" x14ac:dyDescent="0.3">
      <c r="A3856">
        <v>398</v>
      </c>
      <c r="B3856" s="10" t="s">
        <v>225</v>
      </c>
      <c r="C3856">
        <v>15</v>
      </c>
      <c r="D3856" s="10" t="s">
        <v>1</v>
      </c>
      <c r="F3856" s="10"/>
      <c r="H3856" s="10"/>
      <c r="I3856" s="10"/>
    </row>
    <row r="3857" spans="1:10" x14ac:dyDescent="0.3">
      <c r="A3857">
        <v>398</v>
      </c>
      <c r="B3857" s="10" t="s">
        <v>225</v>
      </c>
      <c r="C3857">
        <v>16</v>
      </c>
      <c r="D3857" s="10" t="s">
        <v>5</v>
      </c>
      <c r="F3857" s="10"/>
      <c r="H3857" s="10"/>
      <c r="I3857" s="10"/>
    </row>
    <row r="3858" spans="1:10" x14ac:dyDescent="0.3">
      <c r="A3858">
        <v>398</v>
      </c>
      <c r="B3858" s="10" t="s">
        <v>225</v>
      </c>
      <c r="C3858">
        <v>17</v>
      </c>
      <c r="D3858" s="10" t="s">
        <v>19</v>
      </c>
      <c r="E3858">
        <v>1</v>
      </c>
      <c r="F3858" s="10" t="s">
        <v>19</v>
      </c>
      <c r="G3858">
        <v>2</v>
      </c>
      <c r="H3858" s="10"/>
      <c r="I3858" s="10"/>
    </row>
    <row r="3859" spans="1:10" x14ac:dyDescent="0.3">
      <c r="A3859">
        <v>398</v>
      </c>
      <c r="B3859" s="10" t="s">
        <v>225</v>
      </c>
      <c r="C3859">
        <v>18</v>
      </c>
      <c r="D3859" s="10" t="s">
        <v>27</v>
      </c>
      <c r="E3859">
        <v>1</v>
      </c>
      <c r="F3859" s="10" t="s">
        <v>27</v>
      </c>
      <c r="G3859">
        <v>1</v>
      </c>
      <c r="H3859" s="10"/>
      <c r="I3859" s="10"/>
    </row>
    <row r="3860" spans="1:10" x14ac:dyDescent="0.3">
      <c r="A3860">
        <v>398</v>
      </c>
      <c r="B3860" s="10" t="s">
        <v>225</v>
      </c>
      <c r="C3860">
        <v>19</v>
      </c>
      <c r="D3860" s="10" t="s">
        <v>242</v>
      </c>
      <c r="F3860" s="10"/>
      <c r="H3860" s="10"/>
      <c r="I3860" s="10"/>
    </row>
    <row r="3861" spans="1:10" x14ac:dyDescent="0.3">
      <c r="A3861">
        <v>398</v>
      </c>
      <c r="B3861" s="10" t="s">
        <v>225</v>
      </c>
      <c r="C3861">
        <v>20</v>
      </c>
      <c r="D3861" s="10" t="s">
        <v>243</v>
      </c>
      <c r="F3861" s="10"/>
      <c r="H3861" s="10"/>
      <c r="I3861" s="10"/>
    </row>
    <row r="3862" spans="1:10" x14ac:dyDescent="0.3">
      <c r="A3862">
        <v>399</v>
      </c>
      <c r="B3862" s="10" t="s">
        <v>223</v>
      </c>
      <c r="C3862">
        <v>1</v>
      </c>
      <c r="D3862" s="10" t="s">
        <v>232</v>
      </c>
      <c r="E3862">
        <v>1</v>
      </c>
      <c r="F3862" s="10" t="s">
        <v>1371</v>
      </c>
      <c r="G3862">
        <v>7</v>
      </c>
      <c r="H3862" s="10" t="s">
        <v>1371</v>
      </c>
      <c r="I3862" s="10" t="s">
        <v>1256</v>
      </c>
      <c r="J3862">
        <v>0</v>
      </c>
    </row>
    <row r="3863" spans="1:10" x14ac:dyDescent="0.3">
      <c r="A3863">
        <v>399</v>
      </c>
      <c r="B3863" s="10" t="s">
        <v>223</v>
      </c>
      <c r="C3863">
        <v>2</v>
      </c>
      <c r="D3863" s="10" t="s">
        <v>40</v>
      </c>
      <c r="F3863" s="10"/>
      <c r="H3863" s="10"/>
      <c r="I3863" s="10"/>
    </row>
    <row r="3864" spans="1:10" x14ac:dyDescent="0.3">
      <c r="A3864">
        <v>399</v>
      </c>
      <c r="B3864" s="10" t="s">
        <v>223</v>
      </c>
      <c r="C3864">
        <v>3</v>
      </c>
      <c r="D3864" s="10" t="s">
        <v>233</v>
      </c>
      <c r="F3864" s="10"/>
      <c r="H3864" s="10"/>
      <c r="I3864" s="10"/>
    </row>
    <row r="3865" spans="1:10" x14ac:dyDescent="0.3">
      <c r="A3865">
        <v>399</v>
      </c>
      <c r="B3865" s="10" t="s">
        <v>223</v>
      </c>
      <c r="C3865">
        <v>4</v>
      </c>
      <c r="D3865" s="10" t="s">
        <v>234</v>
      </c>
      <c r="F3865" s="10"/>
      <c r="H3865" s="10"/>
      <c r="I3865" s="10"/>
    </row>
    <row r="3866" spans="1:10" x14ac:dyDescent="0.3">
      <c r="A3866">
        <v>399</v>
      </c>
      <c r="B3866" s="10" t="s">
        <v>223</v>
      </c>
      <c r="C3866">
        <v>5</v>
      </c>
      <c r="D3866" s="10" t="s">
        <v>235</v>
      </c>
      <c r="E3866">
        <v>1</v>
      </c>
      <c r="F3866" s="10" t="s">
        <v>433</v>
      </c>
      <c r="G3866">
        <v>3</v>
      </c>
      <c r="H3866" s="10" t="s">
        <v>1484</v>
      </c>
      <c r="I3866" s="10" t="s">
        <v>1257</v>
      </c>
      <c r="J3866">
        <v>1</v>
      </c>
    </row>
    <row r="3867" spans="1:10" x14ac:dyDescent="0.3">
      <c r="A3867">
        <v>399</v>
      </c>
      <c r="B3867" s="10" t="s">
        <v>223</v>
      </c>
      <c r="C3867">
        <v>6</v>
      </c>
      <c r="D3867" s="10" t="s">
        <v>236</v>
      </c>
      <c r="F3867" s="10"/>
      <c r="H3867" s="10"/>
      <c r="I3867" s="10"/>
    </row>
    <row r="3868" spans="1:10" x14ac:dyDescent="0.3">
      <c r="A3868">
        <v>399</v>
      </c>
      <c r="B3868" s="10" t="s">
        <v>223</v>
      </c>
      <c r="C3868">
        <v>7</v>
      </c>
      <c r="D3868" s="10" t="s">
        <v>237</v>
      </c>
      <c r="F3868" s="10"/>
      <c r="H3868" s="10"/>
      <c r="I3868" s="10"/>
    </row>
    <row r="3869" spans="1:10" x14ac:dyDescent="0.3">
      <c r="A3869">
        <v>399</v>
      </c>
      <c r="B3869" s="10" t="s">
        <v>223</v>
      </c>
      <c r="C3869">
        <v>8</v>
      </c>
      <c r="D3869" s="10" t="s">
        <v>2</v>
      </c>
      <c r="F3869" s="10"/>
      <c r="H3869" s="10"/>
      <c r="I3869" s="10"/>
    </row>
    <row r="3870" spans="1:10" x14ac:dyDescent="0.3">
      <c r="A3870">
        <v>399</v>
      </c>
      <c r="B3870" s="10" t="s">
        <v>223</v>
      </c>
      <c r="C3870">
        <v>9</v>
      </c>
      <c r="D3870" s="10" t="s">
        <v>238</v>
      </c>
      <c r="E3870">
        <v>1</v>
      </c>
      <c r="F3870" s="10" t="s">
        <v>12</v>
      </c>
      <c r="G3870">
        <v>4</v>
      </c>
      <c r="H3870" s="10"/>
      <c r="I3870" s="10"/>
    </row>
    <row r="3871" spans="1:10" x14ac:dyDescent="0.3">
      <c r="A3871">
        <v>399</v>
      </c>
      <c r="B3871" s="10" t="s">
        <v>223</v>
      </c>
      <c r="C3871">
        <v>10</v>
      </c>
      <c r="D3871" s="10" t="s">
        <v>3</v>
      </c>
      <c r="F3871" s="10"/>
      <c r="H3871" s="10"/>
      <c r="I3871" s="10"/>
    </row>
    <row r="3872" spans="1:10" x14ac:dyDescent="0.3">
      <c r="A3872">
        <v>399</v>
      </c>
      <c r="B3872" s="10" t="s">
        <v>223</v>
      </c>
      <c r="C3872">
        <v>11</v>
      </c>
      <c r="D3872" s="10" t="s">
        <v>239</v>
      </c>
      <c r="E3872">
        <v>1</v>
      </c>
      <c r="F3872" s="10" t="s">
        <v>13</v>
      </c>
      <c r="G3872">
        <v>5</v>
      </c>
      <c r="H3872" s="10"/>
      <c r="I3872" s="10"/>
    </row>
    <row r="3873" spans="1:10" x14ac:dyDescent="0.3">
      <c r="A3873">
        <v>399</v>
      </c>
      <c r="B3873" s="10" t="s">
        <v>223</v>
      </c>
      <c r="C3873">
        <v>12</v>
      </c>
      <c r="D3873" s="10" t="s">
        <v>4</v>
      </c>
      <c r="F3873" s="10"/>
      <c r="H3873" s="10"/>
      <c r="I3873" s="10"/>
    </row>
    <row r="3874" spans="1:10" x14ac:dyDescent="0.3">
      <c r="A3874">
        <v>399</v>
      </c>
      <c r="B3874" s="10" t="s">
        <v>223</v>
      </c>
      <c r="C3874">
        <v>13</v>
      </c>
      <c r="D3874" s="10" t="s">
        <v>240</v>
      </c>
      <c r="E3874">
        <v>1</v>
      </c>
      <c r="F3874" s="10" t="s">
        <v>14</v>
      </c>
      <c r="G3874">
        <v>6</v>
      </c>
      <c r="H3874" s="10"/>
      <c r="I3874" s="10"/>
    </row>
    <row r="3875" spans="1:10" x14ac:dyDescent="0.3">
      <c r="A3875">
        <v>399</v>
      </c>
      <c r="B3875" s="10" t="s">
        <v>223</v>
      </c>
      <c r="C3875">
        <v>14</v>
      </c>
      <c r="D3875" s="10" t="s">
        <v>241</v>
      </c>
      <c r="F3875" s="10"/>
      <c r="H3875" s="10"/>
      <c r="I3875" s="10"/>
    </row>
    <row r="3876" spans="1:10" x14ac:dyDescent="0.3">
      <c r="A3876">
        <v>399</v>
      </c>
      <c r="B3876" s="10" t="s">
        <v>223</v>
      </c>
      <c r="C3876">
        <v>15</v>
      </c>
      <c r="D3876" s="10" t="s">
        <v>1</v>
      </c>
      <c r="F3876" s="10"/>
      <c r="H3876" s="10"/>
      <c r="I3876" s="10"/>
    </row>
    <row r="3877" spans="1:10" x14ac:dyDescent="0.3">
      <c r="A3877">
        <v>399</v>
      </c>
      <c r="B3877" s="10" t="s">
        <v>223</v>
      </c>
      <c r="C3877">
        <v>16</v>
      </c>
      <c r="D3877" s="10" t="s">
        <v>5</v>
      </c>
      <c r="F3877" s="10"/>
      <c r="H3877" s="10"/>
      <c r="I3877" s="10"/>
    </row>
    <row r="3878" spans="1:10" x14ac:dyDescent="0.3">
      <c r="A3878">
        <v>399</v>
      </c>
      <c r="B3878" s="10" t="s">
        <v>223</v>
      </c>
      <c r="C3878">
        <v>17</v>
      </c>
      <c r="D3878" s="10" t="s">
        <v>19</v>
      </c>
      <c r="E3878">
        <v>1</v>
      </c>
      <c r="F3878" s="10" t="s">
        <v>19</v>
      </c>
      <c r="G3878">
        <v>2</v>
      </c>
      <c r="H3878" s="10"/>
      <c r="I3878" s="10"/>
    </row>
    <row r="3879" spans="1:10" x14ac:dyDescent="0.3">
      <c r="A3879">
        <v>399</v>
      </c>
      <c r="B3879" s="10" t="s">
        <v>223</v>
      </c>
      <c r="C3879">
        <v>18</v>
      </c>
      <c r="D3879" s="10" t="s">
        <v>27</v>
      </c>
      <c r="E3879">
        <v>1</v>
      </c>
      <c r="F3879" s="10" t="s">
        <v>27</v>
      </c>
      <c r="G3879">
        <v>1</v>
      </c>
      <c r="H3879" s="10"/>
      <c r="I3879" s="10"/>
    </row>
    <row r="3880" spans="1:10" x14ac:dyDescent="0.3">
      <c r="A3880">
        <v>399</v>
      </c>
      <c r="B3880" s="10" t="s">
        <v>223</v>
      </c>
      <c r="C3880">
        <v>19</v>
      </c>
      <c r="D3880" s="10" t="s">
        <v>242</v>
      </c>
      <c r="F3880" s="10"/>
      <c r="H3880" s="10"/>
      <c r="I3880" s="10"/>
    </row>
    <row r="3881" spans="1:10" x14ac:dyDescent="0.3">
      <c r="A3881">
        <v>399</v>
      </c>
      <c r="B3881" s="10" t="s">
        <v>223</v>
      </c>
      <c r="C3881">
        <v>20</v>
      </c>
      <c r="D3881" s="10" t="s">
        <v>243</v>
      </c>
      <c r="F3881" s="10"/>
      <c r="H3881" s="10"/>
      <c r="I3881" s="10"/>
    </row>
    <row r="3882" spans="1:10" x14ac:dyDescent="0.3">
      <c r="A3882">
        <v>400</v>
      </c>
      <c r="B3882" s="10" t="s">
        <v>226</v>
      </c>
      <c r="C3882">
        <v>1</v>
      </c>
      <c r="D3882" s="10" t="s">
        <v>232</v>
      </c>
      <c r="E3882">
        <v>1</v>
      </c>
      <c r="F3882" s="10" t="s">
        <v>1372</v>
      </c>
      <c r="G3882">
        <v>7</v>
      </c>
      <c r="H3882" s="10" t="s">
        <v>1372</v>
      </c>
      <c r="I3882" s="10" t="s">
        <v>1258</v>
      </c>
      <c r="J3882">
        <v>0</v>
      </c>
    </row>
    <row r="3883" spans="1:10" x14ac:dyDescent="0.3">
      <c r="A3883">
        <v>400</v>
      </c>
      <c r="B3883" s="10" t="s">
        <v>226</v>
      </c>
      <c r="C3883">
        <v>2</v>
      </c>
      <c r="D3883" s="10" t="s">
        <v>40</v>
      </c>
      <c r="F3883" s="10"/>
      <c r="H3883" s="10"/>
      <c r="I3883" s="10"/>
    </row>
    <row r="3884" spans="1:10" x14ac:dyDescent="0.3">
      <c r="A3884">
        <v>400</v>
      </c>
      <c r="B3884" s="10" t="s">
        <v>226</v>
      </c>
      <c r="C3884">
        <v>3</v>
      </c>
      <c r="D3884" s="10" t="s">
        <v>233</v>
      </c>
      <c r="F3884" s="10"/>
      <c r="H3884" s="10"/>
      <c r="I3884" s="10"/>
    </row>
    <row r="3885" spans="1:10" x14ac:dyDescent="0.3">
      <c r="A3885">
        <v>400</v>
      </c>
      <c r="B3885" s="10" t="s">
        <v>226</v>
      </c>
      <c r="C3885">
        <v>4</v>
      </c>
      <c r="D3885" s="10" t="s">
        <v>234</v>
      </c>
      <c r="F3885" s="10"/>
      <c r="H3885" s="10"/>
      <c r="I3885" s="10"/>
    </row>
    <row r="3886" spans="1:10" x14ac:dyDescent="0.3">
      <c r="A3886">
        <v>400</v>
      </c>
      <c r="B3886" s="10" t="s">
        <v>226</v>
      </c>
      <c r="C3886">
        <v>5</v>
      </c>
      <c r="D3886" s="10" t="s">
        <v>235</v>
      </c>
      <c r="E3886">
        <v>1</v>
      </c>
      <c r="F3886" s="10" t="s">
        <v>433</v>
      </c>
      <c r="G3886">
        <v>3</v>
      </c>
      <c r="H3886" s="10" t="s">
        <v>1485</v>
      </c>
      <c r="I3886" s="10" t="s">
        <v>1259</v>
      </c>
      <c r="J3886">
        <v>1</v>
      </c>
    </row>
    <row r="3887" spans="1:10" x14ac:dyDescent="0.3">
      <c r="A3887">
        <v>400</v>
      </c>
      <c r="B3887" s="10" t="s">
        <v>226</v>
      </c>
      <c r="C3887">
        <v>6</v>
      </c>
      <c r="D3887" s="10" t="s">
        <v>236</v>
      </c>
      <c r="F3887" s="10"/>
      <c r="H3887" s="10"/>
      <c r="I3887" s="10"/>
    </row>
    <row r="3888" spans="1:10" x14ac:dyDescent="0.3">
      <c r="A3888">
        <v>400</v>
      </c>
      <c r="B3888" s="10" t="s">
        <v>226</v>
      </c>
      <c r="C3888">
        <v>7</v>
      </c>
      <c r="D3888" s="10" t="s">
        <v>237</v>
      </c>
      <c r="F3888" s="10"/>
      <c r="H3888" s="10"/>
      <c r="I3888" s="10"/>
    </row>
    <row r="3889" spans="1:9" x14ac:dyDescent="0.3">
      <c r="A3889">
        <v>400</v>
      </c>
      <c r="B3889" s="10" t="s">
        <v>226</v>
      </c>
      <c r="C3889">
        <v>8</v>
      </c>
      <c r="D3889" s="10" t="s">
        <v>2</v>
      </c>
      <c r="F3889" s="10"/>
      <c r="H3889" s="10"/>
      <c r="I3889" s="10"/>
    </row>
    <row r="3890" spans="1:9" x14ac:dyDescent="0.3">
      <c r="A3890">
        <v>400</v>
      </c>
      <c r="B3890" s="10" t="s">
        <v>226</v>
      </c>
      <c r="C3890">
        <v>9</v>
      </c>
      <c r="D3890" s="10" t="s">
        <v>238</v>
      </c>
      <c r="E3890">
        <v>1</v>
      </c>
      <c r="F3890" s="10" t="s">
        <v>12</v>
      </c>
      <c r="G3890">
        <v>4</v>
      </c>
      <c r="H3890" s="10"/>
      <c r="I3890" s="10"/>
    </row>
    <row r="3891" spans="1:9" x14ac:dyDescent="0.3">
      <c r="A3891">
        <v>400</v>
      </c>
      <c r="B3891" s="10" t="s">
        <v>226</v>
      </c>
      <c r="C3891">
        <v>10</v>
      </c>
      <c r="D3891" s="10" t="s">
        <v>3</v>
      </c>
      <c r="F3891" s="10"/>
      <c r="H3891" s="10"/>
      <c r="I3891" s="10"/>
    </row>
    <row r="3892" spans="1:9" x14ac:dyDescent="0.3">
      <c r="A3892">
        <v>400</v>
      </c>
      <c r="B3892" s="10" t="s">
        <v>226</v>
      </c>
      <c r="C3892">
        <v>11</v>
      </c>
      <c r="D3892" s="10" t="s">
        <v>239</v>
      </c>
      <c r="E3892">
        <v>1</v>
      </c>
      <c r="F3892" s="10" t="s">
        <v>13</v>
      </c>
      <c r="G3892">
        <v>5</v>
      </c>
      <c r="H3892" s="10"/>
      <c r="I3892" s="10"/>
    </row>
    <row r="3893" spans="1:9" x14ac:dyDescent="0.3">
      <c r="A3893">
        <v>400</v>
      </c>
      <c r="B3893" s="10" t="s">
        <v>226</v>
      </c>
      <c r="C3893">
        <v>12</v>
      </c>
      <c r="D3893" s="10" t="s">
        <v>4</v>
      </c>
      <c r="F3893" s="10"/>
      <c r="H3893" s="10"/>
      <c r="I3893" s="10"/>
    </row>
    <row r="3894" spans="1:9" x14ac:dyDescent="0.3">
      <c r="A3894">
        <v>400</v>
      </c>
      <c r="B3894" s="10" t="s">
        <v>226</v>
      </c>
      <c r="C3894">
        <v>13</v>
      </c>
      <c r="D3894" s="10" t="s">
        <v>240</v>
      </c>
      <c r="E3894">
        <v>1</v>
      </c>
      <c r="F3894" s="10" t="s">
        <v>14</v>
      </c>
      <c r="G3894">
        <v>6</v>
      </c>
      <c r="H3894" s="10"/>
      <c r="I3894" s="10"/>
    </row>
    <row r="3895" spans="1:9" x14ac:dyDescent="0.3">
      <c r="A3895">
        <v>400</v>
      </c>
      <c r="B3895" s="10" t="s">
        <v>226</v>
      </c>
      <c r="C3895">
        <v>14</v>
      </c>
      <c r="D3895" s="10" t="s">
        <v>241</v>
      </c>
      <c r="F3895" s="10"/>
      <c r="H3895" s="10"/>
      <c r="I3895" s="10"/>
    </row>
    <row r="3896" spans="1:9" x14ac:dyDescent="0.3">
      <c r="A3896">
        <v>400</v>
      </c>
      <c r="B3896" s="10" t="s">
        <v>226</v>
      </c>
      <c r="C3896">
        <v>15</v>
      </c>
      <c r="D3896" s="10" t="s">
        <v>1</v>
      </c>
      <c r="F3896" s="10"/>
      <c r="H3896" s="10"/>
      <c r="I3896" s="10"/>
    </row>
    <row r="3897" spans="1:9" x14ac:dyDescent="0.3">
      <c r="A3897">
        <v>400</v>
      </c>
      <c r="B3897" s="10" t="s">
        <v>226</v>
      </c>
      <c r="C3897">
        <v>16</v>
      </c>
      <c r="D3897" s="10" t="s">
        <v>5</v>
      </c>
      <c r="F3897" s="10"/>
      <c r="H3897" s="10"/>
      <c r="I3897" s="10"/>
    </row>
    <row r="3898" spans="1:9" x14ac:dyDescent="0.3">
      <c r="A3898">
        <v>400</v>
      </c>
      <c r="B3898" s="10" t="s">
        <v>226</v>
      </c>
      <c r="C3898">
        <v>17</v>
      </c>
      <c r="D3898" s="10" t="s">
        <v>19</v>
      </c>
      <c r="E3898">
        <v>1</v>
      </c>
      <c r="F3898" s="10" t="s">
        <v>19</v>
      </c>
      <c r="G3898">
        <v>2</v>
      </c>
      <c r="H3898" s="10"/>
      <c r="I3898" s="10"/>
    </row>
    <row r="3899" spans="1:9" x14ac:dyDescent="0.3">
      <c r="A3899">
        <v>400</v>
      </c>
      <c r="B3899" s="10" t="s">
        <v>226</v>
      </c>
      <c r="C3899">
        <v>18</v>
      </c>
      <c r="D3899" s="10" t="s">
        <v>27</v>
      </c>
      <c r="E3899">
        <v>1</v>
      </c>
      <c r="F3899" s="10" t="s">
        <v>27</v>
      </c>
      <c r="G3899">
        <v>1</v>
      </c>
      <c r="H3899" s="10"/>
      <c r="I3899" s="10"/>
    </row>
    <row r="3900" spans="1:9" x14ac:dyDescent="0.3">
      <c r="A3900">
        <v>400</v>
      </c>
      <c r="B3900" s="10" t="s">
        <v>226</v>
      </c>
      <c r="C3900">
        <v>19</v>
      </c>
      <c r="D3900" s="10" t="s">
        <v>242</v>
      </c>
      <c r="F3900" s="10"/>
      <c r="H3900" s="10"/>
      <c r="I3900" s="10"/>
    </row>
    <row r="3901" spans="1:9" x14ac:dyDescent="0.3">
      <c r="A3901">
        <v>400</v>
      </c>
      <c r="B3901" s="10" t="s">
        <v>226</v>
      </c>
      <c r="C3901">
        <v>20</v>
      </c>
      <c r="D3901" s="10" t="s">
        <v>243</v>
      </c>
      <c r="F3901" s="10"/>
      <c r="H3901" s="10"/>
      <c r="I3901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391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44.21875" bestFit="1" customWidth="1"/>
    <col min="3" max="3" width="11.88671875" bestFit="1" customWidth="1"/>
    <col min="4" max="4" width="10.109375" bestFit="1" customWidth="1"/>
    <col min="5" max="5" width="54.88671875" bestFit="1" customWidth="1"/>
    <col min="6" max="6" width="44.21875" bestFit="1" customWidth="1"/>
    <col min="7" max="7" width="80.88671875" bestFit="1" customWidth="1"/>
    <col min="8" max="8" width="8.77734375" bestFit="1" customWidth="1"/>
    <col min="9" max="9" width="6.88671875" bestFit="1" customWidth="1"/>
  </cols>
  <sheetData>
    <row r="1" spans="1:9" x14ac:dyDescent="0.3">
      <c r="A1" t="s">
        <v>19</v>
      </c>
      <c r="B1" t="s">
        <v>29</v>
      </c>
      <c r="C1" t="s">
        <v>1</v>
      </c>
      <c r="D1" t="s">
        <v>17</v>
      </c>
      <c r="E1" t="s">
        <v>18</v>
      </c>
      <c r="F1" t="s">
        <v>20</v>
      </c>
      <c r="G1" t="s">
        <v>26</v>
      </c>
      <c r="H1" t="s">
        <v>9</v>
      </c>
      <c r="I1" t="s">
        <v>21</v>
      </c>
    </row>
    <row r="2" spans="1:9" x14ac:dyDescent="0.3">
      <c r="A2" s="10" t="s">
        <v>434</v>
      </c>
      <c r="B2" t="s">
        <v>895</v>
      </c>
      <c r="C2" s="10" t="s">
        <v>442</v>
      </c>
      <c r="D2" s="10" t="s">
        <v>28</v>
      </c>
      <c r="E2" s="10"/>
      <c r="F2" s="10" t="s">
        <v>895</v>
      </c>
      <c r="G2" t="s">
        <v>444</v>
      </c>
      <c r="H2" t="s">
        <v>244</v>
      </c>
      <c r="I2" t="s">
        <v>231</v>
      </c>
    </row>
    <row r="3" spans="1:9" x14ac:dyDescent="0.3">
      <c r="A3" s="10" t="s">
        <v>438</v>
      </c>
      <c r="B3" t="s">
        <v>943</v>
      </c>
      <c r="C3" s="10" t="s">
        <v>235</v>
      </c>
      <c r="D3" s="10" t="s">
        <v>25</v>
      </c>
      <c r="E3" s="10" t="s">
        <v>450</v>
      </c>
      <c r="F3" s="10" t="s">
        <v>943</v>
      </c>
      <c r="H3" t="s">
        <v>244</v>
      </c>
      <c r="I3" t="s">
        <v>231</v>
      </c>
    </row>
    <row r="4" spans="1:9" x14ac:dyDescent="0.3">
      <c r="A4" s="10" t="s">
        <v>435</v>
      </c>
      <c r="B4" t="s">
        <v>896</v>
      </c>
      <c r="C4" s="10" t="s">
        <v>442</v>
      </c>
      <c r="D4" s="10" t="s">
        <v>28</v>
      </c>
      <c r="E4" s="10"/>
      <c r="F4" s="10" t="s">
        <v>896</v>
      </c>
      <c r="G4" t="s">
        <v>443</v>
      </c>
      <c r="H4" t="s">
        <v>245</v>
      </c>
      <c r="I4" t="s">
        <v>231</v>
      </c>
    </row>
    <row r="5" spans="1:9" x14ac:dyDescent="0.3">
      <c r="A5" s="10" t="s">
        <v>439</v>
      </c>
      <c r="B5" t="s">
        <v>944</v>
      </c>
      <c r="C5" s="10" t="s">
        <v>235</v>
      </c>
      <c r="D5" s="10" t="s">
        <v>25</v>
      </c>
      <c r="E5" s="10" t="s">
        <v>449</v>
      </c>
      <c r="F5" s="10" t="s">
        <v>944</v>
      </c>
      <c r="H5" t="s">
        <v>245</v>
      </c>
      <c r="I5" t="s">
        <v>231</v>
      </c>
    </row>
    <row r="6" spans="1:9" x14ac:dyDescent="0.3">
      <c r="A6" s="10" t="s">
        <v>436</v>
      </c>
      <c r="B6" t="s">
        <v>897</v>
      </c>
      <c r="C6" s="10" t="s">
        <v>442</v>
      </c>
      <c r="D6" s="10" t="s">
        <v>28</v>
      </c>
      <c r="E6" s="10"/>
      <c r="F6" s="10" t="s">
        <v>897</v>
      </c>
      <c r="G6" t="s">
        <v>445</v>
      </c>
      <c r="H6" t="s">
        <v>246</v>
      </c>
      <c r="I6" t="s">
        <v>231</v>
      </c>
    </row>
    <row r="7" spans="1:9" x14ac:dyDescent="0.3">
      <c r="A7" s="10" t="s">
        <v>440</v>
      </c>
      <c r="B7" t="s">
        <v>945</v>
      </c>
      <c r="C7" s="10" t="s">
        <v>235</v>
      </c>
      <c r="D7" s="10" t="s">
        <v>25</v>
      </c>
      <c r="E7" s="10" t="s">
        <v>448</v>
      </c>
      <c r="F7" s="10" t="s">
        <v>945</v>
      </c>
      <c r="H7" t="s">
        <v>246</v>
      </c>
      <c r="I7" t="s">
        <v>231</v>
      </c>
    </row>
    <row r="8" spans="1:9" x14ac:dyDescent="0.3">
      <c r="A8" s="10" t="s">
        <v>437</v>
      </c>
      <c r="B8" t="s">
        <v>898</v>
      </c>
      <c r="C8" s="10" t="s">
        <v>442</v>
      </c>
      <c r="D8" s="10" t="s">
        <v>28</v>
      </c>
      <c r="E8" s="10"/>
      <c r="F8" s="10" t="s">
        <v>898</v>
      </c>
      <c r="G8" t="s">
        <v>446</v>
      </c>
      <c r="H8" t="s">
        <v>247</v>
      </c>
      <c r="I8" t="s">
        <v>231</v>
      </c>
    </row>
    <row r="9" spans="1:9" x14ac:dyDescent="0.3">
      <c r="A9" s="10" t="s">
        <v>441</v>
      </c>
      <c r="B9" t="s">
        <v>946</v>
      </c>
      <c r="C9" s="10" t="s">
        <v>235</v>
      </c>
      <c r="D9" s="10" t="s">
        <v>25</v>
      </c>
      <c r="E9" s="10" t="s">
        <v>447</v>
      </c>
      <c r="F9" s="10" t="s">
        <v>946</v>
      </c>
      <c r="H9" t="s">
        <v>247</v>
      </c>
      <c r="I9" t="s">
        <v>231</v>
      </c>
    </row>
    <row r="10" spans="1:9" x14ac:dyDescent="0.3">
      <c r="A10" s="10" t="s">
        <v>459</v>
      </c>
      <c r="B10" t="s">
        <v>899</v>
      </c>
      <c r="C10" s="10" t="s">
        <v>442</v>
      </c>
      <c r="D10" s="10" t="s">
        <v>28</v>
      </c>
      <c r="E10" s="10"/>
      <c r="F10" s="10" t="s">
        <v>899</v>
      </c>
      <c r="G10" t="s">
        <v>468</v>
      </c>
      <c r="H10" t="s">
        <v>248</v>
      </c>
      <c r="I10" t="s">
        <v>231</v>
      </c>
    </row>
    <row r="11" spans="1:9" x14ac:dyDescent="0.3">
      <c r="A11" s="10" t="s">
        <v>460</v>
      </c>
      <c r="B11" t="s">
        <v>947</v>
      </c>
      <c r="C11" s="10" t="s">
        <v>235</v>
      </c>
      <c r="D11" s="10" t="s">
        <v>25</v>
      </c>
      <c r="E11" s="10" t="s">
        <v>467</v>
      </c>
      <c r="F11" s="10" t="s">
        <v>947</v>
      </c>
      <c r="H11" t="s">
        <v>248</v>
      </c>
      <c r="I11" t="s">
        <v>231</v>
      </c>
    </row>
    <row r="12" spans="1:9" x14ac:dyDescent="0.3">
      <c r="A12" s="10" t="s">
        <v>461</v>
      </c>
      <c r="B12" t="s">
        <v>900</v>
      </c>
      <c r="C12" s="10" t="s">
        <v>442</v>
      </c>
      <c r="D12" s="10" t="s">
        <v>28</v>
      </c>
      <c r="E12" s="10"/>
      <c r="F12" s="10" t="s">
        <v>900</v>
      </c>
      <c r="G12" t="s">
        <v>469</v>
      </c>
      <c r="H12" t="s">
        <v>249</v>
      </c>
      <c r="I12" t="s">
        <v>231</v>
      </c>
    </row>
    <row r="13" spans="1:9" x14ac:dyDescent="0.3">
      <c r="A13" s="10" t="s">
        <v>462</v>
      </c>
      <c r="B13" t="s">
        <v>948</v>
      </c>
      <c r="C13" s="10" t="s">
        <v>235</v>
      </c>
      <c r="D13" s="10" t="s">
        <v>25</v>
      </c>
      <c r="E13" s="10" t="s">
        <v>470</v>
      </c>
      <c r="F13" s="10" t="s">
        <v>948</v>
      </c>
      <c r="H13" t="s">
        <v>249</v>
      </c>
      <c r="I13" t="s">
        <v>231</v>
      </c>
    </row>
    <row r="14" spans="1:9" x14ac:dyDescent="0.3">
      <c r="A14" s="10" t="s">
        <v>463</v>
      </c>
      <c r="B14" t="s">
        <v>1599</v>
      </c>
      <c r="C14" s="10" t="s">
        <v>442</v>
      </c>
      <c r="D14" s="10" t="s">
        <v>28</v>
      </c>
      <c r="E14" s="10"/>
      <c r="F14" s="10" t="s">
        <v>1599</v>
      </c>
      <c r="G14" t="s">
        <v>1626</v>
      </c>
      <c r="H14" t="s">
        <v>250</v>
      </c>
      <c r="I14" t="s">
        <v>231</v>
      </c>
    </row>
    <row r="15" spans="1:9" x14ac:dyDescent="0.3">
      <c r="A15" s="10" t="s">
        <v>464</v>
      </c>
      <c r="B15" t="s">
        <v>1623</v>
      </c>
      <c r="C15" s="10" t="s">
        <v>235</v>
      </c>
      <c r="D15" s="10" t="s">
        <v>25</v>
      </c>
      <c r="E15" s="10" t="s">
        <v>1595</v>
      </c>
      <c r="F15" s="10" t="s">
        <v>1623</v>
      </c>
      <c r="H15" t="s">
        <v>250</v>
      </c>
      <c r="I15" t="s">
        <v>231</v>
      </c>
    </row>
    <row r="16" spans="1:9" x14ac:dyDescent="0.3">
      <c r="A16" s="10" t="s">
        <v>465</v>
      </c>
      <c r="B16" t="s">
        <v>901</v>
      </c>
      <c r="C16" s="10" t="s">
        <v>442</v>
      </c>
      <c r="D16" s="10" t="s">
        <v>28</v>
      </c>
      <c r="E16" s="10"/>
      <c r="F16" s="10" t="s">
        <v>901</v>
      </c>
      <c r="G16" t="s">
        <v>471</v>
      </c>
      <c r="H16" t="s">
        <v>251</v>
      </c>
      <c r="I16" t="s">
        <v>231</v>
      </c>
    </row>
    <row r="17" spans="1:9" x14ac:dyDescent="0.3">
      <c r="A17" s="10" t="s">
        <v>466</v>
      </c>
      <c r="B17" t="s">
        <v>949</v>
      </c>
      <c r="C17" s="10" t="s">
        <v>235</v>
      </c>
      <c r="D17" s="10" t="s">
        <v>25</v>
      </c>
      <c r="E17" s="10" t="s">
        <v>472</v>
      </c>
      <c r="F17" s="10" t="s">
        <v>949</v>
      </c>
      <c r="H17" t="s">
        <v>251</v>
      </c>
      <c r="I17" t="s">
        <v>231</v>
      </c>
    </row>
    <row r="18" spans="1:9" x14ac:dyDescent="0.3">
      <c r="A18" s="10" t="s">
        <v>473</v>
      </c>
      <c r="B18" t="s">
        <v>902</v>
      </c>
      <c r="C18" s="10" t="s">
        <v>442</v>
      </c>
      <c r="D18" s="10" t="s">
        <v>28</v>
      </c>
      <c r="E18" s="10"/>
      <c r="F18" s="10" t="s">
        <v>902</v>
      </c>
      <c r="G18" t="s">
        <v>492</v>
      </c>
      <c r="H18" t="s">
        <v>252</v>
      </c>
      <c r="I18" t="s">
        <v>231</v>
      </c>
    </row>
    <row r="19" spans="1:9" x14ac:dyDescent="0.3">
      <c r="A19" s="10" t="s">
        <v>474</v>
      </c>
      <c r="B19" t="s">
        <v>950</v>
      </c>
      <c r="C19" s="10" t="s">
        <v>235</v>
      </c>
      <c r="D19" s="10" t="s">
        <v>25</v>
      </c>
      <c r="E19" s="10" t="s">
        <v>491</v>
      </c>
      <c r="F19" s="10" t="s">
        <v>950</v>
      </c>
      <c r="H19" t="s">
        <v>252</v>
      </c>
      <c r="I19" t="s">
        <v>231</v>
      </c>
    </row>
    <row r="20" spans="1:9" x14ac:dyDescent="0.3">
      <c r="A20" s="10" t="s">
        <v>475</v>
      </c>
      <c r="B20" t="s">
        <v>903</v>
      </c>
      <c r="C20" s="10" t="s">
        <v>442</v>
      </c>
      <c r="D20" s="10" t="s">
        <v>28</v>
      </c>
      <c r="E20" s="10"/>
      <c r="F20" s="10" t="s">
        <v>903</v>
      </c>
      <c r="G20" t="s">
        <v>493</v>
      </c>
      <c r="H20" t="s">
        <v>253</v>
      </c>
      <c r="I20" t="s">
        <v>231</v>
      </c>
    </row>
    <row r="21" spans="1:9" x14ac:dyDescent="0.3">
      <c r="A21" s="10" t="s">
        <v>476</v>
      </c>
      <c r="B21" t="s">
        <v>951</v>
      </c>
      <c r="C21" s="10" t="s">
        <v>235</v>
      </c>
      <c r="D21" s="10" t="s">
        <v>25</v>
      </c>
      <c r="E21" s="10" t="s">
        <v>494</v>
      </c>
      <c r="F21" s="10" t="s">
        <v>951</v>
      </c>
      <c r="H21" t="s">
        <v>253</v>
      </c>
      <c r="I21" t="s">
        <v>231</v>
      </c>
    </row>
    <row r="22" spans="1:9" x14ac:dyDescent="0.3">
      <c r="A22" s="10" t="s">
        <v>477</v>
      </c>
      <c r="B22" t="s">
        <v>904</v>
      </c>
      <c r="C22" s="10" t="s">
        <v>442</v>
      </c>
      <c r="D22" s="10" t="s">
        <v>28</v>
      </c>
      <c r="E22" s="10"/>
      <c r="F22" s="10" t="s">
        <v>904</v>
      </c>
      <c r="G22" t="s">
        <v>1576</v>
      </c>
      <c r="H22" t="s">
        <v>254</v>
      </c>
      <c r="I22" t="s">
        <v>231</v>
      </c>
    </row>
    <row r="23" spans="1:9" x14ac:dyDescent="0.3">
      <c r="A23" s="10" t="s">
        <v>478</v>
      </c>
      <c r="B23" t="s">
        <v>952</v>
      </c>
      <c r="C23" s="10" t="s">
        <v>235</v>
      </c>
      <c r="D23" s="10" t="s">
        <v>25</v>
      </c>
      <c r="E23" s="10" t="s">
        <v>1557</v>
      </c>
      <c r="F23" s="10" t="s">
        <v>952</v>
      </c>
      <c r="H23" t="s">
        <v>254</v>
      </c>
      <c r="I23" t="s">
        <v>231</v>
      </c>
    </row>
    <row r="24" spans="1:9" x14ac:dyDescent="0.3">
      <c r="A24" s="10" t="s">
        <v>479</v>
      </c>
      <c r="B24" t="s">
        <v>905</v>
      </c>
      <c r="C24" s="10" t="s">
        <v>442</v>
      </c>
      <c r="D24" s="10" t="s">
        <v>28</v>
      </c>
      <c r="E24" s="10"/>
      <c r="F24" s="10" t="s">
        <v>905</v>
      </c>
      <c r="G24" t="s">
        <v>1577</v>
      </c>
      <c r="H24" t="s">
        <v>255</v>
      </c>
      <c r="I24" t="s">
        <v>231</v>
      </c>
    </row>
    <row r="25" spans="1:9" x14ac:dyDescent="0.3">
      <c r="A25" s="10" t="s">
        <v>480</v>
      </c>
      <c r="B25" t="s">
        <v>953</v>
      </c>
      <c r="C25" s="10" t="s">
        <v>235</v>
      </c>
      <c r="D25" s="10" t="s">
        <v>25</v>
      </c>
      <c r="E25" s="10" t="s">
        <v>1558</v>
      </c>
      <c r="F25" s="10" t="s">
        <v>953</v>
      </c>
      <c r="H25" t="s">
        <v>255</v>
      </c>
      <c r="I25" t="s">
        <v>231</v>
      </c>
    </row>
    <row r="26" spans="1:9" x14ac:dyDescent="0.3">
      <c r="A26" s="10" t="s">
        <v>481</v>
      </c>
      <c r="B26" t="s">
        <v>906</v>
      </c>
      <c r="C26" s="10" t="s">
        <v>442</v>
      </c>
      <c r="D26" s="10" t="s">
        <v>28</v>
      </c>
      <c r="E26" s="10"/>
      <c r="F26" s="10" t="s">
        <v>906</v>
      </c>
      <c r="G26" t="s">
        <v>1578</v>
      </c>
      <c r="H26" t="s">
        <v>256</v>
      </c>
      <c r="I26" t="s">
        <v>231</v>
      </c>
    </row>
    <row r="27" spans="1:9" x14ac:dyDescent="0.3">
      <c r="A27" s="10" t="s">
        <v>482</v>
      </c>
      <c r="B27" t="s">
        <v>954</v>
      </c>
      <c r="C27" s="10" t="s">
        <v>235</v>
      </c>
      <c r="D27" s="10" t="s">
        <v>25</v>
      </c>
      <c r="E27" s="10" t="s">
        <v>1559</v>
      </c>
      <c r="F27" s="10" t="s">
        <v>954</v>
      </c>
      <c r="H27" t="s">
        <v>256</v>
      </c>
      <c r="I27" t="s">
        <v>231</v>
      </c>
    </row>
    <row r="28" spans="1:9" x14ac:dyDescent="0.3">
      <c r="A28" s="10" t="s">
        <v>483</v>
      </c>
      <c r="B28" t="s">
        <v>907</v>
      </c>
      <c r="C28" s="10" t="s">
        <v>442</v>
      </c>
      <c r="D28" s="10" t="s">
        <v>28</v>
      </c>
      <c r="E28" s="10"/>
      <c r="F28" s="10" t="s">
        <v>907</v>
      </c>
      <c r="G28" t="s">
        <v>1579</v>
      </c>
      <c r="H28" t="s">
        <v>257</v>
      </c>
      <c r="I28" t="s">
        <v>231</v>
      </c>
    </row>
    <row r="29" spans="1:9" x14ac:dyDescent="0.3">
      <c r="A29" s="10" t="s">
        <v>484</v>
      </c>
      <c r="B29" t="s">
        <v>955</v>
      </c>
      <c r="C29" s="10" t="s">
        <v>235</v>
      </c>
      <c r="D29" s="10" t="s">
        <v>25</v>
      </c>
      <c r="E29" s="10" t="s">
        <v>1560</v>
      </c>
      <c r="F29" s="10" t="s">
        <v>955</v>
      </c>
      <c r="H29" t="s">
        <v>257</v>
      </c>
      <c r="I29" t="s">
        <v>231</v>
      </c>
    </row>
    <row r="30" spans="1:9" x14ac:dyDescent="0.3">
      <c r="A30" s="10" t="s">
        <v>485</v>
      </c>
      <c r="B30" t="s">
        <v>908</v>
      </c>
      <c r="C30" s="10" t="s">
        <v>442</v>
      </c>
      <c r="D30" s="10" t="s">
        <v>28</v>
      </c>
      <c r="E30" s="10"/>
      <c r="F30" s="10" t="s">
        <v>908</v>
      </c>
      <c r="G30" t="s">
        <v>1580</v>
      </c>
      <c r="H30" t="s">
        <v>258</v>
      </c>
      <c r="I30" t="s">
        <v>231</v>
      </c>
    </row>
    <row r="31" spans="1:9" x14ac:dyDescent="0.3">
      <c r="A31" s="10" t="s">
        <v>486</v>
      </c>
      <c r="B31" t="s">
        <v>956</v>
      </c>
      <c r="C31" s="10" t="s">
        <v>235</v>
      </c>
      <c r="D31" s="10" t="s">
        <v>25</v>
      </c>
      <c r="E31" s="10" t="s">
        <v>1561</v>
      </c>
      <c r="F31" s="10" t="s">
        <v>956</v>
      </c>
      <c r="H31" t="s">
        <v>258</v>
      </c>
      <c r="I31" t="s">
        <v>231</v>
      </c>
    </row>
    <row r="32" spans="1:9" x14ac:dyDescent="0.3">
      <c r="A32" s="10" t="s">
        <v>487</v>
      </c>
      <c r="B32" t="s">
        <v>909</v>
      </c>
      <c r="C32" s="10" t="s">
        <v>442</v>
      </c>
      <c r="D32" s="10" t="s">
        <v>28</v>
      </c>
      <c r="E32" s="10"/>
      <c r="F32" s="10" t="s">
        <v>909</v>
      </c>
      <c r="G32" t="s">
        <v>1581</v>
      </c>
      <c r="H32" t="s">
        <v>259</v>
      </c>
      <c r="I32" t="s">
        <v>231</v>
      </c>
    </row>
    <row r="33" spans="1:9" x14ac:dyDescent="0.3">
      <c r="A33" s="10" t="s">
        <v>488</v>
      </c>
      <c r="B33" t="s">
        <v>957</v>
      </c>
      <c r="C33" s="10" t="s">
        <v>235</v>
      </c>
      <c r="D33" s="10" t="s">
        <v>25</v>
      </c>
      <c r="E33" s="10" t="s">
        <v>1562</v>
      </c>
      <c r="F33" s="10" t="s">
        <v>957</v>
      </c>
      <c r="H33" t="s">
        <v>259</v>
      </c>
      <c r="I33" t="s">
        <v>231</v>
      </c>
    </row>
    <row r="34" spans="1:9" x14ac:dyDescent="0.3">
      <c r="A34" s="10" t="s">
        <v>489</v>
      </c>
      <c r="B34" t="s">
        <v>910</v>
      </c>
      <c r="C34" s="10" t="s">
        <v>442</v>
      </c>
      <c r="D34" s="10" t="s">
        <v>28</v>
      </c>
      <c r="E34" s="10"/>
      <c r="F34" s="10" t="s">
        <v>910</v>
      </c>
      <c r="G34" t="s">
        <v>1582</v>
      </c>
      <c r="H34" t="s">
        <v>260</v>
      </c>
      <c r="I34" t="s">
        <v>231</v>
      </c>
    </row>
    <row r="35" spans="1:9" x14ac:dyDescent="0.3">
      <c r="A35" s="10" t="s">
        <v>490</v>
      </c>
      <c r="B35" t="s">
        <v>958</v>
      </c>
      <c r="C35" s="10" t="s">
        <v>235</v>
      </c>
      <c r="D35" s="10" t="s">
        <v>25</v>
      </c>
      <c r="E35" s="10" t="s">
        <v>1563</v>
      </c>
      <c r="F35" s="10" t="s">
        <v>958</v>
      </c>
      <c r="H35" t="s">
        <v>260</v>
      </c>
      <c r="I35" t="s">
        <v>231</v>
      </c>
    </row>
    <row r="36" spans="1:9" x14ac:dyDescent="0.3">
      <c r="A36" s="10" t="s">
        <v>497</v>
      </c>
      <c r="B36" t="s">
        <v>911</v>
      </c>
      <c r="C36" s="10" t="s">
        <v>442</v>
      </c>
      <c r="D36" s="10" t="s">
        <v>28</v>
      </c>
      <c r="E36" s="10"/>
      <c r="F36" s="10" t="s">
        <v>911</v>
      </c>
      <c r="G36" t="s">
        <v>1583</v>
      </c>
      <c r="H36" t="s">
        <v>261</v>
      </c>
      <c r="I36" t="s">
        <v>231</v>
      </c>
    </row>
    <row r="37" spans="1:9" x14ac:dyDescent="0.3">
      <c r="A37" s="10" t="s">
        <v>498</v>
      </c>
      <c r="B37" t="s">
        <v>959</v>
      </c>
      <c r="C37" s="10" t="s">
        <v>235</v>
      </c>
      <c r="D37" s="10" t="s">
        <v>25</v>
      </c>
      <c r="E37" s="10" t="s">
        <v>1564</v>
      </c>
      <c r="F37" s="10" t="s">
        <v>959</v>
      </c>
      <c r="H37" t="s">
        <v>261</v>
      </c>
      <c r="I37" t="s">
        <v>231</v>
      </c>
    </row>
    <row r="38" spans="1:9" x14ac:dyDescent="0.3">
      <c r="A38" s="10" t="s">
        <v>499</v>
      </c>
      <c r="B38" t="s">
        <v>912</v>
      </c>
      <c r="C38" s="10" t="s">
        <v>442</v>
      </c>
      <c r="D38" s="10" t="s">
        <v>28</v>
      </c>
      <c r="E38" s="10"/>
      <c r="F38" s="10" t="s">
        <v>912</v>
      </c>
      <c r="G38" t="s">
        <v>1584</v>
      </c>
      <c r="H38" t="s">
        <v>262</v>
      </c>
      <c r="I38" t="s">
        <v>231</v>
      </c>
    </row>
    <row r="39" spans="1:9" x14ac:dyDescent="0.3">
      <c r="A39" s="10" t="s">
        <v>500</v>
      </c>
      <c r="B39" t="s">
        <v>960</v>
      </c>
      <c r="C39" s="10" t="s">
        <v>235</v>
      </c>
      <c r="D39" s="10" t="s">
        <v>25</v>
      </c>
      <c r="E39" s="10" t="s">
        <v>1565</v>
      </c>
      <c r="F39" s="10" t="s">
        <v>960</v>
      </c>
      <c r="H39" t="s">
        <v>262</v>
      </c>
      <c r="I39" t="s">
        <v>231</v>
      </c>
    </row>
    <row r="40" spans="1:9" x14ac:dyDescent="0.3">
      <c r="A40" s="10" t="s">
        <v>501</v>
      </c>
      <c r="B40" t="s">
        <v>913</v>
      </c>
      <c r="C40" s="10" t="s">
        <v>442</v>
      </c>
      <c r="D40" s="10" t="s">
        <v>28</v>
      </c>
      <c r="E40" s="10"/>
      <c r="F40" s="10" t="s">
        <v>913</v>
      </c>
      <c r="G40" t="s">
        <v>1585</v>
      </c>
      <c r="H40" t="s">
        <v>263</v>
      </c>
      <c r="I40" t="s">
        <v>231</v>
      </c>
    </row>
    <row r="41" spans="1:9" x14ac:dyDescent="0.3">
      <c r="A41" s="10" t="s">
        <v>502</v>
      </c>
      <c r="B41" t="s">
        <v>961</v>
      </c>
      <c r="C41" s="10" t="s">
        <v>235</v>
      </c>
      <c r="D41" s="10" t="s">
        <v>25</v>
      </c>
      <c r="E41" s="10" t="s">
        <v>1566</v>
      </c>
      <c r="F41" s="10" t="s">
        <v>961</v>
      </c>
      <c r="H41" t="s">
        <v>263</v>
      </c>
      <c r="I41" t="s">
        <v>231</v>
      </c>
    </row>
    <row r="42" spans="1:9" x14ac:dyDescent="0.3">
      <c r="A42" s="10" t="s">
        <v>503</v>
      </c>
      <c r="B42" t="s">
        <v>914</v>
      </c>
      <c r="C42" s="10" t="s">
        <v>442</v>
      </c>
      <c r="D42" s="10" t="s">
        <v>28</v>
      </c>
      <c r="E42" s="10"/>
      <c r="F42" s="10" t="s">
        <v>914</v>
      </c>
      <c r="G42" t="s">
        <v>1586</v>
      </c>
      <c r="H42" t="s">
        <v>264</v>
      </c>
      <c r="I42" t="s">
        <v>231</v>
      </c>
    </row>
    <row r="43" spans="1:9" x14ac:dyDescent="0.3">
      <c r="A43" s="10" t="s">
        <v>504</v>
      </c>
      <c r="B43" t="s">
        <v>962</v>
      </c>
      <c r="C43" s="10" t="s">
        <v>235</v>
      </c>
      <c r="D43" s="10" t="s">
        <v>25</v>
      </c>
      <c r="E43" s="10" t="s">
        <v>1567</v>
      </c>
      <c r="F43" s="10" t="s">
        <v>962</v>
      </c>
      <c r="H43" t="s">
        <v>264</v>
      </c>
      <c r="I43" t="s">
        <v>231</v>
      </c>
    </row>
    <row r="44" spans="1:9" x14ac:dyDescent="0.3">
      <c r="A44" s="10" t="s">
        <v>505</v>
      </c>
      <c r="B44" t="s">
        <v>915</v>
      </c>
      <c r="C44" s="10" t="s">
        <v>442</v>
      </c>
      <c r="D44" s="10" t="s">
        <v>28</v>
      </c>
      <c r="E44" s="10"/>
      <c r="F44" s="10" t="s">
        <v>915</v>
      </c>
      <c r="G44" t="s">
        <v>1587</v>
      </c>
      <c r="H44" t="s">
        <v>265</v>
      </c>
      <c r="I44" t="s">
        <v>231</v>
      </c>
    </row>
    <row r="45" spans="1:9" x14ac:dyDescent="0.3">
      <c r="A45" s="10" t="s">
        <v>506</v>
      </c>
      <c r="B45" t="s">
        <v>963</v>
      </c>
      <c r="C45" s="10" t="s">
        <v>235</v>
      </c>
      <c r="D45" s="10" t="s">
        <v>25</v>
      </c>
      <c r="E45" s="10" t="s">
        <v>1568</v>
      </c>
      <c r="F45" s="10" t="s">
        <v>963</v>
      </c>
      <c r="H45" t="s">
        <v>265</v>
      </c>
      <c r="I45" t="s">
        <v>231</v>
      </c>
    </row>
    <row r="46" spans="1:9" x14ac:dyDescent="0.3">
      <c r="A46" s="10" t="s">
        <v>507</v>
      </c>
      <c r="B46" t="s">
        <v>916</v>
      </c>
      <c r="C46" s="10" t="s">
        <v>442</v>
      </c>
      <c r="D46" s="10" t="s">
        <v>28</v>
      </c>
      <c r="E46" s="10"/>
      <c r="F46" s="10" t="s">
        <v>916</v>
      </c>
      <c r="G46" t="s">
        <v>1588</v>
      </c>
      <c r="H46" t="s">
        <v>266</v>
      </c>
      <c r="I46" t="s">
        <v>231</v>
      </c>
    </row>
    <row r="47" spans="1:9" x14ac:dyDescent="0.3">
      <c r="A47" s="10" t="s">
        <v>508</v>
      </c>
      <c r="B47" t="s">
        <v>964</v>
      </c>
      <c r="C47" s="10" t="s">
        <v>235</v>
      </c>
      <c r="D47" s="10" t="s">
        <v>25</v>
      </c>
      <c r="E47" s="10" t="s">
        <v>1569</v>
      </c>
      <c r="F47" s="10" t="s">
        <v>964</v>
      </c>
      <c r="H47" t="s">
        <v>266</v>
      </c>
      <c r="I47" t="s">
        <v>231</v>
      </c>
    </row>
    <row r="48" spans="1:9" x14ac:dyDescent="0.3">
      <c r="A48" s="10" t="s">
        <v>509</v>
      </c>
      <c r="B48" t="s">
        <v>917</v>
      </c>
      <c r="C48" s="10" t="s">
        <v>442</v>
      </c>
      <c r="D48" s="10" t="s">
        <v>28</v>
      </c>
      <c r="E48" s="10"/>
      <c r="F48" s="10" t="s">
        <v>917</v>
      </c>
      <c r="G48" t="s">
        <v>1589</v>
      </c>
      <c r="H48" t="s">
        <v>267</v>
      </c>
      <c r="I48" t="s">
        <v>231</v>
      </c>
    </row>
    <row r="49" spans="1:9" x14ac:dyDescent="0.3">
      <c r="A49" s="10" t="s">
        <v>510</v>
      </c>
      <c r="B49" t="s">
        <v>965</v>
      </c>
      <c r="C49" s="10" t="s">
        <v>235</v>
      </c>
      <c r="D49" s="10" t="s">
        <v>25</v>
      </c>
      <c r="E49" s="10" t="s">
        <v>1570</v>
      </c>
      <c r="F49" s="10" t="s">
        <v>965</v>
      </c>
      <c r="H49" t="s">
        <v>267</v>
      </c>
      <c r="I49" t="s">
        <v>231</v>
      </c>
    </row>
    <row r="50" spans="1:9" x14ac:dyDescent="0.3">
      <c r="A50" s="10" t="s">
        <v>511</v>
      </c>
      <c r="B50" t="s">
        <v>918</v>
      </c>
      <c r="C50" s="10" t="s">
        <v>442</v>
      </c>
      <c r="D50" s="10" t="s">
        <v>28</v>
      </c>
      <c r="E50" s="10"/>
      <c r="F50" s="10" t="s">
        <v>918</v>
      </c>
      <c r="G50" t="s">
        <v>1590</v>
      </c>
      <c r="H50" t="s">
        <v>268</v>
      </c>
      <c r="I50" t="s">
        <v>231</v>
      </c>
    </row>
    <row r="51" spans="1:9" x14ac:dyDescent="0.3">
      <c r="A51" s="10" t="s">
        <v>512</v>
      </c>
      <c r="B51" t="s">
        <v>966</v>
      </c>
      <c r="C51" s="10" t="s">
        <v>235</v>
      </c>
      <c r="D51" s="10" t="s">
        <v>25</v>
      </c>
      <c r="E51" s="10" t="s">
        <v>1571</v>
      </c>
      <c r="F51" s="10" t="s">
        <v>966</v>
      </c>
      <c r="H51" t="s">
        <v>268</v>
      </c>
      <c r="I51" t="s">
        <v>231</v>
      </c>
    </row>
    <row r="52" spans="1:9" x14ac:dyDescent="0.3">
      <c r="A52" s="10" t="s">
        <v>513</v>
      </c>
      <c r="B52" t="s">
        <v>919</v>
      </c>
      <c r="C52" s="10" t="s">
        <v>442</v>
      </c>
      <c r="D52" s="10" t="s">
        <v>28</v>
      </c>
      <c r="E52" s="10"/>
      <c r="F52" s="10" t="s">
        <v>919</v>
      </c>
      <c r="G52" t="s">
        <v>1591</v>
      </c>
      <c r="H52" t="s">
        <v>269</v>
      </c>
      <c r="I52" t="s">
        <v>231</v>
      </c>
    </row>
    <row r="53" spans="1:9" x14ac:dyDescent="0.3">
      <c r="A53" s="10" t="s">
        <v>514</v>
      </c>
      <c r="B53" t="s">
        <v>967</v>
      </c>
      <c r="C53" s="10" t="s">
        <v>235</v>
      </c>
      <c r="D53" s="10" t="s">
        <v>25</v>
      </c>
      <c r="E53" s="10" t="s">
        <v>1572</v>
      </c>
      <c r="F53" s="10" t="s">
        <v>967</v>
      </c>
      <c r="H53" t="s">
        <v>269</v>
      </c>
      <c r="I53" t="s">
        <v>231</v>
      </c>
    </row>
    <row r="54" spans="1:9" x14ac:dyDescent="0.3">
      <c r="A54" s="10" t="s">
        <v>515</v>
      </c>
      <c r="B54" t="s">
        <v>920</v>
      </c>
      <c r="C54" s="10" t="s">
        <v>442</v>
      </c>
      <c r="D54" s="10" t="s">
        <v>28</v>
      </c>
      <c r="E54" s="10"/>
      <c r="F54" s="10" t="s">
        <v>920</v>
      </c>
      <c r="G54" t="s">
        <v>1592</v>
      </c>
      <c r="H54" t="s">
        <v>270</v>
      </c>
      <c r="I54" t="s">
        <v>231</v>
      </c>
    </row>
    <row r="55" spans="1:9" x14ac:dyDescent="0.3">
      <c r="A55" s="10" t="s">
        <v>516</v>
      </c>
      <c r="B55" t="s">
        <v>968</v>
      </c>
      <c r="C55" s="10" t="s">
        <v>235</v>
      </c>
      <c r="D55" s="10" t="s">
        <v>25</v>
      </c>
      <c r="E55" s="10" t="s">
        <v>1573</v>
      </c>
      <c r="F55" s="10" t="s">
        <v>968</v>
      </c>
      <c r="H55" t="s">
        <v>270</v>
      </c>
      <c r="I55" t="s">
        <v>231</v>
      </c>
    </row>
    <row r="56" spans="1:9" x14ac:dyDescent="0.3">
      <c r="A56" s="10" t="s">
        <v>517</v>
      </c>
      <c r="B56" t="s">
        <v>921</v>
      </c>
      <c r="C56" s="10" t="s">
        <v>442</v>
      </c>
      <c r="D56" s="10" t="s">
        <v>28</v>
      </c>
      <c r="E56" s="10"/>
      <c r="F56" s="10" t="s">
        <v>921</v>
      </c>
      <c r="G56" t="s">
        <v>1593</v>
      </c>
      <c r="H56" t="s">
        <v>271</v>
      </c>
      <c r="I56" t="s">
        <v>231</v>
      </c>
    </row>
    <row r="57" spans="1:9" x14ac:dyDescent="0.3">
      <c r="A57" s="10" t="s">
        <v>518</v>
      </c>
      <c r="B57" t="s">
        <v>969</v>
      </c>
      <c r="C57" s="10" t="s">
        <v>235</v>
      </c>
      <c r="D57" s="10" t="s">
        <v>25</v>
      </c>
      <c r="E57" s="10" t="s">
        <v>1574</v>
      </c>
      <c r="F57" s="10" t="s">
        <v>969</v>
      </c>
      <c r="H57" t="s">
        <v>271</v>
      </c>
      <c r="I57" t="s">
        <v>231</v>
      </c>
    </row>
    <row r="58" spans="1:9" x14ac:dyDescent="0.3">
      <c r="A58" s="10" t="s">
        <v>519</v>
      </c>
      <c r="B58" t="s">
        <v>922</v>
      </c>
      <c r="C58" s="10" t="s">
        <v>442</v>
      </c>
      <c r="D58" s="10" t="s">
        <v>28</v>
      </c>
      <c r="E58" s="10"/>
      <c r="F58" s="10" t="s">
        <v>922</v>
      </c>
      <c r="G58" t="s">
        <v>1594</v>
      </c>
      <c r="H58" t="s">
        <v>272</v>
      </c>
      <c r="I58" t="s">
        <v>231</v>
      </c>
    </row>
    <row r="59" spans="1:9" x14ac:dyDescent="0.3">
      <c r="A59" s="10" t="s">
        <v>520</v>
      </c>
      <c r="B59" t="s">
        <v>970</v>
      </c>
      <c r="C59" s="10" t="s">
        <v>235</v>
      </c>
      <c r="D59" s="10" t="s">
        <v>25</v>
      </c>
      <c r="E59" s="10" t="s">
        <v>1575</v>
      </c>
      <c r="F59" s="10" t="s">
        <v>970</v>
      </c>
      <c r="H59" t="s">
        <v>272</v>
      </c>
      <c r="I59" t="s">
        <v>231</v>
      </c>
    </row>
    <row r="60" spans="1:9" x14ac:dyDescent="0.3">
      <c r="A60" s="10" t="s">
        <v>521</v>
      </c>
      <c r="B60" t="s">
        <v>923</v>
      </c>
      <c r="C60" s="10" t="s">
        <v>442</v>
      </c>
      <c r="D60" s="10" t="s">
        <v>28</v>
      </c>
      <c r="E60" s="10"/>
      <c r="F60" s="10" t="s">
        <v>923</v>
      </c>
      <c r="G60" t="s">
        <v>1627</v>
      </c>
      <c r="H60" t="s">
        <v>273</v>
      </c>
      <c r="I60" t="s">
        <v>231</v>
      </c>
    </row>
    <row r="61" spans="1:9" x14ac:dyDescent="0.3">
      <c r="A61" s="10" t="s">
        <v>522</v>
      </c>
      <c r="B61" t="s">
        <v>971</v>
      </c>
      <c r="C61" s="10" t="s">
        <v>235</v>
      </c>
      <c r="D61" s="10" t="s">
        <v>25</v>
      </c>
      <c r="E61" s="10" t="s">
        <v>1596</v>
      </c>
      <c r="F61" s="10" t="s">
        <v>971</v>
      </c>
      <c r="H61" t="s">
        <v>273</v>
      </c>
      <c r="I61" t="s">
        <v>231</v>
      </c>
    </row>
    <row r="62" spans="1:9" x14ac:dyDescent="0.3">
      <c r="A62" s="10" t="s">
        <v>523</v>
      </c>
      <c r="B62" t="s">
        <v>924</v>
      </c>
      <c r="C62" s="10" t="s">
        <v>442</v>
      </c>
      <c r="D62" s="10" t="s">
        <v>28</v>
      </c>
      <c r="E62" s="10"/>
      <c r="F62" s="10" t="s">
        <v>924</v>
      </c>
      <c r="G62" t="s">
        <v>1628</v>
      </c>
      <c r="H62" t="s">
        <v>35</v>
      </c>
      <c r="I62" t="s">
        <v>231</v>
      </c>
    </row>
    <row r="63" spans="1:9" x14ac:dyDescent="0.3">
      <c r="A63" s="10" t="s">
        <v>524</v>
      </c>
      <c r="B63" t="s">
        <v>972</v>
      </c>
      <c r="C63" s="10" t="s">
        <v>235</v>
      </c>
      <c r="D63" s="10" t="s">
        <v>25</v>
      </c>
      <c r="E63" s="10" t="s">
        <v>1597</v>
      </c>
      <c r="F63" s="10" t="s">
        <v>972</v>
      </c>
      <c r="H63" t="s">
        <v>35</v>
      </c>
      <c r="I63" t="s">
        <v>231</v>
      </c>
    </row>
    <row r="64" spans="1:9" x14ac:dyDescent="0.3">
      <c r="A64" s="10" t="s">
        <v>525</v>
      </c>
      <c r="B64" t="s">
        <v>1600</v>
      </c>
      <c r="C64" s="10" t="s">
        <v>442</v>
      </c>
      <c r="D64" s="10" t="s">
        <v>28</v>
      </c>
      <c r="E64" s="10"/>
      <c r="F64" s="10" t="s">
        <v>1600</v>
      </c>
      <c r="G64" t="s">
        <v>1629</v>
      </c>
      <c r="H64" t="s">
        <v>274</v>
      </c>
      <c r="I64" t="s">
        <v>231</v>
      </c>
    </row>
    <row r="65" spans="1:9" x14ac:dyDescent="0.3">
      <c r="A65" s="10" t="s">
        <v>526</v>
      </c>
      <c r="B65" t="s">
        <v>1624</v>
      </c>
      <c r="C65" s="10" t="s">
        <v>235</v>
      </c>
      <c r="D65" s="10" t="s">
        <v>25</v>
      </c>
      <c r="E65" s="10" t="s">
        <v>1598</v>
      </c>
      <c r="F65" s="10" t="s">
        <v>1624</v>
      </c>
      <c r="H65" t="s">
        <v>274</v>
      </c>
      <c r="I65" t="s">
        <v>231</v>
      </c>
    </row>
    <row r="66" spans="1:9" x14ac:dyDescent="0.3">
      <c r="A66" s="10" t="s">
        <v>527</v>
      </c>
      <c r="B66" t="s">
        <v>925</v>
      </c>
      <c r="C66" s="10" t="s">
        <v>442</v>
      </c>
      <c r="D66" s="10" t="s">
        <v>28</v>
      </c>
      <c r="E66" s="10"/>
      <c r="F66" s="10" t="s">
        <v>925</v>
      </c>
      <c r="G66" t="s">
        <v>1630</v>
      </c>
      <c r="H66" t="s">
        <v>275</v>
      </c>
      <c r="I66" t="s">
        <v>231</v>
      </c>
    </row>
    <row r="67" spans="1:9" x14ac:dyDescent="0.3">
      <c r="A67" s="10" t="s">
        <v>528</v>
      </c>
      <c r="B67" t="s">
        <v>973</v>
      </c>
      <c r="C67" s="10" t="s">
        <v>235</v>
      </c>
      <c r="D67" s="10" t="s">
        <v>25</v>
      </c>
      <c r="E67" s="10" t="s">
        <v>1601</v>
      </c>
      <c r="F67" s="10" t="s">
        <v>973</v>
      </c>
      <c r="H67" t="s">
        <v>275</v>
      </c>
      <c r="I67" t="s">
        <v>231</v>
      </c>
    </row>
    <row r="68" spans="1:9" x14ac:dyDescent="0.3">
      <c r="A68" s="10" t="s">
        <v>529</v>
      </c>
      <c r="B68" t="s">
        <v>926</v>
      </c>
      <c r="C68" s="10" t="s">
        <v>442</v>
      </c>
      <c r="D68" s="10" t="s">
        <v>28</v>
      </c>
      <c r="E68" s="10"/>
      <c r="F68" s="10" t="s">
        <v>926</v>
      </c>
      <c r="G68" t="s">
        <v>1631</v>
      </c>
      <c r="H68" t="s">
        <v>276</v>
      </c>
      <c r="I68" t="s">
        <v>231</v>
      </c>
    </row>
    <row r="69" spans="1:9" x14ac:dyDescent="0.3">
      <c r="A69" s="10" t="s">
        <v>530</v>
      </c>
      <c r="B69" t="s">
        <v>974</v>
      </c>
      <c r="C69" s="10" t="s">
        <v>235</v>
      </c>
      <c r="D69" s="10" t="s">
        <v>25</v>
      </c>
      <c r="E69" s="10" t="s">
        <v>1602</v>
      </c>
      <c r="F69" s="10" t="s">
        <v>974</v>
      </c>
      <c r="H69" t="s">
        <v>276</v>
      </c>
      <c r="I69" t="s">
        <v>231</v>
      </c>
    </row>
    <row r="70" spans="1:9" x14ac:dyDescent="0.3">
      <c r="A70" s="10" t="s">
        <v>531</v>
      </c>
      <c r="B70" t="s">
        <v>927</v>
      </c>
      <c r="C70" s="10" t="s">
        <v>442</v>
      </c>
      <c r="D70" s="10" t="s">
        <v>28</v>
      </c>
      <c r="E70" s="10"/>
      <c r="F70" s="10" t="s">
        <v>927</v>
      </c>
      <c r="G70" t="s">
        <v>1632</v>
      </c>
      <c r="H70" t="s">
        <v>277</v>
      </c>
      <c r="I70" t="s">
        <v>231</v>
      </c>
    </row>
    <row r="71" spans="1:9" x14ac:dyDescent="0.3">
      <c r="A71" s="10" t="s">
        <v>532</v>
      </c>
      <c r="B71" t="s">
        <v>975</v>
      </c>
      <c r="C71" s="10" t="s">
        <v>235</v>
      </c>
      <c r="D71" s="10" t="s">
        <v>25</v>
      </c>
      <c r="E71" s="10" t="s">
        <v>1603</v>
      </c>
      <c r="F71" s="10" t="s">
        <v>975</v>
      </c>
      <c r="H71" t="s">
        <v>277</v>
      </c>
      <c r="I71" t="s">
        <v>231</v>
      </c>
    </row>
    <row r="72" spans="1:9" x14ac:dyDescent="0.3">
      <c r="A72" s="10" t="s">
        <v>533</v>
      </c>
      <c r="B72" t="s">
        <v>928</v>
      </c>
      <c r="C72" s="10" t="s">
        <v>442</v>
      </c>
      <c r="D72" s="10" t="s">
        <v>28</v>
      </c>
      <c r="E72" s="10"/>
      <c r="F72" s="10" t="s">
        <v>928</v>
      </c>
      <c r="G72" t="s">
        <v>1633</v>
      </c>
      <c r="H72" t="s">
        <v>278</v>
      </c>
      <c r="I72" t="s">
        <v>231</v>
      </c>
    </row>
    <row r="73" spans="1:9" x14ac:dyDescent="0.3">
      <c r="A73" s="10" t="s">
        <v>534</v>
      </c>
      <c r="B73" t="s">
        <v>976</v>
      </c>
      <c r="C73" s="10" t="s">
        <v>235</v>
      </c>
      <c r="D73" s="10" t="s">
        <v>25</v>
      </c>
      <c r="E73" s="10" t="s">
        <v>1604</v>
      </c>
      <c r="F73" s="10" t="s">
        <v>976</v>
      </c>
      <c r="H73" t="s">
        <v>278</v>
      </c>
      <c r="I73" t="s">
        <v>231</v>
      </c>
    </row>
    <row r="74" spans="1:9" x14ac:dyDescent="0.3">
      <c r="A74" s="10" t="s">
        <v>535</v>
      </c>
      <c r="B74" t="s">
        <v>929</v>
      </c>
      <c r="C74" s="10" t="s">
        <v>442</v>
      </c>
      <c r="D74" s="10" t="s">
        <v>28</v>
      </c>
      <c r="E74" s="10"/>
      <c r="F74" s="10" t="s">
        <v>929</v>
      </c>
      <c r="G74" t="s">
        <v>1634</v>
      </c>
      <c r="H74" t="s">
        <v>279</v>
      </c>
      <c r="I74" t="s">
        <v>231</v>
      </c>
    </row>
    <row r="75" spans="1:9" x14ac:dyDescent="0.3">
      <c r="A75" s="10" t="s">
        <v>536</v>
      </c>
      <c r="B75" t="s">
        <v>977</v>
      </c>
      <c r="C75" s="10" t="s">
        <v>235</v>
      </c>
      <c r="D75" s="10" t="s">
        <v>25</v>
      </c>
      <c r="E75" s="10" t="s">
        <v>1605</v>
      </c>
      <c r="F75" s="10" t="s">
        <v>977</v>
      </c>
      <c r="H75" t="s">
        <v>279</v>
      </c>
      <c r="I75" t="s">
        <v>231</v>
      </c>
    </row>
    <row r="76" spans="1:9" x14ac:dyDescent="0.3">
      <c r="A76" s="10" t="s">
        <v>537</v>
      </c>
      <c r="B76" t="s">
        <v>930</v>
      </c>
      <c r="C76" s="10" t="s">
        <v>442</v>
      </c>
      <c r="D76" s="10" t="s">
        <v>28</v>
      </c>
      <c r="E76" s="10"/>
      <c r="F76" s="10" t="s">
        <v>930</v>
      </c>
      <c r="G76" t="s">
        <v>1635</v>
      </c>
      <c r="H76" t="s">
        <v>280</v>
      </c>
      <c r="I76" t="s">
        <v>231</v>
      </c>
    </row>
    <row r="77" spans="1:9" x14ac:dyDescent="0.3">
      <c r="A77" s="10" t="s">
        <v>538</v>
      </c>
      <c r="B77" t="s">
        <v>978</v>
      </c>
      <c r="C77" s="10" t="s">
        <v>235</v>
      </c>
      <c r="D77" s="10" t="s">
        <v>25</v>
      </c>
      <c r="E77" s="10" t="s">
        <v>1606</v>
      </c>
      <c r="F77" s="10" t="s">
        <v>978</v>
      </c>
      <c r="H77" t="s">
        <v>280</v>
      </c>
      <c r="I77" t="s">
        <v>231</v>
      </c>
    </row>
    <row r="78" spans="1:9" x14ac:dyDescent="0.3">
      <c r="A78" s="10" t="s">
        <v>539</v>
      </c>
      <c r="B78" t="s">
        <v>931</v>
      </c>
      <c r="C78" s="10" t="s">
        <v>442</v>
      </c>
      <c r="D78" s="10" t="s">
        <v>28</v>
      </c>
      <c r="E78" s="10"/>
      <c r="F78" s="10" t="s">
        <v>931</v>
      </c>
      <c r="G78" t="s">
        <v>1636</v>
      </c>
      <c r="H78" t="s">
        <v>281</v>
      </c>
      <c r="I78" t="s">
        <v>231</v>
      </c>
    </row>
    <row r="79" spans="1:9" x14ac:dyDescent="0.3">
      <c r="A79" s="10" t="s">
        <v>540</v>
      </c>
      <c r="B79" t="s">
        <v>979</v>
      </c>
      <c r="C79" s="10" t="s">
        <v>235</v>
      </c>
      <c r="D79" s="10" t="s">
        <v>25</v>
      </c>
      <c r="E79" s="10" t="s">
        <v>1607</v>
      </c>
      <c r="F79" s="10" t="s">
        <v>979</v>
      </c>
      <c r="H79" t="s">
        <v>281</v>
      </c>
      <c r="I79" t="s">
        <v>231</v>
      </c>
    </row>
    <row r="80" spans="1:9" x14ac:dyDescent="0.3">
      <c r="A80" s="10" t="s">
        <v>541</v>
      </c>
      <c r="B80" t="s">
        <v>932</v>
      </c>
      <c r="C80" s="10" t="s">
        <v>442</v>
      </c>
      <c r="D80" s="10" t="s">
        <v>28</v>
      </c>
      <c r="E80" s="10"/>
      <c r="F80" s="10" t="s">
        <v>932</v>
      </c>
      <c r="G80" t="s">
        <v>565</v>
      </c>
      <c r="H80" t="s">
        <v>282</v>
      </c>
      <c r="I80" t="s">
        <v>231</v>
      </c>
    </row>
    <row r="81" spans="1:9" x14ac:dyDescent="0.3">
      <c r="A81" s="10" t="s">
        <v>542</v>
      </c>
      <c r="B81" t="s">
        <v>980</v>
      </c>
      <c r="C81" s="10" t="s">
        <v>235</v>
      </c>
      <c r="D81" s="10" t="s">
        <v>25</v>
      </c>
      <c r="E81" s="10" t="s">
        <v>566</v>
      </c>
      <c r="F81" s="10" t="s">
        <v>980</v>
      </c>
      <c r="H81" t="s">
        <v>282</v>
      </c>
      <c r="I81" t="s">
        <v>231</v>
      </c>
    </row>
    <row r="82" spans="1:9" x14ac:dyDescent="0.3">
      <c r="A82" s="10" t="s">
        <v>543</v>
      </c>
      <c r="B82" t="s">
        <v>933</v>
      </c>
      <c r="C82" s="10" t="s">
        <v>442</v>
      </c>
      <c r="D82" s="10" t="s">
        <v>28</v>
      </c>
      <c r="E82" s="10"/>
      <c r="F82" s="10" t="s">
        <v>933</v>
      </c>
      <c r="G82" t="s">
        <v>1637</v>
      </c>
      <c r="H82" t="s">
        <v>283</v>
      </c>
      <c r="I82" t="s">
        <v>231</v>
      </c>
    </row>
    <row r="83" spans="1:9" x14ac:dyDescent="0.3">
      <c r="A83" s="10" t="s">
        <v>544</v>
      </c>
      <c r="B83" t="s">
        <v>981</v>
      </c>
      <c r="C83" s="10" t="s">
        <v>235</v>
      </c>
      <c r="D83" s="10" t="s">
        <v>25</v>
      </c>
      <c r="E83" s="10" t="s">
        <v>1608</v>
      </c>
      <c r="F83" s="10" t="s">
        <v>981</v>
      </c>
      <c r="H83" t="s">
        <v>283</v>
      </c>
      <c r="I83" t="s">
        <v>231</v>
      </c>
    </row>
    <row r="84" spans="1:9" x14ac:dyDescent="0.3">
      <c r="A84" s="10" t="s">
        <v>545</v>
      </c>
      <c r="B84" t="s">
        <v>934</v>
      </c>
      <c r="C84" s="10" t="s">
        <v>442</v>
      </c>
      <c r="D84" s="10" t="s">
        <v>28</v>
      </c>
      <c r="E84" s="10"/>
      <c r="F84" s="10" t="s">
        <v>934</v>
      </c>
      <c r="G84" t="s">
        <v>1638</v>
      </c>
      <c r="H84" t="s">
        <v>284</v>
      </c>
      <c r="I84" t="s">
        <v>231</v>
      </c>
    </row>
    <row r="85" spans="1:9" x14ac:dyDescent="0.3">
      <c r="A85" s="10" t="s">
        <v>546</v>
      </c>
      <c r="B85" t="s">
        <v>982</v>
      </c>
      <c r="C85" s="10" t="s">
        <v>235</v>
      </c>
      <c r="D85" s="10" t="s">
        <v>25</v>
      </c>
      <c r="E85" s="10" t="s">
        <v>1609</v>
      </c>
      <c r="F85" s="10" t="s">
        <v>982</v>
      </c>
      <c r="H85" t="s">
        <v>284</v>
      </c>
      <c r="I85" t="s">
        <v>231</v>
      </c>
    </row>
    <row r="86" spans="1:9" x14ac:dyDescent="0.3">
      <c r="A86" s="10" t="s">
        <v>547</v>
      </c>
      <c r="B86" t="s">
        <v>935</v>
      </c>
      <c r="C86" s="10" t="s">
        <v>442</v>
      </c>
      <c r="D86" s="10" t="s">
        <v>28</v>
      </c>
      <c r="E86" s="10"/>
      <c r="F86" s="10" t="s">
        <v>935</v>
      </c>
      <c r="G86" t="s">
        <v>1639</v>
      </c>
      <c r="H86" t="s">
        <v>285</v>
      </c>
      <c r="I86" t="s">
        <v>231</v>
      </c>
    </row>
    <row r="87" spans="1:9" x14ac:dyDescent="0.3">
      <c r="A87" s="10" t="s">
        <v>548</v>
      </c>
      <c r="B87" t="s">
        <v>983</v>
      </c>
      <c r="C87" s="10" t="s">
        <v>235</v>
      </c>
      <c r="D87" s="10" t="s">
        <v>25</v>
      </c>
      <c r="E87" s="10" t="s">
        <v>567</v>
      </c>
      <c r="F87" s="10" t="s">
        <v>983</v>
      </c>
      <c r="H87" t="s">
        <v>285</v>
      </c>
      <c r="I87" t="s">
        <v>231</v>
      </c>
    </row>
    <row r="88" spans="1:9" x14ac:dyDescent="0.3">
      <c r="A88" s="10" t="s">
        <v>549</v>
      </c>
      <c r="B88" t="s">
        <v>936</v>
      </c>
      <c r="C88" s="10" t="s">
        <v>442</v>
      </c>
      <c r="D88" s="10" t="s">
        <v>28</v>
      </c>
      <c r="E88" s="10"/>
      <c r="F88" s="10" t="s">
        <v>936</v>
      </c>
      <c r="G88" t="s">
        <v>1640</v>
      </c>
      <c r="H88" t="s">
        <v>286</v>
      </c>
      <c r="I88" t="s">
        <v>231</v>
      </c>
    </row>
    <row r="89" spans="1:9" x14ac:dyDescent="0.3">
      <c r="A89" s="10" t="s">
        <v>550</v>
      </c>
      <c r="B89" t="s">
        <v>984</v>
      </c>
      <c r="C89" s="10" t="s">
        <v>235</v>
      </c>
      <c r="D89" s="10" t="s">
        <v>25</v>
      </c>
      <c r="E89" s="10" t="s">
        <v>1610</v>
      </c>
      <c r="F89" s="10" t="s">
        <v>984</v>
      </c>
      <c r="H89" t="s">
        <v>286</v>
      </c>
      <c r="I89" t="s">
        <v>231</v>
      </c>
    </row>
    <row r="90" spans="1:9" x14ac:dyDescent="0.3">
      <c r="A90" s="10" t="s">
        <v>551</v>
      </c>
      <c r="B90" t="s">
        <v>937</v>
      </c>
      <c r="C90" s="10" t="s">
        <v>442</v>
      </c>
      <c r="D90" s="10" t="s">
        <v>28</v>
      </c>
      <c r="E90" s="10"/>
      <c r="F90" s="10" t="s">
        <v>937</v>
      </c>
      <c r="G90" t="s">
        <v>768</v>
      </c>
      <c r="H90" t="s">
        <v>287</v>
      </c>
      <c r="I90" t="s">
        <v>231</v>
      </c>
    </row>
    <row r="91" spans="1:9" x14ac:dyDescent="0.3">
      <c r="A91" s="10" t="s">
        <v>552</v>
      </c>
      <c r="B91" t="s">
        <v>985</v>
      </c>
      <c r="C91" s="10" t="s">
        <v>235</v>
      </c>
      <c r="D91" s="10" t="s">
        <v>25</v>
      </c>
      <c r="E91" s="10" t="s">
        <v>767</v>
      </c>
      <c r="F91" s="10" t="s">
        <v>985</v>
      </c>
      <c r="H91" t="s">
        <v>287</v>
      </c>
      <c r="I91" t="s">
        <v>231</v>
      </c>
    </row>
    <row r="92" spans="1:9" x14ac:dyDescent="0.3">
      <c r="A92" s="10" t="s">
        <v>553</v>
      </c>
      <c r="B92" t="s">
        <v>938</v>
      </c>
      <c r="C92" s="10" t="s">
        <v>442</v>
      </c>
      <c r="D92" s="10" t="s">
        <v>28</v>
      </c>
      <c r="E92" s="10"/>
      <c r="F92" s="10" t="s">
        <v>938</v>
      </c>
      <c r="G92" t="s">
        <v>772</v>
      </c>
      <c r="H92" t="s">
        <v>288</v>
      </c>
      <c r="I92" t="s">
        <v>231</v>
      </c>
    </row>
    <row r="93" spans="1:9" x14ac:dyDescent="0.3">
      <c r="A93" s="10" t="s">
        <v>554</v>
      </c>
      <c r="B93" t="s">
        <v>986</v>
      </c>
      <c r="C93" s="10" t="s">
        <v>235</v>
      </c>
      <c r="D93" s="10" t="s">
        <v>25</v>
      </c>
      <c r="E93" s="10" t="s">
        <v>771</v>
      </c>
      <c r="F93" s="10" t="s">
        <v>986</v>
      </c>
      <c r="H93" t="s">
        <v>288</v>
      </c>
      <c r="I93" t="s">
        <v>231</v>
      </c>
    </row>
    <row r="94" spans="1:9" x14ac:dyDescent="0.3">
      <c r="A94" s="10" t="s">
        <v>555</v>
      </c>
      <c r="B94" t="s">
        <v>939</v>
      </c>
      <c r="C94" s="10" t="s">
        <v>442</v>
      </c>
      <c r="D94" s="10" t="s">
        <v>28</v>
      </c>
      <c r="E94" s="10"/>
      <c r="F94" s="10" t="s">
        <v>939</v>
      </c>
      <c r="G94" t="s">
        <v>774</v>
      </c>
      <c r="H94" t="s">
        <v>289</v>
      </c>
      <c r="I94" t="s">
        <v>231</v>
      </c>
    </row>
    <row r="95" spans="1:9" x14ac:dyDescent="0.3">
      <c r="A95" s="10" t="s">
        <v>556</v>
      </c>
      <c r="B95" t="s">
        <v>987</v>
      </c>
      <c r="C95" s="10" t="s">
        <v>235</v>
      </c>
      <c r="D95" s="10" t="s">
        <v>25</v>
      </c>
      <c r="E95" s="10" t="s">
        <v>773</v>
      </c>
      <c r="F95" s="10" t="s">
        <v>987</v>
      </c>
      <c r="H95" t="s">
        <v>289</v>
      </c>
      <c r="I95" t="s">
        <v>231</v>
      </c>
    </row>
    <row r="96" spans="1:9" x14ac:dyDescent="0.3">
      <c r="A96" s="10" t="s">
        <v>557</v>
      </c>
      <c r="B96" t="s">
        <v>1612</v>
      </c>
      <c r="C96" s="10" t="s">
        <v>442</v>
      </c>
      <c r="D96" s="10" t="s">
        <v>28</v>
      </c>
      <c r="E96" s="10"/>
      <c r="F96" s="10" t="s">
        <v>1612</v>
      </c>
      <c r="G96" t="s">
        <v>1641</v>
      </c>
      <c r="H96" t="s">
        <v>290</v>
      </c>
      <c r="I96" t="s">
        <v>231</v>
      </c>
    </row>
    <row r="97" spans="1:9" x14ac:dyDescent="0.3">
      <c r="A97" s="10" t="s">
        <v>558</v>
      </c>
      <c r="B97" t="s">
        <v>1625</v>
      </c>
      <c r="C97" s="10" t="s">
        <v>235</v>
      </c>
      <c r="D97" s="10" t="s">
        <v>25</v>
      </c>
      <c r="E97" s="10" t="s">
        <v>1611</v>
      </c>
      <c r="F97" s="10" t="s">
        <v>1625</v>
      </c>
      <c r="H97" t="s">
        <v>290</v>
      </c>
      <c r="I97" t="s">
        <v>231</v>
      </c>
    </row>
    <row r="98" spans="1:9" x14ac:dyDescent="0.3">
      <c r="A98" s="10" t="s">
        <v>559</v>
      </c>
      <c r="B98" t="s">
        <v>940</v>
      </c>
      <c r="C98" s="10" t="s">
        <v>442</v>
      </c>
      <c r="D98" s="10" t="s">
        <v>28</v>
      </c>
      <c r="E98" s="10"/>
      <c r="F98" s="10" t="s">
        <v>940</v>
      </c>
      <c r="G98" t="s">
        <v>1642</v>
      </c>
      <c r="H98" t="s">
        <v>291</v>
      </c>
      <c r="I98" t="s">
        <v>231</v>
      </c>
    </row>
    <row r="99" spans="1:9" x14ac:dyDescent="0.3">
      <c r="A99" s="10" t="s">
        <v>560</v>
      </c>
      <c r="B99" t="s">
        <v>988</v>
      </c>
      <c r="C99" s="10" t="s">
        <v>235</v>
      </c>
      <c r="D99" s="10" t="s">
        <v>25</v>
      </c>
      <c r="E99" s="10" t="s">
        <v>1613</v>
      </c>
      <c r="F99" s="10" t="s">
        <v>988</v>
      </c>
      <c r="H99" t="s">
        <v>291</v>
      </c>
      <c r="I99" t="s">
        <v>231</v>
      </c>
    </row>
    <row r="100" spans="1:9" x14ac:dyDescent="0.3">
      <c r="A100" s="10" t="s">
        <v>561</v>
      </c>
      <c r="B100" t="s">
        <v>941</v>
      </c>
      <c r="C100" s="10" t="s">
        <v>442</v>
      </c>
      <c r="D100" s="10" t="s">
        <v>28</v>
      </c>
      <c r="E100" s="10"/>
      <c r="F100" s="10" t="s">
        <v>941</v>
      </c>
      <c r="G100" t="s">
        <v>1643</v>
      </c>
      <c r="H100" t="s">
        <v>292</v>
      </c>
      <c r="I100" t="s">
        <v>231</v>
      </c>
    </row>
    <row r="101" spans="1:9" x14ac:dyDescent="0.3">
      <c r="A101" s="10" t="s">
        <v>562</v>
      </c>
      <c r="B101" t="s">
        <v>989</v>
      </c>
      <c r="C101" s="10" t="s">
        <v>235</v>
      </c>
      <c r="D101" s="10" t="s">
        <v>25</v>
      </c>
      <c r="E101" s="10" t="s">
        <v>1614</v>
      </c>
      <c r="F101" s="10" t="s">
        <v>989</v>
      </c>
      <c r="H101" t="s">
        <v>292</v>
      </c>
      <c r="I101" t="s">
        <v>231</v>
      </c>
    </row>
    <row r="102" spans="1:9" x14ac:dyDescent="0.3">
      <c r="A102" s="10" t="s">
        <v>563</v>
      </c>
      <c r="B102" t="s">
        <v>942</v>
      </c>
      <c r="C102" s="10" t="s">
        <v>442</v>
      </c>
      <c r="D102" s="10" t="s">
        <v>28</v>
      </c>
      <c r="E102" s="10"/>
      <c r="F102" s="10" t="s">
        <v>942</v>
      </c>
      <c r="G102" t="s">
        <v>769</v>
      </c>
      <c r="H102" t="s">
        <v>34</v>
      </c>
      <c r="I102" t="s">
        <v>231</v>
      </c>
    </row>
    <row r="103" spans="1:9" x14ac:dyDescent="0.3">
      <c r="A103" s="10" t="s">
        <v>564</v>
      </c>
      <c r="B103" t="s">
        <v>990</v>
      </c>
      <c r="C103" s="10" t="s">
        <v>235</v>
      </c>
      <c r="D103" s="10" t="s">
        <v>25</v>
      </c>
      <c r="E103" s="10" t="s">
        <v>770</v>
      </c>
      <c r="F103" s="10" t="s">
        <v>990</v>
      </c>
      <c r="H103" t="s">
        <v>34</v>
      </c>
      <c r="I103" t="s">
        <v>231</v>
      </c>
    </row>
    <row r="104" spans="1:9" x14ac:dyDescent="0.3">
      <c r="A104" s="10" t="s">
        <v>805</v>
      </c>
      <c r="B104" t="s">
        <v>775</v>
      </c>
      <c r="C104" s="10" t="s">
        <v>442</v>
      </c>
      <c r="D104" s="10" t="s">
        <v>28</v>
      </c>
      <c r="E104" s="10"/>
      <c r="F104" s="10" t="s">
        <v>775</v>
      </c>
      <c r="G104" t="s">
        <v>992</v>
      </c>
      <c r="H104" t="s">
        <v>293</v>
      </c>
      <c r="I104" t="s">
        <v>231</v>
      </c>
    </row>
    <row r="105" spans="1:9" x14ac:dyDescent="0.3">
      <c r="A105" s="10" t="s">
        <v>806</v>
      </c>
      <c r="B105" t="s">
        <v>807</v>
      </c>
      <c r="C105" s="10" t="s">
        <v>235</v>
      </c>
      <c r="D105" s="10" t="s">
        <v>25</v>
      </c>
      <c r="E105" s="10" t="s">
        <v>991</v>
      </c>
      <c r="F105" s="10" t="s">
        <v>807</v>
      </c>
      <c r="H105" t="s">
        <v>293</v>
      </c>
      <c r="I105" t="s">
        <v>231</v>
      </c>
    </row>
    <row r="106" spans="1:9" x14ac:dyDescent="0.3">
      <c r="A106" s="10" t="s">
        <v>808</v>
      </c>
      <c r="B106" t="s">
        <v>776</v>
      </c>
      <c r="C106" s="10" t="s">
        <v>442</v>
      </c>
      <c r="D106" s="10" t="s">
        <v>28</v>
      </c>
      <c r="E106" s="10"/>
      <c r="F106" s="10" t="s">
        <v>776</v>
      </c>
      <c r="G106" t="s">
        <v>1644</v>
      </c>
      <c r="H106" t="s">
        <v>294</v>
      </c>
      <c r="I106" t="s">
        <v>231</v>
      </c>
    </row>
    <row r="107" spans="1:9" x14ac:dyDescent="0.3">
      <c r="A107" s="10" t="s">
        <v>809</v>
      </c>
      <c r="B107" t="s">
        <v>810</v>
      </c>
      <c r="C107" s="10" t="s">
        <v>235</v>
      </c>
      <c r="D107" s="10" t="s">
        <v>25</v>
      </c>
      <c r="E107" s="10" t="s">
        <v>1615</v>
      </c>
      <c r="F107" s="10" t="s">
        <v>810</v>
      </c>
      <c r="H107" t="s">
        <v>294</v>
      </c>
      <c r="I107" t="s">
        <v>231</v>
      </c>
    </row>
    <row r="108" spans="1:9" x14ac:dyDescent="0.3">
      <c r="A108" s="10" t="s">
        <v>811</v>
      </c>
      <c r="B108" t="s">
        <v>777</v>
      </c>
      <c r="C108" s="10" t="s">
        <v>442</v>
      </c>
      <c r="D108" s="10" t="s">
        <v>28</v>
      </c>
      <c r="E108" s="10"/>
      <c r="F108" s="10" t="s">
        <v>777</v>
      </c>
      <c r="G108" t="s">
        <v>1645</v>
      </c>
      <c r="H108" t="s">
        <v>295</v>
      </c>
      <c r="I108" t="s">
        <v>231</v>
      </c>
    </row>
    <row r="109" spans="1:9" x14ac:dyDescent="0.3">
      <c r="A109" s="10" t="s">
        <v>812</v>
      </c>
      <c r="B109" t="s">
        <v>813</v>
      </c>
      <c r="C109" s="10" t="s">
        <v>235</v>
      </c>
      <c r="D109" s="10" t="s">
        <v>25</v>
      </c>
      <c r="E109" s="10" t="s">
        <v>1616</v>
      </c>
      <c r="F109" s="10" t="s">
        <v>813</v>
      </c>
      <c r="H109" t="s">
        <v>295</v>
      </c>
      <c r="I109" t="s">
        <v>231</v>
      </c>
    </row>
    <row r="110" spans="1:9" x14ac:dyDescent="0.3">
      <c r="A110" s="10" t="s">
        <v>814</v>
      </c>
      <c r="B110" t="s">
        <v>778</v>
      </c>
      <c r="C110" s="10" t="s">
        <v>442</v>
      </c>
      <c r="D110" s="10" t="s">
        <v>28</v>
      </c>
      <c r="E110" s="10"/>
      <c r="F110" s="10" t="s">
        <v>778</v>
      </c>
      <c r="G110" t="s">
        <v>1646</v>
      </c>
      <c r="H110" t="s">
        <v>296</v>
      </c>
      <c r="I110" t="s">
        <v>231</v>
      </c>
    </row>
    <row r="111" spans="1:9" x14ac:dyDescent="0.3">
      <c r="A111" s="10" t="s">
        <v>815</v>
      </c>
      <c r="B111" t="s">
        <v>816</v>
      </c>
      <c r="C111" s="10" t="s">
        <v>235</v>
      </c>
      <c r="D111" s="10" t="s">
        <v>25</v>
      </c>
      <c r="E111" s="10" t="s">
        <v>1617</v>
      </c>
      <c r="F111" s="10" t="s">
        <v>816</v>
      </c>
      <c r="H111" t="s">
        <v>296</v>
      </c>
      <c r="I111" t="s">
        <v>231</v>
      </c>
    </row>
    <row r="112" spans="1:9" x14ac:dyDescent="0.3">
      <c r="A112" s="10" t="s">
        <v>817</v>
      </c>
      <c r="B112" t="s">
        <v>779</v>
      </c>
      <c r="C112" s="10" t="s">
        <v>442</v>
      </c>
      <c r="D112" s="10" t="s">
        <v>28</v>
      </c>
      <c r="E112" s="10"/>
      <c r="F112" s="10" t="s">
        <v>779</v>
      </c>
      <c r="G112" t="s">
        <v>1647</v>
      </c>
      <c r="H112" t="s">
        <v>297</v>
      </c>
      <c r="I112" t="s">
        <v>231</v>
      </c>
    </row>
    <row r="113" spans="1:9" x14ac:dyDescent="0.3">
      <c r="A113" s="10" t="s">
        <v>818</v>
      </c>
      <c r="B113" t="s">
        <v>819</v>
      </c>
      <c r="C113" s="10" t="s">
        <v>235</v>
      </c>
      <c r="D113" s="10" t="s">
        <v>25</v>
      </c>
      <c r="E113" s="10" t="s">
        <v>1618</v>
      </c>
      <c r="F113" s="10" t="s">
        <v>819</v>
      </c>
      <c r="H113" t="s">
        <v>297</v>
      </c>
      <c r="I113" t="s">
        <v>231</v>
      </c>
    </row>
    <row r="114" spans="1:9" x14ac:dyDescent="0.3">
      <c r="A114" s="10" t="s">
        <v>820</v>
      </c>
      <c r="B114" t="s">
        <v>780</v>
      </c>
      <c r="C114" s="10" t="s">
        <v>442</v>
      </c>
      <c r="D114" s="10" t="s">
        <v>28</v>
      </c>
      <c r="E114" s="10"/>
      <c r="F114" s="10" t="s">
        <v>780</v>
      </c>
      <c r="G114" t="s">
        <v>996</v>
      </c>
      <c r="H114" t="s">
        <v>298</v>
      </c>
      <c r="I114" t="s">
        <v>231</v>
      </c>
    </row>
    <row r="115" spans="1:9" x14ac:dyDescent="0.3">
      <c r="A115" s="10" t="s">
        <v>821</v>
      </c>
      <c r="B115" t="s">
        <v>822</v>
      </c>
      <c r="C115" s="10" t="s">
        <v>235</v>
      </c>
      <c r="D115" s="10" t="s">
        <v>25</v>
      </c>
      <c r="E115" s="10" t="s">
        <v>995</v>
      </c>
      <c r="F115" s="10" t="s">
        <v>822</v>
      </c>
      <c r="H115" t="s">
        <v>298</v>
      </c>
      <c r="I115" t="s">
        <v>231</v>
      </c>
    </row>
    <row r="116" spans="1:9" x14ac:dyDescent="0.3">
      <c r="A116" s="10" t="s">
        <v>823</v>
      </c>
      <c r="B116" t="s">
        <v>781</v>
      </c>
      <c r="C116" s="10" t="s">
        <v>442</v>
      </c>
      <c r="D116" s="10" t="s">
        <v>28</v>
      </c>
      <c r="E116" s="10"/>
      <c r="F116" s="10" t="s">
        <v>781</v>
      </c>
      <c r="G116" t="s">
        <v>994</v>
      </c>
      <c r="H116" t="s">
        <v>299</v>
      </c>
      <c r="I116" t="s">
        <v>231</v>
      </c>
    </row>
    <row r="117" spans="1:9" x14ac:dyDescent="0.3">
      <c r="A117" s="10" t="s">
        <v>824</v>
      </c>
      <c r="B117" t="s">
        <v>825</v>
      </c>
      <c r="C117" s="10" t="s">
        <v>235</v>
      </c>
      <c r="D117" s="10" t="s">
        <v>25</v>
      </c>
      <c r="E117" s="10" t="s">
        <v>993</v>
      </c>
      <c r="F117" s="10" t="s">
        <v>825</v>
      </c>
      <c r="H117" t="s">
        <v>299</v>
      </c>
      <c r="I117" t="s">
        <v>231</v>
      </c>
    </row>
    <row r="118" spans="1:9" x14ac:dyDescent="0.3">
      <c r="A118" s="10" t="s">
        <v>826</v>
      </c>
      <c r="B118" t="s">
        <v>782</v>
      </c>
      <c r="C118" s="10" t="s">
        <v>442</v>
      </c>
      <c r="D118" s="10" t="s">
        <v>28</v>
      </c>
      <c r="E118" s="10"/>
      <c r="F118" s="10" t="s">
        <v>782</v>
      </c>
      <c r="G118" t="s">
        <v>998</v>
      </c>
      <c r="H118" t="s">
        <v>300</v>
      </c>
      <c r="I118" t="s">
        <v>231</v>
      </c>
    </row>
    <row r="119" spans="1:9" x14ac:dyDescent="0.3">
      <c r="A119" s="10" t="s">
        <v>827</v>
      </c>
      <c r="B119" t="s">
        <v>828</v>
      </c>
      <c r="C119" s="10" t="s">
        <v>235</v>
      </c>
      <c r="D119" s="10" t="s">
        <v>25</v>
      </c>
      <c r="E119" s="10" t="s">
        <v>997</v>
      </c>
      <c r="F119" s="10" t="s">
        <v>828</v>
      </c>
      <c r="H119" t="s">
        <v>300</v>
      </c>
      <c r="I119" t="s">
        <v>231</v>
      </c>
    </row>
    <row r="120" spans="1:9" x14ac:dyDescent="0.3">
      <c r="A120" s="10" t="s">
        <v>829</v>
      </c>
      <c r="B120" t="s">
        <v>783</v>
      </c>
      <c r="C120" s="10" t="s">
        <v>442</v>
      </c>
      <c r="D120" s="10" t="s">
        <v>28</v>
      </c>
      <c r="E120" s="10"/>
      <c r="F120" s="10" t="s">
        <v>783</v>
      </c>
      <c r="G120" t="s">
        <v>1000</v>
      </c>
      <c r="H120" t="s">
        <v>301</v>
      </c>
      <c r="I120" t="s">
        <v>231</v>
      </c>
    </row>
    <row r="121" spans="1:9" x14ac:dyDescent="0.3">
      <c r="A121" s="10" t="s">
        <v>830</v>
      </c>
      <c r="B121" t="s">
        <v>831</v>
      </c>
      <c r="C121" s="10" t="s">
        <v>235</v>
      </c>
      <c r="D121" s="10" t="s">
        <v>25</v>
      </c>
      <c r="E121" s="10" t="s">
        <v>999</v>
      </c>
      <c r="F121" s="10" t="s">
        <v>831</v>
      </c>
      <c r="H121" t="s">
        <v>301</v>
      </c>
      <c r="I121" t="s">
        <v>231</v>
      </c>
    </row>
    <row r="122" spans="1:9" x14ac:dyDescent="0.3">
      <c r="A122" s="10" t="s">
        <v>832</v>
      </c>
      <c r="B122" t="s">
        <v>784</v>
      </c>
      <c r="C122" s="10" t="s">
        <v>442</v>
      </c>
      <c r="D122" s="10" t="s">
        <v>28</v>
      </c>
      <c r="E122" s="10"/>
      <c r="F122" s="10" t="s">
        <v>784</v>
      </c>
      <c r="G122" t="s">
        <v>1002</v>
      </c>
      <c r="H122" t="s">
        <v>302</v>
      </c>
      <c r="I122" t="s">
        <v>231</v>
      </c>
    </row>
    <row r="123" spans="1:9" x14ac:dyDescent="0.3">
      <c r="A123" s="10" t="s">
        <v>833</v>
      </c>
      <c r="B123" t="s">
        <v>834</v>
      </c>
      <c r="C123" s="10" t="s">
        <v>235</v>
      </c>
      <c r="D123" s="10" t="s">
        <v>25</v>
      </c>
      <c r="E123" s="10" t="s">
        <v>1001</v>
      </c>
      <c r="F123" s="10" t="s">
        <v>834</v>
      </c>
      <c r="H123" t="s">
        <v>302</v>
      </c>
      <c r="I123" t="s">
        <v>231</v>
      </c>
    </row>
    <row r="124" spans="1:9" x14ac:dyDescent="0.3">
      <c r="A124" s="10" t="s">
        <v>835</v>
      </c>
      <c r="B124" t="s">
        <v>785</v>
      </c>
      <c r="C124" s="10" t="s">
        <v>442</v>
      </c>
      <c r="D124" s="10" t="s">
        <v>28</v>
      </c>
      <c r="E124" s="10"/>
      <c r="F124" s="10" t="s">
        <v>785</v>
      </c>
      <c r="G124" t="s">
        <v>1648</v>
      </c>
      <c r="H124" t="s">
        <v>303</v>
      </c>
      <c r="I124" t="s">
        <v>231</v>
      </c>
    </row>
    <row r="125" spans="1:9" x14ac:dyDescent="0.3">
      <c r="A125" s="10" t="s">
        <v>836</v>
      </c>
      <c r="B125" t="s">
        <v>837</v>
      </c>
      <c r="C125" s="10" t="s">
        <v>235</v>
      </c>
      <c r="D125" s="10" t="s">
        <v>25</v>
      </c>
      <c r="E125" s="10" t="s">
        <v>1619</v>
      </c>
      <c r="F125" s="10" t="s">
        <v>837</v>
      </c>
      <c r="H125" t="s">
        <v>303</v>
      </c>
      <c r="I125" t="s">
        <v>231</v>
      </c>
    </row>
    <row r="126" spans="1:9" x14ac:dyDescent="0.3">
      <c r="A126" s="10" t="s">
        <v>838</v>
      </c>
      <c r="B126" t="s">
        <v>786</v>
      </c>
      <c r="C126" s="10" t="s">
        <v>442</v>
      </c>
      <c r="D126" s="10" t="s">
        <v>28</v>
      </c>
      <c r="E126" s="10"/>
      <c r="F126" s="10" t="s">
        <v>786</v>
      </c>
      <c r="G126" t="s">
        <v>1004</v>
      </c>
      <c r="H126" t="s">
        <v>304</v>
      </c>
      <c r="I126" t="s">
        <v>231</v>
      </c>
    </row>
    <row r="127" spans="1:9" x14ac:dyDescent="0.3">
      <c r="A127" s="10" t="s">
        <v>839</v>
      </c>
      <c r="B127" t="s">
        <v>840</v>
      </c>
      <c r="C127" s="10" t="s">
        <v>235</v>
      </c>
      <c r="D127" s="10" t="s">
        <v>25</v>
      </c>
      <c r="E127" s="10" t="s">
        <v>1003</v>
      </c>
      <c r="F127" s="10" t="s">
        <v>840</v>
      </c>
      <c r="H127" t="s">
        <v>304</v>
      </c>
      <c r="I127" t="s">
        <v>231</v>
      </c>
    </row>
    <row r="128" spans="1:9" x14ac:dyDescent="0.3">
      <c r="A128" s="10" t="s">
        <v>841</v>
      </c>
      <c r="B128" t="s">
        <v>787</v>
      </c>
      <c r="C128" s="10" t="s">
        <v>442</v>
      </c>
      <c r="D128" s="10" t="s">
        <v>28</v>
      </c>
      <c r="E128" s="10"/>
      <c r="F128" s="10" t="s">
        <v>787</v>
      </c>
      <c r="G128" t="s">
        <v>1006</v>
      </c>
      <c r="H128" t="s">
        <v>305</v>
      </c>
      <c r="I128" t="s">
        <v>231</v>
      </c>
    </row>
    <row r="129" spans="1:9" x14ac:dyDescent="0.3">
      <c r="A129" s="10" t="s">
        <v>842</v>
      </c>
      <c r="B129" t="s">
        <v>843</v>
      </c>
      <c r="C129" s="10" t="s">
        <v>235</v>
      </c>
      <c r="D129" s="10" t="s">
        <v>25</v>
      </c>
      <c r="E129" s="10" t="s">
        <v>1005</v>
      </c>
      <c r="F129" s="10" t="s">
        <v>843</v>
      </c>
      <c r="H129" t="s">
        <v>305</v>
      </c>
      <c r="I129" t="s">
        <v>231</v>
      </c>
    </row>
    <row r="130" spans="1:9" x14ac:dyDescent="0.3">
      <c r="A130" s="10" t="s">
        <v>844</v>
      </c>
      <c r="B130" t="s">
        <v>788</v>
      </c>
      <c r="C130" s="10" t="s">
        <v>442</v>
      </c>
      <c r="D130" s="10" t="s">
        <v>28</v>
      </c>
      <c r="E130" s="10"/>
      <c r="F130" s="10" t="s">
        <v>788</v>
      </c>
      <c r="G130" t="s">
        <v>1008</v>
      </c>
      <c r="H130" t="s">
        <v>306</v>
      </c>
      <c r="I130" t="s">
        <v>231</v>
      </c>
    </row>
    <row r="131" spans="1:9" x14ac:dyDescent="0.3">
      <c r="A131" s="10" t="s">
        <v>845</v>
      </c>
      <c r="B131" t="s">
        <v>846</v>
      </c>
      <c r="C131" s="10" t="s">
        <v>235</v>
      </c>
      <c r="D131" s="10" t="s">
        <v>25</v>
      </c>
      <c r="E131" s="10" t="s">
        <v>1007</v>
      </c>
      <c r="F131" s="10" t="s">
        <v>846</v>
      </c>
      <c r="H131" t="s">
        <v>306</v>
      </c>
      <c r="I131" t="s">
        <v>231</v>
      </c>
    </row>
    <row r="132" spans="1:9" x14ac:dyDescent="0.3">
      <c r="A132" s="10" t="s">
        <v>847</v>
      </c>
      <c r="B132" t="s">
        <v>789</v>
      </c>
      <c r="C132" s="10" t="s">
        <v>442</v>
      </c>
      <c r="D132" s="10" t="s">
        <v>28</v>
      </c>
      <c r="E132" s="10"/>
      <c r="F132" s="10" t="s">
        <v>789</v>
      </c>
      <c r="G132" t="s">
        <v>1010</v>
      </c>
      <c r="H132" t="s">
        <v>307</v>
      </c>
      <c r="I132" t="s">
        <v>231</v>
      </c>
    </row>
    <row r="133" spans="1:9" x14ac:dyDescent="0.3">
      <c r="A133" s="10" t="s">
        <v>848</v>
      </c>
      <c r="B133" t="s">
        <v>849</v>
      </c>
      <c r="C133" s="10" t="s">
        <v>235</v>
      </c>
      <c r="D133" s="10" t="s">
        <v>25</v>
      </c>
      <c r="E133" s="10" t="s">
        <v>1009</v>
      </c>
      <c r="F133" s="10" t="s">
        <v>849</v>
      </c>
      <c r="H133" t="s">
        <v>307</v>
      </c>
      <c r="I133" t="s">
        <v>231</v>
      </c>
    </row>
    <row r="134" spans="1:9" x14ac:dyDescent="0.3">
      <c r="A134" s="10" t="s">
        <v>850</v>
      </c>
      <c r="B134" t="s">
        <v>790</v>
      </c>
      <c r="C134" s="10" t="s">
        <v>442</v>
      </c>
      <c r="D134" s="10" t="s">
        <v>28</v>
      </c>
      <c r="E134" s="10"/>
      <c r="F134" s="10" t="s">
        <v>790</v>
      </c>
      <c r="G134" t="s">
        <v>1012</v>
      </c>
      <c r="H134" t="s">
        <v>308</v>
      </c>
      <c r="I134" t="s">
        <v>231</v>
      </c>
    </row>
    <row r="135" spans="1:9" x14ac:dyDescent="0.3">
      <c r="A135" s="10" t="s">
        <v>851</v>
      </c>
      <c r="B135" t="s">
        <v>852</v>
      </c>
      <c r="C135" s="10" t="s">
        <v>235</v>
      </c>
      <c r="D135" s="10" t="s">
        <v>25</v>
      </c>
      <c r="E135" s="10" t="s">
        <v>1011</v>
      </c>
      <c r="F135" s="10" t="s">
        <v>852</v>
      </c>
      <c r="H135" t="s">
        <v>308</v>
      </c>
      <c r="I135" t="s">
        <v>231</v>
      </c>
    </row>
    <row r="136" spans="1:9" x14ac:dyDescent="0.3">
      <c r="A136" s="10" t="s">
        <v>853</v>
      </c>
      <c r="B136" t="s">
        <v>791</v>
      </c>
      <c r="C136" s="10" t="s">
        <v>442</v>
      </c>
      <c r="D136" s="10" t="s">
        <v>28</v>
      </c>
      <c r="E136" s="10"/>
      <c r="F136" s="10" t="s">
        <v>791</v>
      </c>
      <c r="G136" t="s">
        <v>1014</v>
      </c>
      <c r="H136" t="s">
        <v>309</v>
      </c>
      <c r="I136" t="s">
        <v>231</v>
      </c>
    </row>
    <row r="137" spans="1:9" x14ac:dyDescent="0.3">
      <c r="A137" s="10" t="s">
        <v>854</v>
      </c>
      <c r="B137" t="s">
        <v>855</v>
      </c>
      <c r="C137" s="10" t="s">
        <v>235</v>
      </c>
      <c r="D137" s="10" t="s">
        <v>25</v>
      </c>
      <c r="E137" s="10" t="s">
        <v>1013</v>
      </c>
      <c r="F137" s="10" t="s">
        <v>855</v>
      </c>
      <c r="H137" t="s">
        <v>309</v>
      </c>
      <c r="I137" t="s">
        <v>231</v>
      </c>
    </row>
    <row r="138" spans="1:9" x14ac:dyDescent="0.3">
      <c r="A138" s="10" t="s">
        <v>856</v>
      </c>
      <c r="B138" t="s">
        <v>792</v>
      </c>
      <c r="C138" s="10" t="s">
        <v>442</v>
      </c>
      <c r="D138" s="10" t="s">
        <v>28</v>
      </c>
      <c r="E138" s="10"/>
      <c r="F138" s="10" t="s">
        <v>792</v>
      </c>
      <c r="G138" t="s">
        <v>1016</v>
      </c>
      <c r="H138" t="s">
        <v>310</v>
      </c>
      <c r="I138" t="s">
        <v>231</v>
      </c>
    </row>
    <row r="139" spans="1:9" x14ac:dyDescent="0.3">
      <c r="A139" s="10" t="s">
        <v>857</v>
      </c>
      <c r="B139" t="s">
        <v>858</v>
      </c>
      <c r="C139" s="10" t="s">
        <v>235</v>
      </c>
      <c r="D139" s="10" t="s">
        <v>25</v>
      </c>
      <c r="E139" s="10" t="s">
        <v>1015</v>
      </c>
      <c r="F139" s="10" t="s">
        <v>858</v>
      </c>
      <c r="H139" t="s">
        <v>310</v>
      </c>
      <c r="I139" t="s">
        <v>231</v>
      </c>
    </row>
    <row r="140" spans="1:9" x14ac:dyDescent="0.3">
      <c r="A140" s="10" t="s">
        <v>859</v>
      </c>
      <c r="B140" t="s">
        <v>793</v>
      </c>
      <c r="C140" s="10" t="s">
        <v>442</v>
      </c>
      <c r="D140" s="10" t="s">
        <v>28</v>
      </c>
      <c r="E140" s="10"/>
      <c r="F140" s="10" t="s">
        <v>793</v>
      </c>
      <c r="G140" t="s">
        <v>1018</v>
      </c>
      <c r="H140" t="s">
        <v>311</v>
      </c>
      <c r="I140" t="s">
        <v>231</v>
      </c>
    </row>
    <row r="141" spans="1:9" x14ac:dyDescent="0.3">
      <c r="A141" s="10" t="s">
        <v>860</v>
      </c>
      <c r="B141" t="s">
        <v>861</v>
      </c>
      <c r="C141" s="10" t="s">
        <v>235</v>
      </c>
      <c r="D141" s="10" t="s">
        <v>25</v>
      </c>
      <c r="E141" s="10" t="s">
        <v>1017</v>
      </c>
      <c r="F141" s="10" t="s">
        <v>861</v>
      </c>
      <c r="H141" t="s">
        <v>311</v>
      </c>
      <c r="I141" t="s">
        <v>231</v>
      </c>
    </row>
    <row r="142" spans="1:9" x14ac:dyDescent="0.3">
      <c r="A142" s="10" t="s">
        <v>862</v>
      </c>
      <c r="B142" t="s">
        <v>794</v>
      </c>
      <c r="C142" s="10" t="s">
        <v>442</v>
      </c>
      <c r="D142" s="10" t="s">
        <v>28</v>
      </c>
      <c r="E142" s="10"/>
      <c r="F142" s="10" t="s">
        <v>794</v>
      </c>
      <c r="G142" t="s">
        <v>1020</v>
      </c>
      <c r="H142" t="s">
        <v>36</v>
      </c>
      <c r="I142" t="s">
        <v>231</v>
      </c>
    </row>
    <row r="143" spans="1:9" x14ac:dyDescent="0.3">
      <c r="A143" s="10" t="s">
        <v>863</v>
      </c>
      <c r="B143" t="s">
        <v>864</v>
      </c>
      <c r="C143" s="10" t="s">
        <v>235</v>
      </c>
      <c r="D143" s="10" t="s">
        <v>25</v>
      </c>
      <c r="E143" s="10" t="s">
        <v>1019</v>
      </c>
      <c r="F143" s="10" t="s">
        <v>864</v>
      </c>
      <c r="H143" t="s">
        <v>36</v>
      </c>
      <c r="I143" t="s">
        <v>231</v>
      </c>
    </row>
    <row r="144" spans="1:9" x14ac:dyDescent="0.3">
      <c r="A144" s="10" t="s">
        <v>865</v>
      </c>
      <c r="B144" t="s">
        <v>795</v>
      </c>
      <c r="C144" s="10" t="s">
        <v>442</v>
      </c>
      <c r="D144" s="10" t="s">
        <v>28</v>
      </c>
      <c r="E144" s="10"/>
      <c r="F144" s="10" t="s">
        <v>795</v>
      </c>
      <c r="G144" t="s">
        <v>1022</v>
      </c>
      <c r="H144" t="s">
        <v>312</v>
      </c>
      <c r="I144" t="s">
        <v>231</v>
      </c>
    </row>
    <row r="145" spans="1:9" x14ac:dyDescent="0.3">
      <c r="A145" s="10" t="s">
        <v>866</v>
      </c>
      <c r="B145" t="s">
        <v>867</v>
      </c>
      <c r="C145" s="10" t="s">
        <v>235</v>
      </c>
      <c r="D145" s="10" t="s">
        <v>25</v>
      </c>
      <c r="E145" s="10" t="s">
        <v>1021</v>
      </c>
      <c r="F145" s="10" t="s">
        <v>867</v>
      </c>
      <c r="H145" t="s">
        <v>312</v>
      </c>
      <c r="I145" t="s">
        <v>231</v>
      </c>
    </row>
    <row r="146" spans="1:9" x14ac:dyDescent="0.3">
      <c r="A146" s="10" t="s">
        <v>868</v>
      </c>
      <c r="B146" t="s">
        <v>796</v>
      </c>
      <c r="C146" s="10" t="s">
        <v>442</v>
      </c>
      <c r="D146" s="10" t="s">
        <v>28</v>
      </c>
      <c r="E146" s="10"/>
      <c r="F146" s="10" t="s">
        <v>796</v>
      </c>
      <c r="G146" t="s">
        <v>1649</v>
      </c>
      <c r="H146" t="s">
        <v>313</v>
      </c>
      <c r="I146" t="s">
        <v>231</v>
      </c>
    </row>
    <row r="147" spans="1:9" x14ac:dyDescent="0.3">
      <c r="A147" s="10" t="s">
        <v>869</v>
      </c>
      <c r="B147" t="s">
        <v>870</v>
      </c>
      <c r="C147" s="10" t="s">
        <v>235</v>
      </c>
      <c r="D147" s="10" t="s">
        <v>25</v>
      </c>
      <c r="E147" s="10" t="s">
        <v>1620</v>
      </c>
      <c r="F147" s="10" t="s">
        <v>870</v>
      </c>
      <c r="H147" t="s">
        <v>313</v>
      </c>
      <c r="I147" t="s">
        <v>231</v>
      </c>
    </row>
    <row r="148" spans="1:9" x14ac:dyDescent="0.3">
      <c r="A148" s="10" t="s">
        <v>871</v>
      </c>
      <c r="B148" t="s">
        <v>797</v>
      </c>
      <c r="C148" s="10" t="s">
        <v>442</v>
      </c>
      <c r="D148" s="10" t="s">
        <v>28</v>
      </c>
      <c r="E148" s="10"/>
      <c r="F148" s="10" t="s">
        <v>797</v>
      </c>
      <c r="G148" t="s">
        <v>1650</v>
      </c>
      <c r="H148" t="s">
        <v>314</v>
      </c>
      <c r="I148" t="s">
        <v>231</v>
      </c>
    </row>
    <row r="149" spans="1:9" x14ac:dyDescent="0.3">
      <c r="A149" s="10" t="s">
        <v>872</v>
      </c>
      <c r="B149" t="s">
        <v>873</v>
      </c>
      <c r="C149" s="10" t="s">
        <v>235</v>
      </c>
      <c r="D149" s="10" t="s">
        <v>25</v>
      </c>
      <c r="E149" s="10" t="s">
        <v>1621</v>
      </c>
      <c r="F149" s="10" t="s">
        <v>873</v>
      </c>
      <c r="H149" t="s">
        <v>314</v>
      </c>
      <c r="I149" t="s">
        <v>231</v>
      </c>
    </row>
    <row r="150" spans="1:9" x14ac:dyDescent="0.3">
      <c r="A150" s="10" t="s">
        <v>874</v>
      </c>
      <c r="B150" t="s">
        <v>798</v>
      </c>
      <c r="C150" s="10" t="s">
        <v>442</v>
      </c>
      <c r="D150" s="10" t="s">
        <v>28</v>
      </c>
      <c r="E150" s="10"/>
      <c r="F150" s="10" t="s">
        <v>798</v>
      </c>
      <c r="G150" t="s">
        <v>1651</v>
      </c>
      <c r="H150" t="s">
        <v>315</v>
      </c>
      <c r="I150" t="s">
        <v>231</v>
      </c>
    </row>
    <row r="151" spans="1:9" x14ac:dyDescent="0.3">
      <c r="A151" s="10" t="s">
        <v>875</v>
      </c>
      <c r="B151" t="s">
        <v>876</v>
      </c>
      <c r="C151" s="10" t="s">
        <v>235</v>
      </c>
      <c r="D151" s="10" t="s">
        <v>25</v>
      </c>
      <c r="E151" s="10" t="s">
        <v>1622</v>
      </c>
      <c r="F151" s="10" t="s">
        <v>876</v>
      </c>
      <c r="H151" t="s">
        <v>315</v>
      </c>
      <c r="I151" t="s">
        <v>231</v>
      </c>
    </row>
    <row r="152" spans="1:9" x14ac:dyDescent="0.3">
      <c r="A152" s="10" t="s">
        <v>877</v>
      </c>
      <c r="B152" t="s">
        <v>799</v>
      </c>
      <c r="C152" s="10" t="s">
        <v>442</v>
      </c>
      <c r="D152" s="10" t="s">
        <v>28</v>
      </c>
      <c r="E152" s="10"/>
      <c r="F152" s="10" t="s">
        <v>799</v>
      </c>
      <c r="G152" t="s">
        <v>1024</v>
      </c>
      <c r="H152" t="s">
        <v>316</v>
      </c>
      <c r="I152" t="s">
        <v>231</v>
      </c>
    </row>
    <row r="153" spans="1:9" x14ac:dyDescent="0.3">
      <c r="A153" s="10" t="s">
        <v>878</v>
      </c>
      <c r="B153" t="s">
        <v>879</v>
      </c>
      <c r="C153" s="10" t="s">
        <v>235</v>
      </c>
      <c r="D153" s="10" t="s">
        <v>25</v>
      </c>
      <c r="E153" s="10" t="s">
        <v>1023</v>
      </c>
      <c r="F153" s="10" t="s">
        <v>879</v>
      </c>
      <c r="H153" t="s">
        <v>316</v>
      </c>
      <c r="I153" t="s">
        <v>231</v>
      </c>
    </row>
    <row r="154" spans="1:9" x14ac:dyDescent="0.3">
      <c r="A154" s="10" t="s">
        <v>880</v>
      </c>
      <c r="B154" t="s">
        <v>800</v>
      </c>
      <c r="C154" s="10" t="s">
        <v>442</v>
      </c>
      <c r="D154" s="10" t="s">
        <v>28</v>
      </c>
      <c r="E154" s="10"/>
      <c r="F154" s="10" t="s">
        <v>800</v>
      </c>
      <c r="G154" t="s">
        <v>1667</v>
      </c>
      <c r="H154" t="s">
        <v>317</v>
      </c>
      <c r="I154" t="s">
        <v>231</v>
      </c>
    </row>
    <row r="155" spans="1:9" x14ac:dyDescent="0.3">
      <c r="A155" s="10" t="s">
        <v>881</v>
      </c>
      <c r="B155" t="s">
        <v>882</v>
      </c>
      <c r="C155" s="10" t="s">
        <v>235</v>
      </c>
      <c r="D155" s="10" t="s">
        <v>25</v>
      </c>
      <c r="E155" s="10" t="s">
        <v>1652</v>
      </c>
      <c r="F155" s="10" t="s">
        <v>882</v>
      </c>
      <c r="H155" t="s">
        <v>317</v>
      </c>
      <c r="I155" t="s">
        <v>231</v>
      </c>
    </row>
    <row r="156" spans="1:9" x14ac:dyDescent="0.3">
      <c r="A156" s="10" t="s">
        <v>883</v>
      </c>
      <c r="B156" t="s">
        <v>801</v>
      </c>
      <c r="C156" s="10" t="s">
        <v>442</v>
      </c>
      <c r="D156" s="10" t="s">
        <v>28</v>
      </c>
      <c r="E156" s="10"/>
      <c r="F156" s="10" t="s">
        <v>801</v>
      </c>
      <c r="G156" t="s">
        <v>1026</v>
      </c>
      <c r="H156" t="s">
        <v>318</v>
      </c>
      <c r="I156" t="s">
        <v>231</v>
      </c>
    </row>
    <row r="157" spans="1:9" x14ac:dyDescent="0.3">
      <c r="A157" s="10" t="s">
        <v>884</v>
      </c>
      <c r="B157" t="s">
        <v>885</v>
      </c>
      <c r="C157" s="10" t="s">
        <v>235</v>
      </c>
      <c r="D157" s="10" t="s">
        <v>25</v>
      </c>
      <c r="E157" s="10" t="s">
        <v>1025</v>
      </c>
      <c r="F157" s="10" t="s">
        <v>885</v>
      </c>
      <c r="H157" t="s">
        <v>318</v>
      </c>
      <c r="I157" t="s">
        <v>231</v>
      </c>
    </row>
    <row r="158" spans="1:9" x14ac:dyDescent="0.3">
      <c r="A158" s="10" t="s">
        <v>886</v>
      </c>
      <c r="B158" t="s">
        <v>802</v>
      </c>
      <c r="C158" s="10" t="s">
        <v>442</v>
      </c>
      <c r="D158" s="10" t="s">
        <v>28</v>
      </c>
      <c r="E158" s="10"/>
      <c r="F158" s="10" t="s">
        <v>802</v>
      </c>
      <c r="G158" t="s">
        <v>1028</v>
      </c>
      <c r="H158" t="s">
        <v>319</v>
      </c>
      <c r="I158" t="s">
        <v>231</v>
      </c>
    </row>
    <row r="159" spans="1:9" x14ac:dyDescent="0.3">
      <c r="A159" s="10" t="s">
        <v>887</v>
      </c>
      <c r="B159" t="s">
        <v>888</v>
      </c>
      <c r="C159" s="10" t="s">
        <v>235</v>
      </c>
      <c r="D159" s="10" t="s">
        <v>25</v>
      </c>
      <c r="E159" s="10" t="s">
        <v>1027</v>
      </c>
      <c r="F159" s="10" t="s">
        <v>888</v>
      </c>
      <c r="H159" t="s">
        <v>319</v>
      </c>
      <c r="I159" t="s">
        <v>231</v>
      </c>
    </row>
    <row r="160" spans="1:9" x14ac:dyDescent="0.3">
      <c r="A160" s="10" t="s">
        <v>889</v>
      </c>
      <c r="B160" t="s">
        <v>803</v>
      </c>
      <c r="C160" s="10" t="s">
        <v>442</v>
      </c>
      <c r="D160" s="10" t="s">
        <v>28</v>
      </c>
      <c r="E160" s="10"/>
      <c r="F160" s="10" t="s">
        <v>803</v>
      </c>
      <c r="G160" t="s">
        <v>1668</v>
      </c>
      <c r="H160" t="s">
        <v>320</v>
      </c>
      <c r="I160" t="s">
        <v>231</v>
      </c>
    </row>
    <row r="161" spans="1:9" x14ac:dyDescent="0.3">
      <c r="A161" s="10" t="s">
        <v>890</v>
      </c>
      <c r="B161" t="s">
        <v>891</v>
      </c>
      <c r="C161" s="10" t="s">
        <v>235</v>
      </c>
      <c r="D161" s="10" t="s">
        <v>25</v>
      </c>
      <c r="E161" s="10" t="s">
        <v>1653</v>
      </c>
      <c r="F161" s="10" t="s">
        <v>891</v>
      </c>
      <c r="H161" t="s">
        <v>320</v>
      </c>
      <c r="I161" t="s">
        <v>231</v>
      </c>
    </row>
    <row r="162" spans="1:9" x14ac:dyDescent="0.3">
      <c r="A162" s="10" t="s">
        <v>892</v>
      </c>
      <c r="B162" t="s">
        <v>804</v>
      </c>
      <c r="C162" s="10" t="s">
        <v>442</v>
      </c>
      <c r="D162" s="10" t="s">
        <v>28</v>
      </c>
      <c r="E162" s="10"/>
      <c r="F162" s="10" t="s">
        <v>804</v>
      </c>
      <c r="G162" t="s">
        <v>1669</v>
      </c>
      <c r="H162" t="s">
        <v>321</v>
      </c>
      <c r="I162" t="s">
        <v>231</v>
      </c>
    </row>
    <row r="163" spans="1:9" x14ac:dyDescent="0.3">
      <c r="A163" s="10" t="s">
        <v>893</v>
      </c>
      <c r="B163" t="s">
        <v>894</v>
      </c>
      <c r="C163" s="10" t="s">
        <v>235</v>
      </c>
      <c r="D163" s="10" t="s">
        <v>25</v>
      </c>
      <c r="E163" s="10" t="s">
        <v>1654</v>
      </c>
      <c r="F163" s="10" t="s">
        <v>894</v>
      </c>
      <c r="H163" t="s">
        <v>321</v>
      </c>
      <c r="I163" t="s">
        <v>231</v>
      </c>
    </row>
    <row r="164" spans="1:9" x14ac:dyDescent="0.3">
      <c r="A164" s="10" t="s">
        <v>1032</v>
      </c>
      <c r="B164" t="s">
        <v>1260</v>
      </c>
      <c r="C164" s="10" t="s">
        <v>442</v>
      </c>
      <c r="D164" s="10" t="s">
        <v>28</v>
      </c>
      <c r="E164" s="10"/>
      <c r="F164" s="10" t="s">
        <v>1260</v>
      </c>
      <c r="G164" t="s">
        <v>1670</v>
      </c>
      <c r="H164" t="s">
        <v>322</v>
      </c>
      <c r="I164" t="s">
        <v>231</v>
      </c>
    </row>
    <row r="165" spans="1:9" x14ac:dyDescent="0.3">
      <c r="A165" s="10" t="s">
        <v>1033</v>
      </c>
      <c r="B165" t="s">
        <v>1373</v>
      </c>
      <c r="C165" s="10" t="s">
        <v>235</v>
      </c>
      <c r="D165" s="10" t="s">
        <v>25</v>
      </c>
      <c r="E165" s="10" t="s">
        <v>1655</v>
      </c>
      <c r="F165" s="10" t="s">
        <v>1373</v>
      </c>
      <c r="H165" t="s">
        <v>322</v>
      </c>
      <c r="I165" t="s">
        <v>231</v>
      </c>
    </row>
    <row r="166" spans="1:9" x14ac:dyDescent="0.3">
      <c r="A166" s="10" t="s">
        <v>1034</v>
      </c>
      <c r="B166" t="s">
        <v>1261</v>
      </c>
      <c r="C166" s="10" t="s">
        <v>442</v>
      </c>
      <c r="D166" s="10" t="s">
        <v>28</v>
      </c>
      <c r="E166" s="10"/>
      <c r="F166" s="10" t="s">
        <v>1261</v>
      </c>
      <c r="G166" t="s">
        <v>1671</v>
      </c>
      <c r="H166" t="s">
        <v>323</v>
      </c>
      <c r="I166" t="s">
        <v>231</v>
      </c>
    </row>
    <row r="167" spans="1:9" x14ac:dyDescent="0.3">
      <c r="A167" s="10" t="s">
        <v>1035</v>
      </c>
      <c r="B167" t="s">
        <v>1374</v>
      </c>
      <c r="C167" s="10" t="s">
        <v>235</v>
      </c>
      <c r="D167" s="10" t="s">
        <v>25</v>
      </c>
      <c r="E167" s="10" t="s">
        <v>1656</v>
      </c>
      <c r="F167" s="10" t="s">
        <v>1374</v>
      </c>
      <c r="H167" t="s">
        <v>323</v>
      </c>
      <c r="I167" t="s">
        <v>231</v>
      </c>
    </row>
    <row r="168" spans="1:9" x14ac:dyDescent="0.3">
      <c r="A168" s="10" t="s">
        <v>1036</v>
      </c>
      <c r="B168" t="s">
        <v>1262</v>
      </c>
      <c r="C168" s="10" t="s">
        <v>442</v>
      </c>
      <c r="D168" s="10" t="s">
        <v>28</v>
      </c>
      <c r="E168" s="10"/>
      <c r="F168" s="10" t="s">
        <v>1262</v>
      </c>
      <c r="G168" t="s">
        <v>1672</v>
      </c>
      <c r="H168" t="s">
        <v>324</v>
      </c>
      <c r="I168" t="s">
        <v>231</v>
      </c>
    </row>
    <row r="169" spans="1:9" x14ac:dyDescent="0.3">
      <c r="A169" s="10" t="s">
        <v>1037</v>
      </c>
      <c r="B169" t="s">
        <v>1375</v>
      </c>
      <c r="C169" s="10" t="s">
        <v>235</v>
      </c>
      <c r="D169" s="10" t="s">
        <v>25</v>
      </c>
      <c r="E169" s="10" t="s">
        <v>1657</v>
      </c>
      <c r="F169" s="10" t="s">
        <v>1375</v>
      </c>
      <c r="H169" t="s">
        <v>324</v>
      </c>
      <c r="I169" t="s">
        <v>231</v>
      </c>
    </row>
    <row r="170" spans="1:9" x14ac:dyDescent="0.3">
      <c r="A170" s="10" t="s">
        <v>1038</v>
      </c>
      <c r="B170" t="s">
        <v>1263</v>
      </c>
      <c r="C170" s="10" t="s">
        <v>442</v>
      </c>
      <c r="D170" s="10" t="s">
        <v>28</v>
      </c>
      <c r="E170" s="10"/>
      <c r="F170" s="10" t="s">
        <v>1263</v>
      </c>
      <c r="G170" t="s">
        <v>1673</v>
      </c>
      <c r="H170" t="s">
        <v>325</v>
      </c>
      <c r="I170" t="s">
        <v>231</v>
      </c>
    </row>
    <row r="171" spans="1:9" x14ac:dyDescent="0.3">
      <c r="A171" s="10" t="s">
        <v>1039</v>
      </c>
      <c r="B171" t="s">
        <v>1376</v>
      </c>
      <c r="C171" s="10" t="s">
        <v>235</v>
      </c>
      <c r="D171" s="10" t="s">
        <v>25</v>
      </c>
      <c r="E171" s="10" t="s">
        <v>1658</v>
      </c>
      <c r="F171" s="10" t="s">
        <v>1376</v>
      </c>
      <c r="H171" t="s">
        <v>325</v>
      </c>
      <c r="I171" t="s">
        <v>231</v>
      </c>
    </row>
    <row r="172" spans="1:9" x14ac:dyDescent="0.3">
      <c r="A172" s="10" t="s">
        <v>1040</v>
      </c>
      <c r="B172" t="s">
        <v>1264</v>
      </c>
      <c r="C172" s="10" t="s">
        <v>442</v>
      </c>
      <c r="D172" s="10" t="s">
        <v>28</v>
      </c>
      <c r="E172" s="10"/>
      <c r="F172" s="10" t="s">
        <v>1264</v>
      </c>
      <c r="G172" t="s">
        <v>1674</v>
      </c>
      <c r="H172" t="s">
        <v>326</v>
      </c>
      <c r="I172" t="s">
        <v>231</v>
      </c>
    </row>
    <row r="173" spans="1:9" x14ac:dyDescent="0.3">
      <c r="A173" s="10" t="s">
        <v>1041</v>
      </c>
      <c r="B173" t="s">
        <v>1377</v>
      </c>
      <c r="C173" s="10" t="s">
        <v>235</v>
      </c>
      <c r="D173" s="10" t="s">
        <v>25</v>
      </c>
      <c r="E173" s="10" t="s">
        <v>1659</v>
      </c>
      <c r="F173" s="10" t="s">
        <v>1377</v>
      </c>
      <c r="H173" t="s">
        <v>326</v>
      </c>
      <c r="I173" t="s">
        <v>231</v>
      </c>
    </row>
    <row r="174" spans="1:9" x14ac:dyDescent="0.3">
      <c r="A174" s="10" t="s">
        <v>1042</v>
      </c>
      <c r="B174" t="s">
        <v>1265</v>
      </c>
      <c r="C174" s="10" t="s">
        <v>442</v>
      </c>
      <c r="D174" s="10" t="s">
        <v>28</v>
      </c>
      <c r="E174" s="10"/>
      <c r="F174" s="10" t="s">
        <v>1265</v>
      </c>
      <c r="G174" t="s">
        <v>1675</v>
      </c>
      <c r="H174" t="s">
        <v>327</v>
      </c>
      <c r="I174" t="s">
        <v>231</v>
      </c>
    </row>
    <row r="175" spans="1:9" x14ac:dyDescent="0.3">
      <c r="A175" s="10" t="s">
        <v>1043</v>
      </c>
      <c r="B175" t="s">
        <v>1378</v>
      </c>
      <c r="C175" s="10" t="s">
        <v>235</v>
      </c>
      <c r="D175" s="10" t="s">
        <v>25</v>
      </c>
      <c r="E175" s="10" t="s">
        <v>1660</v>
      </c>
      <c r="F175" s="10" t="s">
        <v>1378</v>
      </c>
      <c r="H175" t="s">
        <v>327</v>
      </c>
      <c r="I175" t="s">
        <v>231</v>
      </c>
    </row>
    <row r="176" spans="1:9" x14ac:dyDescent="0.3">
      <c r="A176" s="10" t="s">
        <v>1044</v>
      </c>
      <c r="B176" t="s">
        <v>1266</v>
      </c>
      <c r="C176" s="10" t="s">
        <v>442</v>
      </c>
      <c r="D176" s="10" t="s">
        <v>28</v>
      </c>
      <c r="E176" s="10"/>
      <c r="F176" s="10" t="s">
        <v>1266</v>
      </c>
      <c r="G176" t="s">
        <v>1521</v>
      </c>
      <c r="H176" t="s">
        <v>328</v>
      </c>
      <c r="I176" t="s">
        <v>231</v>
      </c>
    </row>
    <row r="177" spans="1:9" x14ac:dyDescent="0.3">
      <c r="A177" s="10" t="s">
        <v>1045</v>
      </c>
      <c r="B177" t="s">
        <v>1379</v>
      </c>
      <c r="C177" s="10" t="s">
        <v>235</v>
      </c>
      <c r="D177" s="10" t="s">
        <v>25</v>
      </c>
      <c r="E177" s="10" t="s">
        <v>1520</v>
      </c>
      <c r="F177" s="10" t="s">
        <v>1379</v>
      </c>
      <c r="H177" t="s">
        <v>328</v>
      </c>
      <c r="I177" t="s">
        <v>231</v>
      </c>
    </row>
    <row r="178" spans="1:9" x14ac:dyDescent="0.3">
      <c r="A178" s="10" t="s">
        <v>1046</v>
      </c>
      <c r="B178" t="s">
        <v>1267</v>
      </c>
      <c r="C178" s="10" t="s">
        <v>442</v>
      </c>
      <c r="D178" s="10" t="s">
        <v>28</v>
      </c>
      <c r="E178" s="10"/>
      <c r="F178" s="10" t="s">
        <v>1267</v>
      </c>
      <c r="G178" t="s">
        <v>1522</v>
      </c>
      <c r="H178" t="s">
        <v>329</v>
      </c>
      <c r="I178" t="s">
        <v>231</v>
      </c>
    </row>
    <row r="179" spans="1:9" x14ac:dyDescent="0.3">
      <c r="A179" s="10" t="s">
        <v>1047</v>
      </c>
      <c r="B179" t="s">
        <v>1380</v>
      </c>
      <c r="C179" s="10" t="s">
        <v>235</v>
      </c>
      <c r="D179" s="10" t="s">
        <v>25</v>
      </c>
      <c r="E179" s="10" t="s">
        <v>1519</v>
      </c>
      <c r="F179" s="10" t="s">
        <v>1380</v>
      </c>
      <c r="H179" t="s">
        <v>329</v>
      </c>
      <c r="I179" t="s">
        <v>231</v>
      </c>
    </row>
    <row r="180" spans="1:9" x14ac:dyDescent="0.3">
      <c r="A180" s="10" t="s">
        <v>1048</v>
      </c>
      <c r="B180" t="s">
        <v>1268</v>
      </c>
      <c r="C180" s="10" t="s">
        <v>442</v>
      </c>
      <c r="D180" s="10" t="s">
        <v>28</v>
      </c>
      <c r="E180" s="10"/>
      <c r="F180" s="10" t="s">
        <v>1268</v>
      </c>
      <c r="G180" t="s">
        <v>1523</v>
      </c>
      <c r="H180" t="s">
        <v>330</v>
      </c>
      <c r="I180" t="s">
        <v>231</v>
      </c>
    </row>
    <row r="181" spans="1:9" x14ac:dyDescent="0.3">
      <c r="A181" s="10" t="s">
        <v>1049</v>
      </c>
      <c r="B181" t="s">
        <v>1381</v>
      </c>
      <c r="C181" s="10" t="s">
        <v>235</v>
      </c>
      <c r="D181" s="10" t="s">
        <v>25</v>
      </c>
      <c r="E181" s="10" t="s">
        <v>1518</v>
      </c>
      <c r="F181" s="10" t="s">
        <v>1381</v>
      </c>
      <c r="H181" t="s">
        <v>330</v>
      </c>
      <c r="I181" t="s">
        <v>231</v>
      </c>
    </row>
    <row r="182" spans="1:9" x14ac:dyDescent="0.3">
      <c r="A182" s="10" t="s">
        <v>1050</v>
      </c>
      <c r="B182" t="s">
        <v>1269</v>
      </c>
      <c r="C182" s="10" t="s">
        <v>442</v>
      </c>
      <c r="D182" s="10" t="s">
        <v>28</v>
      </c>
      <c r="E182" s="10"/>
      <c r="F182" s="10" t="s">
        <v>1269</v>
      </c>
      <c r="G182" t="s">
        <v>1676</v>
      </c>
      <c r="H182" t="s">
        <v>37</v>
      </c>
      <c r="I182" t="s">
        <v>231</v>
      </c>
    </row>
    <row r="183" spans="1:9" x14ac:dyDescent="0.3">
      <c r="A183" s="10" t="s">
        <v>1051</v>
      </c>
      <c r="B183" t="s">
        <v>1382</v>
      </c>
      <c r="C183" s="10" t="s">
        <v>235</v>
      </c>
      <c r="D183" s="10" t="s">
        <v>25</v>
      </c>
      <c r="E183" s="10" t="s">
        <v>1661</v>
      </c>
      <c r="F183" s="10" t="s">
        <v>1382</v>
      </c>
      <c r="H183" t="s">
        <v>37</v>
      </c>
      <c r="I183" t="s">
        <v>231</v>
      </c>
    </row>
    <row r="184" spans="1:9" x14ac:dyDescent="0.3">
      <c r="A184" s="10" t="s">
        <v>1052</v>
      </c>
      <c r="B184" t="s">
        <v>1270</v>
      </c>
      <c r="C184" s="10" t="s">
        <v>442</v>
      </c>
      <c r="D184" s="10" t="s">
        <v>28</v>
      </c>
      <c r="E184" s="10"/>
      <c r="F184" s="10" t="s">
        <v>1270</v>
      </c>
      <c r="G184" t="s">
        <v>1524</v>
      </c>
      <c r="H184" t="s">
        <v>331</v>
      </c>
      <c r="I184" t="s">
        <v>231</v>
      </c>
    </row>
    <row r="185" spans="1:9" x14ac:dyDescent="0.3">
      <c r="A185" s="10" t="s">
        <v>1053</v>
      </c>
      <c r="B185" t="s">
        <v>1383</v>
      </c>
      <c r="C185" s="10" t="s">
        <v>235</v>
      </c>
      <c r="D185" s="10" t="s">
        <v>25</v>
      </c>
      <c r="E185" s="10" t="s">
        <v>1517</v>
      </c>
      <c r="F185" s="10" t="s">
        <v>1383</v>
      </c>
      <c r="H185" t="s">
        <v>331</v>
      </c>
      <c r="I185" t="s">
        <v>231</v>
      </c>
    </row>
    <row r="186" spans="1:9" x14ac:dyDescent="0.3">
      <c r="A186" s="10" t="s">
        <v>1054</v>
      </c>
      <c r="B186" t="s">
        <v>1271</v>
      </c>
      <c r="C186" s="10" t="s">
        <v>442</v>
      </c>
      <c r="D186" s="10" t="s">
        <v>28</v>
      </c>
      <c r="E186" s="10"/>
      <c r="F186" s="10" t="s">
        <v>1271</v>
      </c>
      <c r="G186" t="s">
        <v>1525</v>
      </c>
      <c r="H186" t="s">
        <v>332</v>
      </c>
      <c r="I186" t="s">
        <v>231</v>
      </c>
    </row>
    <row r="187" spans="1:9" x14ac:dyDescent="0.3">
      <c r="A187" s="10" t="s">
        <v>1055</v>
      </c>
      <c r="B187" t="s">
        <v>1384</v>
      </c>
      <c r="C187" s="10" t="s">
        <v>235</v>
      </c>
      <c r="D187" s="10" t="s">
        <v>25</v>
      </c>
      <c r="E187" s="10" t="s">
        <v>1516</v>
      </c>
      <c r="F187" s="10" t="s">
        <v>1384</v>
      </c>
      <c r="H187" t="s">
        <v>332</v>
      </c>
      <c r="I187" t="s">
        <v>231</v>
      </c>
    </row>
    <row r="188" spans="1:9" x14ac:dyDescent="0.3">
      <c r="A188" s="10" t="s">
        <v>1056</v>
      </c>
      <c r="B188" t="s">
        <v>1272</v>
      </c>
      <c r="C188" s="10" t="s">
        <v>442</v>
      </c>
      <c r="D188" s="10" t="s">
        <v>28</v>
      </c>
      <c r="E188" s="10"/>
      <c r="F188" s="10" t="s">
        <v>1272</v>
      </c>
      <c r="G188" t="s">
        <v>1526</v>
      </c>
      <c r="H188" t="s">
        <v>333</v>
      </c>
      <c r="I188" t="s">
        <v>231</v>
      </c>
    </row>
    <row r="189" spans="1:9" x14ac:dyDescent="0.3">
      <c r="A189" s="10" t="s">
        <v>1057</v>
      </c>
      <c r="B189" t="s">
        <v>1385</v>
      </c>
      <c r="C189" s="10" t="s">
        <v>235</v>
      </c>
      <c r="D189" s="10" t="s">
        <v>25</v>
      </c>
      <c r="E189" s="10" t="s">
        <v>1515</v>
      </c>
      <c r="F189" s="10" t="s">
        <v>1385</v>
      </c>
      <c r="H189" t="s">
        <v>333</v>
      </c>
      <c r="I189" t="s">
        <v>231</v>
      </c>
    </row>
    <row r="190" spans="1:9" x14ac:dyDescent="0.3">
      <c r="A190" s="10" t="s">
        <v>1058</v>
      </c>
      <c r="B190" t="s">
        <v>1273</v>
      </c>
      <c r="C190" s="10" t="s">
        <v>442</v>
      </c>
      <c r="D190" s="10" t="s">
        <v>28</v>
      </c>
      <c r="E190" s="10"/>
      <c r="F190" s="10" t="s">
        <v>1273</v>
      </c>
      <c r="G190" t="s">
        <v>1527</v>
      </c>
      <c r="H190" t="s">
        <v>334</v>
      </c>
      <c r="I190" t="s">
        <v>231</v>
      </c>
    </row>
    <row r="191" spans="1:9" x14ac:dyDescent="0.3">
      <c r="A191" s="10" t="s">
        <v>1059</v>
      </c>
      <c r="B191" t="s">
        <v>1386</v>
      </c>
      <c r="C191" s="10" t="s">
        <v>235</v>
      </c>
      <c r="D191" s="10" t="s">
        <v>25</v>
      </c>
      <c r="E191" s="10" t="s">
        <v>1514</v>
      </c>
      <c r="F191" s="10" t="s">
        <v>1386</v>
      </c>
      <c r="H191" t="s">
        <v>334</v>
      </c>
      <c r="I191" t="s">
        <v>231</v>
      </c>
    </row>
    <row r="192" spans="1:9" x14ac:dyDescent="0.3">
      <c r="A192" s="10" t="s">
        <v>1060</v>
      </c>
      <c r="B192" t="s">
        <v>1274</v>
      </c>
      <c r="C192" s="10" t="s">
        <v>442</v>
      </c>
      <c r="D192" s="10" t="s">
        <v>28</v>
      </c>
      <c r="E192" s="10"/>
      <c r="F192" s="10" t="s">
        <v>1274</v>
      </c>
      <c r="G192" t="s">
        <v>1677</v>
      </c>
      <c r="H192" t="s">
        <v>335</v>
      </c>
      <c r="I192" t="s">
        <v>231</v>
      </c>
    </row>
    <row r="193" spans="1:9" x14ac:dyDescent="0.3">
      <c r="A193" s="10" t="s">
        <v>1061</v>
      </c>
      <c r="B193" t="s">
        <v>1387</v>
      </c>
      <c r="C193" s="10" t="s">
        <v>235</v>
      </c>
      <c r="D193" s="10" t="s">
        <v>25</v>
      </c>
      <c r="E193" s="10" t="s">
        <v>1662</v>
      </c>
      <c r="F193" s="10" t="s">
        <v>1387</v>
      </c>
      <c r="H193" t="s">
        <v>335</v>
      </c>
      <c r="I193" t="s">
        <v>231</v>
      </c>
    </row>
    <row r="194" spans="1:9" x14ac:dyDescent="0.3">
      <c r="A194" s="10" t="s">
        <v>1062</v>
      </c>
      <c r="B194" t="s">
        <v>1275</v>
      </c>
      <c r="C194" s="10" t="s">
        <v>442</v>
      </c>
      <c r="D194" s="10" t="s">
        <v>28</v>
      </c>
      <c r="E194" s="10"/>
      <c r="F194" s="10" t="s">
        <v>1275</v>
      </c>
      <c r="G194" t="s">
        <v>1528</v>
      </c>
      <c r="H194" t="s">
        <v>336</v>
      </c>
      <c r="I194" t="s">
        <v>231</v>
      </c>
    </row>
    <row r="195" spans="1:9" x14ac:dyDescent="0.3">
      <c r="A195" s="10" t="s">
        <v>1063</v>
      </c>
      <c r="B195" t="s">
        <v>1388</v>
      </c>
      <c r="C195" s="10" t="s">
        <v>235</v>
      </c>
      <c r="D195" s="10" t="s">
        <v>25</v>
      </c>
      <c r="E195" s="10" t="s">
        <v>1513</v>
      </c>
      <c r="F195" s="10" t="s">
        <v>1388</v>
      </c>
      <c r="H195" t="s">
        <v>336</v>
      </c>
      <c r="I195" t="s">
        <v>231</v>
      </c>
    </row>
    <row r="196" spans="1:9" x14ac:dyDescent="0.3">
      <c r="A196" s="10" t="s">
        <v>1064</v>
      </c>
      <c r="B196" t="s">
        <v>1276</v>
      </c>
      <c r="C196" s="10" t="s">
        <v>442</v>
      </c>
      <c r="D196" s="10" t="s">
        <v>28</v>
      </c>
      <c r="E196" s="10"/>
      <c r="F196" s="10" t="s">
        <v>1276</v>
      </c>
      <c r="G196" t="s">
        <v>1529</v>
      </c>
      <c r="H196" t="s">
        <v>337</v>
      </c>
      <c r="I196" t="s">
        <v>231</v>
      </c>
    </row>
    <row r="197" spans="1:9" x14ac:dyDescent="0.3">
      <c r="A197" s="10" t="s">
        <v>1065</v>
      </c>
      <c r="B197" t="s">
        <v>1389</v>
      </c>
      <c r="C197" s="10" t="s">
        <v>235</v>
      </c>
      <c r="D197" s="10" t="s">
        <v>25</v>
      </c>
      <c r="E197" s="10" t="s">
        <v>1512</v>
      </c>
      <c r="F197" s="10" t="s">
        <v>1389</v>
      </c>
      <c r="H197" t="s">
        <v>337</v>
      </c>
      <c r="I197" t="s">
        <v>231</v>
      </c>
    </row>
    <row r="198" spans="1:9" x14ac:dyDescent="0.3">
      <c r="A198" s="10" t="s">
        <v>1066</v>
      </c>
      <c r="B198" t="s">
        <v>1277</v>
      </c>
      <c r="C198" s="10" t="s">
        <v>442</v>
      </c>
      <c r="D198" s="10" t="s">
        <v>28</v>
      </c>
      <c r="E198" s="10"/>
      <c r="F198" s="10" t="s">
        <v>1277</v>
      </c>
      <c r="G198" t="s">
        <v>1530</v>
      </c>
      <c r="H198" t="s">
        <v>338</v>
      </c>
      <c r="I198" t="s">
        <v>231</v>
      </c>
    </row>
    <row r="199" spans="1:9" x14ac:dyDescent="0.3">
      <c r="A199" s="10" t="s">
        <v>1067</v>
      </c>
      <c r="B199" t="s">
        <v>1390</v>
      </c>
      <c r="C199" s="10" t="s">
        <v>235</v>
      </c>
      <c r="D199" s="10" t="s">
        <v>25</v>
      </c>
      <c r="E199" s="10" t="s">
        <v>1511</v>
      </c>
      <c r="F199" s="10" t="s">
        <v>1390</v>
      </c>
      <c r="H199" t="s">
        <v>338</v>
      </c>
      <c r="I199" t="s">
        <v>231</v>
      </c>
    </row>
    <row r="200" spans="1:9" x14ac:dyDescent="0.3">
      <c r="A200" s="10" t="s">
        <v>1068</v>
      </c>
      <c r="B200" t="s">
        <v>1278</v>
      </c>
      <c r="C200" s="10" t="s">
        <v>442</v>
      </c>
      <c r="D200" s="10" t="s">
        <v>28</v>
      </c>
      <c r="E200" s="10"/>
      <c r="F200" s="10" t="s">
        <v>1278</v>
      </c>
      <c r="G200" t="s">
        <v>1531</v>
      </c>
      <c r="H200" t="s">
        <v>339</v>
      </c>
      <c r="I200" t="s">
        <v>231</v>
      </c>
    </row>
    <row r="201" spans="1:9" x14ac:dyDescent="0.3">
      <c r="A201" s="10" t="s">
        <v>1069</v>
      </c>
      <c r="B201" t="s">
        <v>1391</v>
      </c>
      <c r="C201" s="10" t="s">
        <v>235</v>
      </c>
      <c r="D201" s="10" t="s">
        <v>25</v>
      </c>
      <c r="E201" s="10" t="s">
        <v>1510</v>
      </c>
      <c r="F201" s="10" t="s">
        <v>1391</v>
      </c>
      <c r="H201" t="s">
        <v>339</v>
      </c>
      <c r="I201" t="s">
        <v>231</v>
      </c>
    </row>
    <row r="202" spans="1:9" x14ac:dyDescent="0.3">
      <c r="A202" s="10" t="s">
        <v>1070</v>
      </c>
      <c r="B202" t="s">
        <v>1279</v>
      </c>
      <c r="C202" s="10" t="s">
        <v>442</v>
      </c>
      <c r="D202" s="10" t="s">
        <v>28</v>
      </c>
      <c r="E202" s="10"/>
      <c r="F202" s="10" t="s">
        <v>1279</v>
      </c>
      <c r="G202" t="s">
        <v>1532</v>
      </c>
      <c r="H202" t="s">
        <v>33</v>
      </c>
      <c r="I202" t="s">
        <v>231</v>
      </c>
    </row>
    <row r="203" spans="1:9" x14ac:dyDescent="0.3">
      <c r="A203" s="10" t="s">
        <v>1071</v>
      </c>
      <c r="B203" t="s">
        <v>1392</v>
      </c>
      <c r="C203" s="10" t="s">
        <v>235</v>
      </c>
      <c r="D203" s="10" t="s">
        <v>25</v>
      </c>
      <c r="E203" s="10" t="s">
        <v>1509</v>
      </c>
      <c r="F203" s="10" t="s">
        <v>1392</v>
      </c>
      <c r="H203" t="s">
        <v>33</v>
      </c>
      <c r="I203" t="s">
        <v>231</v>
      </c>
    </row>
    <row r="204" spans="1:9" x14ac:dyDescent="0.3">
      <c r="A204" s="10" t="s">
        <v>1072</v>
      </c>
      <c r="B204" t="s">
        <v>1280</v>
      </c>
      <c r="C204" s="10" t="s">
        <v>442</v>
      </c>
      <c r="D204" s="10" t="s">
        <v>28</v>
      </c>
      <c r="E204" s="10"/>
      <c r="F204" s="10" t="s">
        <v>1280</v>
      </c>
      <c r="G204" t="s">
        <v>1533</v>
      </c>
      <c r="H204" t="s">
        <v>340</v>
      </c>
      <c r="I204" t="s">
        <v>231</v>
      </c>
    </row>
    <row r="205" spans="1:9" x14ac:dyDescent="0.3">
      <c r="A205" s="10" t="s">
        <v>1073</v>
      </c>
      <c r="B205" t="s">
        <v>1393</v>
      </c>
      <c r="C205" s="10" t="s">
        <v>235</v>
      </c>
      <c r="D205" s="10" t="s">
        <v>25</v>
      </c>
      <c r="E205" s="10" t="s">
        <v>1508</v>
      </c>
      <c r="F205" s="10" t="s">
        <v>1393</v>
      </c>
      <c r="H205" t="s">
        <v>340</v>
      </c>
      <c r="I205" t="s">
        <v>231</v>
      </c>
    </row>
    <row r="206" spans="1:9" x14ac:dyDescent="0.3">
      <c r="A206" s="10" t="s">
        <v>1074</v>
      </c>
      <c r="B206" t="s">
        <v>1281</v>
      </c>
      <c r="C206" s="10" t="s">
        <v>442</v>
      </c>
      <c r="D206" s="10" t="s">
        <v>28</v>
      </c>
      <c r="E206" s="10"/>
      <c r="F206" s="10" t="s">
        <v>1281</v>
      </c>
      <c r="G206" t="s">
        <v>1534</v>
      </c>
      <c r="H206" t="s">
        <v>341</v>
      </c>
      <c r="I206" t="s">
        <v>231</v>
      </c>
    </row>
    <row r="207" spans="1:9" x14ac:dyDescent="0.3">
      <c r="A207" s="10" t="s">
        <v>1075</v>
      </c>
      <c r="B207" t="s">
        <v>1394</v>
      </c>
      <c r="C207" s="10" t="s">
        <v>235</v>
      </c>
      <c r="D207" s="10" t="s">
        <v>25</v>
      </c>
      <c r="E207" s="10" t="s">
        <v>1507</v>
      </c>
      <c r="F207" s="10" t="s">
        <v>1394</v>
      </c>
      <c r="H207" t="s">
        <v>341</v>
      </c>
      <c r="I207" t="s">
        <v>231</v>
      </c>
    </row>
    <row r="208" spans="1:9" x14ac:dyDescent="0.3">
      <c r="A208" s="10" t="s">
        <v>1076</v>
      </c>
      <c r="B208" t="s">
        <v>1282</v>
      </c>
      <c r="C208" s="10" t="s">
        <v>442</v>
      </c>
      <c r="D208" s="10" t="s">
        <v>28</v>
      </c>
      <c r="E208" s="10"/>
      <c r="F208" s="10" t="s">
        <v>1282</v>
      </c>
      <c r="G208" t="s">
        <v>1535</v>
      </c>
      <c r="H208" t="s">
        <v>342</v>
      </c>
      <c r="I208" t="s">
        <v>231</v>
      </c>
    </row>
    <row r="209" spans="1:9" x14ac:dyDescent="0.3">
      <c r="A209" s="10" t="s">
        <v>1077</v>
      </c>
      <c r="B209" t="s">
        <v>1395</v>
      </c>
      <c r="C209" s="10" t="s">
        <v>235</v>
      </c>
      <c r="D209" s="10" t="s">
        <v>25</v>
      </c>
      <c r="E209" s="10" t="s">
        <v>1506</v>
      </c>
      <c r="F209" s="10" t="s">
        <v>1395</v>
      </c>
      <c r="H209" t="s">
        <v>342</v>
      </c>
      <c r="I209" t="s">
        <v>231</v>
      </c>
    </row>
    <row r="210" spans="1:9" x14ac:dyDescent="0.3">
      <c r="A210" s="10" t="s">
        <v>1078</v>
      </c>
      <c r="B210" t="s">
        <v>1283</v>
      </c>
      <c r="C210" s="10" t="s">
        <v>442</v>
      </c>
      <c r="D210" s="10" t="s">
        <v>28</v>
      </c>
      <c r="E210" s="10"/>
      <c r="F210" s="10" t="s">
        <v>1283</v>
      </c>
      <c r="G210" t="s">
        <v>1536</v>
      </c>
      <c r="H210" t="s">
        <v>343</v>
      </c>
      <c r="I210" t="s">
        <v>231</v>
      </c>
    </row>
    <row r="211" spans="1:9" x14ac:dyDescent="0.3">
      <c r="A211" s="10" t="s">
        <v>1079</v>
      </c>
      <c r="B211" t="s">
        <v>1396</v>
      </c>
      <c r="C211" s="10" t="s">
        <v>235</v>
      </c>
      <c r="D211" s="10" t="s">
        <v>25</v>
      </c>
      <c r="E211" s="10" t="s">
        <v>1505</v>
      </c>
      <c r="F211" s="10" t="s">
        <v>1396</v>
      </c>
      <c r="H211" t="s">
        <v>343</v>
      </c>
      <c r="I211" t="s">
        <v>231</v>
      </c>
    </row>
    <row r="212" spans="1:9" x14ac:dyDescent="0.3">
      <c r="A212" s="10" t="s">
        <v>1080</v>
      </c>
      <c r="B212" t="s">
        <v>1284</v>
      </c>
      <c r="C212" s="10" t="s">
        <v>442</v>
      </c>
      <c r="D212" s="10" t="s">
        <v>28</v>
      </c>
      <c r="E212" s="10"/>
      <c r="F212" s="10" t="s">
        <v>1284</v>
      </c>
      <c r="G212" t="s">
        <v>1537</v>
      </c>
      <c r="H212" t="s">
        <v>344</v>
      </c>
      <c r="I212" t="s">
        <v>231</v>
      </c>
    </row>
    <row r="213" spans="1:9" x14ac:dyDescent="0.3">
      <c r="A213" s="10" t="s">
        <v>1081</v>
      </c>
      <c r="B213" t="s">
        <v>1397</v>
      </c>
      <c r="C213" s="10" t="s">
        <v>235</v>
      </c>
      <c r="D213" s="10" t="s">
        <v>25</v>
      </c>
      <c r="E213" s="10" t="s">
        <v>1504</v>
      </c>
      <c r="F213" s="10" t="s">
        <v>1397</v>
      </c>
      <c r="H213" t="s">
        <v>344</v>
      </c>
      <c r="I213" t="s">
        <v>231</v>
      </c>
    </row>
    <row r="214" spans="1:9" x14ac:dyDescent="0.3">
      <c r="A214" s="10" t="s">
        <v>1082</v>
      </c>
      <c r="B214" t="s">
        <v>1285</v>
      </c>
      <c r="C214" s="10" t="s">
        <v>442</v>
      </c>
      <c r="D214" s="10" t="s">
        <v>28</v>
      </c>
      <c r="E214" s="10"/>
      <c r="F214" s="10" t="s">
        <v>1285</v>
      </c>
      <c r="G214" t="s">
        <v>1538</v>
      </c>
      <c r="H214" t="s">
        <v>345</v>
      </c>
      <c r="I214" t="s">
        <v>231</v>
      </c>
    </row>
    <row r="215" spans="1:9" x14ac:dyDescent="0.3">
      <c r="A215" s="10" t="s">
        <v>1083</v>
      </c>
      <c r="B215" t="s">
        <v>1398</v>
      </c>
      <c r="C215" s="10" t="s">
        <v>235</v>
      </c>
      <c r="D215" s="10" t="s">
        <v>25</v>
      </c>
      <c r="E215" s="10" t="s">
        <v>1503</v>
      </c>
      <c r="F215" s="10" t="s">
        <v>1398</v>
      </c>
      <c r="H215" t="s">
        <v>345</v>
      </c>
      <c r="I215" t="s">
        <v>231</v>
      </c>
    </row>
    <row r="216" spans="1:9" x14ac:dyDescent="0.3">
      <c r="A216" s="10" t="s">
        <v>1084</v>
      </c>
      <c r="B216" t="s">
        <v>1260</v>
      </c>
      <c r="C216" s="10" t="s">
        <v>442</v>
      </c>
      <c r="D216" s="10" t="s">
        <v>28</v>
      </c>
      <c r="E216" s="10"/>
      <c r="F216" s="10" t="s">
        <v>1260</v>
      </c>
      <c r="G216" t="s">
        <v>496</v>
      </c>
      <c r="H216" t="s">
        <v>346</v>
      </c>
      <c r="I216" t="s">
        <v>231</v>
      </c>
    </row>
    <row r="217" spans="1:9" x14ac:dyDescent="0.3">
      <c r="A217" s="10" t="s">
        <v>1085</v>
      </c>
      <c r="B217" t="s">
        <v>1373</v>
      </c>
      <c r="C217" s="10" t="s">
        <v>235</v>
      </c>
      <c r="D217" s="10" t="s">
        <v>25</v>
      </c>
      <c r="E217" s="10" t="s">
        <v>495</v>
      </c>
      <c r="F217" s="10" t="s">
        <v>1373</v>
      </c>
      <c r="H217" t="s">
        <v>346</v>
      </c>
      <c r="I217" t="s">
        <v>231</v>
      </c>
    </row>
    <row r="218" spans="1:9" x14ac:dyDescent="0.3">
      <c r="A218" s="10" t="s">
        <v>1086</v>
      </c>
      <c r="B218" t="s">
        <v>1286</v>
      </c>
      <c r="C218" s="10" t="s">
        <v>442</v>
      </c>
      <c r="D218" s="10" t="s">
        <v>28</v>
      </c>
      <c r="E218" s="10"/>
      <c r="F218" s="10" t="s">
        <v>1286</v>
      </c>
      <c r="G218" t="s">
        <v>1678</v>
      </c>
      <c r="H218" t="s">
        <v>347</v>
      </c>
      <c r="I218" t="s">
        <v>231</v>
      </c>
    </row>
    <row r="219" spans="1:9" x14ac:dyDescent="0.3">
      <c r="A219" s="10" t="s">
        <v>1087</v>
      </c>
      <c r="B219" t="s">
        <v>1399</v>
      </c>
      <c r="C219" s="10" t="s">
        <v>235</v>
      </c>
      <c r="D219" s="10" t="s">
        <v>25</v>
      </c>
      <c r="E219" s="10" t="s">
        <v>1663</v>
      </c>
      <c r="F219" s="10" t="s">
        <v>1399</v>
      </c>
      <c r="H219" t="s">
        <v>347</v>
      </c>
      <c r="I219" t="s">
        <v>231</v>
      </c>
    </row>
    <row r="220" spans="1:9" x14ac:dyDescent="0.3">
      <c r="A220" s="10" t="s">
        <v>1088</v>
      </c>
      <c r="B220" t="s">
        <v>1287</v>
      </c>
      <c r="C220" s="10" t="s">
        <v>442</v>
      </c>
      <c r="D220" s="10" t="s">
        <v>28</v>
      </c>
      <c r="E220" s="10"/>
      <c r="F220" s="10" t="s">
        <v>1287</v>
      </c>
      <c r="G220" t="s">
        <v>2209</v>
      </c>
      <c r="H220" t="s">
        <v>348</v>
      </c>
      <c r="I220" t="s">
        <v>231</v>
      </c>
    </row>
    <row r="221" spans="1:9" x14ac:dyDescent="0.3">
      <c r="A221" s="10" t="s">
        <v>1089</v>
      </c>
      <c r="B221" t="s">
        <v>1400</v>
      </c>
      <c r="C221" s="10" t="s">
        <v>235</v>
      </c>
      <c r="D221" s="10" t="s">
        <v>25</v>
      </c>
      <c r="E221" s="10" t="s">
        <v>2205</v>
      </c>
      <c r="F221" s="10" t="s">
        <v>1400</v>
      </c>
      <c r="H221" t="s">
        <v>348</v>
      </c>
      <c r="I221" t="s">
        <v>231</v>
      </c>
    </row>
    <row r="222" spans="1:9" x14ac:dyDescent="0.3">
      <c r="A222" s="10" t="s">
        <v>1090</v>
      </c>
      <c r="B222" t="s">
        <v>1288</v>
      </c>
      <c r="C222" s="10" t="s">
        <v>442</v>
      </c>
      <c r="D222" s="10" t="s">
        <v>28</v>
      </c>
      <c r="E222" s="10"/>
      <c r="F222" s="10" t="s">
        <v>1288</v>
      </c>
      <c r="G222" t="s">
        <v>1679</v>
      </c>
      <c r="H222" t="s">
        <v>38</v>
      </c>
      <c r="I222" t="s">
        <v>231</v>
      </c>
    </row>
    <row r="223" spans="1:9" x14ac:dyDescent="0.3">
      <c r="A223" s="10" t="s">
        <v>1091</v>
      </c>
      <c r="B223" t="s">
        <v>1401</v>
      </c>
      <c r="C223" s="10" t="s">
        <v>235</v>
      </c>
      <c r="D223" s="10" t="s">
        <v>25</v>
      </c>
      <c r="E223" s="10" t="s">
        <v>1664</v>
      </c>
      <c r="F223" s="10" t="s">
        <v>1401</v>
      </c>
      <c r="H223" t="s">
        <v>38</v>
      </c>
      <c r="I223" t="s">
        <v>231</v>
      </c>
    </row>
    <row r="224" spans="1:9" x14ac:dyDescent="0.3">
      <c r="A224" s="10" t="s">
        <v>1092</v>
      </c>
      <c r="B224" t="s">
        <v>1289</v>
      </c>
      <c r="C224" s="10" t="s">
        <v>442</v>
      </c>
      <c r="D224" s="10" t="s">
        <v>28</v>
      </c>
      <c r="E224" s="10"/>
      <c r="F224" s="10" t="s">
        <v>1289</v>
      </c>
      <c r="G224" t="s">
        <v>1680</v>
      </c>
      <c r="H224" t="s">
        <v>349</v>
      </c>
      <c r="I224" t="s">
        <v>231</v>
      </c>
    </row>
    <row r="225" spans="1:9" x14ac:dyDescent="0.3">
      <c r="A225" s="10" t="s">
        <v>1093</v>
      </c>
      <c r="B225" t="s">
        <v>1402</v>
      </c>
      <c r="C225" s="10" t="s">
        <v>235</v>
      </c>
      <c r="D225" s="10" t="s">
        <v>25</v>
      </c>
      <c r="E225" s="10" t="s">
        <v>1665</v>
      </c>
      <c r="F225" s="10" t="s">
        <v>1402</v>
      </c>
      <c r="H225" t="s">
        <v>349</v>
      </c>
      <c r="I225" t="s">
        <v>231</v>
      </c>
    </row>
    <row r="226" spans="1:9" x14ac:dyDescent="0.3">
      <c r="A226" s="10" t="s">
        <v>1094</v>
      </c>
      <c r="B226" t="s">
        <v>1290</v>
      </c>
      <c r="C226" s="10" t="s">
        <v>442</v>
      </c>
      <c r="D226" s="10" t="s">
        <v>28</v>
      </c>
      <c r="E226" s="10"/>
      <c r="F226" s="10" t="s">
        <v>1290</v>
      </c>
      <c r="G226" t="s">
        <v>2210</v>
      </c>
      <c r="H226" t="s">
        <v>350</v>
      </c>
      <c r="I226" t="s">
        <v>231</v>
      </c>
    </row>
    <row r="227" spans="1:9" x14ac:dyDescent="0.3">
      <c r="A227" s="10" t="s">
        <v>1095</v>
      </c>
      <c r="B227" t="s">
        <v>1403</v>
      </c>
      <c r="C227" s="10" t="s">
        <v>235</v>
      </c>
      <c r="D227" s="10" t="s">
        <v>25</v>
      </c>
      <c r="E227" s="10" t="s">
        <v>2208</v>
      </c>
      <c r="F227" s="10" t="s">
        <v>1403</v>
      </c>
      <c r="H227" t="s">
        <v>350</v>
      </c>
      <c r="I227" t="s">
        <v>231</v>
      </c>
    </row>
    <row r="228" spans="1:9" x14ac:dyDescent="0.3">
      <c r="A228" s="10" t="s">
        <v>1096</v>
      </c>
      <c r="B228" t="s">
        <v>1291</v>
      </c>
      <c r="C228" s="10" t="s">
        <v>442</v>
      </c>
      <c r="D228" s="10" t="s">
        <v>28</v>
      </c>
      <c r="E228" s="10"/>
      <c r="F228" s="10" t="s">
        <v>1291</v>
      </c>
      <c r="G228" t="s">
        <v>2211</v>
      </c>
      <c r="H228" t="s">
        <v>351</v>
      </c>
      <c r="I228" t="s">
        <v>231</v>
      </c>
    </row>
    <row r="229" spans="1:9" x14ac:dyDescent="0.3">
      <c r="A229" s="10" t="s">
        <v>1097</v>
      </c>
      <c r="B229" t="s">
        <v>1404</v>
      </c>
      <c r="C229" s="10" t="s">
        <v>235</v>
      </c>
      <c r="D229" s="10" t="s">
        <v>25</v>
      </c>
      <c r="E229" s="10" t="s">
        <v>2207</v>
      </c>
      <c r="F229" s="10" t="s">
        <v>1404</v>
      </c>
      <c r="H229" t="s">
        <v>351</v>
      </c>
      <c r="I229" t="s">
        <v>231</v>
      </c>
    </row>
    <row r="230" spans="1:9" x14ac:dyDescent="0.3">
      <c r="A230" s="10" t="s">
        <v>1098</v>
      </c>
      <c r="B230" t="s">
        <v>1292</v>
      </c>
      <c r="C230" s="10" t="s">
        <v>442</v>
      </c>
      <c r="D230" s="10" t="s">
        <v>28</v>
      </c>
      <c r="E230" s="10"/>
      <c r="F230" s="10" t="s">
        <v>1292</v>
      </c>
      <c r="G230" t="s">
        <v>1681</v>
      </c>
      <c r="H230" t="s">
        <v>352</v>
      </c>
      <c r="I230" t="s">
        <v>231</v>
      </c>
    </row>
    <row r="231" spans="1:9" x14ac:dyDescent="0.3">
      <c r="A231" s="10" t="s">
        <v>1099</v>
      </c>
      <c r="B231" t="s">
        <v>1405</v>
      </c>
      <c r="C231" s="10" t="s">
        <v>235</v>
      </c>
      <c r="D231" s="10" t="s">
        <v>25</v>
      </c>
      <c r="E231" s="10" t="s">
        <v>1666</v>
      </c>
      <c r="F231" s="10" t="s">
        <v>1405</v>
      </c>
      <c r="H231" t="s">
        <v>352</v>
      </c>
      <c r="I231" t="s">
        <v>231</v>
      </c>
    </row>
    <row r="232" spans="1:9" x14ac:dyDescent="0.3">
      <c r="A232" s="10" t="s">
        <v>1100</v>
      </c>
      <c r="B232" t="s">
        <v>1293</v>
      </c>
      <c r="C232" s="10" t="s">
        <v>442</v>
      </c>
      <c r="D232" s="10" t="s">
        <v>28</v>
      </c>
      <c r="E232" s="10"/>
      <c r="F232" s="10" t="s">
        <v>1293</v>
      </c>
      <c r="G232" t="s">
        <v>2212</v>
      </c>
      <c r="H232" t="s">
        <v>353</v>
      </c>
      <c r="I232" t="s">
        <v>231</v>
      </c>
    </row>
    <row r="233" spans="1:9" x14ac:dyDescent="0.3">
      <c r="A233" s="10" t="s">
        <v>1101</v>
      </c>
      <c r="B233" t="s">
        <v>1406</v>
      </c>
      <c r="C233" s="10" t="s">
        <v>235</v>
      </c>
      <c r="D233" s="10" t="s">
        <v>25</v>
      </c>
      <c r="E233" s="10" t="s">
        <v>2206</v>
      </c>
      <c r="F233" s="10" t="s">
        <v>1406</v>
      </c>
      <c r="H233" t="s">
        <v>353</v>
      </c>
      <c r="I233" t="s">
        <v>231</v>
      </c>
    </row>
    <row r="234" spans="1:9" x14ac:dyDescent="0.3">
      <c r="A234" s="10" t="s">
        <v>1102</v>
      </c>
      <c r="B234" t="s">
        <v>1294</v>
      </c>
      <c r="C234" s="10" t="s">
        <v>442</v>
      </c>
      <c r="D234" s="10" t="s">
        <v>28</v>
      </c>
      <c r="E234" s="10"/>
      <c r="F234" s="10" t="s">
        <v>1294</v>
      </c>
      <c r="G234" t="s">
        <v>1539</v>
      </c>
      <c r="H234" t="s">
        <v>354</v>
      </c>
      <c r="I234" t="s">
        <v>231</v>
      </c>
    </row>
    <row r="235" spans="1:9" x14ac:dyDescent="0.3">
      <c r="A235" s="10" t="s">
        <v>1103</v>
      </c>
      <c r="B235" t="s">
        <v>1407</v>
      </c>
      <c r="C235" s="10" t="s">
        <v>235</v>
      </c>
      <c r="D235" s="10" t="s">
        <v>25</v>
      </c>
      <c r="E235" s="10" t="s">
        <v>1502</v>
      </c>
      <c r="F235" s="10" t="s">
        <v>1407</v>
      </c>
      <c r="H235" t="s">
        <v>354</v>
      </c>
      <c r="I235" t="s">
        <v>231</v>
      </c>
    </row>
    <row r="236" spans="1:9" x14ac:dyDescent="0.3">
      <c r="A236" s="10" t="s">
        <v>1104</v>
      </c>
      <c r="B236" t="s">
        <v>1295</v>
      </c>
      <c r="C236" s="10" t="s">
        <v>442</v>
      </c>
      <c r="D236" s="10" t="s">
        <v>28</v>
      </c>
      <c r="E236" s="10"/>
      <c r="F236" s="10" t="s">
        <v>1295</v>
      </c>
      <c r="G236" t="s">
        <v>1540</v>
      </c>
      <c r="H236" t="s">
        <v>355</v>
      </c>
      <c r="I236" t="s">
        <v>231</v>
      </c>
    </row>
    <row r="237" spans="1:9" x14ac:dyDescent="0.3">
      <c r="A237" s="10" t="s">
        <v>1105</v>
      </c>
      <c r="B237" t="s">
        <v>1408</v>
      </c>
      <c r="C237" s="10" t="s">
        <v>235</v>
      </c>
      <c r="D237" s="10" t="s">
        <v>25</v>
      </c>
      <c r="E237" s="10" t="s">
        <v>1501</v>
      </c>
      <c r="F237" s="10" t="s">
        <v>1408</v>
      </c>
      <c r="H237" t="s">
        <v>355</v>
      </c>
      <c r="I237" t="s">
        <v>231</v>
      </c>
    </row>
    <row r="238" spans="1:9" x14ac:dyDescent="0.3">
      <c r="A238" s="10" t="s">
        <v>1106</v>
      </c>
      <c r="B238" t="s">
        <v>1296</v>
      </c>
      <c r="C238" s="10" t="s">
        <v>442</v>
      </c>
      <c r="D238" s="10" t="s">
        <v>28</v>
      </c>
      <c r="E238" s="10"/>
      <c r="F238" s="10" t="s">
        <v>1296</v>
      </c>
      <c r="G238" t="s">
        <v>1541</v>
      </c>
      <c r="H238" t="s">
        <v>356</v>
      </c>
      <c r="I238" t="s">
        <v>231</v>
      </c>
    </row>
    <row r="239" spans="1:9" x14ac:dyDescent="0.3">
      <c r="A239" s="10" t="s">
        <v>1107</v>
      </c>
      <c r="B239" t="s">
        <v>1409</v>
      </c>
      <c r="C239" s="10" t="s">
        <v>235</v>
      </c>
      <c r="D239" s="10" t="s">
        <v>25</v>
      </c>
      <c r="E239" s="10" t="s">
        <v>1500</v>
      </c>
      <c r="F239" s="10" t="s">
        <v>1409</v>
      </c>
      <c r="H239" t="s">
        <v>356</v>
      </c>
      <c r="I239" t="s">
        <v>231</v>
      </c>
    </row>
    <row r="240" spans="1:9" x14ac:dyDescent="0.3">
      <c r="A240" s="10" t="s">
        <v>1108</v>
      </c>
      <c r="B240" t="s">
        <v>1297</v>
      </c>
      <c r="C240" s="10" t="s">
        <v>442</v>
      </c>
      <c r="D240" s="10" t="s">
        <v>28</v>
      </c>
      <c r="E240" s="10"/>
      <c r="F240" s="10" t="s">
        <v>1297</v>
      </c>
      <c r="G240" t="s">
        <v>1542</v>
      </c>
      <c r="H240" t="s">
        <v>357</v>
      </c>
      <c r="I240" t="s">
        <v>231</v>
      </c>
    </row>
    <row r="241" spans="1:9" x14ac:dyDescent="0.3">
      <c r="A241" s="10" t="s">
        <v>1109</v>
      </c>
      <c r="B241" t="s">
        <v>1410</v>
      </c>
      <c r="C241" s="10" t="s">
        <v>235</v>
      </c>
      <c r="D241" s="10" t="s">
        <v>25</v>
      </c>
      <c r="E241" s="10" t="s">
        <v>1499</v>
      </c>
      <c r="F241" s="10" t="s">
        <v>1410</v>
      </c>
      <c r="H241" t="s">
        <v>357</v>
      </c>
      <c r="I241" t="s">
        <v>231</v>
      </c>
    </row>
    <row r="242" spans="1:9" x14ac:dyDescent="0.3">
      <c r="A242" s="10" t="s">
        <v>1110</v>
      </c>
      <c r="B242" t="s">
        <v>1298</v>
      </c>
      <c r="C242" s="10" t="s">
        <v>442</v>
      </c>
      <c r="D242" s="10" t="s">
        <v>28</v>
      </c>
      <c r="E242" s="10"/>
      <c r="F242" s="10" t="s">
        <v>1298</v>
      </c>
      <c r="G242" t="s">
        <v>1543</v>
      </c>
      <c r="H242" t="s">
        <v>358</v>
      </c>
      <c r="I242" t="s">
        <v>231</v>
      </c>
    </row>
    <row r="243" spans="1:9" x14ac:dyDescent="0.3">
      <c r="A243" s="10" t="s">
        <v>1111</v>
      </c>
      <c r="B243" t="s">
        <v>1411</v>
      </c>
      <c r="C243" s="10" t="s">
        <v>235</v>
      </c>
      <c r="D243" s="10" t="s">
        <v>25</v>
      </c>
      <c r="E243" s="10" t="s">
        <v>1498</v>
      </c>
      <c r="F243" s="10" t="s">
        <v>1411</v>
      </c>
      <c r="H243" t="s">
        <v>358</v>
      </c>
      <c r="I243" t="s">
        <v>231</v>
      </c>
    </row>
    <row r="244" spans="1:9" x14ac:dyDescent="0.3">
      <c r="A244" s="10" t="s">
        <v>1112</v>
      </c>
      <c r="B244" t="s">
        <v>1299</v>
      </c>
      <c r="C244" s="10" t="s">
        <v>442</v>
      </c>
      <c r="D244" s="10" t="s">
        <v>28</v>
      </c>
      <c r="E244" s="10"/>
      <c r="F244" s="10" t="s">
        <v>1299</v>
      </c>
      <c r="G244" t="s">
        <v>1544</v>
      </c>
      <c r="H244" t="s">
        <v>359</v>
      </c>
      <c r="I244" t="s">
        <v>231</v>
      </c>
    </row>
    <row r="245" spans="1:9" x14ac:dyDescent="0.3">
      <c r="A245" s="10" t="s">
        <v>1113</v>
      </c>
      <c r="B245" t="s">
        <v>1412</v>
      </c>
      <c r="C245" s="10" t="s">
        <v>235</v>
      </c>
      <c r="D245" s="10" t="s">
        <v>25</v>
      </c>
      <c r="E245" s="10" t="s">
        <v>1497</v>
      </c>
      <c r="F245" s="10" t="s">
        <v>1412</v>
      </c>
      <c r="H245" t="s">
        <v>359</v>
      </c>
      <c r="I245" t="s">
        <v>231</v>
      </c>
    </row>
    <row r="246" spans="1:9" x14ac:dyDescent="0.3">
      <c r="A246" s="10" t="s">
        <v>1114</v>
      </c>
      <c r="B246" t="s">
        <v>1300</v>
      </c>
      <c r="C246" s="10" t="s">
        <v>442</v>
      </c>
      <c r="D246" s="10" t="s">
        <v>28</v>
      </c>
      <c r="E246" s="10"/>
      <c r="F246" s="10" t="s">
        <v>1300</v>
      </c>
      <c r="G246" t="s">
        <v>1545</v>
      </c>
      <c r="H246" t="s">
        <v>360</v>
      </c>
      <c r="I246" t="s">
        <v>231</v>
      </c>
    </row>
    <row r="247" spans="1:9" x14ac:dyDescent="0.3">
      <c r="A247" s="10" t="s">
        <v>1115</v>
      </c>
      <c r="B247" t="s">
        <v>1413</v>
      </c>
      <c r="C247" s="10" t="s">
        <v>235</v>
      </c>
      <c r="D247" s="10" t="s">
        <v>25</v>
      </c>
      <c r="E247" s="10" t="s">
        <v>1496</v>
      </c>
      <c r="F247" s="10" t="s">
        <v>1413</v>
      </c>
      <c r="H247" t="s">
        <v>360</v>
      </c>
      <c r="I247" t="s">
        <v>231</v>
      </c>
    </row>
    <row r="248" spans="1:9" x14ac:dyDescent="0.3">
      <c r="A248" s="10" t="s">
        <v>1116</v>
      </c>
      <c r="B248" t="s">
        <v>1301</v>
      </c>
      <c r="C248" s="10" t="s">
        <v>442</v>
      </c>
      <c r="D248" s="10" t="s">
        <v>28</v>
      </c>
      <c r="E248" s="10"/>
      <c r="F248" s="10" t="s">
        <v>1301</v>
      </c>
      <c r="G248" t="s">
        <v>1546</v>
      </c>
      <c r="H248" t="s">
        <v>361</v>
      </c>
      <c r="I248" t="s">
        <v>231</v>
      </c>
    </row>
    <row r="249" spans="1:9" x14ac:dyDescent="0.3">
      <c r="A249" s="10" t="s">
        <v>1117</v>
      </c>
      <c r="B249" t="s">
        <v>1414</v>
      </c>
      <c r="C249" s="10" t="s">
        <v>235</v>
      </c>
      <c r="D249" s="10" t="s">
        <v>25</v>
      </c>
      <c r="E249" s="10" t="s">
        <v>1031</v>
      </c>
      <c r="F249" s="10" t="s">
        <v>1414</v>
      </c>
      <c r="H249" t="s">
        <v>361</v>
      </c>
      <c r="I249" t="s">
        <v>231</v>
      </c>
    </row>
    <row r="250" spans="1:9" x14ac:dyDescent="0.3">
      <c r="A250" s="10" t="s">
        <v>1118</v>
      </c>
      <c r="B250" t="s">
        <v>1302</v>
      </c>
      <c r="C250" s="10" t="s">
        <v>442</v>
      </c>
      <c r="D250" s="10" t="s">
        <v>28</v>
      </c>
      <c r="E250" s="10"/>
      <c r="F250" s="10" t="s">
        <v>1302</v>
      </c>
      <c r="G250" t="s">
        <v>1547</v>
      </c>
      <c r="H250" t="s">
        <v>362</v>
      </c>
      <c r="I250" t="s">
        <v>231</v>
      </c>
    </row>
    <row r="251" spans="1:9" x14ac:dyDescent="0.3">
      <c r="A251" s="10" t="s">
        <v>1119</v>
      </c>
      <c r="B251" t="s">
        <v>1415</v>
      </c>
      <c r="C251" s="10" t="s">
        <v>235</v>
      </c>
      <c r="D251" s="10" t="s">
        <v>25</v>
      </c>
      <c r="E251" s="10" t="s">
        <v>1495</v>
      </c>
      <c r="F251" s="10" t="s">
        <v>1415</v>
      </c>
      <c r="H251" t="s">
        <v>362</v>
      </c>
      <c r="I251" t="s">
        <v>231</v>
      </c>
    </row>
    <row r="252" spans="1:9" x14ac:dyDescent="0.3">
      <c r="A252" s="10" t="s">
        <v>1120</v>
      </c>
      <c r="B252" t="s">
        <v>1303</v>
      </c>
      <c r="C252" s="10" t="s">
        <v>442</v>
      </c>
      <c r="D252" s="10" t="s">
        <v>28</v>
      </c>
      <c r="E252" s="10"/>
      <c r="F252" s="10" t="s">
        <v>1303</v>
      </c>
      <c r="G252" t="s">
        <v>1548</v>
      </c>
      <c r="H252" t="s">
        <v>363</v>
      </c>
      <c r="I252" t="s">
        <v>231</v>
      </c>
    </row>
    <row r="253" spans="1:9" x14ac:dyDescent="0.3">
      <c r="A253" s="10" t="s">
        <v>1121</v>
      </c>
      <c r="B253" t="s">
        <v>1416</v>
      </c>
      <c r="C253" s="10" t="s">
        <v>235</v>
      </c>
      <c r="D253" s="10" t="s">
        <v>25</v>
      </c>
      <c r="E253" s="10" t="s">
        <v>1494</v>
      </c>
      <c r="F253" s="10" t="s">
        <v>1416</v>
      </c>
      <c r="H253" t="s">
        <v>363</v>
      </c>
      <c r="I253" t="s">
        <v>231</v>
      </c>
    </row>
    <row r="254" spans="1:9" x14ac:dyDescent="0.3">
      <c r="A254" s="10" t="s">
        <v>1122</v>
      </c>
      <c r="B254" t="s">
        <v>1304</v>
      </c>
      <c r="C254" s="10" t="s">
        <v>442</v>
      </c>
      <c r="D254" s="10" t="s">
        <v>28</v>
      </c>
      <c r="E254" s="10"/>
      <c r="F254" s="10" t="s">
        <v>1304</v>
      </c>
      <c r="G254" t="s">
        <v>1549</v>
      </c>
      <c r="H254" t="s">
        <v>364</v>
      </c>
      <c r="I254" t="s">
        <v>231</v>
      </c>
    </row>
    <row r="255" spans="1:9" x14ac:dyDescent="0.3">
      <c r="A255" s="10" t="s">
        <v>1123</v>
      </c>
      <c r="B255" t="s">
        <v>1417</v>
      </c>
      <c r="C255" s="10" t="s">
        <v>235</v>
      </c>
      <c r="D255" s="10" t="s">
        <v>25</v>
      </c>
      <c r="E255" s="10" t="s">
        <v>1493</v>
      </c>
      <c r="F255" s="10" t="s">
        <v>1417</v>
      </c>
      <c r="H255" t="s">
        <v>364</v>
      </c>
      <c r="I255" t="s">
        <v>231</v>
      </c>
    </row>
    <row r="256" spans="1:9" x14ac:dyDescent="0.3">
      <c r="A256" s="10" t="s">
        <v>1124</v>
      </c>
      <c r="B256" t="s">
        <v>1305</v>
      </c>
      <c r="C256" s="10" t="s">
        <v>442</v>
      </c>
      <c r="D256" s="10" t="s">
        <v>28</v>
      </c>
      <c r="E256" s="10"/>
      <c r="F256" s="10" t="s">
        <v>1305</v>
      </c>
      <c r="G256" t="s">
        <v>1550</v>
      </c>
      <c r="H256" t="s">
        <v>365</v>
      </c>
      <c r="I256" t="s">
        <v>231</v>
      </c>
    </row>
    <row r="257" spans="1:9" x14ac:dyDescent="0.3">
      <c r="A257" s="10" t="s">
        <v>1125</v>
      </c>
      <c r="B257" t="s">
        <v>1418</v>
      </c>
      <c r="C257" s="10" t="s">
        <v>235</v>
      </c>
      <c r="D257" s="10" t="s">
        <v>25</v>
      </c>
      <c r="E257" s="10" t="s">
        <v>1492</v>
      </c>
      <c r="F257" s="10" t="s">
        <v>1418</v>
      </c>
      <c r="H257" t="s">
        <v>365</v>
      </c>
      <c r="I257" t="s">
        <v>231</v>
      </c>
    </row>
    <row r="258" spans="1:9" x14ac:dyDescent="0.3">
      <c r="A258" s="10" t="s">
        <v>1126</v>
      </c>
      <c r="B258" t="s">
        <v>1306</v>
      </c>
      <c r="C258" s="10" t="s">
        <v>442</v>
      </c>
      <c r="D258" s="10" t="s">
        <v>28</v>
      </c>
      <c r="E258" s="10"/>
      <c r="F258" s="10" t="s">
        <v>1306</v>
      </c>
      <c r="G258" t="s">
        <v>1551</v>
      </c>
      <c r="H258" t="s">
        <v>366</v>
      </c>
      <c r="I258" t="s">
        <v>231</v>
      </c>
    </row>
    <row r="259" spans="1:9" x14ac:dyDescent="0.3">
      <c r="A259" s="10" t="s">
        <v>1127</v>
      </c>
      <c r="B259" t="s">
        <v>1419</v>
      </c>
      <c r="C259" s="10" t="s">
        <v>235</v>
      </c>
      <c r="D259" s="10" t="s">
        <v>25</v>
      </c>
      <c r="E259" s="10" t="s">
        <v>1491</v>
      </c>
      <c r="F259" s="10" t="s">
        <v>1419</v>
      </c>
      <c r="H259" t="s">
        <v>366</v>
      </c>
      <c r="I259" t="s">
        <v>231</v>
      </c>
    </row>
    <row r="260" spans="1:9" x14ac:dyDescent="0.3">
      <c r="A260" s="10" t="s">
        <v>1128</v>
      </c>
      <c r="B260" t="s">
        <v>1307</v>
      </c>
      <c r="C260" s="10" t="s">
        <v>442</v>
      </c>
      <c r="D260" s="10" t="s">
        <v>28</v>
      </c>
      <c r="E260" s="10"/>
      <c r="F260" s="10" t="s">
        <v>1307</v>
      </c>
      <c r="G260" t="s">
        <v>1030</v>
      </c>
      <c r="H260" t="s">
        <v>367</v>
      </c>
      <c r="I260" t="s">
        <v>231</v>
      </c>
    </row>
    <row r="261" spans="1:9" x14ac:dyDescent="0.3">
      <c r="A261" s="10" t="s">
        <v>1129</v>
      </c>
      <c r="B261" t="s">
        <v>1420</v>
      </c>
      <c r="C261" s="10" t="s">
        <v>235</v>
      </c>
      <c r="D261" s="10" t="s">
        <v>25</v>
      </c>
      <c r="E261" s="10" t="s">
        <v>1029</v>
      </c>
      <c r="F261" s="10" t="s">
        <v>1420</v>
      </c>
      <c r="H261" t="s">
        <v>367</v>
      </c>
      <c r="I261" t="s">
        <v>231</v>
      </c>
    </row>
    <row r="262" spans="1:9" x14ac:dyDescent="0.3">
      <c r="A262" s="10" t="s">
        <v>1130</v>
      </c>
      <c r="B262" t="s">
        <v>1308</v>
      </c>
      <c r="C262" s="10" t="s">
        <v>442</v>
      </c>
      <c r="D262" s="10" t="s">
        <v>28</v>
      </c>
      <c r="E262" s="10"/>
      <c r="F262" s="10" t="s">
        <v>1308</v>
      </c>
      <c r="G262" t="s">
        <v>1552</v>
      </c>
      <c r="H262" t="s">
        <v>39</v>
      </c>
      <c r="I262" t="s">
        <v>231</v>
      </c>
    </row>
    <row r="263" spans="1:9" x14ac:dyDescent="0.3">
      <c r="A263" s="10" t="s">
        <v>1131</v>
      </c>
      <c r="B263" t="s">
        <v>1421</v>
      </c>
      <c r="C263" s="10" t="s">
        <v>235</v>
      </c>
      <c r="D263" s="10" t="s">
        <v>25</v>
      </c>
      <c r="E263" s="10" t="s">
        <v>1490</v>
      </c>
      <c r="F263" s="10" t="s">
        <v>1421</v>
      </c>
      <c r="H263" t="s">
        <v>39</v>
      </c>
      <c r="I263" t="s">
        <v>231</v>
      </c>
    </row>
    <row r="264" spans="1:9" x14ac:dyDescent="0.3">
      <c r="A264" s="10" t="s">
        <v>1132</v>
      </c>
      <c r="B264" t="s">
        <v>1309</v>
      </c>
      <c r="C264" s="10" t="s">
        <v>442</v>
      </c>
      <c r="D264" s="10" t="s">
        <v>28</v>
      </c>
      <c r="E264" s="10"/>
      <c r="F264" s="10" t="s">
        <v>1309</v>
      </c>
      <c r="G264" t="s">
        <v>1553</v>
      </c>
      <c r="H264" t="s">
        <v>368</v>
      </c>
      <c r="I264" t="s">
        <v>231</v>
      </c>
    </row>
    <row r="265" spans="1:9" x14ac:dyDescent="0.3">
      <c r="A265" s="10" t="s">
        <v>1133</v>
      </c>
      <c r="B265" t="s">
        <v>1422</v>
      </c>
      <c r="C265" s="10" t="s">
        <v>235</v>
      </c>
      <c r="D265" s="10" t="s">
        <v>25</v>
      </c>
      <c r="E265" s="10" t="s">
        <v>1489</v>
      </c>
      <c r="F265" s="10" t="s">
        <v>1422</v>
      </c>
      <c r="H265" t="s">
        <v>368</v>
      </c>
      <c r="I265" t="s">
        <v>231</v>
      </c>
    </row>
    <row r="266" spans="1:9" x14ac:dyDescent="0.3">
      <c r="A266" s="10" t="s">
        <v>1134</v>
      </c>
      <c r="B266" t="s">
        <v>1310</v>
      </c>
      <c r="C266" s="10" t="s">
        <v>442</v>
      </c>
      <c r="D266" s="10" t="s">
        <v>28</v>
      </c>
      <c r="E266" s="10"/>
      <c r="F266" s="10" t="s">
        <v>1310</v>
      </c>
      <c r="G266" t="s">
        <v>1554</v>
      </c>
      <c r="H266" t="s">
        <v>369</v>
      </c>
      <c r="I266" t="s">
        <v>231</v>
      </c>
    </row>
    <row r="267" spans="1:9" x14ac:dyDescent="0.3">
      <c r="A267" s="10" t="s">
        <v>1135</v>
      </c>
      <c r="B267" t="s">
        <v>1423</v>
      </c>
      <c r="C267" s="10" t="s">
        <v>235</v>
      </c>
      <c r="D267" s="10" t="s">
        <v>25</v>
      </c>
      <c r="E267" s="10" t="s">
        <v>1488</v>
      </c>
      <c r="F267" s="10" t="s">
        <v>1423</v>
      </c>
      <c r="H267" t="s">
        <v>369</v>
      </c>
      <c r="I267" t="s">
        <v>231</v>
      </c>
    </row>
    <row r="268" spans="1:9" x14ac:dyDescent="0.3">
      <c r="A268" s="10" t="s">
        <v>1136</v>
      </c>
      <c r="B268" t="s">
        <v>1311</v>
      </c>
      <c r="C268" s="10" t="s">
        <v>442</v>
      </c>
      <c r="D268" s="10" t="s">
        <v>28</v>
      </c>
      <c r="E268" s="10"/>
      <c r="F268" s="10" t="s">
        <v>1311</v>
      </c>
      <c r="G268" t="s">
        <v>1555</v>
      </c>
      <c r="H268" t="s">
        <v>370</v>
      </c>
      <c r="I268" t="s">
        <v>231</v>
      </c>
    </row>
    <row r="269" spans="1:9" x14ac:dyDescent="0.3">
      <c r="A269" s="10" t="s">
        <v>1137</v>
      </c>
      <c r="B269" t="s">
        <v>1424</v>
      </c>
      <c r="C269" s="10" t="s">
        <v>235</v>
      </c>
      <c r="D269" s="10" t="s">
        <v>25</v>
      </c>
      <c r="E269" s="10" t="s">
        <v>1487</v>
      </c>
      <c r="F269" s="10" t="s">
        <v>1424</v>
      </c>
      <c r="H269" t="s">
        <v>370</v>
      </c>
      <c r="I269" t="s">
        <v>231</v>
      </c>
    </row>
    <row r="270" spans="1:9" x14ac:dyDescent="0.3">
      <c r="A270" s="10" t="s">
        <v>1138</v>
      </c>
      <c r="B270" t="s">
        <v>1312</v>
      </c>
      <c r="C270" s="10" t="s">
        <v>442</v>
      </c>
      <c r="D270" s="10" t="s">
        <v>28</v>
      </c>
      <c r="E270" s="10"/>
      <c r="F270" s="10" t="s">
        <v>1312</v>
      </c>
      <c r="G270" t="s">
        <v>1556</v>
      </c>
      <c r="H270" t="s">
        <v>371</v>
      </c>
      <c r="I270" t="s">
        <v>231</v>
      </c>
    </row>
    <row r="271" spans="1:9" x14ac:dyDescent="0.3">
      <c r="A271" s="10" t="s">
        <v>1139</v>
      </c>
      <c r="B271" t="s">
        <v>1425</v>
      </c>
      <c r="C271" s="10" t="s">
        <v>235</v>
      </c>
      <c r="D271" s="10" t="s">
        <v>25</v>
      </c>
      <c r="E271" s="10" t="s">
        <v>1486</v>
      </c>
      <c r="F271" s="10" t="s">
        <v>1425</v>
      </c>
      <c r="H271" t="s">
        <v>371</v>
      </c>
      <c r="I271" t="s">
        <v>231</v>
      </c>
    </row>
    <row r="272" spans="1:9" x14ac:dyDescent="0.3">
      <c r="A272" s="10" t="s">
        <v>1140</v>
      </c>
      <c r="B272" t="s">
        <v>1313</v>
      </c>
      <c r="C272" s="10" t="s">
        <v>442</v>
      </c>
      <c r="D272" s="10" t="s">
        <v>28</v>
      </c>
      <c r="E272" s="10"/>
      <c r="F272" s="10" t="s">
        <v>1313</v>
      </c>
      <c r="G272" t="s">
        <v>2147</v>
      </c>
      <c r="H272" t="s">
        <v>372</v>
      </c>
      <c r="I272" t="s">
        <v>231</v>
      </c>
    </row>
    <row r="273" spans="1:9" x14ac:dyDescent="0.3">
      <c r="A273" s="10" t="s">
        <v>1141</v>
      </c>
      <c r="B273" t="s">
        <v>1426</v>
      </c>
      <c r="C273" s="10" t="s">
        <v>235</v>
      </c>
      <c r="D273" s="10" t="s">
        <v>25</v>
      </c>
      <c r="E273" s="10" t="s">
        <v>2089</v>
      </c>
      <c r="F273" s="10" t="s">
        <v>1426</v>
      </c>
      <c r="H273" t="s">
        <v>372</v>
      </c>
      <c r="I273" t="s">
        <v>231</v>
      </c>
    </row>
    <row r="274" spans="1:9" x14ac:dyDescent="0.3">
      <c r="A274" s="10" t="s">
        <v>1142</v>
      </c>
      <c r="B274" t="s">
        <v>1314</v>
      </c>
      <c r="C274" s="10" t="s">
        <v>442</v>
      </c>
      <c r="D274" s="10" t="s">
        <v>28</v>
      </c>
      <c r="E274" s="10"/>
      <c r="F274" s="10" t="s">
        <v>1314</v>
      </c>
      <c r="G274" t="s">
        <v>2148</v>
      </c>
      <c r="H274" t="s">
        <v>373</v>
      </c>
      <c r="I274" t="s">
        <v>231</v>
      </c>
    </row>
    <row r="275" spans="1:9" x14ac:dyDescent="0.3">
      <c r="A275" s="10" t="s">
        <v>1143</v>
      </c>
      <c r="B275" t="s">
        <v>1427</v>
      </c>
      <c r="C275" s="10" t="s">
        <v>235</v>
      </c>
      <c r="D275" s="10" t="s">
        <v>25</v>
      </c>
      <c r="E275" s="10" t="s">
        <v>2090</v>
      </c>
      <c r="F275" s="10" t="s">
        <v>1427</v>
      </c>
      <c r="H275" t="s">
        <v>373</v>
      </c>
      <c r="I275" t="s">
        <v>231</v>
      </c>
    </row>
    <row r="276" spans="1:9" x14ac:dyDescent="0.3">
      <c r="A276" s="10" t="s">
        <v>1144</v>
      </c>
      <c r="B276" t="s">
        <v>1315</v>
      </c>
      <c r="C276" s="10" t="s">
        <v>442</v>
      </c>
      <c r="D276" s="10" t="s">
        <v>28</v>
      </c>
      <c r="E276" s="10"/>
      <c r="F276" s="10" t="s">
        <v>1315</v>
      </c>
      <c r="G276" t="s">
        <v>2149</v>
      </c>
      <c r="H276" t="s">
        <v>374</v>
      </c>
      <c r="I276" t="s">
        <v>231</v>
      </c>
    </row>
    <row r="277" spans="1:9" x14ac:dyDescent="0.3">
      <c r="A277" s="10" t="s">
        <v>1145</v>
      </c>
      <c r="B277" t="s">
        <v>1428</v>
      </c>
      <c r="C277" s="10" t="s">
        <v>235</v>
      </c>
      <c r="D277" s="10" t="s">
        <v>25</v>
      </c>
      <c r="E277" s="10" t="s">
        <v>2091</v>
      </c>
      <c r="F277" s="10" t="s">
        <v>1428</v>
      </c>
      <c r="H277" t="s">
        <v>374</v>
      </c>
      <c r="I277" t="s">
        <v>231</v>
      </c>
    </row>
    <row r="278" spans="1:9" x14ac:dyDescent="0.3">
      <c r="A278" s="10" t="s">
        <v>1146</v>
      </c>
      <c r="B278" t="s">
        <v>1316</v>
      </c>
      <c r="C278" s="10" t="s">
        <v>442</v>
      </c>
      <c r="D278" s="10" t="s">
        <v>28</v>
      </c>
      <c r="E278" s="10"/>
      <c r="F278" s="10" t="s">
        <v>1316</v>
      </c>
      <c r="G278" t="s">
        <v>2150</v>
      </c>
      <c r="H278" t="s">
        <v>375</v>
      </c>
      <c r="I278" t="s">
        <v>231</v>
      </c>
    </row>
    <row r="279" spans="1:9" x14ac:dyDescent="0.3">
      <c r="A279" s="10" t="s">
        <v>1147</v>
      </c>
      <c r="B279" t="s">
        <v>1429</v>
      </c>
      <c r="C279" s="10" t="s">
        <v>235</v>
      </c>
      <c r="D279" s="10" t="s">
        <v>25</v>
      </c>
      <c r="E279" s="10" t="s">
        <v>2092</v>
      </c>
      <c r="F279" s="10" t="s">
        <v>1429</v>
      </c>
      <c r="H279" t="s">
        <v>375</v>
      </c>
      <c r="I279" t="s">
        <v>231</v>
      </c>
    </row>
    <row r="280" spans="1:9" x14ac:dyDescent="0.3">
      <c r="A280" s="10" t="s">
        <v>1148</v>
      </c>
      <c r="B280" t="s">
        <v>1317</v>
      </c>
      <c r="C280" s="10" t="s">
        <v>442</v>
      </c>
      <c r="D280" s="10" t="s">
        <v>28</v>
      </c>
      <c r="E280" s="10"/>
      <c r="F280" s="10" t="s">
        <v>1317</v>
      </c>
      <c r="G280" t="s">
        <v>2151</v>
      </c>
      <c r="H280" t="s">
        <v>376</v>
      </c>
      <c r="I280" t="s">
        <v>231</v>
      </c>
    </row>
    <row r="281" spans="1:9" x14ac:dyDescent="0.3">
      <c r="A281" s="10" t="s">
        <v>1149</v>
      </c>
      <c r="B281" t="s">
        <v>1430</v>
      </c>
      <c r="C281" s="10" t="s">
        <v>235</v>
      </c>
      <c r="D281" s="10" t="s">
        <v>25</v>
      </c>
      <c r="E281" s="10" t="s">
        <v>2093</v>
      </c>
      <c r="F281" s="10" t="s">
        <v>1430</v>
      </c>
      <c r="H281" t="s">
        <v>376</v>
      </c>
      <c r="I281" t="s">
        <v>231</v>
      </c>
    </row>
    <row r="282" spans="1:9" x14ac:dyDescent="0.3">
      <c r="A282" s="10" t="s">
        <v>1150</v>
      </c>
      <c r="B282" t="s">
        <v>1318</v>
      </c>
      <c r="C282" s="10" t="s">
        <v>442</v>
      </c>
      <c r="D282" s="10" t="s">
        <v>28</v>
      </c>
      <c r="E282" s="10"/>
      <c r="F282" s="10" t="s">
        <v>1318</v>
      </c>
      <c r="G282" t="s">
        <v>2152</v>
      </c>
      <c r="H282" t="s">
        <v>377</v>
      </c>
      <c r="I282" t="s">
        <v>231</v>
      </c>
    </row>
    <row r="283" spans="1:9" x14ac:dyDescent="0.3">
      <c r="A283" s="10" t="s">
        <v>1151</v>
      </c>
      <c r="B283" t="s">
        <v>1431</v>
      </c>
      <c r="C283" s="10" t="s">
        <v>235</v>
      </c>
      <c r="D283" s="10" t="s">
        <v>25</v>
      </c>
      <c r="E283" s="10" t="s">
        <v>2094</v>
      </c>
      <c r="F283" s="10" t="s">
        <v>1431</v>
      </c>
      <c r="H283" t="s">
        <v>377</v>
      </c>
      <c r="I283" t="s">
        <v>231</v>
      </c>
    </row>
    <row r="284" spans="1:9" x14ac:dyDescent="0.3">
      <c r="A284" s="10" t="s">
        <v>1152</v>
      </c>
      <c r="B284" t="s">
        <v>1319</v>
      </c>
      <c r="C284" s="10" t="s">
        <v>442</v>
      </c>
      <c r="D284" s="10" t="s">
        <v>28</v>
      </c>
      <c r="E284" s="10"/>
      <c r="F284" s="10" t="s">
        <v>1319</v>
      </c>
      <c r="G284" t="s">
        <v>2153</v>
      </c>
      <c r="H284" t="s">
        <v>378</v>
      </c>
      <c r="I284" t="s">
        <v>231</v>
      </c>
    </row>
    <row r="285" spans="1:9" x14ac:dyDescent="0.3">
      <c r="A285" s="10" t="s">
        <v>1153</v>
      </c>
      <c r="B285" t="s">
        <v>1432</v>
      </c>
      <c r="C285" s="10" t="s">
        <v>235</v>
      </c>
      <c r="D285" s="10" t="s">
        <v>25</v>
      </c>
      <c r="E285" s="10" t="s">
        <v>2095</v>
      </c>
      <c r="F285" s="10" t="s">
        <v>1432</v>
      </c>
      <c r="H285" t="s">
        <v>378</v>
      </c>
      <c r="I285" t="s">
        <v>231</v>
      </c>
    </row>
    <row r="286" spans="1:9" x14ac:dyDescent="0.3">
      <c r="A286" s="10" t="s">
        <v>1154</v>
      </c>
      <c r="B286" t="s">
        <v>1320</v>
      </c>
      <c r="C286" s="10" t="s">
        <v>442</v>
      </c>
      <c r="D286" s="10" t="s">
        <v>28</v>
      </c>
      <c r="E286" s="10"/>
      <c r="F286" s="10" t="s">
        <v>1320</v>
      </c>
      <c r="G286" t="s">
        <v>2154</v>
      </c>
      <c r="H286" t="s">
        <v>379</v>
      </c>
      <c r="I286" t="s">
        <v>231</v>
      </c>
    </row>
    <row r="287" spans="1:9" x14ac:dyDescent="0.3">
      <c r="A287" s="10" t="s">
        <v>1155</v>
      </c>
      <c r="B287" t="s">
        <v>1433</v>
      </c>
      <c r="C287" s="10" t="s">
        <v>235</v>
      </c>
      <c r="D287" s="10" t="s">
        <v>25</v>
      </c>
      <c r="E287" s="10" t="s">
        <v>2096</v>
      </c>
      <c r="F287" s="10" t="s">
        <v>1433</v>
      </c>
      <c r="H287" t="s">
        <v>379</v>
      </c>
      <c r="I287" t="s">
        <v>231</v>
      </c>
    </row>
    <row r="288" spans="1:9" x14ac:dyDescent="0.3">
      <c r="A288" s="10" t="s">
        <v>1156</v>
      </c>
      <c r="B288" t="s">
        <v>1321</v>
      </c>
      <c r="C288" s="10" t="s">
        <v>442</v>
      </c>
      <c r="D288" s="10" t="s">
        <v>28</v>
      </c>
      <c r="E288" s="10"/>
      <c r="F288" s="10" t="s">
        <v>1321</v>
      </c>
      <c r="G288" t="s">
        <v>2155</v>
      </c>
      <c r="H288" t="s">
        <v>380</v>
      </c>
      <c r="I288" t="s">
        <v>231</v>
      </c>
    </row>
    <row r="289" spans="1:9" x14ac:dyDescent="0.3">
      <c r="A289" s="10" t="s">
        <v>1157</v>
      </c>
      <c r="B289" t="s">
        <v>1434</v>
      </c>
      <c r="C289" s="10" t="s">
        <v>235</v>
      </c>
      <c r="D289" s="10" t="s">
        <v>25</v>
      </c>
      <c r="E289" s="10" t="s">
        <v>2097</v>
      </c>
      <c r="F289" s="10" t="s">
        <v>1434</v>
      </c>
      <c r="H289" t="s">
        <v>380</v>
      </c>
      <c r="I289" t="s">
        <v>231</v>
      </c>
    </row>
    <row r="290" spans="1:9" x14ac:dyDescent="0.3">
      <c r="A290" s="10" t="s">
        <v>1158</v>
      </c>
      <c r="B290" t="s">
        <v>1322</v>
      </c>
      <c r="C290" s="10" t="s">
        <v>442</v>
      </c>
      <c r="D290" s="10" t="s">
        <v>28</v>
      </c>
      <c r="E290" s="10"/>
      <c r="F290" s="10" t="s">
        <v>1322</v>
      </c>
      <c r="G290" t="s">
        <v>2156</v>
      </c>
      <c r="H290" t="s">
        <v>381</v>
      </c>
      <c r="I290" t="s">
        <v>231</v>
      </c>
    </row>
    <row r="291" spans="1:9" x14ac:dyDescent="0.3">
      <c r="A291" s="10" t="s">
        <v>1159</v>
      </c>
      <c r="B291" t="s">
        <v>1435</v>
      </c>
      <c r="C291" s="10" t="s">
        <v>235</v>
      </c>
      <c r="D291" s="10" t="s">
        <v>25</v>
      </c>
      <c r="E291" s="10" t="s">
        <v>2098</v>
      </c>
      <c r="F291" s="10" t="s">
        <v>1435</v>
      </c>
      <c r="H291" t="s">
        <v>381</v>
      </c>
      <c r="I291" t="s">
        <v>231</v>
      </c>
    </row>
    <row r="292" spans="1:9" x14ac:dyDescent="0.3">
      <c r="A292" s="10" t="s">
        <v>1160</v>
      </c>
      <c r="B292" t="s">
        <v>1323</v>
      </c>
      <c r="C292" s="10" t="s">
        <v>442</v>
      </c>
      <c r="D292" s="10" t="s">
        <v>28</v>
      </c>
      <c r="E292" s="10"/>
      <c r="F292" s="10" t="s">
        <v>1323</v>
      </c>
      <c r="G292" t="s">
        <v>2157</v>
      </c>
      <c r="H292" t="s">
        <v>382</v>
      </c>
      <c r="I292" t="s">
        <v>231</v>
      </c>
    </row>
    <row r="293" spans="1:9" x14ac:dyDescent="0.3">
      <c r="A293" s="10" t="s">
        <v>1161</v>
      </c>
      <c r="B293" t="s">
        <v>1436</v>
      </c>
      <c r="C293" s="10" t="s">
        <v>235</v>
      </c>
      <c r="D293" s="10" t="s">
        <v>25</v>
      </c>
      <c r="E293" s="10" t="s">
        <v>2099</v>
      </c>
      <c r="F293" s="10" t="s">
        <v>1436</v>
      </c>
      <c r="H293" t="s">
        <v>382</v>
      </c>
      <c r="I293" t="s">
        <v>231</v>
      </c>
    </row>
    <row r="294" spans="1:9" x14ac:dyDescent="0.3">
      <c r="A294" s="10" t="s">
        <v>1162</v>
      </c>
      <c r="B294" t="s">
        <v>1324</v>
      </c>
      <c r="C294" s="10" t="s">
        <v>442</v>
      </c>
      <c r="D294" s="10" t="s">
        <v>28</v>
      </c>
      <c r="E294" s="10"/>
      <c r="F294" s="10" t="s">
        <v>1324</v>
      </c>
      <c r="G294" t="s">
        <v>2158</v>
      </c>
      <c r="H294" t="s">
        <v>383</v>
      </c>
      <c r="I294" t="s">
        <v>231</v>
      </c>
    </row>
    <row r="295" spans="1:9" x14ac:dyDescent="0.3">
      <c r="A295" s="10" t="s">
        <v>1163</v>
      </c>
      <c r="B295" t="s">
        <v>1437</v>
      </c>
      <c r="C295" s="10" t="s">
        <v>235</v>
      </c>
      <c r="D295" s="10" t="s">
        <v>25</v>
      </c>
      <c r="E295" s="10" t="s">
        <v>2100</v>
      </c>
      <c r="F295" s="10" t="s">
        <v>1437</v>
      </c>
      <c r="H295" t="s">
        <v>383</v>
      </c>
      <c r="I295" t="s">
        <v>231</v>
      </c>
    </row>
    <row r="296" spans="1:9" x14ac:dyDescent="0.3">
      <c r="A296" s="10" t="s">
        <v>1164</v>
      </c>
      <c r="B296" t="s">
        <v>1325</v>
      </c>
      <c r="C296" s="10" t="s">
        <v>442</v>
      </c>
      <c r="D296" s="10" t="s">
        <v>28</v>
      </c>
      <c r="E296" s="10"/>
      <c r="F296" s="10" t="s">
        <v>1325</v>
      </c>
      <c r="G296" t="s">
        <v>2159</v>
      </c>
      <c r="H296" t="s">
        <v>384</v>
      </c>
      <c r="I296" t="s">
        <v>231</v>
      </c>
    </row>
    <row r="297" spans="1:9" x14ac:dyDescent="0.3">
      <c r="A297" s="10" t="s">
        <v>1165</v>
      </c>
      <c r="B297" t="s">
        <v>1438</v>
      </c>
      <c r="C297" s="10" t="s">
        <v>235</v>
      </c>
      <c r="D297" s="10" t="s">
        <v>25</v>
      </c>
      <c r="E297" s="10" t="s">
        <v>2101</v>
      </c>
      <c r="F297" s="10" t="s">
        <v>1438</v>
      </c>
      <c r="H297" t="s">
        <v>384</v>
      </c>
      <c r="I297" t="s">
        <v>231</v>
      </c>
    </row>
    <row r="298" spans="1:9" x14ac:dyDescent="0.3">
      <c r="A298" s="10" t="s">
        <v>1166</v>
      </c>
      <c r="B298" t="s">
        <v>1326</v>
      </c>
      <c r="C298" s="10" t="s">
        <v>442</v>
      </c>
      <c r="D298" s="10" t="s">
        <v>28</v>
      </c>
      <c r="E298" s="10"/>
      <c r="F298" s="10" t="s">
        <v>1326</v>
      </c>
      <c r="G298" t="s">
        <v>2160</v>
      </c>
      <c r="H298" t="s">
        <v>385</v>
      </c>
      <c r="I298" t="s">
        <v>231</v>
      </c>
    </row>
    <row r="299" spans="1:9" x14ac:dyDescent="0.3">
      <c r="A299" s="10" t="s">
        <v>1167</v>
      </c>
      <c r="B299" t="s">
        <v>1439</v>
      </c>
      <c r="C299" s="10" t="s">
        <v>235</v>
      </c>
      <c r="D299" s="10" t="s">
        <v>25</v>
      </c>
      <c r="E299" s="10" t="s">
        <v>2102</v>
      </c>
      <c r="F299" s="10" t="s">
        <v>1439</v>
      </c>
      <c r="H299" t="s">
        <v>385</v>
      </c>
      <c r="I299" t="s">
        <v>231</v>
      </c>
    </row>
    <row r="300" spans="1:9" x14ac:dyDescent="0.3">
      <c r="A300" s="10" t="s">
        <v>1168</v>
      </c>
      <c r="B300" t="s">
        <v>1327</v>
      </c>
      <c r="C300" s="10" t="s">
        <v>442</v>
      </c>
      <c r="D300" s="10" t="s">
        <v>28</v>
      </c>
      <c r="E300" s="10"/>
      <c r="F300" s="10" t="s">
        <v>1327</v>
      </c>
      <c r="G300" t="s">
        <v>2161</v>
      </c>
      <c r="H300" t="s">
        <v>386</v>
      </c>
      <c r="I300" t="s">
        <v>231</v>
      </c>
    </row>
    <row r="301" spans="1:9" x14ac:dyDescent="0.3">
      <c r="A301" s="10" t="s">
        <v>1169</v>
      </c>
      <c r="B301" t="s">
        <v>1440</v>
      </c>
      <c r="C301" s="10" t="s">
        <v>235</v>
      </c>
      <c r="D301" s="10" t="s">
        <v>25</v>
      </c>
      <c r="E301" s="10" t="s">
        <v>2103</v>
      </c>
      <c r="F301" s="10" t="s">
        <v>1440</v>
      </c>
      <c r="H301" t="s">
        <v>386</v>
      </c>
      <c r="I301" t="s">
        <v>231</v>
      </c>
    </row>
    <row r="302" spans="1:9" x14ac:dyDescent="0.3">
      <c r="A302" s="10" t="s">
        <v>1170</v>
      </c>
      <c r="B302" t="s">
        <v>1328</v>
      </c>
      <c r="C302" s="10" t="s">
        <v>442</v>
      </c>
      <c r="D302" s="10" t="s">
        <v>28</v>
      </c>
      <c r="E302" s="10"/>
      <c r="F302" s="10" t="s">
        <v>1328</v>
      </c>
      <c r="G302" t="s">
        <v>2162</v>
      </c>
      <c r="H302" t="s">
        <v>32</v>
      </c>
      <c r="I302" t="s">
        <v>231</v>
      </c>
    </row>
    <row r="303" spans="1:9" x14ac:dyDescent="0.3">
      <c r="A303" s="10" t="s">
        <v>1171</v>
      </c>
      <c r="B303" t="s">
        <v>1441</v>
      </c>
      <c r="C303" s="10" t="s">
        <v>235</v>
      </c>
      <c r="D303" s="10" t="s">
        <v>25</v>
      </c>
      <c r="E303" s="10" t="s">
        <v>2104</v>
      </c>
      <c r="F303" s="10" t="s">
        <v>1441</v>
      </c>
      <c r="H303" t="s">
        <v>32</v>
      </c>
      <c r="I303" t="s">
        <v>231</v>
      </c>
    </row>
    <row r="304" spans="1:9" x14ac:dyDescent="0.3">
      <c r="A304" s="10" t="s">
        <v>1172</v>
      </c>
      <c r="B304" t="s">
        <v>1329</v>
      </c>
      <c r="C304" s="10" t="s">
        <v>442</v>
      </c>
      <c r="D304" s="10" t="s">
        <v>28</v>
      </c>
      <c r="E304" s="10"/>
      <c r="F304" s="10" t="s">
        <v>1329</v>
      </c>
      <c r="G304" t="s">
        <v>2163</v>
      </c>
      <c r="H304" t="s">
        <v>387</v>
      </c>
      <c r="I304" t="s">
        <v>231</v>
      </c>
    </row>
    <row r="305" spans="1:9" x14ac:dyDescent="0.3">
      <c r="A305" s="10" t="s">
        <v>1173</v>
      </c>
      <c r="B305" t="s">
        <v>1442</v>
      </c>
      <c r="C305" s="10" t="s">
        <v>235</v>
      </c>
      <c r="D305" s="10" t="s">
        <v>25</v>
      </c>
      <c r="E305" s="10" t="s">
        <v>2105</v>
      </c>
      <c r="F305" s="10" t="s">
        <v>1442</v>
      </c>
      <c r="H305" t="s">
        <v>387</v>
      </c>
      <c r="I305" t="s">
        <v>231</v>
      </c>
    </row>
    <row r="306" spans="1:9" x14ac:dyDescent="0.3">
      <c r="A306" s="10" t="s">
        <v>1174</v>
      </c>
      <c r="B306" t="s">
        <v>1330</v>
      </c>
      <c r="C306" s="10" t="s">
        <v>442</v>
      </c>
      <c r="D306" s="10" t="s">
        <v>28</v>
      </c>
      <c r="E306" s="10"/>
      <c r="F306" s="10" t="s">
        <v>1330</v>
      </c>
      <c r="G306" t="s">
        <v>2164</v>
      </c>
      <c r="H306" t="s">
        <v>388</v>
      </c>
      <c r="I306" t="s">
        <v>231</v>
      </c>
    </row>
    <row r="307" spans="1:9" x14ac:dyDescent="0.3">
      <c r="A307" s="10" t="s">
        <v>1175</v>
      </c>
      <c r="B307" t="s">
        <v>1443</v>
      </c>
      <c r="C307" s="10" t="s">
        <v>235</v>
      </c>
      <c r="D307" s="10" t="s">
        <v>25</v>
      </c>
      <c r="E307" s="10" t="s">
        <v>2106</v>
      </c>
      <c r="F307" s="10" t="s">
        <v>1443</v>
      </c>
      <c r="H307" t="s">
        <v>388</v>
      </c>
      <c r="I307" t="s">
        <v>231</v>
      </c>
    </row>
    <row r="308" spans="1:9" x14ac:dyDescent="0.3">
      <c r="A308" s="10" t="s">
        <v>1176</v>
      </c>
      <c r="B308" t="s">
        <v>1331</v>
      </c>
      <c r="C308" s="10" t="s">
        <v>442</v>
      </c>
      <c r="D308" s="10" t="s">
        <v>28</v>
      </c>
      <c r="E308" s="10"/>
      <c r="F308" s="10" t="s">
        <v>1331</v>
      </c>
      <c r="G308" t="s">
        <v>2165</v>
      </c>
      <c r="H308" t="s">
        <v>389</v>
      </c>
      <c r="I308" t="s">
        <v>231</v>
      </c>
    </row>
    <row r="309" spans="1:9" x14ac:dyDescent="0.3">
      <c r="A309" s="10" t="s">
        <v>1177</v>
      </c>
      <c r="B309" t="s">
        <v>1444</v>
      </c>
      <c r="C309" s="10" t="s">
        <v>235</v>
      </c>
      <c r="D309" s="10" t="s">
        <v>25</v>
      </c>
      <c r="E309" s="10" t="s">
        <v>2107</v>
      </c>
      <c r="F309" s="10" t="s">
        <v>1444</v>
      </c>
      <c r="H309" t="s">
        <v>389</v>
      </c>
      <c r="I309" t="s">
        <v>231</v>
      </c>
    </row>
    <row r="310" spans="1:9" x14ac:dyDescent="0.3">
      <c r="A310" s="10" t="s">
        <v>1178</v>
      </c>
      <c r="B310" t="s">
        <v>1332</v>
      </c>
      <c r="C310" s="10" t="s">
        <v>442</v>
      </c>
      <c r="D310" s="10" t="s">
        <v>28</v>
      </c>
      <c r="E310" s="10"/>
      <c r="F310" s="10" t="s">
        <v>1332</v>
      </c>
      <c r="G310" t="s">
        <v>2166</v>
      </c>
      <c r="H310" t="s">
        <v>390</v>
      </c>
      <c r="I310" t="s">
        <v>231</v>
      </c>
    </row>
    <row r="311" spans="1:9" x14ac:dyDescent="0.3">
      <c r="A311" s="10" t="s">
        <v>1179</v>
      </c>
      <c r="B311" t="s">
        <v>1445</v>
      </c>
      <c r="C311" s="10" t="s">
        <v>235</v>
      </c>
      <c r="D311" s="10" t="s">
        <v>25</v>
      </c>
      <c r="E311" s="10" t="s">
        <v>2108</v>
      </c>
      <c r="F311" s="10" t="s">
        <v>1445</v>
      </c>
      <c r="H311" t="s">
        <v>390</v>
      </c>
      <c r="I311" t="s">
        <v>231</v>
      </c>
    </row>
    <row r="312" spans="1:9" x14ac:dyDescent="0.3">
      <c r="A312" s="10" t="s">
        <v>1180</v>
      </c>
      <c r="B312" t="s">
        <v>1333</v>
      </c>
      <c r="C312" s="10" t="s">
        <v>442</v>
      </c>
      <c r="D312" s="10" t="s">
        <v>28</v>
      </c>
      <c r="E312" s="10"/>
      <c r="F312" s="10" t="s">
        <v>1333</v>
      </c>
      <c r="G312" t="s">
        <v>2167</v>
      </c>
      <c r="H312" t="s">
        <v>391</v>
      </c>
      <c r="I312" t="s">
        <v>231</v>
      </c>
    </row>
    <row r="313" spans="1:9" x14ac:dyDescent="0.3">
      <c r="A313" s="10" t="s">
        <v>1181</v>
      </c>
      <c r="B313" t="s">
        <v>1446</v>
      </c>
      <c r="C313" s="10" t="s">
        <v>235</v>
      </c>
      <c r="D313" s="10" t="s">
        <v>25</v>
      </c>
      <c r="E313" s="10" t="s">
        <v>2109</v>
      </c>
      <c r="F313" s="10" t="s">
        <v>1446</v>
      </c>
      <c r="H313" t="s">
        <v>391</v>
      </c>
      <c r="I313" t="s">
        <v>231</v>
      </c>
    </row>
    <row r="314" spans="1:9" x14ac:dyDescent="0.3">
      <c r="A314" s="10" t="s">
        <v>1182</v>
      </c>
      <c r="B314" t="s">
        <v>1334</v>
      </c>
      <c r="C314" s="10" t="s">
        <v>442</v>
      </c>
      <c r="D314" s="10" t="s">
        <v>28</v>
      </c>
      <c r="E314" s="10"/>
      <c r="F314" s="10" t="s">
        <v>1334</v>
      </c>
      <c r="G314" t="s">
        <v>2168</v>
      </c>
      <c r="H314" t="s">
        <v>392</v>
      </c>
      <c r="I314" t="s">
        <v>231</v>
      </c>
    </row>
    <row r="315" spans="1:9" x14ac:dyDescent="0.3">
      <c r="A315" s="10" t="s">
        <v>1183</v>
      </c>
      <c r="B315" t="s">
        <v>1447</v>
      </c>
      <c r="C315" s="10" t="s">
        <v>235</v>
      </c>
      <c r="D315" s="10" t="s">
        <v>25</v>
      </c>
      <c r="E315" s="10" t="s">
        <v>2110</v>
      </c>
      <c r="F315" s="10" t="s">
        <v>1447</v>
      </c>
      <c r="H315" t="s">
        <v>392</v>
      </c>
      <c r="I315" t="s">
        <v>231</v>
      </c>
    </row>
    <row r="316" spans="1:9" x14ac:dyDescent="0.3">
      <c r="A316" s="10" t="s">
        <v>1184</v>
      </c>
      <c r="B316" t="s">
        <v>1335</v>
      </c>
      <c r="C316" s="10" t="s">
        <v>442</v>
      </c>
      <c r="D316" s="10" t="s">
        <v>28</v>
      </c>
      <c r="E316" s="10"/>
      <c r="F316" s="10" t="s">
        <v>1335</v>
      </c>
      <c r="G316" t="s">
        <v>2169</v>
      </c>
      <c r="H316" t="s">
        <v>393</v>
      </c>
      <c r="I316" t="s">
        <v>231</v>
      </c>
    </row>
    <row r="317" spans="1:9" x14ac:dyDescent="0.3">
      <c r="A317" s="10" t="s">
        <v>1185</v>
      </c>
      <c r="B317" t="s">
        <v>1448</v>
      </c>
      <c r="C317" s="10" t="s">
        <v>235</v>
      </c>
      <c r="D317" s="10" t="s">
        <v>25</v>
      </c>
      <c r="E317" s="10" t="s">
        <v>2111</v>
      </c>
      <c r="F317" s="10" t="s">
        <v>1448</v>
      </c>
      <c r="H317" t="s">
        <v>393</v>
      </c>
      <c r="I317" t="s">
        <v>231</v>
      </c>
    </row>
    <row r="318" spans="1:9" x14ac:dyDescent="0.3">
      <c r="A318" s="10" t="s">
        <v>1186</v>
      </c>
      <c r="B318" t="s">
        <v>1336</v>
      </c>
      <c r="C318" s="10" t="s">
        <v>442</v>
      </c>
      <c r="D318" s="10" t="s">
        <v>28</v>
      </c>
      <c r="E318" s="10"/>
      <c r="F318" s="10" t="s">
        <v>1336</v>
      </c>
      <c r="G318" t="s">
        <v>2170</v>
      </c>
      <c r="H318" t="s">
        <v>394</v>
      </c>
      <c r="I318" t="s">
        <v>231</v>
      </c>
    </row>
    <row r="319" spans="1:9" x14ac:dyDescent="0.3">
      <c r="A319" s="10" t="s">
        <v>1187</v>
      </c>
      <c r="B319" t="s">
        <v>1449</v>
      </c>
      <c r="C319" s="10" t="s">
        <v>235</v>
      </c>
      <c r="D319" s="10" t="s">
        <v>25</v>
      </c>
      <c r="E319" s="10" t="s">
        <v>2112</v>
      </c>
      <c r="F319" s="10" t="s">
        <v>1449</v>
      </c>
      <c r="H319" t="s">
        <v>394</v>
      </c>
      <c r="I319" t="s">
        <v>231</v>
      </c>
    </row>
    <row r="320" spans="1:9" x14ac:dyDescent="0.3">
      <c r="A320" s="10" t="s">
        <v>1188</v>
      </c>
      <c r="B320" t="s">
        <v>1337</v>
      </c>
      <c r="C320" s="10" t="s">
        <v>442</v>
      </c>
      <c r="D320" s="10" t="s">
        <v>28</v>
      </c>
      <c r="E320" s="10"/>
      <c r="F320" s="10" t="s">
        <v>1337</v>
      </c>
      <c r="G320" t="s">
        <v>496</v>
      </c>
      <c r="H320" t="s">
        <v>395</v>
      </c>
      <c r="I320" t="s">
        <v>231</v>
      </c>
    </row>
    <row r="321" spans="1:9" x14ac:dyDescent="0.3">
      <c r="A321" s="10" t="s">
        <v>1189</v>
      </c>
      <c r="B321" t="s">
        <v>1450</v>
      </c>
      <c r="C321" s="10" t="s">
        <v>235</v>
      </c>
      <c r="D321" s="10" t="s">
        <v>25</v>
      </c>
      <c r="E321" s="10" t="s">
        <v>495</v>
      </c>
      <c r="F321" s="10" t="s">
        <v>1450</v>
      </c>
      <c r="H321" t="s">
        <v>395</v>
      </c>
      <c r="I321" t="s">
        <v>231</v>
      </c>
    </row>
    <row r="322" spans="1:9" x14ac:dyDescent="0.3">
      <c r="A322" s="10" t="s">
        <v>1190</v>
      </c>
      <c r="B322" t="s">
        <v>1338</v>
      </c>
      <c r="C322" s="10" t="s">
        <v>442</v>
      </c>
      <c r="D322" s="10" t="s">
        <v>28</v>
      </c>
      <c r="E322" s="10"/>
      <c r="F322" s="10" t="s">
        <v>1338</v>
      </c>
      <c r="G322" t="s">
        <v>2171</v>
      </c>
      <c r="H322" t="s">
        <v>396</v>
      </c>
      <c r="I322" t="s">
        <v>231</v>
      </c>
    </row>
    <row r="323" spans="1:9" x14ac:dyDescent="0.3">
      <c r="A323" s="10" t="s">
        <v>1191</v>
      </c>
      <c r="B323" t="s">
        <v>1451</v>
      </c>
      <c r="C323" s="10" t="s">
        <v>235</v>
      </c>
      <c r="D323" s="10" t="s">
        <v>25</v>
      </c>
      <c r="E323" s="10" t="s">
        <v>2113</v>
      </c>
      <c r="F323" s="10" t="s">
        <v>1451</v>
      </c>
      <c r="H323" t="s">
        <v>396</v>
      </c>
      <c r="I323" t="s">
        <v>231</v>
      </c>
    </row>
    <row r="324" spans="1:9" x14ac:dyDescent="0.3">
      <c r="A324" s="10" t="s">
        <v>1192</v>
      </c>
      <c r="B324" t="s">
        <v>1339</v>
      </c>
      <c r="C324" s="10" t="s">
        <v>442</v>
      </c>
      <c r="D324" s="10" t="s">
        <v>28</v>
      </c>
      <c r="E324" s="10"/>
      <c r="F324" s="10" t="s">
        <v>1339</v>
      </c>
      <c r="G324" t="s">
        <v>2172</v>
      </c>
      <c r="H324" t="s">
        <v>397</v>
      </c>
      <c r="I324" t="s">
        <v>231</v>
      </c>
    </row>
    <row r="325" spans="1:9" x14ac:dyDescent="0.3">
      <c r="A325" s="10" t="s">
        <v>1193</v>
      </c>
      <c r="B325" t="s">
        <v>1452</v>
      </c>
      <c r="C325" s="10" t="s">
        <v>235</v>
      </c>
      <c r="D325" s="10" t="s">
        <v>25</v>
      </c>
      <c r="E325" s="10" t="s">
        <v>2114</v>
      </c>
      <c r="F325" s="10" t="s">
        <v>1452</v>
      </c>
      <c r="H325" t="s">
        <v>397</v>
      </c>
      <c r="I325" t="s">
        <v>231</v>
      </c>
    </row>
    <row r="326" spans="1:9" x14ac:dyDescent="0.3">
      <c r="A326" s="10" t="s">
        <v>1194</v>
      </c>
      <c r="B326" t="s">
        <v>1340</v>
      </c>
      <c r="C326" s="10" t="s">
        <v>442</v>
      </c>
      <c r="D326" s="10" t="s">
        <v>28</v>
      </c>
      <c r="E326" s="10"/>
      <c r="F326" s="10" t="s">
        <v>1340</v>
      </c>
      <c r="G326" t="s">
        <v>2173</v>
      </c>
      <c r="H326" t="s">
        <v>398</v>
      </c>
      <c r="I326" t="s">
        <v>231</v>
      </c>
    </row>
    <row r="327" spans="1:9" x14ac:dyDescent="0.3">
      <c r="A327" s="10" t="s">
        <v>1195</v>
      </c>
      <c r="B327" t="s">
        <v>1453</v>
      </c>
      <c r="C327" s="10" t="s">
        <v>235</v>
      </c>
      <c r="D327" s="10" t="s">
        <v>25</v>
      </c>
      <c r="E327" s="10" t="s">
        <v>2115</v>
      </c>
      <c r="F327" s="10" t="s">
        <v>1453</v>
      </c>
      <c r="H327" t="s">
        <v>398</v>
      </c>
      <c r="I327" t="s">
        <v>231</v>
      </c>
    </row>
    <row r="328" spans="1:9" x14ac:dyDescent="0.3">
      <c r="A328" s="10" t="s">
        <v>1196</v>
      </c>
      <c r="B328" t="s">
        <v>1341</v>
      </c>
      <c r="C328" s="10" t="s">
        <v>442</v>
      </c>
      <c r="D328" s="10" t="s">
        <v>28</v>
      </c>
      <c r="E328" s="10"/>
      <c r="F328" s="10" t="s">
        <v>1341</v>
      </c>
      <c r="G328" t="s">
        <v>2174</v>
      </c>
      <c r="H328" t="s">
        <v>399</v>
      </c>
      <c r="I328" t="s">
        <v>231</v>
      </c>
    </row>
    <row r="329" spans="1:9" x14ac:dyDescent="0.3">
      <c r="A329" s="10" t="s">
        <v>1197</v>
      </c>
      <c r="B329" t="s">
        <v>1454</v>
      </c>
      <c r="C329" s="10" t="s">
        <v>235</v>
      </c>
      <c r="D329" s="10" t="s">
        <v>25</v>
      </c>
      <c r="E329" s="10" t="s">
        <v>2116</v>
      </c>
      <c r="F329" s="10" t="s">
        <v>1454</v>
      </c>
      <c r="H329" t="s">
        <v>399</v>
      </c>
      <c r="I329" t="s">
        <v>231</v>
      </c>
    </row>
    <row r="330" spans="1:9" x14ac:dyDescent="0.3">
      <c r="A330" s="10" t="s">
        <v>1198</v>
      </c>
      <c r="B330" t="s">
        <v>1342</v>
      </c>
      <c r="C330" s="10" t="s">
        <v>442</v>
      </c>
      <c r="D330" s="10" t="s">
        <v>28</v>
      </c>
      <c r="E330" s="10"/>
      <c r="F330" s="10" t="s">
        <v>1342</v>
      </c>
      <c r="G330" t="s">
        <v>2175</v>
      </c>
      <c r="H330" t="s">
        <v>400</v>
      </c>
      <c r="I330" t="s">
        <v>231</v>
      </c>
    </row>
    <row r="331" spans="1:9" x14ac:dyDescent="0.3">
      <c r="A331" s="10" t="s">
        <v>1199</v>
      </c>
      <c r="B331" t="s">
        <v>1455</v>
      </c>
      <c r="C331" s="10" t="s">
        <v>235</v>
      </c>
      <c r="D331" s="10" t="s">
        <v>25</v>
      </c>
      <c r="E331" s="10" t="s">
        <v>2117</v>
      </c>
      <c r="F331" s="10" t="s">
        <v>1455</v>
      </c>
      <c r="H331" t="s">
        <v>400</v>
      </c>
      <c r="I331" t="s">
        <v>231</v>
      </c>
    </row>
    <row r="332" spans="1:9" x14ac:dyDescent="0.3">
      <c r="A332" s="10" t="s">
        <v>1200</v>
      </c>
      <c r="B332" t="s">
        <v>1343</v>
      </c>
      <c r="C332" s="10" t="s">
        <v>442</v>
      </c>
      <c r="D332" s="10" t="s">
        <v>28</v>
      </c>
      <c r="E332" s="10"/>
      <c r="F332" s="10" t="s">
        <v>1343</v>
      </c>
      <c r="G332" t="s">
        <v>2176</v>
      </c>
      <c r="H332" t="s">
        <v>401</v>
      </c>
      <c r="I332" t="s">
        <v>231</v>
      </c>
    </row>
    <row r="333" spans="1:9" x14ac:dyDescent="0.3">
      <c r="A333" s="10" t="s">
        <v>1201</v>
      </c>
      <c r="B333" t="s">
        <v>1456</v>
      </c>
      <c r="C333" s="10" t="s">
        <v>235</v>
      </c>
      <c r="D333" s="10" t="s">
        <v>25</v>
      </c>
      <c r="E333" s="10" t="s">
        <v>2118</v>
      </c>
      <c r="F333" s="10" t="s">
        <v>1456</v>
      </c>
      <c r="H333" t="s">
        <v>401</v>
      </c>
      <c r="I333" t="s">
        <v>231</v>
      </c>
    </row>
    <row r="334" spans="1:9" x14ac:dyDescent="0.3">
      <c r="A334" s="10" t="s">
        <v>1202</v>
      </c>
      <c r="B334" t="s">
        <v>1344</v>
      </c>
      <c r="C334" s="10" t="s">
        <v>442</v>
      </c>
      <c r="D334" s="10" t="s">
        <v>28</v>
      </c>
      <c r="E334" s="10"/>
      <c r="F334" s="10" t="s">
        <v>1344</v>
      </c>
      <c r="G334" t="s">
        <v>2177</v>
      </c>
      <c r="H334" t="s">
        <v>402</v>
      </c>
      <c r="I334" t="s">
        <v>231</v>
      </c>
    </row>
    <row r="335" spans="1:9" x14ac:dyDescent="0.3">
      <c r="A335" s="10" t="s">
        <v>1203</v>
      </c>
      <c r="B335" t="s">
        <v>1457</v>
      </c>
      <c r="C335" s="10" t="s">
        <v>235</v>
      </c>
      <c r="D335" s="10" t="s">
        <v>25</v>
      </c>
      <c r="E335" s="10" t="s">
        <v>2119</v>
      </c>
      <c r="F335" s="10" t="s">
        <v>1457</v>
      </c>
      <c r="H335" t="s">
        <v>402</v>
      </c>
      <c r="I335" t="s">
        <v>231</v>
      </c>
    </row>
    <row r="336" spans="1:9" x14ac:dyDescent="0.3">
      <c r="A336" s="10" t="s">
        <v>1204</v>
      </c>
      <c r="B336" t="s">
        <v>1345</v>
      </c>
      <c r="C336" s="10" t="s">
        <v>442</v>
      </c>
      <c r="D336" s="10" t="s">
        <v>28</v>
      </c>
      <c r="E336" s="10"/>
      <c r="F336" s="10" t="s">
        <v>1345</v>
      </c>
      <c r="G336" t="s">
        <v>2178</v>
      </c>
      <c r="H336" t="s">
        <v>403</v>
      </c>
      <c r="I336" t="s">
        <v>231</v>
      </c>
    </row>
    <row r="337" spans="1:9" x14ac:dyDescent="0.3">
      <c r="A337" s="10" t="s">
        <v>1205</v>
      </c>
      <c r="B337" t="s">
        <v>1458</v>
      </c>
      <c r="C337" s="10" t="s">
        <v>235</v>
      </c>
      <c r="D337" s="10" t="s">
        <v>25</v>
      </c>
      <c r="E337" s="10" t="s">
        <v>2120</v>
      </c>
      <c r="F337" s="10" t="s">
        <v>1458</v>
      </c>
      <c r="H337" t="s">
        <v>403</v>
      </c>
      <c r="I337" t="s">
        <v>231</v>
      </c>
    </row>
    <row r="338" spans="1:9" x14ac:dyDescent="0.3">
      <c r="A338" s="10" t="s">
        <v>1206</v>
      </c>
      <c r="B338" t="s">
        <v>1346</v>
      </c>
      <c r="C338" s="10" t="s">
        <v>442</v>
      </c>
      <c r="D338" s="10" t="s">
        <v>28</v>
      </c>
      <c r="E338" s="10"/>
      <c r="F338" s="10" t="s">
        <v>1346</v>
      </c>
      <c r="G338" t="s">
        <v>2179</v>
      </c>
      <c r="H338" t="s">
        <v>404</v>
      </c>
      <c r="I338" t="s">
        <v>231</v>
      </c>
    </row>
    <row r="339" spans="1:9" x14ac:dyDescent="0.3">
      <c r="A339" s="10" t="s">
        <v>1207</v>
      </c>
      <c r="B339" t="s">
        <v>1459</v>
      </c>
      <c r="C339" s="10" t="s">
        <v>235</v>
      </c>
      <c r="D339" s="10" t="s">
        <v>25</v>
      </c>
      <c r="E339" s="10" t="s">
        <v>2121</v>
      </c>
      <c r="F339" s="10" t="s">
        <v>1459</v>
      </c>
      <c r="H339" t="s">
        <v>404</v>
      </c>
      <c r="I339" t="s">
        <v>231</v>
      </c>
    </row>
    <row r="340" spans="1:9" x14ac:dyDescent="0.3">
      <c r="A340" s="10" t="s">
        <v>1208</v>
      </c>
      <c r="B340" t="s">
        <v>1347</v>
      </c>
      <c r="C340" s="10" t="s">
        <v>442</v>
      </c>
      <c r="D340" s="10" t="s">
        <v>28</v>
      </c>
      <c r="E340" s="10"/>
      <c r="F340" s="10" t="s">
        <v>1347</v>
      </c>
      <c r="G340" t="s">
        <v>2180</v>
      </c>
      <c r="H340" t="s">
        <v>405</v>
      </c>
      <c r="I340" t="s">
        <v>231</v>
      </c>
    </row>
    <row r="341" spans="1:9" x14ac:dyDescent="0.3">
      <c r="A341" s="10" t="s">
        <v>1209</v>
      </c>
      <c r="B341" t="s">
        <v>1460</v>
      </c>
      <c r="C341" s="10" t="s">
        <v>235</v>
      </c>
      <c r="D341" s="10" t="s">
        <v>25</v>
      </c>
      <c r="E341" s="10" t="s">
        <v>2122</v>
      </c>
      <c r="F341" s="10" t="s">
        <v>1460</v>
      </c>
      <c r="H341" t="s">
        <v>405</v>
      </c>
      <c r="I341" t="s">
        <v>231</v>
      </c>
    </row>
    <row r="342" spans="1:9" x14ac:dyDescent="0.3">
      <c r="A342" s="10" t="s">
        <v>1210</v>
      </c>
      <c r="B342" t="s">
        <v>1348</v>
      </c>
      <c r="C342" s="10" t="s">
        <v>442</v>
      </c>
      <c r="D342" s="10" t="s">
        <v>28</v>
      </c>
      <c r="E342" s="10"/>
      <c r="F342" s="10" t="s">
        <v>1348</v>
      </c>
      <c r="G342" t="s">
        <v>2181</v>
      </c>
      <c r="H342" t="s">
        <v>406</v>
      </c>
      <c r="I342" t="s">
        <v>231</v>
      </c>
    </row>
    <row r="343" spans="1:9" x14ac:dyDescent="0.3">
      <c r="A343" s="10" t="s">
        <v>1211</v>
      </c>
      <c r="B343" t="s">
        <v>1461</v>
      </c>
      <c r="C343" s="10" t="s">
        <v>235</v>
      </c>
      <c r="D343" s="10" t="s">
        <v>25</v>
      </c>
      <c r="E343" s="10" t="s">
        <v>2123</v>
      </c>
      <c r="F343" s="10" t="s">
        <v>1461</v>
      </c>
      <c r="H343" t="s">
        <v>406</v>
      </c>
      <c r="I343" t="s">
        <v>231</v>
      </c>
    </row>
    <row r="344" spans="1:9" x14ac:dyDescent="0.3">
      <c r="A344" s="10" t="s">
        <v>1212</v>
      </c>
      <c r="B344" t="s">
        <v>1349</v>
      </c>
      <c r="C344" s="10" t="s">
        <v>442</v>
      </c>
      <c r="D344" s="10" t="s">
        <v>28</v>
      </c>
      <c r="E344" s="10"/>
      <c r="F344" s="10" t="s">
        <v>1349</v>
      </c>
      <c r="G344" t="s">
        <v>2182</v>
      </c>
      <c r="H344" t="s">
        <v>407</v>
      </c>
      <c r="I344" t="s">
        <v>231</v>
      </c>
    </row>
    <row r="345" spans="1:9" x14ac:dyDescent="0.3">
      <c r="A345" s="10" t="s">
        <v>1213</v>
      </c>
      <c r="B345" t="s">
        <v>1462</v>
      </c>
      <c r="C345" s="10" t="s">
        <v>235</v>
      </c>
      <c r="D345" s="10" t="s">
        <v>25</v>
      </c>
      <c r="E345" s="10" t="s">
        <v>2124</v>
      </c>
      <c r="F345" s="10" t="s">
        <v>1462</v>
      </c>
      <c r="H345" t="s">
        <v>407</v>
      </c>
      <c r="I345" t="s">
        <v>231</v>
      </c>
    </row>
    <row r="346" spans="1:9" x14ac:dyDescent="0.3">
      <c r="A346" s="10" t="s">
        <v>1214</v>
      </c>
      <c r="B346" t="s">
        <v>1350</v>
      </c>
      <c r="C346" s="10" t="s">
        <v>442</v>
      </c>
      <c r="D346" s="10" t="s">
        <v>28</v>
      </c>
      <c r="E346" s="10"/>
      <c r="F346" s="10" t="s">
        <v>1350</v>
      </c>
      <c r="G346" t="s">
        <v>2183</v>
      </c>
      <c r="H346" t="s">
        <v>408</v>
      </c>
      <c r="I346" t="s">
        <v>231</v>
      </c>
    </row>
    <row r="347" spans="1:9" x14ac:dyDescent="0.3">
      <c r="A347" s="10" t="s">
        <v>1215</v>
      </c>
      <c r="B347" t="s">
        <v>1463</v>
      </c>
      <c r="C347" s="10" t="s">
        <v>235</v>
      </c>
      <c r="D347" s="10" t="s">
        <v>25</v>
      </c>
      <c r="E347" s="10" t="s">
        <v>2125</v>
      </c>
      <c r="F347" s="10" t="s">
        <v>1463</v>
      </c>
      <c r="H347" t="s">
        <v>408</v>
      </c>
      <c r="I347" t="s">
        <v>231</v>
      </c>
    </row>
    <row r="348" spans="1:9" x14ac:dyDescent="0.3">
      <c r="A348" s="10" t="s">
        <v>1216</v>
      </c>
      <c r="B348" t="s">
        <v>1351</v>
      </c>
      <c r="C348" s="10" t="s">
        <v>442</v>
      </c>
      <c r="D348" s="10" t="s">
        <v>28</v>
      </c>
      <c r="E348" s="10"/>
      <c r="F348" s="10" t="s">
        <v>1351</v>
      </c>
      <c r="G348" t="s">
        <v>2184</v>
      </c>
      <c r="H348" t="s">
        <v>409</v>
      </c>
      <c r="I348" t="s">
        <v>231</v>
      </c>
    </row>
    <row r="349" spans="1:9" x14ac:dyDescent="0.3">
      <c r="A349" s="10" t="s">
        <v>1217</v>
      </c>
      <c r="B349" t="s">
        <v>1464</v>
      </c>
      <c r="C349" s="10" t="s">
        <v>235</v>
      </c>
      <c r="D349" s="10" t="s">
        <v>25</v>
      </c>
      <c r="E349" s="10" t="s">
        <v>2126</v>
      </c>
      <c r="F349" s="10" t="s">
        <v>1464</v>
      </c>
      <c r="H349" t="s">
        <v>409</v>
      </c>
      <c r="I349" t="s">
        <v>231</v>
      </c>
    </row>
    <row r="350" spans="1:9" x14ac:dyDescent="0.3">
      <c r="A350" s="10" t="s">
        <v>1218</v>
      </c>
      <c r="B350" t="s">
        <v>1352</v>
      </c>
      <c r="C350" s="10" t="s">
        <v>442</v>
      </c>
      <c r="D350" s="10" t="s">
        <v>28</v>
      </c>
      <c r="E350" s="10"/>
      <c r="F350" s="10" t="s">
        <v>1352</v>
      </c>
      <c r="G350" t="s">
        <v>2185</v>
      </c>
      <c r="H350" t="s">
        <v>410</v>
      </c>
      <c r="I350" t="s">
        <v>231</v>
      </c>
    </row>
    <row r="351" spans="1:9" x14ac:dyDescent="0.3">
      <c r="A351" s="10" t="s">
        <v>1219</v>
      </c>
      <c r="B351" t="s">
        <v>1465</v>
      </c>
      <c r="C351" s="10" t="s">
        <v>235</v>
      </c>
      <c r="D351" s="10" t="s">
        <v>25</v>
      </c>
      <c r="E351" s="10" t="s">
        <v>2127</v>
      </c>
      <c r="F351" s="10" t="s">
        <v>1465</v>
      </c>
      <c r="H351" t="s">
        <v>410</v>
      </c>
      <c r="I351" t="s">
        <v>231</v>
      </c>
    </row>
    <row r="352" spans="1:9" x14ac:dyDescent="0.3">
      <c r="A352" s="10" t="s">
        <v>1220</v>
      </c>
      <c r="B352" t="s">
        <v>1353</v>
      </c>
      <c r="C352" s="10" t="s">
        <v>442</v>
      </c>
      <c r="D352" s="10" t="s">
        <v>28</v>
      </c>
      <c r="E352" s="10"/>
      <c r="F352" s="10" t="s">
        <v>1353</v>
      </c>
      <c r="G352" t="s">
        <v>2186</v>
      </c>
      <c r="H352" t="s">
        <v>411</v>
      </c>
      <c r="I352" t="s">
        <v>231</v>
      </c>
    </row>
    <row r="353" spans="1:9" x14ac:dyDescent="0.3">
      <c r="A353" s="10" t="s">
        <v>1221</v>
      </c>
      <c r="B353" t="s">
        <v>1466</v>
      </c>
      <c r="C353" s="10" t="s">
        <v>235</v>
      </c>
      <c r="D353" s="10" t="s">
        <v>25</v>
      </c>
      <c r="E353" s="10" t="s">
        <v>2128</v>
      </c>
      <c r="F353" s="10" t="s">
        <v>1466</v>
      </c>
      <c r="H353" t="s">
        <v>411</v>
      </c>
      <c r="I353" t="s">
        <v>231</v>
      </c>
    </row>
    <row r="354" spans="1:9" x14ac:dyDescent="0.3">
      <c r="A354" s="10" t="s">
        <v>1222</v>
      </c>
      <c r="B354" t="s">
        <v>1354</v>
      </c>
      <c r="C354" s="10" t="s">
        <v>442</v>
      </c>
      <c r="D354" s="10" t="s">
        <v>28</v>
      </c>
      <c r="E354" s="10"/>
      <c r="F354" s="10" t="s">
        <v>1354</v>
      </c>
      <c r="G354" t="s">
        <v>2187</v>
      </c>
      <c r="H354" t="s">
        <v>412</v>
      </c>
      <c r="I354" t="s">
        <v>231</v>
      </c>
    </row>
    <row r="355" spans="1:9" x14ac:dyDescent="0.3">
      <c r="A355" s="10" t="s">
        <v>1223</v>
      </c>
      <c r="B355" t="s">
        <v>1467</v>
      </c>
      <c r="C355" s="10" t="s">
        <v>235</v>
      </c>
      <c r="D355" s="10" t="s">
        <v>25</v>
      </c>
      <c r="E355" s="10" t="s">
        <v>2129</v>
      </c>
      <c r="F355" s="10" t="s">
        <v>1467</v>
      </c>
      <c r="H355" t="s">
        <v>412</v>
      </c>
      <c r="I355" t="s">
        <v>231</v>
      </c>
    </row>
    <row r="356" spans="1:9" x14ac:dyDescent="0.3">
      <c r="A356" s="10" t="s">
        <v>1224</v>
      </c>
      <c r="B356" t="s">
        <v>1355</v>
      </c>
      <c r="C356" s="10" t="s">
        <v>442</v>
      </c>
      <c r="D356" s="10" t="s">
        <v>28</v>
      </c>
      <c r="E356" s="10"/>
      <c r="F356" s="10" t="s">
        <v>1355</v>
      </c>
      <c r="G356" t="s">
        <v>2188</v>
      </c>
      <c r="H356" t="s">
        <v>413</v>
      </c>
      <c r="I356" t="s">
        <v>231</v>
      </c>
    </row>
    <row r="357" spans="1:9" x14ac:dyDescent="0.3">
      <c r="A357" s="10" t="s">
        <v>1225</v>
      </c>
      <c r="B357" t="s">
        <v>1468</v>
      </c>
      <c r="C357" s="10" t="s">
        <v>235</v>
      </c>
      <c r="D357" s="10" t="s">
        <v>25</v>
      </c>
      <c r="E357" s="10" t="s">
        <v>2130</v>
      </c>
      <c r="F357" s="10" t="s">
        <v>1468</v>
      </c>
      <c r="H357" t="s">
        <v>413</v>
      </c>
      <c r="I357" t="s">
        <v>231</v>
      </c>
    </row>
    <row r="358" spans="1:9" x14ac:dyDescent="0.3">
      <c r="A358" s="10" t="s">
        <v>1226</v>
      </c>
      <c r="B358" t="s">
        <v>1356</v>
      </c>
      <c r="C358" s="10" t="s">
        <v>442</v>
      </c>
      <c r="D358" s="10" t="s">
        <v>28</v>
      </c>
      <c r="E358" s="10"/>
      <c r="F358" s="10" t="s">
        <v>1356</v>
      </c>
      <c r="G358" t="s">
        <v>2189</v>
      </c>
      <c r="H358" t="s">
        <v>414</v>
      </c>
      <c r="I358" t="s">
        <v>231</v>
      </c>
    </row>
    <row r="359" spans="1:9" x14ac:dyDescent="0.3">
      <c r="A359" s="10" t="s">
        <v>1227</v>
      </c>
      <c r="B359" t="s">
        <v>1469</v>
      </c>
      <c r="C359" s="10" t="s">
        <v>235</v>
      </c>
      <c r="D359" s="10" t="s">
        <v>25</v>
      </c>
      <c r="E359" s="10" t="s">
        <v>2131</v>
      </c>
      <c r="F359" s="10" t="s">
        <v>1469</v>
      </c>
      <c r="H359" t="s">
        <v>414</v>
      </c>
      <c r="I359" t="s">
        <v>231</v>
      </c>
    </row>
    <row r="360" spans="1:9" x14ac:dyDescent="0.3">
      <c r="A360" s="10" t="s">
        <v>1228</v>
      </c>
      <c r="B360" t="s">
        <v>1357</v>
      </c>
      <c r="C360" s="10" t="s">
        <v>442</v>
      </c>
      <c r="D360" s="10" t="s">
        <v>28</v>
      </c>
      <c r="E360" s="10"/>
      <c r="F360" s="10" t="s">
        <v>1357</v>
      </c>
      <c r="G360" t="s">
        <v>2190</v>
      </c>
      <c r="H360" t="s">
        <v>415</v>
      </c>
      <c r="I360" t="s">
        <v>231</v>
      </c>
    </row>
    <row r="361" spans="1:9" x14ac:dyDescent="0.3">
      <c r="A361" s="10" t="s">
        <v>1229</v>
      </c>
      <c r="B361" t="s">
        <v>1470</v>
      </c>
      <c r="C361" s="10" t="s">
        <v>235</v>
      </c>
      <c r="D361" s="10" t="s">
        <v>25</v>
      </c>
      <c r="E361" s="10" t="s">
        <v>2132</v>
      </c>
      <c r="F361" s="10" t="s">
        <v>1470</v>
      </c>
      <c r="H361" t="s">
        <v>415</v>
      </c>
      <c r="I361" t="s">
        <v>231</v>
      </c>
    </row>
    <row r="362" spans="1:9" x14ac:dyDescent="0.3">
      <c r="A362" s="10" t="s">
        <v>1230</v>
      </c>
      <c r="B362" t="s">
        <v>1358</v>
      </c>
      <c r="C362" s="10" t="s">
        <v>442</v>
      </c>
      <c r="D362" s="10" t="s">
        <v>28</v>
      </c>
      <c r="E362" s="10"/>
      <c r="F362" s="10" t="s">
        <v>1358</v>
      </c>
      <c r="G362" t="s">
        <v>2191</v>
      </c>
      <c r="H362" t="s">
        <v>416</v>
      </c>
      <c r="I362" t="s">
        <v>231</v>
      </c>
    </row>
    <row r="363" spans="1:9" x14ac:dyDescent="0.3">
      <c r="A363" s="10" t="s">
        <v>1231</v>
      </c>
      <c r="B363" t="s">
        <v>1471</v>
      </c>
      <c r="C363" s="10" t="s">
        <v>235</v>
      </c>
      <c r="D363" s="10" t="s">
        <v>25</v>
      </c>
      <c r="E363" s="10" t="s">
        <v>2133</v>
      </c>
      <c r="F363" s="10" t="s">
        <v>1471</v>
      </c>
      <c r="H363" t="s">
        <v>416</v>
      </c>
      <c r="I363" t="s">
        <v>231</v>
      </c>
    </row>
    <row r="364" spans="1:9" x14ac:dyDescent="0.3">
      <c r="A364" s="10" t="s">
        <v>1232</v>
      </c>
      <c r="B364" t="s">
        <v>1359</v>
      </c>
      <c r="C364" s="10" t="s">
        <v>442</v>
      </c>
      <c r="D364" s="10" t="s">
        <v>28</v>
      </c>
      <c r="E364" s="10"/>
      <c r="F364" s="10" t="s">
        <v>1359</v>
      </c>
      <c r="G364" t="s">
        <v>496</v>
      </c>
      <c r="H364" t="s">
        <v>417</v>
      </c>
      <c r="I364" t="s">
        <v>231</v>
      </c>
    </row>
    <row r="365" spans="1:9" x14ac:dyDescent="0.3">
      <c r="A365" s="10" t="s">
        <v>1233</v>
      </c>
      <c r="B365" t="s">
        <v>1472</v>
      </c>
      <c r="C365" s="10" t="s">
        <v>235</v>
      </c>
      <c r="D365" s="10" t="s">
        <v>25</v>
      </c>
      <c r="E365" s="10" t="s">
        <v>495</v>
      </c>
      <c r="F365" s="10" t="s">
        <v>1472</v>
      </c>
      <c r="H365" t="s">
        <v>417</v>
      </c>
      <c r="I365" t="s">
        <v>231</v>
      </c>
    </row>
    <row r="366" spans="1:9" x14ac:dyDescent="0.3">
      <c r="A366" s="10" t="s">
        <v>1234</v>
      </c>
      <c r="B366" t="s">
        <v>1360</v>
      </c>
      <c r="C366" s="10" t="s">
        <v>442</v>
      </c>
      <c r="D366" s="10" t="s">
        <v>28</v>
      </c>
      <c r="E366" s="10"/>
      <c r="F366" s="10" t="s">
        <v>1360</v>
      </c>
      <c r="G366" t="s">
        <v>2192</v>
      </c>
      <c r="H366" t="s">
        <v>418</v>
      </c>
      <c r="I366" t="s">
        <v>231</v>
      </c>
    </row>
    <row r="367" spans="1:9" x14ac:dyDescent="0.3">
      <c r="A367" s="10" t="s">
        <v>1235</v>
      </c>
      <c r="B367" t="s">
        <v>1473</v>
      </c>
      <c r="C367" s="10" t="s">
        <v>235</v>
      </c>
      <c r="D367" s="10" t="s">
        <v>25</v>
      </c>
      <c r="E367" s="10" t="s">
        <v>2134</v>
      </c>
      <c r="F367" s="10" t="s">
        <v>1473</v>
      </c>
      <c r="H367" t="s">
        <v>418</v>
      </c>
      <c r="I367" t="s">
        <v>231</v>
      </c>
    </row>
    <row r="368" spans="1:9" x14ac:dyDescent="0.3">
      <c r="A368" s="10" t="s">
        <v>1236</v>
      </c>
      <c r="B368" t="s">
        <v>1361</v>
      </c>
      <c r="C368" s="10" t="s">
        <v>442</v>
      </c>
      <c r="D368" s="10" t="s">
        <v>28</v>
      </c>
      <c r="E368" s="10"/>
      <c r="F368" s="10" t="s">
        <v>1361</v>
      </c>
      <c r="G368" t="s">
        <v>2193</v>
      </c>
      <c r="H368" t="s">
        <v>419</v>
      </c>
      <c r="I368" t="s">
        <v>231</v>
      </c>
    </row>
    <row r="369" spans="1:9" x14ac:dyDescent="0.3">
      <c r="A369" s="10" t="s">
        <v>1237</v>
      </c>
      <c r="B369" t="s">
        <v>1474</v>
      </c>
      <c r="C369" s="10" t="s">
        <v>235</v>
      </c>
      <c r="D369" s="10" t="s">
        <v>25</v>
      </c>
      <c r="E369" s="10" t="s">
        <v>2135</v>
      </c>
      <c r="F369" s="10" t="s">
        <v>1474</v>
      </c>
      <c r="H369" t="s">
        <v>419</v>
      </c>
      <c r="I369" t="s">
        <v>231</v>
      </c>
    </row>
    <row r="370" spans="1:9" x14ac:dyDescent="0.3">
      <c r="A370" s="10" t="s">
        <v>1238</v>
      </c>
      <c r="B370" t="s">
        <v>1362</v>
      </c>
      <c r="C370" s="10" t="s">
        <v>442</v>
      </c>
      <c r="D370" s="10" t="s">
        <v>28</v>
      </c>
      <c r="E370" s="10"/>
      <c r="F370" s="10" t="s">
        <v>1362</v>
      </c>
      <c r="G370" t="s">
        <v>2194</v>
      </c>
      <c r="H370" t="s">
        <v>420</v>
      </c>
      <c r="I370" t="s">
        <v>231</v>
      </c>
    </row>
    <row r="371" spans="1:9" x14ac:dyDescent="0.3">
      <c r="A371" s="10" t="s">
        <v>1239</v>
      </c>
      <c r="B371" t="s">
        <v>1475</v>
      </c>
      <c r="C371" s="10" t="s">
        <v>235</v>
      </c>
      <c r="D371" s="10" t="s">
        <v>25</v>
      </c>
      <c r="E371" s="10" t="s">
        <v>2136</v>
      </c>
      <c r="F371" s="10" t="s">
        <v>1475</v>
      </c>
      <c r="H371" t="s">
        <v>420</v>
      </c>
      <c r="I371" t="s">
        <v>231</v>
      </c>
    </row>
    <row r="372" spans="1:9" x14ac:dyDescent="0.3">
      <c r="A372" s="10" t="s">
        <v>1240</v>
      </c>
      <c r="B372" t="s">
        <v>1363</v>
      </c>
      <c r="C372" s="10" t="s">
        <v>442</v>
      </c>
      <c r="D372" s="10" t="s">
        <v>28</v>
      </c>
      <c r="E372" s="10"/>
      <c r="F372" s="10" t="s">
        <v>1363</v>
      </c>
      <c r="G372" t="s">
        <v>2195</v>
      </c>
      <c r="H372" t="s">
        <v>421</v>
      </c>
      <c r="I372" t="s">
        <v>231</v>
      </c>
    </row>
    <row r="373" spans="1:9" x14ac:dyDescent="0.3">
      <c r="A373" s="10" t="s">
        <v>1241</v>
      </c>
      <c r="B373" t="s">
        <v>1476</v>
      </c>
      <c r="C373" s="10" t="s">
        <v>235</v>
      </c>
      <c r="D373" s="10" t="s">
        <v>25</v>
      </c>
      <c r="E373" s="10" t="s">
        <v>2137</v>
      </c>
      <c r="F373" s="10" t="s">
        <v>1476</v>
      </c>
      <c r="H373" t="s">
        <v>421</v>
      </c>
      <c r="I373" t="s">
        <v>231</v>
      </c>
    </row>
    <row r="374" spans="1:9" x14ac:dyDescent="0.3">
      <c r="A374" s="10" t="s">
        <v>1242</v>
      </c>
      <c r="B374" t="s">
        <v>1364</v>
      </c>
      <c r="C374" s="10" t="s">
        <v>442</v>
      </c>
      <c r="D374" s="10" t="s">
        <v>28</v>
      </c>
      <c r="E374" s="10"/>
      <c r="F374" s="10" t="s">
        <v>1364</v>
      </c>
      <c r="G374" t="s">
        <v>2196</v>
      </c>
      <c r="H374" t="s">
        <v>422</v>
      </c>
      <c r="I374" t="s">
        <v>231</v>
      </c>
    </row>
    <row r="375" spans="1:9" x14ac:dyDescent="0.3">
      <c r="A375" s="10" t="s">
        <v>1243</v>
      </c>
      <c r="B375" t="s">
        <v>1477</v>
      </c>
      <c r="C375" s="10" t="s">
        <v>235</v>
      </c>
      <c r="D375" s="10" t="s">
        <v>25</v>
      </c>
      <c r="E375" s="10" t="s">
        <v>2138</v>
      </c>
      <c r="F375" s="10" t="s">
        <v>1477</v>
      </c>
      <c r="H375" t="s">
        <v>422</v>
      </c>
      <c r="I375" t="s">
        <v>231</v>
      </c>
    </row>
    <row r="376" spans="1:9" x14ac:dyDescent="0.3">
      <c r="A376" s="10" t="s">
        <v>1244</v>
      </c>
      <c r="B376" t="s">
        <v>1365</v>
      </c>
      <c r="C376" s="10" t="s">
        <v>442</v>
      </c>
      <c r="D376" s="10" t="s">
        <v>28</v>
      </c>
      <c r="E376" s="10"/>
      <c r="F376" s="10" t="s">
        <v>1365</v>
      </c>
      <c r="G376" t="s">
        <v>2197</v>
      </c>
      <c r="H376" t="s">
        <v>423</v>
      </c>
      <c r="I376" t="s">
        <v>231</v>
      </c>
    </row>
    <row r="377" spans="1:9" x14ac:dyDescent="0.3">
      <c r="A377" s="10" t="s">
        <v>1245</v>
      </c>
      <c r="B377" t="s">
        <v>1478</v>
      </c>
      <c r="C377" s="10" t="s">
        <v>235</v>
      </c>
      <c r="D377" s="10" t="s">
        <v>25</v>
      </c>
      <c r="E377" s="10" t="s">
        <v>2139</v>
      </c>
      <c r="F377" s="10" t="s">
        <v>1478</v>
      </c>
      <c r="H377" t="s">
        <v>423</v>
      </c>
      <c r="I377" t="s">
        <v>231</v>
      </c>
    </row>
    <row r="378" spans="1:9" x14ac:dyDescent="0.3">
      <c r="A378" s="10" t="s">
        <v>1246</v>
      </c>
      <c r="B378" t="s">
        <v>1366</v>
      </c>
      <c r="C378" s="10" t="s">
        <v>442</v>
      </c>
      <c r="D378" s="10" t="s">
        <v>28</v>
      </c>
      <c r="E378" s="10"/>
      <c r="F378" s="10" t="s">
        <v>1366</v>
      </c>
      <c r="G378" t="s">
        <v>2198</v>
      </c>
      <c r="H378" t="s">
        <v>424</v>
      </c>
      <c r="I378" t="s">
        <v>231</v>
      </c>
    </row>
    <row r="379" spans="1:9" x14ac:dyDescent="0.3">
      <c r="A379" s="10" t="s">
        <v>1247</v>
      </c>
      <c r="B379" t="s">
        <v>1479</v>
      </c>
      <c r="C379" s="10" t="s">
        <v>235</v>
      </c>
      <c r="D379" s="10" t="s">
        <v>25</v>
      </c>
      <c r="E379" s="10" t="s">
        <v>2140</v>
      </c>
      <c r="F379" s="10" t="s">
        <v>1479</v>
      </c>
      <c r="H379" t="s">
        <v>424</v>
      </c>
      <c r="I379" t="s">
        <v>231</v>
      </c>
    </row>
    <row r="380" spans="1:9" x14ac:dyDescent="0.3">
      <c r="A380" s="10" t="s">
        <v>1248</v>
      </c>
      <c r="B380" t="s">
        <v>1367</v>
      </c>
      <c r="C380" s="10" t="s">
        <v>442</v>
      </c>
      <c r="D380" s="10" t="s">
        <v>28</v>
      </c>
      <c r="E380" s="10"/>
      <c r="F380" s="10" t="s">
        <v>1367</v>
      </c>
      <c r="G380" t="s">
        <v>2199</v>
      </c>
      <c r="H380" t="s">
        <v>425</v>
      </c>
      <c r="I380" t="s">
        <v>231</v>
      </c>
    </row>
    <row r="381" spans="1:9" x14ac:dyDescent="0.3">
      <c r="A381" s="10" t="s">
        <v>1249</v>
      </c>
      <c r="B381" t="s">
        <v>1480</v>
      </c>
      <c r="C381" s="10" t="s">
        <v>235</v>
      </c>
      <c r="D381" s="10" t="s">
        <v>25</v>
      </c>
      <c r="E381" s="10" t="s">
        <v>2141</v>
      </c>
      <c r="F381" s="10" t="s">
        <v>1480</v>
      </c>
      <c r="H381" t="s">
        <v>425</v>
      </c>
      <c r="I381" t="s">
        <v>231</v>
      </c>
    </row>
    <row r="382" spans="1:9" x14ac:dyDescent="0.3">
      <c r="A382" s="10" t="s">
        <v>1250</v>
      </c>
      <c r="B382" t="s">
        <v>1368</v>
      </c>
      <c r="C382" s="10" t="s">
        <v>442</v>
      </c>
      <c r="D382" s="10" t="s">
        <v>28</v>
      </c>
      <c r="E382" s="10"/>
      <c r="F382" s="10" t="s">
        <v>1368</v>
      </c>
      <c r="G382" t="s">
        <v>2200</v>
      </c>
      <c r="H382" t="s">
        <v>426</v>
      </c>
      <c r="I382" t="s">
        <v>231</v>
      </c>
    </row>
    <row r="383" spans="1:9" x14ac:dyDescent="0.3">
      <c r="A383" s="10" t="s">
        <v>1251</v>
      </c>
      <c r="B383" t="s">
        <v>1481</v>
      </c>
      <c r="C383" s="10" t="s">
        <v>235</v>
      </c>
      <c r="D383" s="10" t="s">
        <v>25</v>
      </c>
      <c r="E383" s="10" t="s">
        <v>2142</v>
      </c>
      <c r="F383" s="10" t="s">
        <v>1481</v>
      </c>
      <c r="H383" t="s">
        <v>426</v>
      </c>
      <c r="I383" t="s">
        <v>231</v>
      </c>
    </row>
    <row r="384" spans="1:9" x14ac:dyDescent="0.3">
      <c r="A384" s="10" t="s">
        <v>1252</v>
      </c>
      <c r="B384" t="s">
        <v>1369</v>
      </c>
      <c r="C384" s="10" t="s">
        <v>442</v>
      </c>
      <c r="D384" s="10" t="s">
        <v>28</v>
      </c>
      <c r="E384" s="10"/>
      <c r="F384" s="10" t="s">
        <v>1369</v>
      </c>
      <c r="G384" t="s">
        <v>2201</v>
      </c>
      <c r="H384" t="s">
        <v>427</v>
      </c>
      <c r="I384" t="s">
        <v>231</v>
      </c>
    </row>
    <row r="385" spans="1:9" x14ac:dyDescent="0.3">
      <c r="A385" s="10" t="s">
        <v>1253</v>
      </c>
      <c r="B385" t="s">
        <v>1482</v>
      </c>
      <c r="C385" s="10" t="s">
        <v>235</v>
      </c>
      <c r="D385" s="10" t="s">
        <v>25</v>
      </c>
      <c r="E385" s="10" t="s">
        <v>2143</v>
      </c>
      <c r="F385" s="10" t="s">
        <v>1482</v>
      </c>
      <c r="H385" t="s">
        <v>427</v>
      </c>
      <c r="I385" t="s">
        <v>231</v>
      </c>
    </row>
    <row r="386" spans="1:9" x14ac:dyDescent="0.3">
      <c r="A386" s="10" t="s">
        <v>1254</v>
      </c>
      <c r="B386" t="s">
        <v>1370</v>
      </c>
      <c r="C386" s="10" t="s">
        <v>442</v>
      </c>
      <c r="D386" s="10" t="s">
        <v>28</v>
      </c>
      <c r="E386" s="10"/>
      <c r="F386" s="10" t="s">
        <v>1370</v>
      </c>
      <c r="G386" t="s">
        <v>2202</v>
      </c>
      <c r="H386" t="s">
        <v>428</v>
      </c>
      <c r="I386" t="s">
        <v>231</v>
      </c>
    </row>
    <row r="387" spans="1:9" x14ac:dyDescent="0.3">
      <c r="A387" s="10" t="s">
        <v>1255</v>
      </c>
      <c r="B387" t="s">
        <v>1483</v>
      </c>
      <c r="C387" s="10" t="s">
        <v>235</v>
      </c>
      <c r="D387" s="10" t="s">
        <v>25</v>
      </c>
      <c r="E387" s="10" t="s">
        <v>2144</v>
      </c>
      <c r="F387" s="10" t="s">
        <v>1483</v>
      </c>
      <c r="H387" t="s">
        <v>428</v>
      </c>
      <c r="I387" t="s">
        <v>231</v>
      </c>
    </row>
    <row r="388" spans="1:9" x14ac:dyDescent="0.3">
      <c r="A388" s="10" t="s">
        <v>1256</v>
      </c>
      <c r="B388" t="s">
        <v>1371</v>
      </c>
      <c r="C388" s="10" t="s">
        <v>442</v>
      </c>
      <c r="D388" s="10" t="s">
        <v>28</v>
      </c>
      <c r="E388" s="10"/>
      <c r="F388" s="10" t="s">
        <v>1371</v>
      </c>
      <c r="G388" t="s">
        <v>2203</v>
      </c>
      <c r="H388" t="s">
        <v>429</v>
      </c>
      <c r="I388" t="s">
        <v>231</v>
      </c>
    </row>
    <row r="389" spans="1:9" x14ac:dyDescent="0.3">
      <c r="A389" s="10" t="s">
        <v>1257</v>
      </c>
      <c r="B389" t="s">
        <v>1484</v>
      </c>
      <c r="C389" s="10" t="s">
        <v>235</v>
      </c>
      <c r="D389" s="10" t="s">
        <v>25</v>
      </c>
      <c r="E389" s="10" t="s">
        <v>2145</v>
      </c>
      <c r="F389" s="10" t="s">
        <v>1484</v>
      </c>
      <c r="H389" t="s">
        <v>429</v>
      </c>
      <c r="I389" t="s">
        <v>231</v>
      </c>
    </row>
    <row r="390" spans="1:9" x14ac:dyDescent="0.3">
      <c r="A390" s="10" t="s">
        <v>1258</v>
      </c>
      <c r="B390" t="s">
        <v>1372</v>
      </c>
      <c r="C390" s="10" t="s">
        <v>442</v>
      </c>
      <c r="D390" s="10" t="s">
        <v>28</v>
      </c>
      <c r="E390" s="10"/>
      <c r="F390" s="10" t="s">
        <v>1372</v>
      </c>
      <c r="G390" t="s">
        <v>2204</v>
      </c>
      <c r="H390" t="s">
        <v>31</v>
      </c>
      <c r="I390" t="s">
        <v>231</v>
      </c>
    </row>
    <row r="391" spans="1:9" x14ac:dyDescent="0.3">
      <c r="A391" s="10" t="s">
        <v>1259</v>
      </c>
      <c r="B391" t="s">
        <v>1485</v>
      </c>
      <c r="C391" s="10" t="s">
        <v>235</v>
      </c>
      <c r="D391" s="10" t="s">
        <v>25</v>
      </c>
      <c r="E391" s="10" t="s">
        <v>2146</v>
      </c>
      <c r="F391" s="10" t="s">
        <v>1485</v>
      </c>
      <c r="H391" t="s">
        <v>31</v>
      </c>
      <c r="I391" t="s">
        <v>231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A F A A B Q S w M E F A A C A A g A 2 l B T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D a U F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l B T V R A m 7 R s L A g A A E A c A A B M A H A B G b 3 J t d W x h c y 9 T Z W N 0 a W 9 u M S 5 t I K I Y A C i g F A A A A A A A A A A A A A A A A A A A A A A A A A A A A M V V X W v b M B R 9 D + Q / C P c l A c 8 s M P Z S + t C 6 2 d g H 7 V j C + h C C U a S b V V S R h C S z h O C f t K f 9 h P 6 x 3 d j z V + 2 U N Q z m F 9 v 3 6 p y r e + 6 x 7 I B 5 o R W Z F f f J + X A w H L h 7 a o G T m B r q y A W R 4 I c D g t e t F d 9 B Y W S 6 Z S C j O L U W l L / T 9 m G l 9 c N o v F / c 0 A 1 c B D k w W G a L W C u P K 5 Z h g T 8 L 5 s J o w u h m J S j X A T L N 6 U p C N L d U u b W 2 m 1 j L d K P m O w N u V F Q L 9 / t A c I a M Q U g + K P / 2 T X R I Z y H Z 5 3 U w 6 v G d e N j 6 P H g o 0 Q m m V i a P P 5 l W V Y q q X Z a N h w O h + v f W F O L q O j l Z i x L 7 v + Q Q 3 F h t B H D K u 4 g v j V Q b Z r R J T f I 6 m X R B H B y z w j C 0 S 4 L L X q W m B + 1 E m c / T z 1 C w v l 0 z S R 0 c o X 3 8 V Y E a t C + Y 5 T V 4 K i W c O s 4 S / g 8 n G v e 2 e 3 w 6 3 6 g V B 9 5 O A u m 1 7 U S 9 8 K n U i Y Q d K N 4 W + 2 9 l O w u u L m d T 8 l 7 q F Z V B r 3 J F p z f g P P C P W q h R a f 3 C h v n I c D s 9 o T 8 H R k g O s E 9 C 8 e g z r P 1 t 6 s G O K 2 V n Q G B r q O J o g I K k l n e a J / L n Q u B S 2 5 q 6 O h i a Z 0 F 2 L F 6 X x Q m 7 V H r 8 + J l G X R T l z c K N b n t 3 W H s Z S z W 8 k 8 + q j L d M 9 Q I R m r B n p D j S Q 6 d u 2 3 B N j 1 W 2 6 j o p V 0 3 U Y l Y U 0 e Q 0 k r r X d w I F I m s h v W 2 L P g O J f 6 u v + o d 7 K n q 7 I a D s n o w W 1 V G 2 R I b J u G X 4 p z X O f w N Q S w E C L Q A U A A I A C A D a U F N V s M + 4 9 K M A A A D 2 A A A A E g A A A A A A A A A A A A A A A A A A A A A A Q 2 9 u Z m l n L 1 B h Y 2 t h Z 2 U u e G 1 s U E s B A i 0 A F A A C A A g A 2 l B T V Q / K 6 a u k A A A A 6 Q A A A B M A A A A A A A A A A A A A A A A A 7 w A A A F t D b 2 5 0 Z W 5 0 X 1 R 5 c G V z X S 5 4 b W x Q S w E C L Q A U A A I A C A D a U F N V E C b t G w s C A A A Q B w A A E w A A A A A A A A A A A A A A A A D g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N Q A A A A A A A I w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I t M T A t M T l U M T M 6 M D Y 6 N T A u N j Y 2 M j g 4 N F o i I C 8 + P E V u d H J 5 I F R 5 c G U 9 I k Z p b G x D b 2 x 1 b W 5 U e X B l c y I g V m F s d W U 9 I n N B d 1 l H Q U F B P S I g L z 4 8 R W 5 0 c n k g V H l w Z T 0 i R m l s b E V y c m 9 y Q 2 9 1 b n Q i I F Z h b H V l P S J s M C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k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N h c G F z X z I i I C 8 + P E V u d H J 5 I F R 5 c G U 9 I k Z p b G x l Z E N v b X B s Z X R l U m V z d W x 0 V G 9 X b 3 J r c 2 h l Z X Q i I F Z h b H V l P S J s M S I g L z 4 8 R W 5 0 c n k g V H l w Z T 0 i U X V l c n l J R C I g V m F s d W U 9 I n N j M m I 0 M T g 5 M C 0 2 O W Z l L T Q 0 Y W I t O T R l Y i 1 h O T M 0 M z g y N j c 5 Z m U i I C 8 + P E V u d H J 5 I F R 5 c G U 9 I k Z p b G x M Y X N 0 V X B k Y X R l Z C I g V m F s d W U 9 I m Q y M D I y L T E w L T E 5 V D E z O j A 2 O j U w L j c 1 M j U 2 O T V a I i A v P j x F b n R y e S B U e X B l P S J G a W x s Q 2 9 s d W 1 u V H l w Z X M i I F Z h b H V l P S J z Q X d Z R E J n T U d B d 1 l H Q X c 9 P S I g L z 4 8 R W 5 0 c n k g V H l w Z T 0 i R m l s b E V y c m 9 y Q 2 9 1 b n Q i I F Z h b H V l P S J s M C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z k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M Y X N 0 V X B k Y X R l Z C I g V m F s d W U 9 I m Q y M D I y L T E w L T E 5 V D E z O j A 2 O j U w L j c 4 M j Q 5 M j Z a I i A v P j x F b n R y e S B U e X B l P S J G a W x s Q 2 9 s d W 1 u V H l w Z X M i I F Z h b H V l P S J z Q m d B R 0 J n W U d B Q U F B I i A v P j x F b n R y e S B U e X B l P S J G a W x s R X J y b 3 J D b 3 V u d C I g V m F s d W U 9 I m w w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z O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x h c 3 R V c G R h d G V k I i B W Y W x 1 Z T 0 i Z D I w M j I t M T A t M T l U M T M 6 M D Y 6 N T I u O D I w O T c 5 M V o i I C 8 + P E V u d H J 5 I F R 5 c G U 9 I k Z p b G x D b 2 x 1 b W 5 U e X B l c y I g V m F s d W U 9 I n N B d 1 l E Q m d N R 0 F 3 W U d B d 1 l B Q m d Z R 0 J n Q T 0 i I C 8 + P E V u d H J 5 I F R 5 c G U 9 I k Z p b G x F c n J v c k N v d W 5 0 I i B W Y W x 1 Z T 0 i b D A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M 2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/ w 6 6 5 7 F k 6 X t N z 7 O O u k x w A A A A A C A A A A A A A Q Z g A A A A E A A C A A A A B s a v v W O 7 u / L V K 5 4 F R p S 2 Q o J 0 6 2 i M l H N P 1 J C g u 8 r v u v w g A A A A A O g A A A A A I A A C A A A A A / 4 K T 1 D p s b 1 B 5 M G W b L V u 1 + H j O a C q m / + 1 J K b z w e z / R I u V A A A A A 4 N o i 0 U R Y 9 s B y 2 J x 7 2 E 2 1 B U 5 A f G h f 6 B U L n e W f c M k S Z o T u U N F d q r 8 4 s p Q 2 v J e B x F R p u l Q y 0 N 4 Q R j 9 B y S z p n D f y 7 w D J Q w 6 P E S q N e 5 d 7 t F g z B n E A A A A D x e r p C 3 / 2 f h c e B q L K R B x I g 0 l a R I N l h 1 5 X f F 4 e 9 R F + T n L F y a K a p t 6 J r 1 3 V V I Z T B f r M B O p u w T v r g 6 d v I r t m T Y d R l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2022-10-19T13:06:58Z</dcterms:modified>
</cp:coreProperties>
</file>