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0588605F-D658-4005-937D-2A57042C4CAF}" xr6:coauthVersionLast="47" xr6:coauthVersionMax="47" xr10:uidLastSave="{00000000-0000-0000-0000-000000000000}"/>
  <bookViews>
    <workbookView xWindow="-108" yWindow="-108" windowWidth="23256" windowHeight="12576" activeTab="4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BD_Detalles!$A$1:$I$40</definedName>
    <definedName name="DatosExternos_1" localSheetId="6" hidden="1">'Capas (2)'!$A$1:$E$5</definedName>
    <definedName name="DatosExternos_2" localSheetId="3" hidden="1">'BASE Global'!$A$1:$Q$62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2" l="1"/>
  <c r="C48" i="2"/>
  <c r="F48" i="2"/>
  <c r="H48" i="2"/>
  <c r="I48" i="2" s="1"/>
  <c r="I82" i="1"/>
  <c r="C83" i="1"/>
  <c r="C84" i="1" s="1"/>
  <c r="C85" i="1" s="1"/>
  <c r="C86" i="1" s="1"/>
  <c r="C87" i="1" s="1"/>
  <c r="C88" i="1" s="1"/>
  <c r="B82" i="1"/>
  <c r="B83" i="1"/>
  <c r="B84" i="1"/>
  <c r="B85" i="1"/>
  <c r="B86" i="1"/>
  <c r="B87" i="1"/>
  <c r="B88" i="1"/>
  <c r="G5" i="3"/>
  <c r="E5" i="3"/>
  <c r="E4" i="3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H41" i="2"/>
  <c r="I41" i="2" s="1"/>
  <c r="H42" i="2"/>
  <c r="H43" i="2"/>
  <c r="I43" i="2" s="1"/>
  <c r="H44" i="2"/>
  <c r="I44" i="2" s="1"/>
  <c r="H45" i="2"/>
  <c r="I45" i="2" s="1"/>
  <c r="H46" i="2"/>
  <c r="I46" i="2" s="1"/>
  <c r="H47" i="2"/>
  <c r="I47" i="2" s="1"/>
  <c r="I40" i="2"/>
  <c r="I42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C20" i="2" l="1"/>
  <c r="B20" i="2"/>
  <c r="A21" i="2"/>
  <c r="A22" i="2" s="1"/>
  <c r="A23" i="2" s="1"/>
  <c r="H20" i="2"/>
  <c r="I20" i="2" s="1"/>
  <c r="B11" i="2"/>
  <c r="H11" i="2"/>
  <c r="I11" i="2" s="1"/>
  <c r="C10" i="2"/>
  <c r="F10" i="2"/>
  <c r="B10" i="2"/>
  <c r="F12" i="2"/>
  <c r="H21" i="2" l="1"/>
  <c r="I21" i="2" s="1"/>
  <c r="F21" i="2"/>
  <c r="H22" i="2"/>
  <c r="I22" i="2" s="1"/>
  <c r="F22" i="2"/>
  <c r="C22" i="2"/>
  <c r="B21" i="2"/>
  <c r="B22" i="2"/>
  <c r="C21" i="2"/>
  <c r="A24" i="2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<sst xmlns="http://schemas.openxmlformats.org/spreadsheetml/2006/main" count="1886" uniqueCount="282">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</sst>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851.761308912035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0"/>
        <item m="1" x="46"/>
        <item m="1" x="100"/>
        <item m="1" x="272"/>
        <item m="1" x="92"/>
        <item m="1" x="171"/>
        <item m="1" x="267"/>
        <item m="1" x="234"/>
        <item m="1" x="133"/>
        <item m="1" x="236"/>
        <item m="1" x="301"/>
        <item m="1" x="86"/>
        <item m="1" x="71"/>
        <item m="1" x="64"/>
        <item m="1" x="277"/>
        <item m="1" x="302"/>
        <item m="1" x="274"/>
        <item m="1" x="172"/>
        <item m="1" x="190"/>
        <item m="1" x="210"/>
        <item m="1" x="227"/>
        <item m="1" x="238"/>
        <item m="1" x="108"/>
        <item m="1" x="59"/>
        <item m="1" x="63"/>
        <item m="1" x="136"/>
        <item m="1" x="120"/>
        <item m="1" x="116"/>
        <item m="1" x="152"/>
        <item m="1" x="242"/>
        <item m="1" x="147"/>
        <item m="1" x="60"/>
        <item m="1" x="153"/>
        <item m="1" x="243"/>
        <item m="1" x="84"/>
        <item m="1" x="165"/>
        <item m="1" x="260"/>
        <item m="1" x="184"/>
        <item m="1" x="299"/>
        <item m="1" x="56"/>
        <item m="1" x="286"/>
        <item m="1" x="158"/>
        <item m="1" x="228"/>
        <item m="1" x="34"/>
        <item m="1" x="125"/>
        <item m="1" x="283"/>
        <item m="1" x="42"/>
        <item m="1" x="201"/>
        <item m="1" x="154"/>
        <item m="1" x="290"/>
        <item m="1" x="270"/>
        <item m="1" x="178"/>
        <item m="1" x="127"/>
        <item m="1" x="245"/>
        <item m="1" x="122"/>
        <item m="1" x="79"/>
        <item m="1" x="175"/>
        <item m="1" x="311"/>
        <item m="1" x="278"/>
        <item m="1" x="98"/>
        <item m="1" x="115"/>
        <item m="1" x="159"/>
        <item m="1" x="163"/>
        <item m="1" x="235"/>
        <item m="1" x="170"/>
        <item m="1" x="233"/>
        <item m="1" x="208"/>
        <item m="1" x="78"/>
        <item m="1" x="70"/>
        <item x="7"/>
        <item m="1" x="107"/>
        <item m="1" x="148"/>
        <item m="1" x="167"/>
        <item m="1" x="58"/>
        <item m="1" x="144"/>
        <item m="1" x="220"/>
        <item m="1" x="216"/>
        <item m="1" x="204"/>
        <item m="1" x="57"/>
        <item m="1" x="306"/>
        <item m="1" x="110"/>
        <item m="1" x="31"/>
        <item m="1" x="247"/>
        <item m="1" x="66"/>
        <item m="1" x="198"/>
        <item m="1" x="308"/>
        <item m="1" x="40"/>
        <item m="1" x="182"/>
        <item m="1" x="112"/>
        <item m="1" x="61"/>
        <item m="1" x="156"/>
        <item m="1" x="102"/>
        <item m="1" x="211"/>
        <item m="1" x="106"/>
        <item m="1" x="93"/>
        <item m="1" x="176"/>
        <item m="1" x="305"/>
        <item m="1" x="256"/>
        <item m="1" x="43"/>
        <item m="1" x="183"/>
        <item m="1" x="155"/>
        <item m="1" x="297"/>
        <item m="1" x="189"/>
        <item m="1" x="77"/>
        <item m="1" x="99"/>
        <item m="1" x="41"/>
        <item m="1" x="279"/>
        <item m="1" x="145"/>
        <item m="1" x="246"/>
        <item m="1" x="119"/>
        <item m="1" x="95"/>
        <item m="1" x="213"/>
        <item m="1" x="261"/>
        <item m="1" x="206"/>
        <item m="1" x="222"/>
        <item m="1" x="225"/>
        <item m="1" x="72"/>
        <item m="1" x="135"/>
        <item m="1" x="200"/>
        <item m="1" x="188"/>
        <item m="1" x="114"/>
        <item m="1" x="137"/>
        <item m="1" x="143"/>
        <item m="1" x="109"/>
        <item m="1" x="105"/>
        <item m="1" x="219"/>
        <item m="1" x="254"/>
        <item m="1" x="52"/>
        <item m="1" x="229"/>
        <item m="1" x="281"/>
        <item m="1" x="269"/>
        <item m="1" x="142"/>
        <item m="1" x="195"/>
        <item m="1" x="191"/>
        <item m="1" x="180"/>
        <item m="1" x="47"/>
        <item m="1" x="149"/>
        <item m="1" x="151"/>
        <item m="1" x="67"/>
        <item m="1" x="32"/>
        <item m="1" x="181"/>
        <item m="1" x="294"/>
        <item m="1" x="282"/>
        <item m="1" x="44"/>
        <item m="1" x="205"/>
        <item m="1" x="192"/>
        <item m="1" x="81"/>
        <item m="1" x="240"/>
        <item m="1" x="179"/>
        <item m="1" x="309"/>
        <item m="1" x="62"/>
        <item m="1" x="94"/>
        <item m="1" x="45"/>
        <item m="1" x="199"/>
        <item m="1" x="39"/>
        <item m="1" x="226"/>
        <item m="1" x="212"/>
        <item m="1" x="51"/>
        <item m="1" x="126"/>
        <item m="1" x="249"/>
        <item m="1" x="118"/>
        <item m="1" x="111"/>
        <item m="1" x="251"/>
        <item m="1" x="96"/>
        <item m="1" x="268"/>
        <item m="1" x="202"/>
        <item m="1" x="97"/>
        <item m="1" x="166"/>
        <item m="1" x="257"/>
        <item m="1" x="128"/>
        <item m="1" x="103"/>
        <item m="1" x="74"/>
        <item m="1" x="113"/>
        <item m="1" x="307"/>
        <item m="1" x="295"/>
        <item m="1" x="263"/>
        <item m="1" x="244"/>
        <item m="1" x="275"/>
        <item m="1" x="36"/>
        <item m="1" x="173"/>
        <item m="1" x="73"/>
        <item m="1" x="215"/>
        <item m="1" x="169"/>
        <item m="1" x="90"/>
        <item m="1" x="266"/>
        <item m="1" x="132"/>
        <item m="1" x="209"/>
        <item m="1" x="121"/>
        <item m="1" x="131"/>
        <item m="1" x="48"/>
        <item m="1" x="91"/>
        <item m="1" x="168"/>
        <item m="1" x="161"/>
        <item m="1" x="164"/>
        <item m="1" x="288"/>
        <item m="1" x="146"/>
        <item m="1" x="101"/>
        <item m="1" x="130"/>
        <item m="1" x="129"/>
        <item m="1" x="237"/>
        <item m="1" x="85"/>
        <item m="1" x="259"/>
        <item m="1" x="303"/>
        <item m="1" x="65"/>
        <item m="1" x="141"/>
        <item m="1" x="82"/>
        <item m="1" x="258"/>
        <item m="1" x="232"/>
        <item m="1" x="177"/>
        <item m="1" x="80"/>
        <item m="1" x="292"/>
        <item m="1" x="217"/>
        <item m="1" x="87"/>
        <item m="1" x="55"/>
        <item m="1" x="221"/>
        <item m="1" x="250"/>
        <item m="1" x="271"/>
        <item m="1" x="287"/>
        <item m="1" x="140"/>
        <item m="1" x="298"/>
        <item m="1" x="239"/>
        <item m="1" x="262"/>
        <item m="1" x="300"/>
        <item m="1" x="150"/>
        <item m="1" x="117"/>
        <item m="1" x="186"/>
        <item m="1" x="33"/>
        <item m="1" x="162"/>
        <item m="1" x="276"/>
        <item m="1" x="310"/>
        <item m="1" x="255"/>
        <item m="1" x="280"/>
        <item m="1" x="185"/>
        <item m="1" x="304"/>
        <item m="1" x="241"/>
        <item m="1" x="83"/>
        <item m="1" x="38"/>
        <item m="1" x="134"/>
        <item m="1" x="289"/>
        <item m="1" x="187"/>
        <item m="1" x="214"/>
        <item m="1" x="230"/>
        <item m="1" x="231"/>
        <item m="1" x="218"/>
        <item m="1" x="291"/>
        <item m="1" x="265"/>
        <item m="1" x="285"/>
        <item m="1" x="284"/>
        <item m="1" x="174"/>
        <item m="1" x="37"/>
        <item m="1" x="264"/>
        <item m="1" x="296"/>
        <item m="1" x="207"/>
        <item m="1" x="293"/>
        <item m="1" x="35"/>
        <item m="1" x="53"/>
        <item m="1" x="123"/>
        <item m="1" x="223"/>
        <item m="1" x="49"/>
        <item m="1" x="248"/>
        <item m="1" x="54"/>
        <item m="1" x="124"/>
        <item m="1" x="224"/>
        <item m="1" x="50"/>
        <item m="1" x="88"/>
        <item m="1" x="68"/>
        <item m="1" x="203"/>
        <item m="1" x="89"/>
        <item m="1" x="69"/>
        <item m="1" x="196"/>
        <item m="1" x="193"/>
        <item m="1" x="138"/>
        <item m="1" x="252"/>
        <item m="1" x="75"/>
        <item m="1" x="197"/>
        <item m="1" x="194"/>
        <item m="1" x="139"/>
        <item m="1" x="253"/>
        <item m="1" x="76"/>
        <item m="1" x="157"/>
        <item m="1" x="104"/>
        <item m="1" x="27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4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9"/>
        <item m="1" x="157"/>
        <item m="1" x="129"/>
        <item m="1" x="109"/>
        <item m="1" x="114"/>
        <item m="1" x="205"/>
        <item m="1" x="178"/>
        <item m="1" x="139"/>
        <item m="1" x="106"/>
        <item m="1" x="77"/>
        <item m="1" x="49"/>
        <item m="1" x="214"/>
        <item m="1" x="190"/>
        <item m="1" x="16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70"/>
        <item m="1" x="221"/>
        <item x="30"/>
        <item m="1" x="187"/>
        <item m="1" x="166"/>
        <item m="1" x="141"/>
        <item m="1" x="121"/>
        <item m="1" x="97"/>
        <item m="1" x="68"/>
        <item m="1" x="126"/>
        <item m="1" x="102"/>
        <item m="1" x="85"/>
        <item m="1" x="35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5"/>
        <item m="1" x="115"/>
        <item m="1" x="94"/>
        <item m="1" x="84"/>
        <item m="1" x="142"/>
        <item m="1" x="122"/>
        <item m="1" x="36"/>
        <item m="1" x="88"/>
        <item m="1" x="69"/>
        <item m="1" x="51"/>
        <item m="1" x="133"/>
        <item m="1" x="140"/>
        <item m="1" x="197"/>
        <item m="1" x="180"/>
        <item m="1" x="158"/>
        <item m="1" x="131"/>
        <item m="1" x="43"/>
        <item m="1" x="147"/>
        <item m="1" x="93"/>
        <item m="1" x="75"/>
        <item m="1" x="58"/>
        <item m="1" x="40"/>
        <item m="1" x="145"/>
        <item m="1" x="155"/>
        <item m="1" x="204"/>
        <item m="1" x="188"/>
        <item m="1" x="167"/>
        <item m="1" x="103"/>
        <item m="1" x="86"/>
        <item m="1" x="156"/>
        <item m="1" x="210"/>
        <item m="1" x="195"/>
        <item m="1" x="175"/>
        <item m="1" x="152"/>
        <item m="1" x="57"/>
        <item m="1" x="111"/>
        <item m="1" x="91"/>
        <item m="1" x="71"/>
        <item m="1" x="54"/>
        <item m="1" x="37"/>
        <item m="1" x="212"/>
        <item m="1" x="218"/>
        <item m="1" x="200"/>
        <item m="1" x="183"/>
        <item m="1" x="163"/>
        <item m="1" x="136"/>
        <item m="1" x="116"/>
        <item m="1" x="95"/>
        <item m="1" x="123"/>
        <item m="1" x="98"/>
        <item m="1" x="80"/>
        <item m="1" x="62"/>
        <item m="1" x="45"/>
        <item m="1" x="222"/>
        <item m="1" x="32"/>
        <item m="1" x="206"/>
        <item m="1" x="191"/>
        <item m="1" x="172"/>
        <item m="1" x="148"/>
        <item m="1" x="127"/>
        <item m="1" x="105"/>
        <item m="1" x="181"/>
        <item m="1" x="159"/>
        <item m="1" x="132"/>
        <item m="1" x="112"/>
        <item m="1" x="31"/>
        <item m="1" x="76"/>
        <item m="1" x="59"/>
        <item m="1" x="41"/>
        <item m="1" x="219"/>
        <item m="1" x="201"/>
        <item m="1" x="189"/>
        <item m="1" x="168"/>
        <item m="1" x="143"/>
        <item m="1" x="124"/>
        <item m="1" x="99"/>
        <item m="1" x="87"/>
        <item m="1" x="66"/>
        <item m="1" x="47"/>
        <item m="1" x="33"/>
        <item m="1" x="196"/>
        <item m="1" x="176"/>
        <item m="1" x="153"/>
        <item m="1" x="92"/>
        <item m="1" x="72"/>
        <item m="1" x="55"/>
        <item m="1" x="202"/>
        <item m="1" x="184"/>
        <item m="1" x="164"/>
        <item m="1" x="137"/>
        <item m="1" x="117"/>
        <item m="1" x="96"/>
        <item m="1" x="79"/>
        <item m="1" x="61"/>
        <item m="1" x="44"/>
        <item m="1" x="100"/>
        <item m="1" x="81"/>
        <item m="1" x="63"/>
        <item m="1" x="46"/>
        <item m="1" x="223"/>
        <item m="1" x="207"/>
        <item m="1" x="192"/>
        <item m="1" x="173"/>
        <item m="1" x="149"/>
        <item m="1" x="108"/>
        <item m="1" x="89"/>
        <item m="1" x="70"/>
        <item m="1" x="52"/>
        <item m="1" x="60"/>
        <item m="1" x="42"/>
        <item m="1" x="220"/>
        <item m="1" x="107"/>
        <item m="1" x="169"/>
        <item m="1" x="144"/>
        <item m="1" x="125"/>
        <item m="1" x="101"/>
        <item m="1" x="82"/>
        <item m="1" x="64"/>
        <item m="1" x="113"/>
        <item m="1" x="67"/>
        <item m="1" x="48"/>
        <item m="1" x="34"/>
        <item m="1" x="208"/>
        <item m="1" x="193"/>
        <item m="1" x="119"/>
        <item m="1" x="177"/>
        <item m="1" x="154"/>
        <item m="1" x="215"/>
        <item m="1" x="73"/>
        <item m="1" x="56"/>
        <item m="1" x="38"/>
        <item m="1" x="213"/>
        <item m="1" x="120"/>
        <item m="1" x="185"/>
        <item m="1" x="165"/>
        <item m="1" x="138"/>
        <item m="1" x="118"/>
        <item m="1" x="83"/>
        <item m="1" x="65"/>
        <item m="1" x="194"/>
        <item m="1" x="174"/>
        <item m="1" x="150"/>
        <item m="1" x="198"/>
        <item m="1" x="203"/>
        <item m="1" x="78"/>
        <item m="1" x="171"/>
        <item m="1" x="50"/>
        <item m="1" x="53"/>
        <item m="1" x="128"/>
        <item m="1" x="134"/>
        <item m="1" x="146"/>
        <item m="1" x="151"/>
        <item m="1" x="161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outline="0" fieldPosition="0">
        <references count="1">
          <reference field="8" count="0"/>
        </references>
      </pivotArea>
    </format>
    <format dxfId="58">
      <pivotArea dataOnly="0" labelOnly="1" outline="0" fieldPosition="0">
        <references count="1">
          <reference field="3" count="0"/>
        </references>
      </pivotArea>
    </format>
    <format dxfId="57">
      <pivotArea dataOnly="0" labelOnly="1" outline="0" fieldPosition="0">
        <references count="1">
          <reference field="3" count="0"/>
        </references>
      </pivotArea>
    </format>
    <format dxfId="56">
      <pivotArea dataOnly="0" labelOnly="1" outline="0" fieldPosition="0">
        <references count="1">
          <reference field="7" count="0"/>
        </references>
      </pivotArea>
    </format>
    <format dxfId="55">
      <pivotArea dataOnly="0" labelOnly="1" outline="0" fieldPosition="0">
        <references count="1">
          <reference field="7" count="0"/>
        </references>
      </pivotArea>
    </format>
    <format dxfId="54">
      <pivotArea field="8" type="button" dataOnly="0" labelOnly="1" outline="0" axis="axisRow" fieldPosition="0"/>
    </format>
    <format dxfId="53">
      <pivotArea field="7" type="button" dataOnly="0" labelOnly="1" outline="0" axis="axisRow" fieldPosition="1"/>
    </format>
    <format dxfId="52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86"/>
    <tableColumn id="2" xr3:uid="{84365576-6006-4249-8C10-3C939914AB46}" name="Capa" dataDxfId="85"/>
    <tableColumn id="3" xr3:uid="{23CB737A-7056-44F6-A537-CEB5ED7BC8A4}" name="Tipo" dataDxfId="84"/>
    <tableColumn id="4" xr3:uid="{77A06ECF-D67C-454F-B0CE-327D202410E8}" name="url_ícono"/>
    <tableColumn id="5" xr3:uid="{041AD1F6-23D8-4ACA-92DC-196A5ACE0392}" name="url" dataDxfId="83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81">
  <autoFilter ref="A9:J88" xr:uid="{B860159C-4E5B-4F1C-AD34-ACA1A658D8AB}"/>
  <tableColumns count="10">
    <tableColumn id="1" xr3:uid="{75A8A884-1D65-4E5E-B8C8-77E85AB66F2B}" name="idcapa" dataDxfId="80"/>
    <tableColumn id="2" xr3:uid="{2A8A9E62-F4FC-4E3B-B1C9-6BF40AA34453}" name="Capa" dataDxfId="79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78"/>
    <tableColumn id="5" xr3:uid="{035EE145-9D77-4858-89B3-36E33AB1DD42}" name="popup_0_1" dataDxfId="77"/>
    <tableColumn id="6" xr3:uid="{A9A0E11B-B8EA-4D4C-9546-EA4565E015BB}" name="descripcion_pop-up" dataDxfId="76"/>
    <tableColumn id="7" xr3:uid="{5F6D8D2E-E38C-46CC-8F2C-5ED1D580678F}" name="posicion_popup" dataDxfId="75"/>
    <tableColumn id="8" xr3:uid="{8B5DC378-B7F9-4E3D-AC39-A4AF81250C0B}" name="descripcion_capa" dataDxfId="74"/>
    <tableColumn id="9" xr3:uid="{5C03E193-7980-49E1-894D-9DEECE0C9DBE}" name="clase" dataDxfId="73"/>
    <tableColumn id="10" xr3:uid="{92421CFC-4A75-4D76-9B47-B3E7C2151B6C}" name="posición_capa" dataDxfId="7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8" totalsRowShown="0" dataDxfId="70">
  <autoFilter ref="A9:I48" xr:uid="{96BBB32F-0C5C-4CD7-BF04-9E1F2EB9C00E}"/>
  <tableColumns count="9">
    <tableColumn id="1" xr3:uid="{9D7FBDA9-0788-4563-AA35-00082D95202E}" name="Clase" dataDxfId="69">
      <calculatedColumnFormula>+A9</calculatedColumnFormula>
    </tableColumn>
    <tableColumn id="7" xr3:uid="{83BA5E88-8850-4C0E-B07A-7893981D4057}" name="Descripción Capa" dataDxfId="68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6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66"/>
    <tableColumn id="4" xr3:uid="{5414C827-224B-4470-A9E1-6A29EF6EA250}" name="Color" dataDxfId="65"/>
    <tableColumn id="5" xr3:uid="{FA622BA5-65BA-42EE-91CA-9F9E3510C671}" name="titulo_leyenda" dataDxfId="64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3"/>
    <tableColumn id="8" xr3:uid="{02FCDEF8-A182-4154-ACFD-C31BD15BAC9D}" name="idcapa" dataDxfId="62">
      <calculatedColumnFormula>+LEFT(BD_Detalles[[#This Row],[Clase]],2)</calculatedColumnFormula>
    </tableColumn>
    <tableColumn id="9" xr3:uid="{0DAE07AA-CA28-46ED-BED9-EDE4E800CFF8}" name="Tipo" dataDxfId="61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62" tableType="queryTable" totalsRowShown="0">
  <autoFilter ref="A1:Q62" xr:uid="{7AC383FC-01BE-4EF3-804E-B1D165C63818}"/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0" tableType="queryTable" totalsRowShown="0">
  <autoFilter ref="A1:I40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194</v>
      </c>
      <c r="B4" s="24" t="s">
        <v>264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266</v>
      </c>
      <c r="B5" s="24" t="s">
        <v>267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10" activePane="bottomLeft" state="frozen"/>
      <selection pane="bottomLeft" activeCell="D50" sqref="D50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154</v>
      </c>
      <c r="G10" s="17">
        <v>7</v>
      </c>
      <c r="H10" s="24" t="s">
        <v>168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155</v>
      </c>
      <c r="G11" s="4">
        <v>8</v>
      </c>
      <c r="H11" s="24" t="s">
        <v>170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156</v>
      </c>
      <c r="G12" s="4">
        <v>9</v>
      </c>
      <c r="H12" s="24" t="s">
        <v>171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157</v>
      </c>
      <c r="G13" s="4">
        <v>10</v>
      </c>
      <c r="H13" s="24" t="s">
        <v>172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158</v>
      </c>
      <c r="G14" s="4">
        <v>11</v>
      </c>
      <c r="H14" s="24" t="s">
        <v>173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159</v>
      </c>
      <c r="G15" s="4">
        <v>12</v>
      </c>
      <c r="H15" s="24" t="s">
        <v>174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160</v>
      </c>
      <c r="G16" s="4">
        <v>13</v>
      </c>
      <c r="H16" s="24" t="s">
        <v>175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147</v>
      </c>
      <c r="E21" s="13">
        <v>1</v>
      </c>
      <c r="F21" t="s">
        <v>147</v>
      </c>
      <c r="G21" s="4">
        <v>1</v>
      </c>
      <c r="H21" s="24" t="s">
        <v>169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133</v>
      </c>
      <c r="E22" s="13">
        <v>1</v>
      </c>
      <c r="F22" t="s">
        <v>153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134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135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136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151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137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138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139</v>
      </c>
      <c r="E32" s="13">
        <v>1</v>
      </c>
      <c r="F32" s="14" t="s">
        <v>152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140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141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142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143</v>
      </c>
      <c r="E36" s="13">
        <v>1</v>
      </c>
      <c r="F36" s="14" t="s">
        <v>161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144</v>
      </c>
      <c r="E37" s="13">
        <v>1</v>
      </c>
      <c r="F37" s="14" t="s">
        <v>162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145</v>
      </c>
      <c r="E38" s="13">
        <v>1</v>
      </c>
      <c r="F38" s="14" t="s">
        <v>163</v>
      </c>
      <c r="G38" s="4">
        <v>16</v>
      </c>
      <c r="H38" s="24" t="s">
        <v>176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134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135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136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151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137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138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139</v>
      </c>
      <c r="E48" s="13">
        <v>1</v>
      </c>
      <c r="F48" s="14" t="s">
        <v>152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146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147</v>
      </c>
      <c r="E50" s="13">
        <v>1</v>
      </c>
      <c r="F50" s="14" t="s">
        <v>147</v>
      </c>
      <c r="G50" s="4">
        <v>1</v>
      </c>
      <c r="H50" s="24" t="s">
        <v>164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133</v>
      </c>
      <c r="E51" s="13">
        <v>1</v>
      </c>
      <c r="F51" s="14" t="s">
        <v>153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148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149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150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140</v>
      </c>
      <c r="E55" s="13"/>
      <c r="F55" s="14"/>
      <c r="G55" s="4"/>
      <c r="H55" s="24"/>
      <c r="I55" s="36"/>
      <c r="J55" s="37"/>
    </row>
    <row r="56" spans="1:10" x14ac:dyDescent="0.3">
      <c r="A56" s="53" t="s">
        <v>194</v>
      </c>
      <c r="B56" s="54" t="str">
        <f>+VLOOKUP(BD_Capas[[#This Row],[idcapa]],Capas[],2,0)</f>
        <v>cambio_uso</v>
      </c>
      <c r="C56" s="52">
        <v>1</v>
      </c>
      <c r="D56" s="54" t="s">
        <v>195</v>
      </c>
      <c r="E56" s="53">
        <v>1</v>
      </c>
      <c r="F56" s="55" t="s">
        <v>218</v>
      </c>
      <c r="G56" s="56">
        <v>5</v>
      </c>
      <c r="H56" s="54" t="s">
        <v>218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194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196</v>
      </c>
      <c r="E57" s="13">
        <v>1</v>
      </c>
      <c r="F57" s="14" t="s">
        <v>219</v>
      </c>
      <c r="G57" s="4">
        <v>6</v>
      </c>
      <c r="H57" s="24" t="s">
        <v>219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194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197</v>
      </c>
      <c r="E58" s="13">
        <v>1</v>
      </c>
      <c r="F58" s="14" t="s">
        <v>220</v>
      </c>
      <c r="G58" s="4">
        <v>7</v>
      </c>
      <c r="H58" s="24" t="s">
        <v>220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194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198</v>
      </c>
      <c r="E59" s="13">
        <v>1</v>
      </c>
      <c r="F59" s="14" t="s">
        <v>221</v>
      </c>
      <c r="G59" s="4">
        <v>8</v>
      </c>
      <c r="H59" s="24" t="s">
        <v>221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194</v>
      </c>
      <c r="B60" s="24" t="str">
        <f>+VLOOKUP(BD_Capas[[#This Row],[idcapa]],Capas[],2,0)</f>
        <v>cambio_uso</v>
      </c>
      <c r="C60" s="3">
        <f t="shared" si="2"/>
        <v>5</v>
      </c>
      <c r="D60" s="24" t="s">
        <v>199</v>
      </c>
      <c r="E60" s="13">
        <v>1</v>
      </c>
      <c r="F60" s="14" t="s">
        <v>222</v>
      </c>
      <c r="G60" s="4">
        <v>9</v>
      </c>
      <c r="H60" s="24" t="s">
        <v>222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194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200</v>
      </c>
      <c r="E61" s="13">
        <v>1</v>
      </c>
      <c r="F61" s="14" t="s">
        <v>223</v>
      </c>
      <c r="G61" s="4">
        <v>10</v>
      </c>
      <c r="H61" s="24" t="s">
        <v>223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194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201</v>
      </c>
      <c r="E62" s="13">
        <v>1</v>
      </c>
      <c r="F62" s="14" t="s">
        <v>224</v>
      </c>
      <c r="G62" s="4">
        <v>11</v>
      </c>
      <c r="H62" s="24" t="s">
        <v>224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194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202</v>
      </c>
      <c r="E63" s="13">
        <v>1</v>
      </c>
      <c r="F63" s="14" t="s">
        <v>225</v>
      </c>
      <c r="G63" s="4">
        <v>12</v>
      </c>
      <c r="H63" s="24" t="s">
        <v>225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194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203</v>
      </c>
      <c r="E64" s="13">
        <v>1</v>
      </c>
      <c r="F64" s="14" t="s">
        <v>226</v>
      </c>
      <c r="G64" s="4">
        <v>13</v>
      </c>
      <c r="H64" s="24" t="s">
        <v>226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194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204</v>
      </c>
      <c r="E65" s="13">
        <v>1</v>
      </c>
      <c r="F65" s="14" t="s">
        <v>227</v>
      </c>
      <c r="G65" s="4">
        <v>14</v>
      </c>
      <c r="H65" s="24" t="s">
        <v>227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194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205</v>
      </c>
      <c r="E66" s="13">
        <v>1</v>
      </c>
      <c r="F66" s="14" t="s">
        <v>228</v>
      </c>
      <c r="G66" s="4">
        <v>15</v>
      </c>
      <c r="H66" s="24" t="s">
        <v>228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194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206</v>
      </c>
      <c r="E67" s="13">
        <v>1</v>
      </c>
      <c r="F67" s="14" t="s">
        <v>229</v>
      </c>
      <c r="G67" s="4">
        <v>16</v>
      </c>
      <c r="H67" s="24" t="s">
        <v>229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194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207</v>
      </c>
      <c r="E68" s="13">
        <v>1</v>
      </c>
      <c r="F68" s="14" t="s">
        <v>230</v>
      </c>
      <c r="G68" s="4">
        <v>17</v>
      </c>
      <c r="H68" s="24" t="s">
        <v>230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194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208</v>
      </c>
      <c r="E69" s="13">
        <v>1</v>
      </c>
      <c r="F69" s="14" t="s">
        <v>231</v>
      </c>
      <c r="G69" s="4">
        <v>18</v>
      </c>
      <c r="H69" s="24" t="s">
        <v>231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194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209</v>
      </c>
      <c r="E70" s="13">
        <v>1</v>
      </c>
      <c r="F70" s="14" t="s">
        <v>232</v>
      </c>
      <c r="G70" s="4">
        <v>19</v>
      </c>
      <c r="H70" s="24" t="s">
        <v>232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194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210</v>
      </c>
      <c r="E71" s="13">
        <v>1</v>
      </c>
      <c r="F71" s="14" t="s">
        <v>233</v>
      </c>
      <c r="G71" s="4">
        <v>20</v>
      </c>
      <c r="H71" s="24" t="s">
        <v>237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194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211</v>
      </c>
      <c r="E72" s="13">
        <v>1</v>
      </c>
      <c r="F72" s="14" t="s">
        <v>234</v>
      </c>
      <c r="G72" s="4">
        <v>21</v>
      </c>
      <c r="H72" s="24" t="s">
        <v>238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194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212</v>
      </c>
      <c r="E73" s="13">
        <v>1</v>
      </c>
      <c r="F73" s="14" t="s">
        <v>235</v>
      </c>
      <c r="G73" s="4">
        <v>22</v>
      </c>
      <c r="H73" s="24" t="s">
        <v>239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194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213</v>
      </c>
      <c r="E74" s="13">
        <v>1</v>
      </c>
      <c r="F74" s="14" t="s">
        <v>236</v>
      </c>
      <c r="G74" s="4">
        <v>23</v>
      </c>
      <c r="H74" s="24" t="s">
        <v>240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194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214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194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215</v>
      </c>
      <c r="E76" s="13">
        <v>1</v>
      </c>
      <c r="F76" s="14" t="s">
        <v>151</v>
      </c>
      <c r="G76" s="4">
        <v>2</v>
      </c>
      <c r="H76" s="24"/>
      <c r="I76" s="36"/>
      <c r="J76" s="37"/>
    </row>
    <row r="77" spans="1:10" x14ac:dyDescent="0.3">
      <c r="A77" s="1" t="s">
        <v>194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216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194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217</v>
      </c>
      <c r="E78" s="13">
        <v>1</v>
      </c>
      <c r="F78" s="14" t="s">
        <v>153</v>
      </c>
      <c r="G78" s="4">
        <v>4</v>
      </c>
      <c r="H78" s="24"/>
      <c r="I78" s="36"/>
      <c r="J78" s="37"/>
    </row>
    <row r="79" spans="1:10" x14ac:dyDescent="0.3">
      <c r="A79" s="1" t="s">
        <v>194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148</v>
      </c>
      <c r="E79" s="13"/>
      <c r="F79" s="14"/>
      <c r="G79" s="4"/>
      <c r="H79" s="24"/>
      <c r="I79" s="36"/>
      <c r="J79" s="37"/>
    </row>
    <row r="80" spans="1:10" x14ac:dyDescent="0.3">
      <c r="A80" s="1" t="s">
        <v>194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149</v>
      </c>
      <c r="E80" s="13"/>
      <c r="F80" s="14"/>
      <c r="G80" s="4"/>
      <c r="H80" s="24"/>
      <c r="I80" s="36"/>
      <c r="J80" s="37"/>
    </row>
    <row r="81" spans="1:10" x14ac:dyDescent="0.3">
      <c r="A81" s="1" t="s">
        <v>194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150</v>
      </c>
      <c r="E81" s="13"/>
      <c r="F81" s="14"/>
      <c r="G81" s="4"/>
      <c r="H81" s="24"/>
      <c r="I81" s="36"/>
      <c r="J81" s="37"/>
    </row>
    <row r="82" spans="1:10" x14ac:dyDescent="0.3">
      <c r="A82" s="1" t="s">
        <v>266</v>
      </c>
      <c r="B82" s="24" t="str">
        <f>+VLOOKUP(BD_Capas[[#This Row],[idcapa]],Capas[],2,0)</f>
        <v>infor</v>
      </c>
      <c r="C82" s="52">
        <v>1</v>
      </c>
      <c r="D82" s="24" t="s">
        <v>268</v>
      </c>
      <c r="E82" s="13">
        <v>1</v>
      </c>
      <c r="F82" s="14" t="s">
        <v>275</v>
      </c>
      <c r="G82" s="4">
        <v>5</v>
      </c>
      <c r="H82" s="14" t="s">
        <v>275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266</v>
      </c>
      <c r="B83" s="24" t="str">
        <f>+VLOOKUP(BD_Capas[[#This Row],[idcapa]],Capas[],2,0)</f>
        <v>infor</v>
      </c>
      <c r="C83" s="3">
        <f t="shared" si="2"/>
        <v>2</v>
      </c>
      <c r="D83" s="24" t="s">
        <v>269</v>
      </c>
      <c r="E83" s="13">
        <v>1</v>
      </c>
      <c r="F83" s="14" t="s">
        <v>276</v>
      </c>
      <c r="G83" s="4">
        <v>3</v>
      </c>
      <c r="H83" s="24"/>
      <c r="I83" s="36"/>
      <c r="J83" s="37"/>
    </row>
    <row r="84" spans="1:10" x14ac:dyDescent="0.3">
      <c r="A84" s="1" t="s">
        <v>266</v>
      </c>
      <c r="B84" s="24" t="str">
        <f>+VLOOKUP(BD_Capas[[#This Row],[idcapa]],Capas[],2,0)</f>
        <v>infor</v>
      </c>
      <c r="C84" s="3">
        <f t="shared" si="2"/>
        <v>3</v>
      </c>
      <c r="D84" s="24" t="s">
        <v>270</v>
      </c>
      <c r="E84" s="13">
        <v>1</v>
      </c>
      <c r="F84" s="14" t="s">
        <v>277</v>
      </c>
      <c r="G84" s="4">
        <v>4</v>
      </c>
      <c r="H84" s="24"/>
      <c r="I84" s="36"/>
      <c r="J84" s="37"/>
    </row>
    <row r="85" spans="1:10" x14ac:dyDescent="0.3">
      <c r="A85" s="1" t="s">
        <v>266</v>
      </c>
      <c r="B85" s="24" t="str">
        <f>+VLOOKUP(BD_Capas[[#This Row],[idcapa]],Capas[],2,0)</f>
        <v>infor</v>
      </c>
      <c r="C85" s="3">
        <f t="shared" si="2"/>
        <v>4</v>
      </c>
      <c r="D85" s="24" t="s">
        <v>271</v>
      </c>
      <c r="E85" s="13">
        <v>1</v>
      </c>
      <c r="F85" s="14" t="s">
        <v>278</v>
      </c>
      <c r="G85" s="4">
        <v>6</v>
      </c>
      <c r="H85" s="24"/>
      <c r="I85" s="36"/>
      <c r="J85" s="37"/>
    </row>
    <row r="86" spans="1:10" x14ac:dyDescent="0.3">
      <c r="A86" s="1" t="s">
        <v>266</v>
      </c>
      <c r="B86" s="24" t="str">
        <f>+VLOOKUP(BD_Capas[[#This Row],[idcapa]],Capas[],2,0)</f>
        <v>infor</v>
      </c>
      <c r="C86" s="3">
        <f t="shared" si="2"/>
        <v>5</v>
      </c>
      <c r="D86" s="24" t="s">
        <v>272</v>
      </c>
      <c r="E86" s="13">
        <v>1</v>
      </c>
      <c r="F86" s="14" t="s">
        <v>279</v>
      </c>
      <c r="G86" s="4">
        <v>7</v>
      </c>
      <c r="H86" s="24"/>
      <c r="I86" s="36"/>
      <c r="J86" s="37"/>
    </row>
    <row r="87" spans="1:10" x14ac:dyDescent="0.3">
      <c r="A87" s="1" t="s">
        <v>266</v>
      </c>
      <c r="B87" s="24" t="str">
        <f>+VLOOKUP(BD_Capas[[#This Row],[idcapa]],Capas[],2,0)</f>
        <v>infor</v>
      </c>
      <c r="C87" s="3">
        <f t="shared" si="2"/>
        <v>6</v>
      </c>
      <c r="D87" s="24" t="s">
        <v>273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266</v>
      </c>
      <c r="B88" s="24" t="str">
        <f>+VLOOKUP(BD_Capas[[#This Row],[idcapa]],Capas[],2,0)</f>
        <v>infor</v>
      </c>
      <c r="C88" s="3">
        <f t="shared" si="2"/>
        <v>7</v>
      </c>
      <c r="D88" s="24" t="s">
        <v>274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8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8"/>
  <sheetViews>
    <sheetView showGridLines="0" workbookViewId="0">
      <pane ySplit="9" topLeftCell="A10" activePane="bottomLeft" state="frozen"/>
      <selection pane="bottomLeft" activeCell="C19" sqref="C19:C28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165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166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167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177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178</v>
      </c>
      <c r="E20" s="47" t="s">
        <v>187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179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180</v>
      </c>
      <c r="E22" s="51" t="s">
        <v>191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181</v>
      </c>
      <c r="E23" s="48" t="s">
        <v>188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182</v>
      </c>
      <c r="E24" s="50" t="s">
        <v>190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183</v>
      </c>
      <c r="E25" s="49" t="s">
        <v>189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184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185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186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255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251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256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251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257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251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258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251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259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251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260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252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261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253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262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252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263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253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241</v>
      </c>
      <c r="B38" s="30" t="str">
        <f>+IFERROR(VLOOKUP(BD_Detalles[[#This Row],[Clase]],'Resumen Capas'!$A$4:$C$1048576,2,0),"COMPLETAR")</f>
        <v>Uso IPCC 2016</v>
      </c>
      <c r="C38" s="30" t="s">
        <v>204</v>
      </c>
      <c r="D38" s="41" t="s">
        <v>112</v>
      </c>
      <c r="E38" s="41" t="s">
        <v>252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242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253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243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252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244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253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245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252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246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253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247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254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248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254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249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254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250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254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">
        <v>280</v>
      </c>
      <c r="B48" s="30" t="str">
        <f>+IFERROR(VLOOKUP(BD_Detalles[[#This Row],[Clase]],'Resumen Capas'!$A$4:$C$1048576,2,0),"COMPLETAR")</f>
        <v>Volumen Bruto (m3/ha)</v>
      </c>
      <c r="C48" s="30" t="str">
        <f>+IFERROR(IF(RIGHT(BD_Detalles[[#This Row],[Clase]],1)="0","",VLOOKUP(BD_Detalles[[#This Row],[Clase]],'Resumen Capas'!$A$4:$C$1048576,3,0)),"COMPLETAR")</f>
        <v>volbrut_ha</v>
      </c>
      <c r="D48" s="41" t="s">
        <v>112</v>
      </c>
      <c r="E48" s="41" t="s">
        <v>98</v>
      </c>
      <c r="F48" s="33" t="str">
        <f>+IFERROR(VLOOKUP(BD_Detalles[[#This Row],[Clase]],'Resumen Capas'!$A$4:$C$1048576,2,0),"COMPLETAR")</f>
        <v>Volumen Bruto (m3/ha)</v>
      </c>
      <c r="G48" s="35"/>
      <c r="H48" s="40" t="str">
        <f>+LEFT(BD_Detalles[[#This Row],[Clase]],2)</f>
        <v>04</v>
      </c>
      <c r="I48" s="32" t="str">
        <f>+IFERROR(VLOOKUP(BD_Detalles[[#This Row],[idcapa]],Capas[[idcapa]:[Tipo]],3,0),"")</f>
        <v>Polígono</v>
      </c>
    </row>
  </sheetData>
  <phoneticPr fontId="4" type="noConversion"/>
  <conditionalFormatting sqref="B10:C48">
    <cfRule type="cellIs" dxfId="71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2"/>
  <sheetViews>
    <sheetView showGridLines="0" topLeftCell="C1" workbookViewId="0">
      <pane ySplit="1" topLeftCell="A3" activePane="bottomLeft" state="frozen"/>
      <selection pane="bottomLeft" activeCell="F23" sqref="F23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168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147</v>
      </c>
      <c r="E3">
        <v>1</v>
      </c>
      <c r="F3" s="9" t="s">
        <v>147</v>
      </c>
      <c r="G3">
        <v>1</v>
      </c>
      <c r="H3" s="9" t="s">
        <v>169</v>
      </c>
      <c r="I3" s="9" t="s">
        <v>25</v>
      </c>
      <c r="J3">
        <v>1</v>
      </c>
      <c r="K3" s="9"/>
      <c r="M3" s="9" t="s">
        <v>147</v>
      </c>
      <c r="N3" s="9" t="s">
        <v>112</v>
      </c>
      <c r="O3" s="9" t="s">
        <v>98</v>
      </c>
      <c r="P3" s="9" t="s">
        <v>169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155</v>
      </c>
      <c r="G4">
        <v>8</v>
      </c>
      <c r="H4" s="9" t="s">
        <v>170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170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156</v>
      </c>
      <c r="G5">
        <v>9</v>
      </c>
      <c r="H5" s="9" t="s">
        <v>171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171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157</v>
      </c>
      <c r="G6">
        <v>10</v>
      </c>
      <c r="H6" s="9" t="s">
        <v>172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172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158</v>
      </c>
      <c r="G7">
        <v>11</v>
      </c>
      <c r="H7" s="9" t="s">
        <v>173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173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159</v>
      </c>
      <c r="G8">
        <v>12</v>
      </c>
      <c r="H8" s="9" t="s">
        <v>174</v>
      </c>
      <c r="I8" s="9" t="s">
        <v>165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174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160</v>
      </c>
      <c r="G9">
        <v>13</v>
      </c>
      <c r="H9" s="9" t="s">
        <v>175</v>
      </c>
      <c r="I9" s="9" t="s">
        <v>166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175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133</v>
      </c>
      <c r="E10">
        <v>1</v>
      </c>
      <c r="F10" s="9" t="s">
        <v>153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151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139</v>
      </c>
      <c r="E14">
        <v>1</v>
      </c>
      <c r="F14" s="9" t="s">
        <v>152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143</v>
      </c>
      <c r="E15">
        <v>1</v>
      </c>
      <c r="F15" s="9" t="s">
        <v>161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144</v>
      </c>
      <c r="E16">
        <v>1</v>
      </c>
      <c r="F16" s="9" t="s">
        <v>162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108</v>
      </c>
      <c r="B17" s="9" t="s">
        <v>121</v>
      </c>
      <c r="C17">
        <v>4</v>
      </c>
      <c r="D17" s="9" t="s">
        <v>2</v>
      </c>
      <c r="E17">
        <v>1</v>
      </c>
      <c r="F17" s="9" t="s">
        <v>10</v>
      </c>
      <c r="G17">
        <v>3</v>
      </c>
      <c r="H17" s="9"/>
      <c r="I17" s="9"/>
      <c r="K17" s="9"/>
      <c r="M17" s="9"/>
      <c r="N17" s="9"/>
      <c r="O17" s="9"/>
      <c r="P17" s="9"/>
      <c r="Q17" s="12"/>
    </row>
    <row r="18" spans="1:17" x14ac:dyDescent="0.3">
      <c r="A18" s="22" t="s">
        <v>108</v>
      </c>
      <c r="B18" s="9" t="s">
        <v>121</v>
      </c>
      <c r="C18">
        <v>5</v>
      </c>
      <c r="D18" s="9" t="s">
        <v>3</v>
      </c>
      <c r="E18">
        <v>1</v>
      </c>
      <c r="F18" s="9" t="s">
        <v>151</v>
      </c>
      <c r="G18">
        <v>4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6</v>
      </c>
      <c r="D19" s="9" t="s">
        <v>109</v>
      </c>
      <c r="E19">
        <v>1</v>
      </c>
      <c r="F19" s="9" t="s">
        <v>11</v>
      </c>
      <c r="G19">
        <v>5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10</v>
      </c>
      <c r="D20" s="9" t="s">
        <v>139</v>
      </c>
      <c r="E20">
        <v>1</v>
      </c>
      <c r="F20" s="9" t="s">
        <v>152</v>
      </c>
      <c r="G20">
        <v>6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13</v>
      </c>
      <c r="D21" s="9" t="s">
        <v>133</v>
      </c>
      <c r="E21">
        <v>1</v>
      </c>
      <c r="F21" s="9" t="s">
        <v>153</v>
      </c>
      <c r="G21">
        <v>2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28</v>
      </c>
      <c r="B22" s="9" t="s">
        <v>120</v>
      </c>
      <c r="C22">
        <v>29</v>
      </c>
      <c r="D22" s="9" t="s">
        <v>145</v>
      </c>
      <c r="E22">
        <v>1</v>
      </c>
      <c r="F22" s="9" t="s">
        <v>163</v>
      </c>
      <c r="G22">
        <v>16</v>
      </c>
      <c r="H22" s="9" t="s">
        <v>176</v>
      </c>
      <c r="I22" s="9" t="s">
        <v>167</v>
      </c>
      <c r="J22">
        <v>9</v>
      </c>
      <c r="K22" s="9"/>
      <c r="M22" s="9" t="s">
        <v>145</v>
      </c>
      <c r="N22" s="9" t="s">
        <v>112</v>
      </c>
      <c r="O22" s="9" t="s">
        <v>100</v>
      </c>
      <c r="P22" s="9" t="s">
        <v>176</v>
      </c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147</v>
      </c>
      <c r="E23">
        <v>1</v>
      </c>
      <c r="F23" s="9" t="s">
        <v>147</v>
      </c>
      <c r="G23">
        <v>1</v>
      </c>
      <c r="H23" s="9" t="s">
        <v>164</v>
      </c>
      <c r="I23" s="9" t="s">
        <v>111</v>
      </c>
      <c r="J23">
        <v>1</v>
      </c>
      <c r="K23" s="9"/>
      <c r="M23" s="9" t="s">
        <v>147</v>
      </c>
      <c r="N23" s="9" t="s">
        <v>177</v>
      </c>
      <c r="O23" s="9" t="s">
        <v>115</v>
      </c>
      <c r="P23" s="9" t="s">
        <v>164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147</v>
      </c>
      <c r="E24">
        <v>1</v>
      </c>
      <c r="F24" s="9" t="s">
        <v>147</v>
      </c>
      <c r="G24">
        <v>1</v>
      </c>
      <c r="H24" s="9" t="s">
        <v>164</v>
      </c>
      <c r="I24" s="9" t="s">
        <v>111</v>
      </c>
      <c r="J24">
        <v>1</v>
      </c>
      <c r="K24" s="9"/>
      <c r="M24" s="9" t="s">
        <v>147</v>
      </c>
      <c r="N24" s="9" t="s">
        <v>178</v>
      </c>
      <c r="O24" s="9" t="s">
        <v>187</v>
      </c>
      <c r="P24" s="9" t="s">
        <v>164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147</v>
      </c>
      <c r="E25">
        <v>1</v>
      </c>
      <c r="F25" s="9" t="s">
        <v>147</v>
      </c>
      <c r="G25">
        <v>1</v>
      </c>
      <c r="H25" s="9" t="s">
        <v>164</v>
      </c>
      <c r="I25" s="9" t="s">
        <v>111</v>
      </c>
      <c r="J25">
        <v>1</v>
      </c>
      <c r="K25" s="9"/>
      <c r="M25" s="9" t="s">
        <v>147</v>
      </c>
      <c r="N25" s="9" t="s">
        <v>179</v>
      </c>
      <c r="O25" s="9" t="s">
        <v>119</v>
      </c>
      <c r="P25" s="9" t="s">
        <v>164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147</v>
      </c>
      <c r="E26">
        <v>1</v>
      </c>
      <c r="F26" s="9" t="s">
        <v>147</v>
      </c>
      <c r="G26">
        <v>1</v>
      </c>
      <c r="H26" s="9" t="s">
        <v>164</v>
      </c>
      <c r="I26" s="9" t="s">
        <v>111</v>
      </c>
      <c r="J26">
        <v>1</v>
      </c>
      <c r="K26" s="9"/>
      <c r="M26" s="9" t="s">
        <v>147</v>
      </c>
      <c r="N26" s="9" t="s">
        <v>180</v>
      </c>
      <c r="O26" s="9" t="s">
        <v>191</v>
      </c>
      <c r="P26" s="9" t="s">
        <v>164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147</v>
      </c>
      <c r="E27">
        <v>1</v>
      </c>
      <c r="F27" s="9" t="s">
        <v>147</v>
      </c>
      <c r="G27">
        <v>1</v>
      </c>
      <c r="H27" s="9" t="s">
        <v>164</v>
      </c>
      <c r="I27" s="9" t="s">
        <v>111</v>
      </c>
      <c r="J27">
        <v>1</v>
      </c>
      <c r="K27" s="9"/>
      <c r="M27" s="9" t="s">
        <v>147</v>
      </c>
      <c r="N27" s="9" t="s">
        <v>181</v>
      </c>
      <c r="O27" s="9" t="s">
        <v>188</v>
      </c>
      <c r="P27" s="9" t="s">
        <v>164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147</v>
      </c>
      <c r="E28">
        <v>1</v>
      </c>
      <c r="F28" s="9" t="s">
        <v>147</v>
      </c>
      <c r="G28">
        <v>1</v>
      </c>
      <c r="H28" s="9" t="s">
        <v>164</v>
      </c>
      <c r="I28" s="9" t="s">
        <v>111</v>
      </c>
      <c r="J28">
        <v>1</v>
      </c>
      <c r="K28" s="9"/>
      <c r="M28" s="9" t="s">
        <v>147</v>
      </c>
      <c r="N28" s="9" t="s">
        <v>182</v>
      </c>
      <c r="O28" s="9" t="s">
        <v>190</v>
      </c>
      <c r="P28" s="9" t="s">
        <v>164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147</v>
      </c>
      <c r="E29">
        <v>1</v>
      </c>
      <c r="F29" s="9" t="s">
        <v>147</v>
      </c>
      <c r="G29">
        <v>1</v>
      </c>
      <c r="H29" s="9" t="s">
        <v>164</v>
      </c>
      <c r="I29" s="9" t="s">
        <v>111</v>
      </c>
      <c r="J29">
        <v>1</v>
      </c>
      <c r="K29" s="9"/>
      <c r="M29" s="9" t="s">
        <v>147</v>
      </c>
      <c r="N29" s="9" t="s">
        <v>183</v>
      </c>
      <c r="O29" s="9" t="s">
        <v>189</v>
      </c>
      <c r="P29" s="9" t="s">
        <v>164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147</v>
      </c>
      <c r="E30">
        <v>1</v>
      </c>
      <c r="F30" s="9" t="s">
        <v>147</v>
      </c>
      <c r="G30">
        <v>1</v>
      </c>
      <c r="H30" s="9" t="s">
        <v>164</v>
      </c>
      <c r="I30" s="9" t="s">
        <v>111</v>
      </c>
      <c r="J30">
        <v>1</v>
      </c>
      <c r="K30" s="9"/>
      <c r="M30" s="9" t="s">
        <v>147</v>
      </c>
      <c r="N30" s="9" t="s">
        <v>184</v>
      </c>
      <c r="O30" s="9" t="s">
        <v>117</v>
      </c>
      <c r="P30" s="9" t="s">
        <v>164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147</v>
      </c>
      <c r="E31">
        <v>1</v>
      </c>
      <c r="F31" s="9" t="s">
        <v>147</v>
      </c>
      <c r="G31">
        <v>1</v>
      </c>
      <c r="H31" s="9" t="s">
        <v>164</v>
      </c>
      <c r="I31" s="9" t="s">
        <v>111</v>
      </c>
      <c r="J31">
        <v>1</v>
      </c>
      <c r="K31" s="9"/>
      <c r="M31" s="9" t="s">
        <v>147</v>
      </c>
      <c r="N31" s="9" t="s">
        <v>185</v>
      </c>
      <c r="O31" s="9" t="s">
        <v>116</v>
      </c>
      <c r="P31" s="9" t="s">
        <v>164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147</v>
      </c>
      <c r="E32">
        <v>1</v>
      </c>
      <c r="F32" s="9" t="s">
        <v>147</v>
      </c>
      <c r="G32">
        <v>1</v>
      </c>
      <c r="H32" s="9" t="s">
        <v>164</v>
      </c>
      <c r="I32" s="9" t="s">
        <v>111</v>
      </c>
      <c r="J32">
        <v>1</v>
      </c>
      <c r="K32" s="9"/>
      <c r="M32" s="9" t="s">
        <v>147</v>
      </c>
      <c r="N32" s="9" t="s">
        <v>186</v>
      </c>
      <c r="O32" s="9" t="s">
        <v>118</v>
      </c>
      <c r="P32" s="9" t="s">
        <v>164</v>
      </c>
      <c r="Q32" s="12"/>
    </row>
    <row r="33" spans="1:17" x14ac:dyDescent="0.3">
      <c r="A33" s="22" t="s">
        <v>194</v>
      </c>
      <c r="B33" s="9" t="s">
        <v>264</v>
      </c>
      <c r="C33">
        <v>1</v>
      </c>
      <c r="D33" s="9" t="s">
        <v>195</v>
      </c>
      <c r="E33">
        <v>1</v>
      </c>
      <c r="F33" s="9" t="s">
        <v>218</v>
      </c>
      <c r="G33">
        <v>5</v>
      </c>
      <c r="H33" s="9" t="s">
        <v>218</v>
      </c>
      <c r="I33" s="9" t="s">
        <v>255</v>
      </c>
      <c r="J33">
        <v>1</v>
      </c>
      <c r="K33" s="9"/>
      <c r="M33" s="9" t="s">
        <v>195</v>
      </c>
      <c r="N33" s="9" t="s">
        <v>112</v>
      </c>
      <c r="O33" s="9" t="s">
        <v>251</v>
      </c>
      <c r="P33" s="9" t="s">
        <v>218</v>
      </c>
      <c r="Q33" s="12"/>
    </row>
    <row r="34" spans="1:17" x14ac:dyDescent="0.3">
      <c r="A34" s="22" t="s">
        <v>194</v>
      </c>
      <c r="B34" s="9" t="s">
        <v>264</v>
      </c>
      <c r="C34">
        <v>2</v>
      </c>
      <c r="D34" s="9" t="s">
        <v>196</v>
      </c>
      <c r="E34">
        <v>1</v>
      </c>
      <c r="F34" s="9" t="s">
        <v>219</v>
      </c>
      <c r="G34">
        <v>6</v>
      </c>
      <c r="H34" s="9" t="s">
        <v>219</v>
      </c>
      <c r="I34" s="9" t="s">
        <v>256</v>
      </c>
      <c r="J34">
        <v>2</v>
      </c>
      <c r="K34" s="9"/>
      <c r="M34" s="9" t="s">
        <v>196</v>
      </c>
      <c r="N34" s="9" t="s">
        <v>112</v>
      </c>
      <c r="O34" s="9" t="s">
        <v>251</v>
      </c>
      <c r="P34" s="9" t="s">
        <v>219</v>
      </c>
      <c r="Q34" s="12"/>
    </row>
    <row r="35" spans="1:17" x14ac:dyDescent="0.3">
      <c r="A35" s="22" t="s">
        <v>194</v>
      </c>
      <c r="B35" s="9" t="s">
        <v>264</v>
      </c>
      <c r="C35">
        <v>3</v>
      </c>
      <c r="D35" s="9" t="s">
        <v>197</v>
      </c>
      <c r="E35">
        <v>1</v>
      </c>
      <c r="F35" s="9" t="s">
        <v>220</v>
      </c>
      <c r="G35">
        <v>7</v>
      </c>
      <c r="H35" s="9" t="s">
        <v>220</v>
      </c>
      <c r="I35" s="9" t="s">
        <v>257</v>
      </c>
      <c r="J35">
        <v>3</v>
      </c>
      <c r="K35" s="9"/>
      <c r="M35" s="9" t="s">
        <v>197</v>
      </c>
      <c r="N35" s="9" t="s">
        <v>112</v>
      </c>
      <c r="O35" s="9" t="s">
        <v>251</v>
      </c>
      <c r="P35" s="9" t="s">
        <v>220</v>
      </c>
      <c r="Q35" s="12"/>
    </row>
    <row r="36" spans="1:17" x14ac:dyDescent="0.3">
      <c r="A36" s="22" t="s">
        <v>194</v>
      </c>
      <c r="B36" s="9" t="s">
        <v>264</v>
      </c>
      <c r="C36">
        <v>4</v>
      </c>
      <c r="D36" s="9" t="s">
        <v>198</v>
      </c>
      <c r="E36">
        <v>1</v>
      </c>
      <c r="F36" s="9" t="s">
        <v>221</v>
      </c>
      <c r="G36">
        <v>8</v>
      </c>
      <c r="H36" s="9" t="s">
        <v>221</v>
      </c>
      <c r="I36" s="9" t="s">
        <v>258</v>
      </c>
      <c r="J36">
        <v>4</v>
      </c>
      <c r="K36" s="9"/>
      <c r="M36" s="9" t="s">
        <v>198</v>
      </c>
      <c r="N36" s="9" t="s">
        <v>112</v>
      </c>
      <c r="O36" s="9" t="s">
        <v>251</v>
      </c>
      <c r="P36" s="9" t="s">
        <v>221</v>
      </c>
      <c r="Q36" s="12"/>
    </row>
    <row r="37" spans="1:17" x14ac:dyDescent="0.3">
      <c r="A37" s="22" t="s">
        <v>194</v>
      </c>
      <c r="B37" s="9" t="s">
        <v>264</v>
      </c>
      <c r="C37">
        <v>5</v>
      </c>
      <c r="D37" s="9" t="s">
        <v>199</v>
      </c>
      <c r="E37">
        <v>1</v>
      </c>
      <c r="F37" s="9" t="s">
        <v>222</v>
      </c>
      <c r="G37">
        <v>9</v>
      </c>
      <c r="H37" s="9" t="s">
        <v>222</v>
      </c>
      <c r="I37" s="9" t="s">
        <v>259</v>
      </c>
      <c r="J37">
        <v>5</v>
      </c>
      <c r="K37" s="9"/>
      <c r="M37" s="9" t="s">
        <v>199</v>
      </c>
      <c r="N37" s="9" t="s">
        <v>112</v>
      </c>
      <c r="O37" s="9" t="s">
        <v>251</v>
      </c>
      <c r="P37" s="9" t="s">
        <v>222</v>
      </c>
      <c r="Q37" s="12"/>
    </row>
    <row r="38" spans="1:17" x14ac:dyDescent="0.3">
      <c r="A38" s="22" t="s">
        <v>194</v>
      </c>
      <c r="B38" s="9" t="s">
        <v>264</v>
      </c>
      <c r="C38">
        <v>6</v>
      </c>
      <c r="D38" s="9" t="s">
        <v>200</v>
      </c>
      <c r="E38">
        <v>1</v>
      </c>
      <c r="F38" s="9" t="s">
        <v>223</v>
      </c>
      <c r="G38">
        <v>10</v>
      </c>
      <c r="H38" s="9" t="s">
        <v>223</v>
      </c>
      <c r="I38" s="9" t="s">
        <v>260</v>
      </c>
      <c r="J38">
        <v>6</v>
      </c>
      <c r="K38" s="9"/>
      <c r="M38" s="9" t="s">
        <v>200</v>
      </c>
      <c r="N38" s="9" t="s">
        <v>112</v>
      </c>
      <c r="O38" s="9" t="s">
        <v>252</v>
      </c>
      <c r="P38" s="9" t="s">
        <v>223</v>
      </c>
      <c r="Q38" s="12"/>
    </row>
    <row r="39" spans="1:17" x14ac:dyDescent="0.3">
      <c r="A39" s="22" t="s">
        <v>194</v>
      </c>
      <c r="B39" s="9" t="s">
        <v>264</v>
      </c>
      <c r="C39">
        <v>7</v>
      </c>
      <c r="D39" s="9" t="s">
        <v>201</v>
      </c>
      <c r="E39">
        <v>1</v>
      </c>
      <c r="F39" s="9" t="s">
        <v>224</v>
      </c>
      <c r="G39">
        <v>11</v>
      </c>
      <c r="H39" s="9" t="s">
        <v>224</v>
      </c>
      <c r="I39" s="9" t="s">
        <v>261</v>
      </c>
      <c r="J39">
        <v>7</v>
      </c>
      <c r="K39" s="9"/>
      <c r="M39" s="9" t="s">
        <v>201</v>
      </c>
      <c r="N39" s="9" t="s">
        <v>112</v>
      </c>
      <c r="O39" s="9" t="s">
        <v>253</v>
      </c>
      <c r="P39" s="9" t="s">
        <v>224</v>
      </c>
      <c r="Q39" s="12"/>
    </row>
    <row r="40" spans="1:17" x14ac:dyDescent="0.3">
      <c r="A40" s="22" t="s">
        <v>194</v>
      </c>
      <c r="B40" s="9" t="s">
        <v>264</v>
      </c>
      <c r="C40">
        <v>8</v>
      </c>
      <c r="D40" s="9" t="s">
        <v>202</v>
      </c>
      <c r="E40">
        <v>1</v>
      </c>
      <c r="F40" s="9" t="s">
        <v>225</v>
      </c>
      <c r="G40">
        <v>12</v>
      </c>
      <c r="H40" s="9" t="s">
        <v>225</v>
      </c>
      <c r="I40" s="9" t="s">
        <v>262</v>
      </c>
      <c r="J40">
        <v>8</v>
      </c>
      <c r="K40" s="9"/>
      <c r="M40" s="9" t="s">
        <v>202</v>
      </c>
      <c r="N40" s="9" t="s">
        <v>112</v>
      </c>
      <c r="O40" s="9" t="s">
        <v>252</v>
      </c>
      <c r="P40" s="9" t="s">
        <v>225</v>
      </c>
      <c r="Q40" s="12"/>
    </row>
    <row r="41" spans="1:17" x14ac:dyDescent="0.3">
      <c r="A41" s="22" t="s">
        <v>194</v>
      </c>
      <c r="B41" s="9" t="s">
        <v>264</v>
      </c>
      <c r="C41">
        <v>9</v>
      </c>
      <c r="D41" s="9" t="s">
        <v>203</v>
      </c>
      <c r="E41">
        <v>1</v>
      </c>
      <c r="F41" s="9" t="s">
        <v>226</v>
      </c>
      <c r="G41">
        <v>13</v>
      </c>
      <c r="H41" s="9" t="s">
        <v>226</v>
      </c>
      <c r="I41" s="9" t="s">
        <v>263</v>
      </c>
      <c r="J41">
        <v>9</v>
      </c>
      <c r="K41" s="9"/>
      <c r="M41" s="9" t="s">
        <v>203</v>
      </c>
      <c r="N41" s="9" t="s">
        <v>112</v>
      </c>
      <c r="O41" s="9" t="s">
        <v>253</v>
      </c>
      <c r="P41" s="9" t="s">
        <v>226</v>
      </c>
      <c r="Q41" s="12"/>
    </row>
    <row r="42" spans="1:17" x14ac:dyDescent="0.3">
      <c r="A42" s="22" t="s">
        <v>194</v>
      </c>
      <c r="B42" s="9" t="s">
        <v>264</v>
      </c>
      <c r="C42">
        <v>10</v>
      </c>
      <c r="D42" s="9" t="s">
        <v>204</v>
      </c>
      <c r="E42">
        <v>1</v>
      </c>
      <c r="F42" s="9" t="s">
        <v>227</v>
      </c>
      <c r="G42">
        <v>14</v>
      </c>
      <c r="H42" s="9" t="s">
        <v>227</v>
      </c>
      <c r="I42" s="9" t="s">
        <v>241</v>
      </c>
      <c r="J42">
        <v>10</v>
      </c>
      <c r="K42" s="9"/>
      <c r="M42" s="9" t="s">
        <v>204</v>
      </c>
      <c r="N42" s="9" t="s">
        <v>112</v>
      </c>
      <c r="O42" s="9" t="s">
        <v>252</v>
      </c>
      <c r="P42" s="9" t="s">
        <v>227</v>
      </c>
      <c r="Q42" s="12"/>
    </row>
    <row r="43" spans="1:17" x14ac:dyDescent="0.3">
      <c r="A43" s="22" t="s">
        <v>194</v>
      </c>
      <c r="B43" s="9" t="s">
        <v>264</v>
      </c>
      <c r="C43">
        <v>11</v>
      </c>
      <c r="D43" s="9" t="s">
        <v>205</v>
      </c>
      <c r="E43">
        <v>1</v>
      </c>
      <c r="F43" s="9" t="s">
        <v>228</v>
      </c>
      <c r="G43">
        <v>15</v>
      </c>
      <c r="H43" s="9" t="s">
        <v>228</v>
      </c>
      <c r="I43" s="9" t="s">
        <v>242</v>
      </c>
      <c r="J43">
        <v>11</v>
      </c>
      <c r="K43" s="9"/>
      <c r="M43" s="9" t="s">
        <v>205</v>
      </c>
      <c r="N43" s="9" t="s">
        <v>112</v>
      </c>
      <c r="O43" s="9" t="s">
        <v>253</v>
      </c>
      <c r="P43" s="9" t="s">
        <v>228</v>
      </c>
      <c r="Q43" s="12"/>
    </row>
    <row r="44" spans="1:17" x14ac:dyDescent="0.3">
      <c r="A44" s="22" t="s">
        <v>194</v>
      </c>
      <c r="B44" s="9" t="s">
        <v>264</v>
      </c>
      <c r="C44">
        <v>12</v>
      </c>
      <c r="D44" s="9" t="s">
        <v>206</v>
      </c>
      <c r="E44">
        <v>1</v>
      </c>
      <c r="F44" s="9" t="s">
        <v>229</v>
      </c>
      <c r="G44">
        <v>16</v>
      </c>
      <c r="H44" s="9" t="s">
        <v>229</v>
      </c>
      <c r="I44" s="9" t="s">
        <v>243</v>
      </c>
      <c r="J44">
        <v>12</v>
      </c>
      <c r="K44" s="9"/>
      <c r="M44" s="9" t="s">
        <v>206</v>
      </c>
      <c r="N44" s="9" t="s">
        <v>112</v>
      </c>
      <c r="O44" s="9" t="s">
        <v>252</v>
      </c>
      <c r="P44" s="9" t="s">
        <v>229</v>
      </c>
      <c r="Q44" s="12"/>
    </row>
    <row r="45" spans="1:17" x14ac:dyDescent="0.3">
      <c r="A45" s="22" t="s">
        <v>194</v>
      </c>
      <c r="B45" s="9" t="s">
        <v>264</v>
      </c>
      <c r="C45">
        <v>13</v>
      </c>
      <c r="D45" s="9" t="s">
        <v>207</v>
      </c>
      <c r="E45">
        <v>1</v>
      </c>
      <c r="F45" s="9" t="s">
        <v>230</v>
      </c>
      <c r="G45">
        <v>17</v>
      </c>
      <c r="H45" s="9" t="s">
        <v>230</v>
      </c>
      <c r="I45" s="9" t="s">
        <v>244</v>
      </c>
      <c r="J45">
        <v>13</v>
      </c>
      <c r="K45" s="9"/>
      <c r="M45" s="9" t="s">
        <v>207</v>
      </c>
      <c r="N45" s="9" t="s">
        <v>112</v>
      </c>
      <c r="O45" s="9" t="s">
        <v>253</v>
      </c>
      <c r="P45" s="9" t="s">
        <v>230</v>
      </c>
      <c r="Q45" s="12"/>
    </row>
    <row r="46" spans="1:17" x14ac:dyDescent="0.3">
      <c r="A46" s="22" t="s">
        <v>194</v>
      </c>
      <c r="B46" s="9" t="s">
        <v>264</v>
      </c>
      <c r="C46">
        <v>14</v>
      </c>
      <c r="D46" s="9" t="s">
        <v>208</v>
      </c>
      <c r="E46">
        <v>1</v>
      </c>
      <c r="F46" s="9" t="s">
        <v>231</v>
      </c>
      <c r="G46">
        <v>18</v>
      </c>
      <c r="H46" s="9" t="s">
        <v>231</v>
      </c>
      <c r="I46" s="9" t="s">
        <v>245</v>
      </c>
      <c r="J46">
        <v>14</v>
      </c>
      <c r="K46" s="9"/>
      <c r="M46" s="9" t="s">
        <v>208</v>
      </c>
      <c r="N46" s="9" t="s">
        <v>112</v>
      </c>
      <c r="O46" s="9" t="s">
        <v>252</v>
      </c>
      <c r="P46" s="9" t="s">
        <v>231</v>
      </c>
      <c r="Q46" s="12"/>
    </row>
    <row r="47" spans="1:17" x14ac:dyDescent="0.3">
      <c r="A47" s="22" t="s">
        <v>194</v>
      </c>
      <c r="B47" s="9" t="s">
        <v>264</v>
      </c>
      <c r="C47">
        <v>15</v>
      </c>
      <c r="D47" s="9" t="s">
        <v>209</v>
      </c>
      <c r="E47">
        <v>1</v>
      </c>
      <c r="F47" s="9" t="s">
        <v>232</v>
      </c>
      <c r="G47">
        <v>19</v>
      </c>
      <c r="H47" s="9" t="s">
        <v>232</v>
      </c>
      <c r="I47" s="9" t="s">
        <v>246</v>
      </c>
      <c r="J47">
        <v>15</v>
      </c>
      <c r="K47" s="9"/>
      <c r="M47" s="9" t="s">
        <v>209</v>
      </c>
      <c r="N47" s="9" t="s">
        <v>112</v>
      </c>
      <c r="O47" s="9" t="s">
        <v>253</v>
      </c>
      <c r="P47" s="9" t="s">
        <v>232</v>
      </c>
      <c r="Q47" s="12"/>
    </row>
    <row r="48" spans="1:17" x14ac:dyDescent="0.3">
      <c r="A48" s="22" t="s">
        <v>194</v>
      </c>
      <c r="B48" s="9" t="s">
        <v>264</v>
      </c>
      <c r="C48">
        <v>16</v>
      </c>
      <c r="D48" s="9" t="s">
        <v>210</v>
      </c>
      <c r="E48">
        <v>1</v>
      </c>
      <c r="F48" s="9" t="s">
        <v>233</v>
      </c>
      <c r="G48">
        <v>20</v>
      </c>
      <c r="H48" s="9" t="s">
        <v>237</v>
      </c>
      <c r="I48" s="9" t="s">
        <v>247</v>
      </c>
      <c r="J48">
        <v>16</v>
      </c>
      <c r="K48" s="9"/>
      <c r="M48" s="9" t="s">
        <v>210</v>
      </c>
      <c r="N48" s="9" t="s">
        <v>112</v>
      </c>
      <c r="O48" s="9" t="s">
        <v>254</v>
      </c>
      <c r="P48" s="9" t="s">
        <v>237</v>
      </c>
      <c r="Q48" s="12"/>
    </row>
    <row r="49" spans="1:17" x14ac:dyDescent="0.3">
      <c r="A49" s="22" t="s">
        <v>194</v>
      </c>
      <c r="B49" s="9" t="s">
        <v>264</v>
      </c>
      <c r="C49">
        <v>17</v>
      </c>
      <c r="D49" s="9" t="s">
        <v>211</v>
      </c>
      <c r="E49">
        <v>1</v>
      </c>
      <c r="F49" s="9" t="s">
        <v>234</v>
      </c>
      <c r="G49">
        <v>21</v>
      </c>
      <c r="H49" s="9" t="s">
        <v>238</v>
      </c>
      <c r="I49" s="9" t="s">
        <v>248</v>
      </c>
      <c r="J49">
        <v>17</v>
      </c>
      <c r="K49" s="9"/>
      <c r="M49" s="9" t="s">
        <v>211</v>
      </c>
      <c r="N49" s="9" t="s">
        <v>112</v>
      </c>
      <c r="O49" s="9" t="s">
        <v>254</v>
      </c>
      <c r="P49" s="9" t="s">
        <v>238</v>
      </c>
      <c r="Q49" s="12"/>
    </row>
    <row r="50" spans="1:17" x14ac:dyDescent="0.3">
      <c r="A50" s="22" t="s">
        <v>194</v>
      </c>
      <c r="B50" s="9" t="s">
        <v>264</v>
      </c>
      <c r="C50">
        <v>18</v>
      </c>
      <c r="D50" s="9" t="s">
        <v>212</v>
      </c>
      <c r="E50">
        <v>1</v>
      </c>
      <c r="F50" s="9" t="s">
        <v>235</v>
      </c>
      <c r="G50">
        <v>22</v>
      </c>
      <c r="H50" s="9" t="s">
        <v>239</v>
      </c>
      <c r="I50" s="9" t="s">
        <v>249</v>
      </c>
      <c r="J50">
        <v>18</v>
      </c>
      <c r="K50" s="9"/>
      <c r="M50" s="9" t="s">
        <v>212</v>
      </c>
      <c r="N50" s="9" t="s">
        <v>112</v>
      </c>
      <c r="O50" s="9" t="s">
        <v>254</v>
      </c>
      <c r="P50" s="9" t="s">
        <v>239</v>
      </c>
      <c r="Q50" s="12"/>
    </row>
    <row r="51" spans="1:17" x14ac:dyDescent="0.3">
      <c r="A51" s="22" t="s">
        <v>194</v>
      </c>
      <c r="B51" s="9" t="s">
        <v>264</v>
      </c>
      <c r="C51">
        <v>19</v>
      </c>
      <c r="D51" s="9" t="s">
        <v>213</v>
      </c>
      <c r="E51">
        <v>1</v>
      </c>
      <c r="F51" s="9" t="s">
        <v>236</v>
      </c>
      <c r="G51">
        <v>23</v>
      </c>
      <c r="H51" s="9" t="s">
        <v>240</v>
      </c>
      <c r="I51" s="9" t="s">
        <v>250</v>
      </c>
      <c r="J51">
        <v>19</v>
      </c>
      <c r="K51" s="9"/>
      <c r="M51" s="9" t="s">
        <v>213</v>
      </c>
      <c r="N51" s="9" t="s">
        <v>112</v>
      </c>
      <c r="O51" s="9" t="s">
        <v>254</v>
      </c>
      <c r="P51" s="9" t="s">
        <v>240</v>
      </c>
      <c r="Q51" s="12"/>
    </row>
    <row r="52" spans="1:17" x14ac:dyDescent="0.3">
      <c r="A52" s="22" t="s">
        <v>194</v>
      </c>
      <c r="B52" s="9" t="s">
        <v>264</v>
      </c>
      <c r="C52">
        <v>20</v>
      </c>
      <c r="D52" s="9" t="s">
        <v>214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194</v>
      </c>
      <c r="B53" s="9" t="s">
        <v>264</v>
      </c>
      <c r="C53">
        <v>21</v>
      </c>
      <c r="D53" s="9" t="s">
        <v>215</v>
      </c>
      <c r="E53">
        <v>1</v>
      </c>
      <c r="F53" s="9" t="s">
        <v>151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194</v>
      </c>
      <c r="B54" s="9" t="s">
        <v>264</v>
      </c>
      <c r="C54">
        <v>22</v>
      </c>
      <c r="D54" s="9" t="s">
        <v>216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194</v>
      </c>
      <c r="B55" s="9" t="s">
        <v>264</v>
      </c>
      <c r="C55">
        <v>23</v>
      </c>
      <c r="D55" s="9" t="s">
        <v>217</v>
      </c>
      <c r="E55">
        <v>1</v>
      </c>
      <c r="F55" s="9" t="s">
        <v>153</v>
      </c>
      <c r="G55">
        <v>4</v>
      </c>
      <c r="H55" s="9"/>
      <c r="I55" s="9"/>
      <c r="K55" s="9"/>
      <c r="M55" s="9"/>
      <c r="N55" s="9"/>
      <c r="O55" s="9"/>
      <c r="P55" s="9"/>
      <c r="Q55" s="12"/>
    </row>
    <row r="56" spans="1:17" x14ac:dyDescent="0.3">
      <c r="A56" s="22" t="s">
        <v>266</v>
      </c>
      <c r="B56" s="9" t="s">
        <v>267</v>
      </c>
      <c r="C56">
        <v>1</v>
      </c>
      <c r="D56" s="9" t="s">
        <v>268</v>
      </c>
      <c r="E56">
        <v>1</v>
      </c>
      <c r="F56" s="9" t="s">
        <v>275</v>
      </c>
      <c r="G56">
        <v>5</v>
      </c>
      <c r="H56" s="9" t="s">
        <v>275</v>
      </c>
      <c r="I56" s="9" t="s">
        <v>280</v>
      </c>
      <c r="J56">
        <v>1</v>
      </c>
      <c r="K56" s="9"/>
      <c r="M56" s="9" t="s">
        <v>268</v>
      </c>
      <c r="N56" s="9" t="s">
        <v>112</v>
      </c>
      <c r="O56" s="9" t="s">
        <v>98</v>
      </c>
      <c r="P56" s="9" t="s">
        <v>275</v>
      </c>
      <c r="Q56" s="12"/>
    </row>
    <row r="57" spans="1:17" x14ac:dyDescent="0.3">
      <c r="A57" s="22" t="s">
        <v>266</v>
      </c>
      <c r="B57" s="9" t="s">
        <v>267</v>
      </c>
      <c r="C57">
        <v>2</v>
      </c>
      <c r="D57" s="9" t="s">
        <v>269</v>
      </c>
      <c r="E57">
        <v>1</v>
      </c>
      <c r="F57" s="9" t="s">
        <v>276</v>
      </c>
      <c r="G57">
        <v>3</v>
      </c>
      <c r="H57" s="9"/>
      <c r="I57" s="9"/>
      <c r="K57" s="9"/>
      <c r="M57" s="9"/>
      <c r="N57" s="9"/>
      <c r="O57" s="9"/>
      <c r="P57" s="9"/>
      <c r="Q57" s="12"/>
    </row>
    <row r="58" spans="1:17" x14ac:dyDescent="0.3">
      <c r="A58" s="22" t="s">
        <v>266</v>
      </c>
      <c r="B58" s="9" t="s">
        <v>267</v>
      </c>
      <c r="C58">
        <v>3</v>
      </c>
      <c r="D58" s="9" t="s">
        <v>270</v>
      </c>
      <c r="E58">
        <v>1</v>
      </c>
      <c r="F58" s="9" t="s">
        <v>277</v>
      </c>
      <c r="G58">
        <v>4</v>
      </c>
      <c r="H58" s="9"/>
      <c r="I58" s="9"/>
      <c r="K58" s="9"/>
      <c r="M58" s="9"/>
      <c r="N58" s="9"/>
      <c r="O58" s="9"/>
      <c r="P58" s="9"/>
      <c r="Q58" s="12"/>
    </row>
    <row r="59" spans="1:17" x14ac:dyDescent="0.3">
      <c r="A59" s="22" t="s">
        <v>266</v>
      </c>
      <c r="B59" s="9" t="s">
        <v>267</v>
      </c>
      <c r="C59">
        <v>4</v>
      </c>
      <c r="D59" s="9" t="s">
        <v>271</v>
      </c>
      <c r="E59">
        <v>1</v>
      </c>
      <c r="F59" s="9" t="s">
        <v>278</v>
      </c>
      <c r="G59">
        <v>6</v>
      </c>
      <c r="H59" s="9"/>
      <c r="I59" s="9"/>
      <c r="K59" s="9"/>
      <c r="M59" s="9"/>
      <c r="N59" s="9"/>
      <c r="O59" s="9"/>
      <c r="P59" s="9"/>
      <c r="Q59" s="12"/>
    </row>
    <row r="60" spans="1:17" x14ac:dyDescent="0.3">
      <c r="A60" s="22" t="s">
        <v>266</v>
      </c>
      <c r="B60" s="9" t="s">
        <v>267</v>
      </c>
      <c r="C60">
        <v>5</v>
      </c>
      <c r="D60" s="9" t="s">
        <v>272</v>
      </c>
      <c r="E60">
        <v>1</v>
      </c>
      <c r="F60" s="9" t="s">
        <v>279</v>
      </c>
      <c r="G60">
        <v>7</v>
      </c>
      <c r="H60" s="9"/>
      <c r="I60" s="9"/>
      <c r="K60" s="9"/>
      <c r="M60" s="9"/>
      <c r="N60" s="9"/>
      <c r="O60" s="9"/>
      <c r="P60" s="9"/>
      <c r="Q60" s="12"/>
    </row>
    <row r="61" spans="1:17" x14ac:dyDescent="0.3">
      <c r="A61" s="22" t="s">
        <v>266</v>
      </c>
      <c r="B61" s="9" t="s">
        <v>267</v>
      </c>
      <c r="C61">
        <v>6</v>
      </c>
      <c r="D61" s="9" t="s">
        <v>273</v>
      </c>
      <c r="E61">
        <v>1</v>
      </c>
      <c r="F61" s="9" t="s">
        <v>10</v>
      </c>
      <c r="G61">
        <v>1</v>
      </c>
      <c r="H61" s="9"/>
      <c r="I61" s="9"/>
      <c r="K61" s="9"/>
      <c r="M61" s="9"/>
      <c r="N61" s="9"/>
      <c r="O61" s="9"/>
      <c r="P61" s="9"/>
      <c r="Q61" s="12"/>
    </row>
    <row r="62" spans="1:17" x14ac:dyDescent="0.3">
      <c r="A62" s="22" t="s">
        <v>266</v>
      </c>
      <c r="B62" s="9" t="s">
        <v>267</v>
      </c>
      <c r="C62">
        <v>7</v>
      </c>
      <c r="D62" s="9" t="s">
        <v>274</v>
      </c>
      <c r="E62">
        <v>1</v>
      </c>
      <c r="F62" s="9" t="s">
        <v>11</v>
      </c>
      <c r="G62">
        <v>2</v>
      </c>
      <c r="H62" s="9"/>
      <c r="I62" s="9"/>
      <c r="K62" s="9"/>
      <c r="M62" s="9"/>
      <c r="N62" s="9"/>
      <c r="O62" s="9"/>
      <c r="P62" s="9"/>
      <c r="Q6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tabSelected="1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169</v>
      </c>
      <c r="C4" s="24" t="s">
        <v>147</v>
      </c>
    </row>
    <row r="5" spans="1:3" x14ac:dyDescent="0.3">
      <c r="A5" s="1" t="s">
        <v>24</v>
      </c>
      <c r="B5" s="23" t="s">
        <v>168</v>
      </c>
      <c r="C5" s="24" t="s">
        <v>122</v>
      </c>
    </row>
    <row r="6" spans="1:3" x14ac:dyDescent="0.3">
      <c r="A6" s="1" t="s">
        <v>105</v>
      </c>
      <c r="B6" s="23" t="s">
        <v>170</v>
      </c>
      <c r="C6" s="24" t="s">
        <v>123</v>
      </c>
    </row>
    <row r="7" spans="1:3" x14ac:dyDescent="0.3">
      <c r="A7" s="1" t="s">
        <v>106</v>
      </c>
      <c r="B7" s="23" t="s">
        <v>171</v>
      </c>
      <c r="C7" s="24" t="s">
        <v>124</v>
      </c>
    </row>
    <row r="8" spans="1:3" x14ac:dyDescent="0.3">
      <c r="A8" s="1" t="s">
        <v>113</v>
      </c>
      <c r="B8" s="23" t="s">
        <v>172</v>
      </c>
      <c r="C8" s="24" t="s">
        <v>125</v>
      </c>
    </row>
    <row r="9" spans="1:3" x14ac:dyDescent="0.3">
      <c r="A9" s="1" t="s">
        <v>114</v>
      </c>
      <c r="B9" s="23" t="s">
        <v>173</v>
      </c>
      <c r="C9" s="24" t="s">
        <v>126</v>
      </c>
    </row>
    <row r="10" spans="1:3" x14ac:dyDescent="0.3">
      <c r="A10" s="1" t="s">
        <v>165</v>
      </c>
      <c r="B10" s="23" t="s">
        <v>174</v>
      </c>
      <c r="C10" s="24" t="s">
        <v>127</v>
      </c>
    </row>
    <row r="11" spans="1:3" x14ac:dyDescent="0.3">
      <c r="A11" s="1" t="s">
        <v>166</v>
      </c>
      <c r="B11" s="23" t="s">
        <v>175</v>
      </c>
      <c r="C11" s="24" t="s">
        <v>128</v>
      </c>
    </row>
    <row r="12" spans="1:3" x14ac:dyDescent="0.3">
      <c r="A12" s="1" t="s">
        <v>167</v>
      </c>
      <c r="B12" s="23" t="s">
        <v>176</v>
      </c>
      <c r="C12" s="24" t="s">
        <v>145</v>
      </c>
    </row>
    <row r="13" spans="1:3" x14ac:dyDescent="0.3">
      <c r="A13" s="1" t="s">
        <v>111</v>
      </c>
      <c r="B13" s="23" t="s">
        <v>164</v>
      </c>
      <c r="C13" s="24" t="s">
        <v>147</v>
      </c>
    </row>
    <row r="14" spans="1:3" x14ac:dyDescent="0.3">
      <c r="A14" s="1" t="s">
        <v>255</v>
      </c>
      <c r="B14" s="23" t="s">
        <v>218</v>
      </c>
      <c r="C14" s="24" t="s">
        <v>195</v>
      </c>
    </row>
    <row r="15" spans="1:3" x14ac:dyDescent="0.3">
      <c r="A15" s="1" t="s">
        <v>241</v>
      </c>
      <c r="B15" s="23" t="s">
        <v>227</v>
      </c>
      <c r="C15" s="24" t="s">
        <v>204</v>
      </c>
    </row>
    <row r="16" spans="1:3" x14ac:dyDescent="0.3">
      <c r="A16" s="1" t="s">
        <v>242</v>
      </c>
      <c r="B16" s="23" t="s">
        <v>228</v>
      </c>
      <c r="C16" s="24" t="s">
        <v>205</v>
      </c>
    </row>
    <row r="17" spans="1:3" x14ac:dyDescent="0.3">
      <c r="A17" s="1" t="s">
        <v>243</v>
      </c>
      <c r="B17" s="23" t="s">
        <v>229</v>
      </c>
      <c r="C17" s="24" t="s">
        <v>206</v>
      </c>
    </row>
    <row r="18" spans="1:3" x14ac:dyDescent="0.3">
      <c r="A18" s="1" t="s">
        <v>244</v>
      </c>
      <c r="B18" s="23" t="s">
        <v>230</v>
      </c>
      <c r="C18" s="24" t="s">
        <v>207</v>
      </c>
    </row>
    <row r="19" spans="1:3" x14ac:dyDescent="0.3">
      <c r="A19" s="1" t="s">
        <v>245</v>
      </c>
      <c r="B19" s="23" t="s">
        <v>231</v>
      </c>
      <c r="C19" s="24" t="s">
        <v>208</v>
      </c>
    </row>
    <row r="20" spans="1:3" x14ac:dyDescent="0.3">
      <c r="A20" s="1" t="s">
        <v>246</v>
      </c>
      <c r="B20" s="23" t="s">
        <v>232</v>
      </c>
      <c r="C20" s="24" t="s">
        <v>209</v>
      </c>
    </row>
    <row r="21" spans="1:3" x14ac:dyDescent="0.3">
      <c r="A21" s="1" t="s">
        <v>247</v>
      </c>
      <c r="B21" s="23" t="s">
        <v>237</v>
      </c>
      <c r="C21" s="24" t="s">
        <v>210</v>
      </c>
    </row>
    <row r="22" spans="1:3" x14ac:dyDescent="0.3">
      <c r="A22" s="1" t="s">
        <v>248</v>
      </c>
      <c r="B22" s="23" t="s">
        <v>238</v>
      </c>
      <c r="C22" s="24" t="s">
        <v>211</v>
      </c>
    </row>
    <row r="23" spans="1:3" x14ac:dyDescent="0.3">
      <c r="A23" s="1" t="s">
        <v>249</v>
      </c>
      <c r="B23" s="23" t="s">
        <v>239</v>
      </c>
      <c r="C23" s="24" t="s">
        <v>212</v>
      </c>
    </row>
    <row r="24" spans="1:3" x14ac:dyDescent="0.3">
      <c r="A24" s="1" t="s">
        <v>250</v>
      </c>
      <c r="B24" s="23" t="s">
        <v>240</v>
      </c>
      <c r="C24" s="24" t="s">
        <v>213</v>
      </c>
    </row>
    <row r="25" spans="1:3" x14ac:dyDescent="0.3">
      <c r="A25" s="1" t="s">
        <v>256</v>
      </c>
      <c r="B25" s="23" t="s">
        <v>219</v>
      </c>
      <c r="C25" s="24" t="s">
        <v>196</v>
      </c>
    </row>
    <row r="26" spans="1:3" x14ac:dyDescent="0.3">
      <c r="A26" s="1" t="s">
        <v>257</v>
      </c>
      <c r="B26" s="23" t="s">
        <v>220</v>
      </c>
      <c r="C26" s="24" t="s">
        <v>197</v>
      </c>
    </row>
    <row r="27" spans="1:3" x14ac:dyDescent="0.3">
      <c r="A27" s="1" t="s">
        <v>258</v>
      </c>
      <c r="B27" s="23" t="s">
        <v>221</v>
      </c>
      <c r="C27" s="24" t="s">
        <v>198</v>
      </c>
    </row>
    <row r="28" spans="1:3" x14ac:dyDescent="0.3">
      <c r="A28" s="1" t="s">
        <v>259</v>
      </c>
      <c r="B28" s="23" t="s">
        <v>222</v>
      </c>
      <c r="C28" s="24" t="s">
        <v>199</v>
      </c>
    </row>
    <row r="29" spans="1:3" x14ac:dyDescent="0.3">
      <c r="A29" s="1" t="s">
        <v>260</v>
      </c>
      <c r="B29" s="23" t="s">
        <v>223</v>
      </c>
      <c r="C29" s="24" t="s">
        <v>200</v>
      </c>
    </row>
    <row r="30" spans="1:3" x14ac:dyDescent="0.3">
      <c r="A30" s="1" t="s">
        <v>261</v>
      </c>
      <c r="B30" s="23" t="s">
        <v>224</v>
      </c>
      <c r="C30" s="24" t="s">
        <v>201</v>
      </c>
    </row>
    <row r="31" spans="1:3" x14ac:dyDescent="0.3">
      <c r="A31" s="1" t="s">
        <v>262</v>
      </c>
      <c r="B31" s="23" t="s">
        <v>225</v>
      </c>
      <c r="C31" s="24" t="s">
        <v>202</v>
      </c>
    </row>
    <row r="32" spans="1:3" x14ac:dyDescent="0.3">
      <c r="A32" s="1" t="s">
        <v>263</v>
      </c>
      <c r="B32" s="23" t="s">
        <v>226</v>
      </c>
      <c r="C32" s="24" t="s">
        <v>203</v>
      </c>
    </row>
    <row r="33" spans="1:3" x14ac:dyDescent="0.3">
      <c r="A33" s="1" t="s">
        <v>280</v>
      </c>
      <c r="B33" s="23" t="s">
        <v>275</v>
      </c>
      <c r="C33" s="2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192</v>
      </c>
    </row>
    <row r="3" spans="1:5" x14ac:dyDescent="0.3">
      <c r="A3">
        <v>2</v>
      </c>
      <c r="B3" s="9" t="s">
        <v>121</v>
      </c>
      <c r="C3" s="9" t="s">
        <v>107</v>
      </c>
      <c r="E3" t="s">
        <v>193</v>
      </c>
    </row>
    <row r="4" spans="1:5" x14ac:dyDescent="0.3">
      <c r="A4">
        <v>3</v>
      </c>
      <c r="B4" s="9" t="s">
        <v>264</v>
      </c>
      <c r="C4" s="9" t="s">
        <v>107</v>
      </c>
      <c r="E4" t="s">
        <v>265</v>
      </c>
    </row>
    <row r="5" spans="1:5" x14ac:dyDescent="0.3">
      <c r="A5">
        <v>4</v>
      </c>
      <c r="B5" s="9" t="s">
        <v>267</v>
      </c>
      <c r="C5" s="9" t="s">
        <v>107</v>
      </c>
      <c r="E5" t="s">
        <v>281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155</v>
      </c>
      <c r="G3">
        <v>8</v>
      </c>
      <c r="H3" s="9" t="s">
        <v>170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156</v>
      </c>
      <c r="G4">
        <v>9</v>
      </c>
      <c r="H4" s="9" t="s">
        <v>171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157</v>
      </c>
      <c r="G5">
        <v>10</v>
      </c>
      <c r="H5" s="9" t="s">
        <v>172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158</v>
      </c>
      <c r="G6">
        <v>11</v>
      </c>
      <c r="H6" s="9" t="s">
        <v>173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159</v>
      </c>
      <c r="G7">
        <v>12</v>
      </c>
      <c r="H7" s="9" t="s">
        <v>174</v>
      </c>
      <c r="I7" s="9" t="s">
        <v>165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160</v>
      </c>
      <c r="G8">
        <v>13</v>
      </c>
      <c r="H8" s="9" t="s">
        <v>175</v>
      </c>
      <c r="I8" s="9" t="s">
        <v>166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147</v>
      </c>
      <c r="E13">
        <v>1</v>
      </c>
      <c r="F13" s="9" t="s">
        <v>147</v>
      </c>
      <c r="G13">
        <v>1</v>
      </c>
      <c r="H13" s="9" t="s">
        <v>169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133</v>
      </c>
      <c r="E14">
        <v>1</v>
      </c>
      <c r="F14" s="9" t="s">
        <v>153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134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135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136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151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137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138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139</v>
      </c>
      <c r="E24">
        <v>1</v>
      </c>
      <c r="F24" s="9" t="s">
        <v>152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140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141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142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143</v>
      </c>
      <c r="E28">
        <v>1</v>
      </c>
      <c r="F28" s="9" t="s">
        <v>161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144</v>
      </c>
      <c r="E29">
        <v>1</v>
      </c>
      <c r="F29" s="9" t="s">
        <v>162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145</v>
      </c>
      <c r="E30">
        <v>1</v>
      </c>
      <c r="F30" s="9" t="s">
        <v>163</v>
      </c>
      <c r="G30">
        <v>16</v>
      </c>
      <c r="H30" s="9" t="s">
        <v>176</v>
      </c>
      <c r="I30" s="9" t="s">
        <v>167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134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135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136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151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137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138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139</v>
      </c>
      <c r="E40">
        <v>1</v>
      </c>
      <c r="F40" s="9" t="s">
        <v>152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146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147</v>
      </c>
      <c r="E42">
        <v>1</v>
      </c>
      <c r="F42" s="9" t="s">
        <v>147</v>
      </c>
      <c r="G42">
        <v>1</v>
      </c>
      <c r="H42" s="9" t="s">
        <v>164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133</v>
      </c>
      <c r="E43">
        <v>1</v>
      </c>
      <c r="F43" s="9" t="s">
        <v>153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148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149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150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140</v>
      </c>
      <c r="F47" s="9"/>
      <c r="H47" s="9"/>
      <c r="I47" s="9"/>
    </row>
    <row r="48" spans="1:10" x14ac:dyDescent="0.3">
      <c r="A48" s="9" t="s">
        <v>194</v>
      </c>
      <c r="B48" s="9" t="s">
        <v>264</v>
      </c>
      <c r="C48">
        <v>1</v>
      </c>
      <c r="D48" s="9" t="s">
        <v>195</v>
      </c>
      <c r="E48">
        <v>1</v>
      </c>
      <c r="F48" s="9" t="s">
        <v>218</v>
      </c>
      <c r="G48">
        <v>5</v>
      </c>
      <c r="H48" s="9" t="s">
        <v>218</v>
      </c>
      <c r="I48" s="9" t="s">
        <v>255</v>
      </c>
      <c r="J48">
        <v>1</v>
      </c>
    </row>
    <row r="49" spans="1:10" x14ac:dyDescent="0.3">
      <c r="A49" s="9" t="s">
        <v>194</v>
      </c>
      <c r="B49" s="9" t="s">
        <v>264</v>
      </c>
      <c r="C49">
        <v>2</v>
      </c>
      <c r="D49" s="9" t="s">
        <v>196</v>
      </c>
      <c r="E49">
        <v>1</v>
      </c>
      <c r="F49" s="9" t="s">
        <v>219</v>
      </c>
      <c r="G49">
        <v>6</v>
      </c>
      <c r="H49" s="9" t="s">
        <v>219</v>
      </c>
      <c r="I49" s="9" t="s">
        <v>256</v>
      </c>
      <c r="J49">
        <v>2</v>
      </c>
    </row>
    <row r="50" spans="1:10" x14ac:dyDescent="0.3">
      <c r="A50" s="9" t="s">
        <v>194</v>
      </c>
      <c r="B50" s="9" t="s">
        <v>264</v>
      </c>
      <c r="C50">
        <v>3</v>
      </c>
      <c r="D50" s="9" t="s">
        <v>197</v>
      </c>
      <c r="E50">
        <v>1</v>
      </c>
      <c r="F50" s="9" t="s">
        <v>220</v>
      </c>
      <c r="G50">
        <v>7</v>
      </c>
      <c r="H50" s="9" t="s">
        <v>220</v>
      </c>
      <c r="I50" s="9" t="s">
        <v>257</v>
      </c>
      <c r="J50">
        <v>3</v>
      </c>
    </row>
    <row r="51" spans="1:10" x14ac:dyDescent="0.3">
      <c r="A51" s="9" t="s">
        <v>194</v>
      </c>
      <c r="B51" s="9" t="s">
        <v>264</v>
      </c>
      <c r="C51">
        <v>4</v>
      </c>
      <c r="D51" s="9" t="s">
        <v>198</v>
      </c>
      <c r="E51">
        <v>1</v>
      </c>
      <c r="F51" s="9" t="s">
        <v>221</v>
      </c>
      <c r="G51">
        <v>8</v>
      </c>
      <c r="H51" s="9" t="s">
        <v>221</v>
      </c>
      <c r="I51" s="9" t="s">
        <v>258</v>
      </c>
      <c r="J51">
        <v>4</v>
      </c>
    </row>
    <row r="52" spans="1:10" x14ac:dyDescent="0.3">
      <c r="A52" s="9" t="s">
        <v>194</v>
      </c>
      <c r="B52" s="9" t="s">
        <v>264</v>
      </c>
      <c r="C52">
        <v>5</v>
      </c>
      <c r="D52" s="9" t="s">
        <v>199</v>
      </c>
      <c r="E52">
        <v>1</v>
      </c>
      <c r="F52" s="9" t="s">
        <v>222</v>
      </c>
      <c r="G52">
        <v>9</v>
      </c>
      <c r="H52" s="9" t="s">
        <v>222</v>
      </c>
      <c r="I52" s="9" t="s">
        <v>259</v>
      </c>
      <c r="J52">
        <v>5</v>
      </c>
    </row>
    <row r="53" spans="1:10" x14ac:dyDescent="0.3">
      <c r="A53" s="9" t="s">
        <v>194</v>
      </c>
      <c r="B53" s="9" t="s">
        <v>264</v>
      </c>
      <c r="C53">
        <v>6</v>
      </c>
      <c r="D53" s="9" t="s">
        <v>200</v>
      </c>
      <c r="E53">
        <v>1</v>
      </c>
      <c r="F53" s="9" t="s">
        <v>223</v>
      </c>
      <c r="G53">
        <v>10</v>
      </c>
      <c r="H53" s="9" t="s">
        <v>223</v>
      </c>
      <c r="I53" s="9" t="s">
        <v>260</v>
      </c>
      <c r="J53">
        <v>6</v>
      </c>
    </row>
    <row r="54" spans="1:10" x14ac:dyDescent="0.3">
      <c r="A54" s="9" t="s">
        <v>194</v>
      </c>
      <c r="B54" s="9" t="s">
        <v>264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261</v>
      </c>
      <c r="J54">
        <v>7</v>
      </c>
    </row>
    <row r="55" spans="1:10" x14ac:dyDescent="0.3">
      <c r="A55" s="9" t="s">
        <v>194</v>
      </c>
      <c r="B55" s="9" t="s">
        <v>264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262</v>
      </c>
      <c r="J55">
        <v>8</v>
      </c>
    </row>
    <row r="56" spans="1:10" x14ac:dyDescent="0.3">
      <c r="A56" s="9" t="s">
        <v>194</v>
      </c>
      <c r="B56" s="9" t="s">
        <v>264</v>
      </c>
      <c r="C56">
        <v>9</v>
      </c>
      <c r="D56" s="9" t="s">
        <v>203</v>
      </c>
      <c r="E56">
        <v>1</v>
      </c>
      <c r="F56" s="9" t="s">
        <v>226</v>
      </c>
      <c r="G56">
        <v>13</v>
      </c>
      <c r="H56" s="9" t="s">
        <v>226</v>
      </c>
      <c r="I56" s="9" t="s">
        <v>263</v>
      </c>
      <c r="J56">
        <v>9</v>
      </c>
    </row>
    <row r="57" spans="1:10" x14ac:dyDescent="0.3">
      <c r="A57" s="9" t="s">
        <v>194</v>
      </c>
      <c r="B57" s="9" t="s">
        <v>264</v>
      </c>
      <c r="C57">
        <v>10</v>
      </c>
      <c r="D57" s="9" t="s">
        <v>204</v>
      </c>
      <c r="E57">
        <v>1</v>
      </c>
      <c r="F57" s="9" t="s">
        <v>227</v>
      </c>
      <c r="G57">
        <v>14</v>
      </c>
      <c r="H57" s="9" t="s">
        <v>227</v>
      </c>
      <c r="I57" s="9" t="s">
        <v>241</v>
      </c>
      <c r="J57">
        <v>10</v>
      </c>
    </row>
    <row r="58" spans="1:10" x14ac:dyDescent="0.3">
      <c r="A58" s="9" t="s">
        <v>194</v>
      </c>
      <c r="B58" s="9" t="s">
        <v>264</v>
      </c>
      <c r="C58">
        <v>11</v>
      </c>
      <c r="D58" s="9" t="s">
        <v>205</v>
      </c>
      <c r="E58">
        <v>1</v>
      </c>
      <c r="F58" s="9" t="s">
        <v>228</v>
      </c>
      <c r="G58">
        <v>15</v>
      </c>
      <c r="H58" s="9" t="s">
        <v>228</v>
      </c>
      <c r="I58" s="9" t="s">
        <v>242</v>
      </c>
      <c r="J58">
        <v>11</v>
      </c>
    </row>
    <row r="59" spans="1:10" x14ac:dyDescent="0.3">
      <c r="A59" s="9" t="s">
        <v>194</v>
      </c>
      <c r="B59" s="9" t="s">
        <v>264</v>
      </c>
      <c r="C59">
        <v>12</v>
      </c>
      <c r="D59" s="9" t="s">
        <v>206</v>
      </c>
      <c r="E59">
        <v>1</v>
      </c>
      <c r="F59" s="9" t="s">
        <v>229</v>
      </c>
      <c r="G59">
        <v>16</v>
      </c>
      <c r="H59" s="9" t="s">
        <v>229</v>
      </c>
      <c r="I59" s="9" t="s">
        <v>243</v>
      </c>
      <c r="J59">
        <v>12</v>
      </c>
    </row>
    <row r="60" spans="1:10" x14ac:dyDescent="0.3">
      <c r="A60" s="9" t="s">
        <v>194</v>
      </c>
      <c r="B60" s="9" t="s">
        <v>264</v>
      </c>
      <c r="C60">
        <v>13</v>
      </c>
      <c r="D60" s="9" t="s">
        <v>207</v>
      </c>
      <c r="E60">
        <v>1</v>
      </c>
      <c r="F60" s="9" t="s">
        <v>230</v>
      </c>
      <c r="G60">
        <v>17</v>
      </c>
      <c r="H60" s="9" t="s">
        <v>230</v>
      </c>
      <c r="I60" s="9" t="s">
        <v>244</v>
      </c>
      <c r="J60">
        <v>13</v>
      </c>
    </row>
    <row r="61" spans="1:10" x14ac:dyDescent="0.3">
      <c r="A61" s="9" t="s">
        <v>194</v>
      </c>
      <c r="B61" s="9" t="s">
        <v>264</v>
      </c>
      <c r="C61">
        <v>14</v>
      </c>
      <c r="D61" s="9" t="s">
        <v>208</v>
      </c>
      <c r="E61">
        <v>1</v>
      </c>
      <c r="F61" s="9" t="s">
        <v>231</v>
      </c>
      <c r="G61">
        <v>18</v>
      </c>
      <c r="H61" s="9" t="s">
        <v>231</v>
      </c>
      <c r="I61" s="9" t="s">
        <v>245</v>
      </c>
      <c r="J61">
        <v>14</v>
      </c>
    </row>
    <row r="62" spans="1:10" x14ac:dyDescent="0.3">
      <c r="A62" s="9" t="s">
        <v>194</v>
      </c>
      <c r="B62" s="9" t="s">
        <v>264</v>
      </c>
      <c r="C62">
        <v>15</v>
      </c>
      <c r="D62" s="9" t="s">
        <v>209</v>
      </c>
      <c r="E62">
        <v>1</v>
      </c>
      <c r="F62" s="9" t="s">
        <v>232</v>
      </c>
      <c r="G62">
        <v>19</v>
      </c>
      <c r="H62" s="9" t="s">
        <v>232</v>
      </c>
      <c r="I62" s="9" t="s">
        <v>246</v>
      </c>
      <c r="J62">
        <v>15</v>
      </c>
    </row>
    <row r="63" spans="1:10" x14ac:dyDescent="0.3">
      <c r="A63" s="9" t="s">
        <v>194</v>
      </c>
      <c r="B63" s="9" t="s">
        <v>264</v>
      </c>
      <c r="C63">
        <v>16</v>
      </c>
      <c r="D63" s="9" t="s">
        <v>210</v>
      </c>
      <c r="E63">
        <v>1</v>
      </c>
      <c r="F63" s="9" t="s">
        <v>233</v>
      </c>
      <c r="G63">
        <v>20</v>
      </c>
      <c r="H63" s="9" t="s">
        <v>237</v>
      </c>
      <c r="I63" s="9" t="s">
        <v>247</v>
      </c>
      <c r="J63">
        <v>16</v>
      </c>
    </row>
    <row r="64" spans="1:10" x14ac:dyDescent="0.3">
      <c r="A64" s="9" t="s">
        <v>194</v>
      </c>
      <c r="B64" s="9" t="s">
        <v>264</v>
      </c>
      <c r="C64">
        <v>17</v>
      </c>
      <c r="D64" s="9" t="s">
        <v>211</v>
      </c>
      <c r="E64">
        <v>1</v>
      </c>
      <c r="F64" s="9" t="s">
        <v>234</v>
      </c>
      <c r="G64">
        <v>21</v>
      </c>
      <c r="H64" s="9" t="s">
        <v>238</v>
      </c>
      <c r="I64" s="9" t="s">
        <v>248</v>
      </c>
      <c r="J64">
        <v>17</v>
      </c>
    </row>
    <row r="65" spans="1:10" x14ac:dyDescent="0.3">
      <c r="A65" s="9" t="s">
        <v>194</v>
      </c>
      <c r="B65" s="9" t="s">
        <v>264</v>
      </c>
      <c r="C65">
        <v>18</v>
      </c>
      <c r="D65" s="9" t="s">
        <v>212</v>
      </c>
      <c r="E65">
        <v>1</v>
      </c>
      <c r="F65" s="9" t="s">
        <v>235</v>
      </c>
      <c r="G65">
        <v>22</v>
      </c>
      <c r="H65" s="9" t="s">
        <v>239</v>
      </c>
      <c r="I65" s="9" t="s">
        <v>249</v>
      </c>
      <c r="J65">
        <v>18</v>
      </c>
    </row>
    <row r="66" spans="1:10" x14ac:dyDescent="0.3">
      <c r="A66" s="9" t="s">
        <v>194</v>
      </c>
      <c r="B66" s="9" t="s">
        <v>264</v>
      </c>
      <c r="C66">
        <v>19</v>
      </c>
      <c r="D66" s="9" t="s">
        <v>213</v>
      </c>
      <c r="E66">
        <v>1</v>
      </c>
      <c r="F66" s="9" t="s">
        <v>236</v>
      </c>
      <c r="G66">
        <v>23</v>
      </c>
      <c r="H66" s="9" t="s">
        <v>240</v>
      </c>
      <c r="I66" s="9" t="s">
        <v>250</v>
      </c>
      <c r="J66">
        <v>19</v>
      </c>
    </row>
    <row r="67" spans="1:10" x14ac:dyDescent="0.3">
      <c r="A67" s="9" t="s">
        <v>194</v>
      </c>
      <c r="B67" s="9" t="s">
        <v>264</v>
      </c>
      <c r="C67">
        <v>20</v>
      </c>
      <c r="D67" s="9" t="s">
        <v>214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194</v>
      </c>
      <c r="B68" s="9" t="s">
        <v>264</v>
      </c>
      <c r="C68">
        <v>21</v>
      </c>
      <c r="D68" s="9" t="s">
        <v>215</v>
      </c>
      <c r="E68">
        <v>1</v>
      </c>
      <c r="F68" s="9" t="s">
        <v>151</v>
      </c>
      <c r="G68">
        <v>2</v>
      </c>
      <c r="H68" s="9"/>
      <c r="I68" s="9"/>
    </row>
    <row r="69" spans="1:10" x14ac:dyDescent="0.3">
      <c r="A69" s="9" t="s">
        <v>194</v>
      </c>
      <c r="B69" s="9" t="s">
        <v>264</v>
      </c>
      <c r="C69">
        <v>22</v>
      </c>
      <c r="D69" s="9" t="s">
        <v>216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194</v>
      </c>
      <c r="B70" s="9" t="s">
        <v>264</v>
      </c>
      <c r="C70">
        <v>23</v>
      </c>
      <c r="D70" s="9" t="s">
        <v>217</v>
      </c>
      <c r="E70">
        <v>1</v>
      </c>
      <c r="F70" s="9" t="s">
        <v>153</v>
      </c>
      <c r="G70">
        <v>4</v>
      </c>
      <c r="H70" s="9"/>
      <c r="I70" s="9"/>
    </row>
    <row r="71" spans="1:10" x14ac:dyDescent="0.3">
      <c r="A71" s="9" t="s">
        <v>194</v>
      </c>
      <c r="B71" s="9" t="s">
        <v>264</v>
      </c>
      <c r="C71">
        <v>24</v>
      </c>
      <c r="D71" s="9" t="s">
        <v>148</v>
      </c>
      <c r="F71" s="9"/>
      <c r="H71" s="9"/>
      <c r="I71" s="9"/>
    </row>
    <row r="72" spans="1:10" x14ac:dyDescent="0.3">
      <c r="A72" s="9" t="s">
        <v>194</v>
      </c>
      <c r="B72" s="9" t="s">
        <v>264</v>
      </c>
      <c r="C72">
        <v>25</v>
      </c>
      <c r="D72" s="9" t="s">
        <v>149</v>
      </c>
      <c r="F72" s="9"/>
      <c r="H72" s="9"/>
      <c r="I72" s="9"/>
    </row>
    <row r="73" spans="1:10" x14ac:dyDescent="0.3">
      <c r="A73" s="9" t="s">
        <v>194</v>
      </c>
      <c r="B73" s="9" t="s">
        <v>264</v>
      </c>
      <c r="C73">
        <v>26</v>
      </c>
      <c r="D73" s="9" t="s">
        <v>150</v>
      </c>
      <c r="F73" s="9"/>
      <c r="H73" s="9"/>
      <c r="I73" s="9"/>
    </row>
    <row r="74" spans="1:10" x14ac:dyDescent="0.3">
      <c r="A74" s="9" t="s">
        <v>266</v>
      </c>
      <c r="B74" s="9" t="s">
        <v>267</v>
      </c>
      <c r="C74">
        <v>1</v>
      </c>
      <c r="D74" s="9" t="s">
        <v>268</v>
      </c>
      <c r="E74">
        <v>1</v>
      </c>
      <c r="F74" s="9" t="s">
        <v>275</v>
      </c>
      <c r="G74">
        <v>5</v>
      </c>
      <c r="H74" s="9" t="s">
        <v>275</v>
      </c>
      <c r="I74" s="9" t="s">
        <v>280</v>
      </c>
      <c r="J74">
        <v>1</v>
      </c>
    </row>
    <row r="75" spans="1:10" x14ac:dyDescent="0.3">
      <c r="A75" s="9" t="s">
        <v>266</v>
      </c>
      <c r="B75" s="9" t="s">
        <v>267</v>
      </c>
      <c r="C75">
        <v>2</v>
      </c>
      <c r="D75" s="9" t="s">
        <v>269</v>
      </c>
      <c r="E75">
        <v>1</v>
      </c>
      <c r="F75" s="9" t="s">
        <v>276</v>
      </c>
      <c r="G75">
        <v>3</v>
      </c>
      <c r="H75" s="9"/>
      <c r="I75" s="9"/>
    </row>
    <row r="76" spans="1:10" x14ac:dyDescent="0.3">
      <c r="A76" s="9" t="s">
        <v>266</v>
      </c>
      <c r="B76" s="9" t="s">
        <v>267</v>
      </c>
      <c r="C76">
        <v>3</v>
      </c>
      <c r="D76" s="9" t="s">
        <v>270</v>
      </c>
      <c r="E76">
        <v>1</v>
      </c>
      <c r="F76" s="9" t="s">
        <v>277</v>
      </c>
      <c r="G76">
        <v>4</v>
      </c>
      <c r="H76" s="9"/>
      <c r="I76" s="9"/>
    </row>
    <row r="77" spans="1:10" x14ac:dyDescent="0.3">
      <c r="A77" s="9" t="s">
        <v>266</v>
      </c>
      <c r="B77" s="9" t="s">
        <v>267</v>
      </c>
      <c r="C77">
        <v>4</v>
      </c>
      <c r="D77" s="9" t="s">
        <v>271</v>
      </c>
      <c r="E77">
        <v>1</v>
      </c>
      <c r="F77" s="9" t="s">
        <v>278</v>
      </c>
      <c r="G77">
        <v>6</v>
      </c>
      <c r="H77" s="9"/>
      <c r="I77" s="9"/>
    </row>
    <row r="78" spans="1:10" x14ac:dyDescent="0.3">
      <c r="A78" s="9" t="s">
        <v>266</v>
      </c>
      <c r="B78" s="9" t="s">
        <v>267</v>
      </c>
      <c r="C78">
        <v>5</v>
      </c>
      <c r="D78" s="9" t="s">
        <v>272</v>
      </c>
      <c r="E78">
        <v>1</v>
      </c>
      <c r="F78" s="9" t="s">
        <v>279</v>
      </c>
      <c r="G78">
        <v>7</v>
      </c>
      <c r="H78" s="9"/>
      <c r="I78" s="9"/>
    </row>
    <row r="79" spans="1:10" x14ac:dyDescent="0.3">
      <c r="A79" s="9" t="s">
        <v>266</v>
      </c>
      <c r="B79" s="9" t="s">
        <v>267</v>
      </c>
      <c r="C79">
        <v>6</v>
      </c>
      <c r="D79" s="9" t="s">
        <v>273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266</v>
      </c>
      <c r="B80" s="9" t="s">
        <v>267</v>
      </c>
      <c r="C80">
        <v>7</v>
      </c>
      <c r="D80" s="9" t="s">
        <v>274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169</v>
      </c>
      <c r="C2" s="9" t="s">
        <v>147</v>
      </c>
      <c r="D2" s="9" t="s">
        <v>112</v>
      </c>
      <c r="E2" s="9" t="s">
        <v>98</v>
      </c>
      <c r="F2" s="9" t="s">
        <v>169</v>
      </c>
      <c r="H2" t="s">
        <v>28</v>
      </c>
      <c r="I2" t="s">
        <v>107</v>
      </c>
    </row>
    <row r="3" spans="1:9" x14ac:dyDescent="0.3">
      <c r="A3" s="9" t="s">
        <v>24</v>
      </c>
      <c r="B3" t="s">
        <v>168</v>
      </c>
      <c r="C3" s="9" t="s">
        <v>122</v>
      </c>
      <c r="D3" s="9" t="s">
        <v>112</v>
      </c>
      <c r="E3" s="9" t="s">
        <v>99</v>
      </c>
      <c r="F3" s="9" t="s">
        <v>168</v>
      </c>
      <c r="H3" t="s">
        <v>28</v>
      </c>
      <c r="I3" t="s">
        <v>107</v>
      </c>
    </row>
    <row r="4" spans="1:9" x14ac:dyDescent="0.3">
      <c r="A4" s="9" t="s">
        <v>105</v>
      </c>
      <c r="B4" t="s">
        <v>170</v>
      </c>
      <c r="C4" s="9" t="s">
        <v>123</v>
      </c>
      <c r="D4" s="9" t="s">
        <v>112</v>
      </c>
      <c r="E4" s="9" t="s">
        <v>100</v>
      </c>
      <c r="F4" s="9" t="s">
        <v>170</v>
      </c>
      <c r="H4" t="s">
        <v>28</v>
      </c>
      <c r="I4" t="s">
        <v>107</v>
      </c>
    </row>
    <row r="5" spans="1:9" x14ac:dyDescent="0.3">
      <c r="A5" s="9" t="s">
        <v>106</v>
      </c>
      <c r="B5" t="s">
        <v>171</v>
      </c>
      <c r="C5" s="9" t="s">
        <v>124</v>
      </c>
      <c r="D5" s="9" t="s">
        <v>112</v>
      </c>
      <c r="E5" s="9" t="s">
        <v>102</v>
      </c>
      <c r="F5" s="9" t="s">
        <v>171</v>
      </c>
      <c r="H5" t="s">
        <v>28</v>
      </c>
      <c r="I5" t="s">
        <v>107</v>
      </c>
    </row>
    <row r="6" spans="1:9" x14ac:dyDescent="0.3">
      <c r="A6" s="9" t="s">
        <v>113</v>
      </c>
      <c r="B6" t="s">
        <v>172</v>
      </c>
      <c r="C6" s="9" t="s">
        <v>125</v>
      </c>
      <c r="D6" s="9" t="s">
        <v>112</v>
      </c>
      <c r="E6" s="9" t="s">
        <v>27</v>
      </c>
      <c r="F6" s="9" t="s">
        <v>172</v>
      </c>
      <c r="H6" t="s">
        <v>28</v>
      </c>
      <c r="I6" t="s">
        <v>107</v>
      </c>
    </row>
    <row r="7" spans="1:9" x14ac:dyDescent="0.3">
      <c r="A7" s="9" t="s">
        <v>114</v>
      </c>
      <c r="B7" t="s">
        <v>173</v>
      </c>
      <c r="C7" s="9" t="s">
        <v>126</v>
      </c>
      <c r="D7" s="9" t="s">
        <v>112</v>
      </c>
      <c r="E7" s="9" t="s">
        <v>101</v>
      </c>
      <c r="F7" s="9" t="s">
        <v>173</v>
      </c>
      <c r="H7" t="s">
        <v>28</v>
      </c>
      <c r="I7" t="s">
        <v>107</v>
      </c>
    </row>
    <row r="8" spans="1:9" x14ac:dyDescent="0.3">
      <c r="A8" s="9" t="s">
        <v>165</v>
      </c>
      <c r="B8" t="s">
        <v>174</v>
      </c>
      <c r="C8" s="9" t="s">
        <v>127</v>
      </c>
      <c r="D8" s="9" t="s">
        <v>112</v>
      </c>
      <c r="E8" s="9" t="s">
        <v>98</v>
      </c>
      <c r="F8" s="9" t="s">
        <v>174</v>
      </c>
      <c r="H8" t="s">
        <v>28</v>
      </c>
      <c r="I8" t="s">
        <v>107</v>
      </c>
    </row>
    <row r="9" spans="1:9" x14ac:dyDescent="0.3">
      <c r="A9" s="9" t="s">
        <v>166</v>
      </c>
      <c r="B9" t="s">
        <v>175</v>
      </c>
      <c r="C9" s="9" t="s">
        <v>128</v>
      </c>
      <c r="D9" s="9" t="s">
        <v>112</v>
      </c>
      <c r="E9" s="9" t="s">
        <v>99</v>
      </c>
      <c r="F9" s="9" t="s">
        <v>175</v>
      </c>
      <c r="H9" t="s">
        <v>28</v>
      </c>
      <c r="I9" t="s">
        <v>107</v>
      </c>
    </row>
    <row r="10" spans="1:9" x14ac:dyDescent="0.3">
      <c r="A10" s="9" t="s">
        <v>167</v>
      </c>
      <c r="B10" t="s">
        <v>176</v>
      </c>
      <c r="C10" s="9" t="s">
        <v>145</v>
      </c>
      <c r="D10" s="9" t="s">
        <v>112</v>
      </c>
      <c r="E10" s="9" t="s">
        <v>100</v>
      </c>
      <c r="F10" s="9" t="s">
        <v>176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164</v>
      </c>
      <c r="C11" s="9" t="s">
        <v>147</v>
      </c>
      <c r="D11" s="9" t="s">
        <v>177</v>
      </c>
      <c r="E11" s="9" t="s">
        <v>115</v>
      </c>
      <c r="F11" s="9" t="s">
        <v>164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164</v>
      </c>
      <c r="C12" s="9" t="s">
        <v>147</v>
      </c>
      <c r="D12" s="9" t="s">
        <v>178</v>
      </c>
      <c r="E12" s="9" t="s">
        <v>187</v>
      </c>
      <c r="F12" s="9" t="s">
        <v>164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164</v>
      </c>
      <c r="C13" s="9" t="s">
        <v>147</v>
      </c>
      <c r="D13" s="9" t="s">
        <v>179</v>
      </c>
      <c r="E13" s="9" t="s">
        <v>119</v>
      </c>
      <c r="F13" s="9" t="s">
        <v>164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164</v>
      </c>
      <c r="C14" s="9" t="s">
        <v>147</v>
      </c>
      <c r="D14" s="9" t="s">
        <v>180</v>
      </c>
      <c r="E14" s="9" t="s">
        <v>191</v>
      </c>
      <c r="F14" s="9" t="s">
        <v>164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164</v>
      </c>
      <c r="C15" s="9" t="s">
        <v>147</v>
      </c>
      <c r="D15" s="9" t="s">
        <v>181</v>
      </c>
      <c r="E15" s="9" t="s">
        <v>188</v>
      </c>
      <c r="F15" s="9" t="s">
        <v>164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164</v>
      </c>
      <c r="C16" s="9" t="s">
        <v>147</v>
      </c>
      <c r="D16" s="9" t="s">
        <v>182</v>
      </c>
      <c r="E16" s="9" t="s">
        <v>190</v>
      </c>
      <c r="F16" s="9" t="s">
        <v>164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164</v>
      </c>
      <c r="C17" s="9" t="s">
        <v>147</v>
      </c>
      <c r="D17" s="9" t="s">
        <v>183</v>
      </c>
      <c r="E17" s="9" t="s">
        <v>189</v>
      </c>
      <c r="F17" s="9" t="s">
        <v>164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164</v>
      </c>
      <c r="C18" s="9" t="s">
        <v>147</v>
      </c>
      <c r="D18" s="9" t="s">
        <v>184</v>
      </c>
      <c r="E18" s="9" t="s">
        <v>117</v>
      </c>
      <c r="F18" s="9" t="s">
        <v>164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164</v>
      </c>
      <c r="C19" s="9" t="s">
        <v>147</v>
      </c>
      <c r="D19" s="9" t="s">
        <v>185</v>
      </c>
      <c r="E19" s="9" t="s">
        <v>116</v>
      </c>
      <c r="F19" s="9" t="s">
        <v>164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164</v>
      </c>
      <c r="C20" s="9" t="s">
        <v>147</v>
      </c>
      <c r="D20" s="9" t="s">
        <v>186</v>
      </c>
      <c r="E20" s="9" t="s">
        <v>118</v>
      </c>
      <c r="F20" s="9" t="s">
        <v>164</v>
      </c>
      <c r="H20" t="s">
        <v>108</v>
      </c>
      <c r="I20" t="s">
        <v>107</v>
      </c>
    </row>
    <row r="21" spans="1:9" x14ac:dyDescent="0.3">
      <c r="A21" s="9" t="s">
        <v>255</v>
      </c>
      <c r="B21" t="s">
        <v>218</v>
      </c>
      <c r="C21" s="9" t="s">
        <v>195</v>
      </c>
      <c r="D21" s="9" t="s">
        <v>112</v>
      </c>
      <c r="E21" s="9" t="s">
        <v>251</v>
      </c>
      <c r="F21" s="9" t="s">
        <v>218</v>
      </c>
      <c r="H21" t="s">
        <v>194</v>
      </c>
      <c r="I21" t="s">
        <v>107</v>
      </c>
    </row>
    <row r="22" spans="1:9" x14ac:dyDescent="0.3">
      <c r="A22" s="9" t="s">
        <v>256</v>
      </c>
      <c r="B22" t="s">
        <v>219</v>
      </c>
      <c r="C22" s="9" t="s">
        <v>196</v>
      </c>
      <c r="D22" s="9" t="s">
        <v>112</v>
      </c>
      <c r="E22" s="9" t="s">
        <v>251</v>
      </c>
      <c r="F22" s="9" t="s">
        <v>219</v>
      </c>
      <c r="H22" t="s">
        <v>194</v>
      </c>
      <c r="I22" t="s">
        <v>107</v>
      </c>
    </row>
    <row r="23" spans="1:9" x14ac:dyDescent="0.3">
      <c r="A23" s="9" t="s">
        <v>257</v>
      </c>
      <c r="B23" t="s">
        <v>220</v>
      </c>
      <c r="C23" s="9" t="s">
        <v>197</v>
      </c>
      <c r="D23" s="9" t="s">
        <v>112</v>
      </c>
      <c r="E23" s="9" t="s">
        <v>251</v>
      </c>
      <c r="F23" s="9" t="s">
        <v>220</v>
      </c>
      <c r="H23" t="s">
        <v>194</v>
      </c>
      <c r="I23" t="s">
        <v>107</v>
      </c>
    </row>
    <row r="24" spans="1:9" x14ac:dyDescent="0.3">
      <c r="A24" s="9" t="s">
        <v>258</v>
      </c>
      <c r="B24" t="s">
        <v>221</v>
      </c>
      <c r="C24" s="9" t="s">
        <v>198</v>
      </c>
      <c r="D24" s="9" t="s">
        <v>112</v>
      </c>
      <c r="E24" s="9" t="s">
        <v>251</v>
      </c>
      <c r="F24" s="9" t="s">
        <v>221</v>
      </c>
      <c r="H24" t="s">
        <v>194</v>
      </c>
      <c r="I24" t="s">
        <v>107</v>
      </c>
    </row>
    <row r="25" spans="1:9" x14ac:dyDescent="0.3">
      <c r="A25" s="9" t="s">
        <v>259</v>
      </c>
      <c r="B25" t="s">
        <v>222</v>
      </c>
      <c r="C25" s="9" t="s">
        <v>199</v>
      </c>
      <c r="D25" s="9" t="s">
        <v>112</v>
      </c>
      <c r="E25" s="9" t="s">
        <v>251</v>
      </c>
      <c r="F25" s="9" t="s">
        <v>222</v>
      </c>
      <c r="H25" t="s">
        <v>194</v>
      </c>
      <c r="I25" t="s">
        <v>107</v>
      </c>
    </row>
    <row r="26" spans="1:9" x14ac:dyDescent="0.3">
      <c r="A26" s="9" t="s">
        <v>260</v>
      </c>
      <c r="B26" t="s">
        <v>223</v>
      </c>
      <c r="C26" s="9" t="s">
        <v>200</v>
      </c>
      <c r="D26" s="9" t="s">
        <v>112</v>
      </c>
      <c r="E26" s="9" t="s">
        <v>252</v>
      </c>
      <c r="F26" s="9" t="s">
        <v>223</v>
      </c>
      <c r="H26" t="s">
        <v>194</v>
      </c>
      <c r="I26" t="s">
        <v>107</v>
      </c>
    </row>
    <row r="27" spans="1:9" x14ac:dyDescent="0.3">
      <c r="A27" s="9" t="s">
        <v>261</v>
      </c>
      <c r="B27" t="s">
        <v>224</v>
      </c>
      <c r="C27" s="9" t="s">
        <v>201</v>
      </c>
      <c r="D27" s="9" t="s">
        <v>112</v>
      </c>
      <c r="E27" s="9" t="s">
        <v>253</v>
      </c>
      <c r="F27" s="9" t="s">
        <v>224</v>
      </c>
      <c r="H27" t="s">
        <v>194</v>
      </c>
      <c r="I27" t="s">
        <v>107</v>
      </c>
    </row>
    <row r="28" spans="1:9" x14ac:dyDescent="0.3">
      <c r="A28" s="9" t="s">
        <v>262</v>
      </c>
      <c r="B28" t="s">
        <v>225</v>
      </c>
      <c r="C28" s="9" t="s">
        <v>202</v>
      </c>
      <c r="D28" s="9" t="s">
        <v>112</v>
      </c>
      <c r="E28" s="9" t="s">
        <v>252</v>
      </c>
      <c r="F28" s="9" t="s">
        <v>225</v>
      </c>
      <c r="H28" t="s">
        <v>194</v>
      </c>
      <c r="I28" t="s">
        <v>107</v>
      </c>
    </row>
    <row r="29" spans="1:9" x14ac:dyDescent="0.3">
      <c r="A29" s="9" t="s">
        <v>263</v>
      </c>
      <c r="B29" t="s">
        <v>226</v>
      </c>
      <c r="C29" s="9" t="s">
        <v>203</v>
      </c>
      <c r="D29" s="9" t="s">
        <v>112</v>
      </c>
      <c r="E29" s="9" t="s">
        <v>253</v>
      </c>
      <c r="F29" s="9" t="s">
        <v>226</v>
      </c>
      <c r="H29" t="s">
        <v>194</v>
      </c>
      <c r="I29" t="s">
        <v>107</v>
      </c>
    </row>
    <row r="30" spans="1:9" x14ac:dyDescent="0.3">
      <c r="A30" s="9" t="s">
        <v>241</v>
      </c>
      <c r="B30" t="s">
        <v>227</v>
      </c>
      <c r="C30" s="9" t="s">
        <v>204</v>
      </c>
      <c r="D30" s="9" t="s">
        <v>112</v>
      </c>
      <c r="E30" s="9" t="s">
        <v>252</v>
      </c>
      <c r="F30" s="9" t="s">
        <v>227</v>
      </c>
      <c r="H30" t="s">
        <v>194</v>
      </c>
      <c r="I30" t="s">
        <v>107</v>
      </c>
    </row>
    <row r="31" spans="1:9" x14ac:dyDescent="0.3">
      <c r="A31" s="9" t="s">
        <v>242</v>
      </c>
      <c r="B31" t="s">
        <v>228</v>
      </c>
      <c r="C31" s="9" t="s">
        <v>205</v>
      </c>
      <c r="D31" s="9" t="s">
        <v>112</v>
      </c>
      <c r="E31" s="9" t="s">
        <v>253</v>
      </c>
      <c r="F31" s="9" t="s">
        <v>228</v>
      </c>
      <c r="H31" t="s">
        <v>194</v>
      </c>
      <c r="I31" t="s">
        <v>107</v>
      </c>
    </row>
    <row r="32" spans="1:9" x14ac:dyDescent="0.3">
      <c r="A32" s="9" t="s">
        <v>243</v>
      </c>
      <c r="B32" t="s">
        <v>229</v>
      </c>
      <c r="C32" s="9" t="s">
        <v>206</v>
      </c>
      <c r="D32" s="9" t="s">
        <v>112</v>
      </c>
      <c r="E32" s="9" t="s">
        <v>252</v>
      </c>
      <c r="F32" s="9" t="s">
        <v>229</v>
      </c>
      <c r="H32" t="s">
        <v>194</v>
      </c>
      <c r="I32" t="s">
        <v>107</v>
      </c>
    </row>
    <row r="33" spans="1:9" x14ac:dyDescent="0.3">
      <c r="A33" s="9" t="s">
        <v>244</v>
      </c>
      <c r="B33" t="s">
        <v>230</v>
      </c>
      <c r="C33" s="9" t="s">
        <v>207</v>
      </c>
      <c r="D33" s="9" t="s">
        <v>112</v>
      </c>
      <c r="E33" s="9" t="s">
        <v>253</v>
      </c>
      <c r="F33" s="9" t="s">
        <v>230</v>
      </c>
      <c r="H33" t="s">
        <v>194</v>
      </c>
      <c r="I33" t="s">
        <v>107</v>
      </c>
    </row>
    <row r="34" spans="1:9" x14ac:dyDescent="0.3">
      <c r="A34" s="9" t="s">
        <v>245</v>
      </c>
      <c r="B34" t="s">
        <v>231</v>
      </c>
      <c r="C34" s="9" t="s">
        <v>208</v>
      </c>
      <c r="D34" s="9" t="s">
        <v>112</v>
      </c>
      <c r="E34" s="9" t="s">
        <v>252</v>
      </c>
      <c r="F34" s="9" t="s">
        <v>231</v>
      </c>
      <c r="H34" t="s">
        <v>194</v>
      </c>
      <c r="I34" t="s">
        <v>107</v>
      </c>
    </row>
    <row r="35" spans="1:9" x14ac:dyDescent="0.3">
      <c r="A35" s="9" t="s">
        <v>246</v>
      </c>
      <c r="B35" t="s">
        <v>232</v>
      </c>
      <c r="C35" s="9" t="s">
        <v>209</v>
      </c>
      <c r="D35" s="9" t="s">
        <v>112</v>
      </c>
      <c r="E35" s="9" t="s">
        <v>253</v>
      </c>
      <c r="F35" s="9" t="s">
        <v>232</v>
      </c>
      <c r="H35" t="s">
        <v>194</v>
      </c>
      <c r="I35" t="s">
        <v>107</v>
      </c>
    </row>
    <row r="36" spans="1:9" x14ac:dyDescent="0.3">
      <c r="A36" s="9" t="s">
        <v>247</v>
      </c>
      <c r="B36" t="s">
        <v>237</v>
      </c>
      <c r="C36" s="9" t="s">
        <v>210</v>
      </c>
      <c r="D36" s="9" t="s">
        <v>112</v>
      </c>
      <c r="E36" s="9" t="s">
        <v>254</v>
      </c>
      <c r="F36" s="9" t="s">
        <v>237</v>
      </c>
      <c r="H36" t="s">
        <v>194</v>
      </c>
      <c r="I36" t="s">
        <v>107</v>
      </c>
    </row>
    <row r="37" spans="1:9" x14ac:dyDescent="0.3">
      <c r="A37" s="9" t="s">
        <v>248</v>
      </c>
      <c r="B37" t="s">
        <v>238</v>
      </c>
      <c r="C37" s="9" t="s">
        <v>211</v>
      </c>
      <c r="D37" s="9" t="s">
        <v>112</v>
      </c>
      <c r="E37" s="9" t="s">
        <v>254</v>
      </c>
      <c r="F37" s="9" t="s">
        <v>238</v>
      </c>
      <c r="H37" t="s">
        <v>194</v>
      </c>
      <c r="I37" t="s">
        <v>107</v>
      </c>
    </row>
    <row r="38" spans="1:9" x14ac:dyDescent="0.3">
      <c r="A38" s="9" t="s">
        <v>249</v>
      </c>
      <c r="B38" t="s">
        <v>239</v>
      </c>
      <c r="C38" s="9" t="s">
        <v>212</v>
      </c>
      <c r="D38" s="9" t="s">
        <v>112</v>
      </c>
      <c r="E38" s="9" t="s">
        <v>254</v>
      </c>
      <c r="F38" s="9" t="s">
        <v>239</v>
      </c>
      <c r="H38" t="s">
        <v>194</v>
      </c>
      <c r="I38" t="s">
        <v>107</v>
      </c>
    </row>
    <row r="39" spans="1:9" x14ac:dyDescent="0.3">
      <c r="A39" s="9" t="s">
        <v>250</v>
      </c>
      <c r="B39" t="s">
        <v>240</v>
      </c>
      <c r="C39" s="9" t="s">
        <v>213</v>
      </c>
      <c r="D39" s="9" t="s">
        <v>112</v>
      </c>
      <c r="E39" s="9" t="s">
        <v>254</v>
      </c>
      <c r="F39" s="9" t="s">
        <v>240</v>
      </c>
      <c r="H39" t="s">
        <v>194</v>
      </c>
      <c r="I39" t="s">
        <v>107</v>
      </c>
    </row>
    <row r="40" spans="1:9" x14ac:dyDescent="0.3">
      <c r="A40" s="9" t="s">
        <v>280</v>
      </c>
      <c r="B40" t="s">
        <v>275</v>
      </c>
      <c r="C40" s="9" t="s">
        <v>268</v>
      </c>
      <c r="D40" s="9" t="s">
        <v>112</v>
      </c>
      <c r="E40" s="9" t="s">
        <v>98</v>
      </c>
      <c r="F40" s="9" t="s">
        <v>275</v>
      </c>
      <c r="H40" t="s">
        <v>266</v>
      </c>
      <c r="I40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C Z J R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J k l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J R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J k l F V s M + 4 9 K M A A A D 2 A A A A E g A A A A A A A A A A A A A A A A A A A A A A Q 2 9 u Z m l n L 1 B h Y 2 t h Z 2 U u e G 1 s U E s B A i 0 A F A A C A A g A C Z J R V Q / K 6 a u k A A A A 6 Q A A A B M A A A A A A A A A A A A A A A A A 7 w A A A F t D b 2 5 0 Z W 5 0 X 1 R 5 c G V z X S 5 4 b W x Q S w E C L Q A U A A I A C A A J k l F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M w A A A A A A A N 8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d U M j E 6 M T Y 6 M T c u O T U 1 O D c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B Q U E 9 I i A v P j x F b n R y e S B U e X B l P S J G a W x s Q 2 9 1 b n Q i I F Z h b H V l P S J s N C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V G l w b y B j Y W 1 i a W F k b y 5 7 a W R j Y X B h L D B 9 J n F 1 b 3 Q 7 L C Z x d W 9 0 O 1 N l Y 3 R p b 2 4 x L 0 N h c G F z L 1 R p c G 8 g Y 2 F t Y m l h Z G 8 u e 0 N h c G E s M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N h c G F z L 0 9 y a W d l b i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I t M T A t M T d U M j E 6 M T Y 6 M T k u M D c w M j k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R C Z 0 1 H Q X d Z R 0 F 3 P T 0 i I C 8 + P E V u d H J 5 I F R 5 c G U 9 I k Z p b G x D b 3 V u d C I g V m F s d W U 9 I m w 3 O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M Y X N 0 V X B k Y X R l Z C I g V m F s d W U 9 I m Q y M D I y L T E w L T E 3 V D I x O j E 2 O j E 5 L j A 1 O D Q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0 F H Q m d Z R 0 F B Q U E i I C 8 + P E V u d H J 5 I F R 5 c G U 9 I k Z p b G x D b 3 V u d C I g V m F s d W U 9 I m w z O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V G l w b y B j Y W 1 i a W F k b y 5 7 Q 2 x h c 2 U s M H 0 m c X V v d D s s J n F 1 b 3 Q 7 U 2 V j d G l v b j E v Q k R f R G V 0 Y W x s Z X M v T 3 J p Z 2 V u L n t E Z X N j c m l w Y 2 n D s 2 4 g Q 2 F w Y S w x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s s J n F 1 b 3 Q 7 U 2 V j d G l v b j E v Q k R f R G V 0 Y W x s Z X M v T 3 J p Z 2 V u L n t p Z G N h c G E s N 3 0 m c X V v d D s s J n F 1 b 3 Q 7 U 2 V j d G l v b j E v Q k R f R G V 0 Y W x s Z X M v T 3 J p Z 2 V u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x N 1 Q y M T o x N j o x N y 4 5 N j k 4 M z M w W i I g L z 4 8 R W 5 0 c n k g V H l w Z T 0 i R m l s b E N v d W 5 0 I i B W Y W x 1 Z T 0 i b D Y x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k R f R G V 0 Y W x s Z X M v V G l w b y B j Y W 1 i a W F k b y 5 7 U H J v c G l l Z G F k L D J 9 J n F 1 b 3 Q 7 L C Z x d W 9 0 O 1 N l Y 3 R p b 2 4 x L 0 J E X 0 R l d G F s b G V z L 1 R p c G 8 g Y 2 F t Y m l h Z G 8 u e 1 Z h c m l h Y m x l L D N 9 J n F 1 b 3 Q 7 L C Z x d W 9 0 O 1 N l Y 3 R p b 2 4 x L 0 J E X 0 R l d G F s b G V z L 1 R p c G 8 g Y 2 F t Y m l h Z G 8 u e 0 N v b G 9 y L D R 9 J n F 1 b 3 Q 7 L C Z x d W 9 0 O 1 N l Y 3 R p b 2 4 x L 0 J E X 0 R l d G F s b G V z L 1 R p c G 8 g Y 2 F t Y m l h Z G 8 u e 3 R p d H V s b 1 9 s Z X l l b m R h L D V 9 J n F 1 b 3 Q 7 L C Z x d W 9 0 O 1 N l Y 3 R p b 2 4 x L 0 J E X 0 R l d G F s b G V z L 0 9 y a W d l b i 5 7 d X J s X 2 l j b 2 5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L D a K 9 o e a T I S 0 5 W 6 5 / q 3 T A A A A A A I A A A A A A B B m A A A A A Q A A I A A A A C k E z Y f m e e I W d g a Q j 5 0 E / g V D i O s l c g v r w X G A 3 5 n s M a w W A A A A A A 6 A A A A A A g A A I A A A A B e O m 0 C B h M m H u i y 0 Q Z z 3 7 j Z B v Y I r K s X v P P O K P k d w L X i 2 U A A A A P L G B o g Q 6 5 F I q S 6 A + s h j a d Z Z o g T m P 1 s J J f R n F a A f o Z N U H X 0 3 1 u x X L Y h J 4 A c 9 w i R s K T M w r s 0 9 R 2 Y x 6 4 x 0 k I J a h V b V t 5 8 p 1 u E a 2 Q E u h t 1 z x x T E Q A A A A G e + c 8 e 5 6 Z H e U k 4 4 / T d V k t m U O b Q s a 8 4 o p u D y K R U R O V S r D O D M l f p 6 t z b 8 I W O l B 3 O b e W L y 4 9 v n D F 0 v f 7 v g r B c N G 6 8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2022-10-17T21:16:23Z</dcterms:modified>
</cp:coreProperties>
</file>