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26D1257F-89B7-45C8-860D-DA6E5AD90AB0}" xr6:coauthVersionLast="47" xr6:coauthVersionMax="47" xr10:uidLastSave="{00000000-0000-0000-0000-000000000000}"/>
  <bookViews>
    <workbookView xWindow="28680" yWindow="-120" windowWidth="29040" windowHeight="15990" xr2:uid="{3C601918-C683-4A9E-9764-2E2F3DE6B565}"/>
  </bookViews>
  <sheets>
    <sheet name="Monitoreo Nuevos Productos" sheetId="1" r:id="rId1"/>
    <sheet name="RESUMEN" sheetId="3" r:id="rId2"/>
    <sheet name="Hoja1" sheetId="2" r:id="rId3"/>
  </sheets>
  <definedNames>
    <definedName name="_xlnm._FilterDatabase" localSheetId="0" hidden="1">'Monitoreo Nuevos Productos'!$A$10:$J$164</definedName>
    <definedName name="SegmentaciónDeDatos_COLECCIÓN">#N/A</definedName>
    <definedName name="SegmentaciónDeDatos_TABLA_MADRE">#N/A</definedName>
    <definedName name="SegmentaciónDeDatos_TEMA">#N/A</definedName>
    <definedName name="SegmentaciónDeDatos_TIPO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G8" i="1" l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G9" i="1" l="1"/>
  <c r="D86" i="1" l="1"/>
  <c r="D87" i="1" s="1"/>
  <c r="D88" i="1" s="1"/>
  <c r="D89" i="1" s="1"/>
  <c r="D91" i="1" s="1"/>
  <c r="D92" i="1" s="1"/>
  <c r="D94" i="1" s="1"/>
  <c r="D95" i="1" s="1"/>
  <c r="D97" i="1" s="1"/>
  <c r="D98" i="1" s="1"/>
  <c r="D80" i="1"/>
  <c r="D81" i="1" s="1"/>
  <c r="D82" i="1" s="1"/>
  <c r="D83" i="1" s="1"/>
  <c r="D84" i="1" s="1"/>
  <c r="D74" i="1"/>
  <c r="D75" i="1" s="1"/>
  <c r="D76" i="1" s="1"/>
  <c r="D77" i="1" s="1"/>
  <c r="D78" i="1" s="1"/>
  <c r="D52" i="1"/>
  <c r="D53" i="1" s="1"/>
  <c r="D44" i="1"/>
  <c r="D45" i="1" s="1"/>
  <c r="D46" i="1" s="1"/>
  <c r="D47" i="1" s="1"/>
  <c r="D48" i="1" s="1"/>
  <c r="D49" i="1" s="1"/>
  <c r="D50" i="1" s="1"/>
  <c r="D36" i="1"/>
  <c r="D37" i="1" s="1"/>
  <c r="D38" i="1" s="1"/>
  <c r="D39" i="1" s="1"/>
  <c r="D40" i="1" s="1"/>
  <c r="D41" i="1" s="1"/>
  <c r="D42" i="1" s="1"/>
  <c r="B12" i="1"/>
  <c r="A12" i="1"/>
  <c r="A13" i="1" s="1"/>
  <c r="A14" i="1" s="1"/>
  <c r="A15" i="1" s="1"/>
  <c r="A16" i="1" s="1"/>
  <c r="A17" i="1" s="1"/>
  <c r="A18" i="1" s="1"/>
  <c r="D12" i="1"/>
  <c r="D13" i="1" s="1"/>
  <c r="D14" i="1" s="1"/>
  <c r="D15" i="1" s="1"/>
  <c r="D16" i="1" s="1"/>
  <c r="D17" i="1" s="1"/>
  <c r="D18" i="1" s="1"/>
  <c r="C97" i="1"/>
  <c r="C98" i="1" s="1"/>
  <c r="C65" i="1"/>
  <c r="C66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80" i="1" s="1"/>
  <c r="C81" i="1" s="1"/>
  <c r="C36" i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2" i="1" s="1"/>
  <c r="C53" i="1" s="1"/>
  <c r="C12" i="1"/>
  <c r="C13" i="1" s="1"/>
  <c r="C14" i="1" s="1"/>
  <c r="C15" i="1" s="1"/>
  <c r="C16" i="1" s="1"/>
  <c r="C17" i="1" s="1"/>
  <c r="C18" i="1" s="1"/>
  <c r="D19" i="1" l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3" i="1"/>
  <c r="B14" i="1" s="1"/>
  <c r="B15" i="1" s="1"/>
  <c r="B16" i="1" s="1"/>
  <c r="B17" i="1" s="1"/>
  <c r="B18" i="1" s="1"/>
  <c r="B19" i="1" s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C19" i="1"/>
  <c r="C20" i="1" s="1"/>
  <c r="C21" i="1" s="1"/>
  <c r="C22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58" i="1"/>
  <c r="D59" i="1" s="1"/>
  <c r="D60" i="1" s="1"/>
  <c r="D54" i="1"/>
  <c r="D55" i="1" s="1"/>
  <c r="D56" i="1" s="1"/>
  <c r="C58" i="1"/>
  <c r="C59" i="1" s="1"/>
  <c r="C60" i="1" s="1"/>
  <c r="C54" i="1"/>
  <c r="C55" i="1" s="1"/>
  <c r="C56" i="1" s="1"/>
  <c r="C86" i="1"/>
  <c r="C87" i="1" s="1"/>
  <c r="C88" i="1" s="1"/>
  <c r="C89" i="1" s="1"/>
  <c r="C91" i="1" s="1"/>
  <c r="C92" i="1" s="1"/>
  <c r="C94" i="1" s="1"/>
  <c r="C95" i="1" s="1"/>
  <c r="C82" i="1"/>
  <c r="C83" i="1" s="1"/>
  <c r="C84" i="1" s="1"/>
  <c r="D62" i="1"/>
  <c r="D63" i="1" s="1"/>
  <c r="D65" i="1" s="1"/>
  <c r="D66" i="1" s="1"/>
  <c r="D68" i="1" s="1"/>
  <c r="D69" i="1" s="1"/>
  <c r="D70" i="1" s="1"/>
  <c r="D71" i="1" s="1"/>
  <c r="D72" i="1" s="1"/>
  <c r="C62" i="1"/>
  <c r="C63" i="1" s="1"/>
  <c r="B22" i="1" l="1"/>
  <c r="B23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2" i="1"/>
  <c r="A83" i="1" s="1"/>
  <c r="A84" i="1" s="1"/>
  <c r="H9" i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l="1"/>
  <c r="B36" i="1" l="1"/>
  <c r="B37" i="1" s="1"/>
  <c r="B38" i="1" s="1"/>
  <c r="B39" i="1" s="1"/>
  <c r="B40" i="1" s="1"/>
  <c r="B41" i="1" s="1"/>
  <c r="B42" i="1" l="1"/>
  <c r="B43" i="1" s="1"/>
  <c r="B44" i="1" l="1"/>
  <c r="B45" i="1" s="1"/>
  <c r="B46" i="1" s="1"/>
  <c r="B47" i="1" l="1"/>
  <c r="B48" i="1" l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l="1"/>
  <c r="B83" i="1" s="1"/>
  <c r="B8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D5" i="3" l="1"/>
  <c r="C6" i="3"/>
  <c r="C5" i="3"/>
  <c r="D6" i="3"/>
  <c r="C3" i="3" l="1"/>
  <c r="D3" i="3"/>
</calcChain>
</file>

<file path=xl/sharedStrings.xml><?xml version="1.0" encoding="utf-8"?>
<sst xmlns="http://schemas.openxmlformats.org/spreadsheetml/2006/main" count="822" uniqueCount="236">
  <si>
    <t>SECTOR</t>
  </si>
  <si>
    <t>COLECCIÓN</t>
  </si>
  <si>
    <t>TABLA MADRE</t>
  </si>
  <si>
    <t>Agropecuario y Forestal</t>
  </si>
  <si>
    <t>Agricultura</t>
  </si>
  <si>
    <t>TIPO PRODUCTO</t>
  </si>
  <si>
    <t>Informe Interactivo</t>
  </si>
  <si>
    <t>Título Genérico - Shopify</t>
  </si>
  <si>
    <t>Reporte 360°</t>
  </si>
  <si>
    <t>Cantidad</t>
  </si>
  <si>
    <t>Aplica (Sí/No)</t>
  </si>
  <si>
    <t>Responsable Revisión</t>
  </si>
  <si>
    <t>Colores</t>
  </si>
  <si>
    <t>Separación miles</t>
  </si>
  <si>
    <t>Sin decimales</t>
  </si>
  <si>
    <t>Observación</t>
  </si>
  <si>
    <t>Informe 1</t>
  </si>
  <si>
    <t>Informe 2</t>
  </si>
  <si>
    <t>Informe 3</t>
  </si>
  <si>
    <t>Informe 5</t>
  </si>
  <si>
    <t>Informe 6</t>
  </si>
  <si>
    <t>Informe 7</t>
  </si>
  <si>
    <t>Rep360 (1)</t>
  </si>
  <si>
    <t>Rep360 (2)</t>
  </si>
  <si>
    <t xml:space="preserve">Informe Interactivo 1 </t>
  </si>
  <si>
    <t>Informe Interactivo 2</t>
  </si>
  <si>
    <t>Informe Interactivo 3</t>
  </si>
  <si>
    <t>Reporte 360</t>
  </si>
  <si>
    <t>TEMA</t>
  </si>
  <si>
    <t>Exportaciones</t>
  </si>
  <si>
    <t>Importaciones</t>
  </si>
  <si>
    <t>Ventas</t>
  </si>
  <si>
    <t>Informe Interactivo 1</t>
  </si>
  <si>
    <t>Informe Interactivo 4</t>
  </si>
  <si>
    <t>Informe Interactivo 5</t>
  </si>
  <si>
    <t>Informe Interactivo 6</t>
  </si>
  <si>
    <t>Reporte 360 (1)</t>
  </si>
  <si>
    <t>Reporte 360 (2)</t>
  </si>
  <si>
    <t>Reporte 360 1</t>
  </si>
  <si>
    <t>Reporte 360 2</t>
  </si>
  <si>
    <t>Informe Interactivo 7</t>
  </si>
  <si>
    <t>Informe Interactivo 8</t>
  </si>
  <si>
    <t>Informe Interactivo 9</t>
  </si>
  <si>
    <t>Informe Interactivo 10</t>
  </si>
  <si>
    <t>4.10</t>
  </si>
  <si>
    <t>Cosecha</t>
  </si>
  <si>
    <t>Producción</t>
  </si>
  <si>
    <t>Rendimiento</t>
  </si>
  <si>
    <t>Empresas</t>
  </si>
  <si>
    <t>Precios</t>
  </si>
  <si>
    <t>Valor de exportaciones frutícolas || Chile || 2012-2020</t>
  </si>
  <si>
    <t>Valor de exportaciones frutícolas || Chile || 2020</t>
  </si>
  <si>
    <t>Valor de importaciones frutícolas || Chile || 2012-2020</t>
  </si>
  <si>
    <t>Valor de importaciones frutícolas || Chile || 2020</t>
  </si>
  <si>
    <t>Superficie plantada de la agroindustria hortícola || Chile || 2012-2020</t>
  </si>
  <si>
    <t>Superficie plantada de la agroindustria frutícola || Chile || 2017-2020</t>
  </si>
  <si>
    <t>Títulos revisados</t>
  </si>
  <si>
    <t>ok</t>
  </si>
  <si>
    <t>pendiente</t>
  </si>
  <si>
    <t>RESPONSABLE</t>
  </si>
  <si>
    <t>Caro</t>
  </si>
  <si>
    <t>Patricio</t>
  </si>
  <si>
    <t>Paula</t>
  </si>
  <si>
    <t>Nati</t>
  </si>
  <si>
    <t>Feña</t>
  </si>
  <si>
    <t>NOMBRE</t>
  </si>
  <si>
    <t>Empleados de la Agroindustria Frutícola || Chile || 2017-2019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</si>
  <si>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</si>
  <si>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</si>
  <si>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</si>
  <si>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</si>
  <si>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</si>
  <si>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</si>
  <si>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</si>
  <si>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</si>
  <si>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</si>
  <si>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</si>
  <si>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</si>
  <si>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</si>
  <si>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</si>
  <si>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</si>
  <si>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Superficie plantada de la agroindustria hortícola || Chile || 2012-2020 || Por región</t>
  </si>
  <si>
    <t>Superficie plantada de la agroindustria hortícola || Chile || 2012-2020 || Por tipo de cultivo</t>
  </si>
  <si>
    <t>Empresas de la agroindustria || Chile || 2017-2019 || Por región</t>
  </si>
  <si>
    <t>Empresas de la agroindustria || Chile || 2017-2019 || Por procesamiento</t>
  </si>
  <si>
    <t>Empresas de la agroindustria || Chile || 2017-2019</t>
  </si>
  <si>
    <t>Precios diarios de fruta en Mercados Mayoristas || Chile || 2021 || Por fruta</t>
  </si>
  <si>
    <t xml:space="preserve">Precios diarios de fruta en Mercados Mayoristas || Chile || 2021 </t>
  </si>
  <si>
    <t>Precios diarios de hortalizas en Mercados Mayoristas  || Chile || 2021 || Por Mercado Mayorista</t>
  </si>
  <si>
    <t>Precios diarios de hortalizas en Mercados Mayoristas || Chile || 2021 || Por hortaliza</t>
  </si>
  <si>
    <t>Precios diarios de hortalizas en Mercados Mayoristas || Chile || 2021</t>
  </si>
  <si>
    <t>Precios diarios de fruta en Mercados Mayoristas || Chile || 2021 || Por Mercado Mayorista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</si>
  <si>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</si>
  <si>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</si>
  <si>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</si>
  <si>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</si>
  <si>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</si>
  <si>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</si>
  <si>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Volumen de exportaciones frutícolas || Chile || 2012-2020</t>
  </si>
  <si>
    <t>Volumen de exportaciones frutícolas || Chile || 2020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</si>
  <si>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</si>
  <si>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</si>
  <si>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</si>
  <si>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</si>
  <si>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</si>
  <si>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</si>
  <si>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Volumen de importaciones frutícolas || Chile || 2020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</si>
  <si>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</si>
  <si>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</si>
  <si>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</si>
  <si>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</t>
  </si>
  <si>
    <t>Superficie agrícola cosechada || Chile || 2005-2020 || Por región</t>
  </si>
  <si>
    <t>Superficie agrícola cosechada || Chile || 2005-2020</t>
  </si>
  <si>
    <t>Volumen de producción agrícola || Chile || 2019-2020 || Por región</t>
  </si>
  <si>
    <t>Volumen de producción agrícola || Chile || 2019-2020 || Por tipo de cultivo</t>
  </si>
  <si>
    <t>Volumen de producción agrícola || Chile || 2019-2020</t>
  </si>
  <si>
    <t>Volumen de producción agrícola || Chile || 1979-2020 || Por región</t>
  </si>
  <si>
    <t>Volumen de producción agrícola || Chile || 1979-2020 || Por tipo de cultivo</t>
  </si>
  <si>
    <t>Volumen de producción agrícola || Chile || 1979-2020</t>
  </si>
  <si>
    <t>Superficie plantada de la agroindustria frutícola || Chile || 2017-2020 || Por comuna</t>
  </si>
  <si>
    <t>Superficie plantada de la agroindustria frutícola || Chile || 2017-2020 || Por tipo de cultivo</t>
  </si>
  <si>
    <t>Superficie plantada de la agroindustria frutícola || Chile || 2017-2020 || Por región</t>
  </si>
  <si>
    <t>Superficie plantada de la agroindustria frutícola || Chile || 2017-2020 || Por cultivo</t>
  </si>
  <si>
    <t>Plantaciones</t>
  </si>
  <si>
    <t>Volumen de producción frutícola || Chile || 2018-2020 || Por región</t>
  </si>
  <si>
    <t>Volumen de producción frutícola || Chile || 2018-2020 || Por comuna</t>
  </si>
  <si>
    <t>Volumen de producción frutícola || Chile || 2018-2020</t>
  </si>
  <si>
    <t>Volumen de producción frutícola || Chile || 2018-2020 || Por fruta</t>
  </si>
  <si>
    <t>Empleados</t>
  </si>
  <si>
    <t>Volumen de exportaciones frutícolas || Chile || 2020 || Por región de origen</t>
  </si>
  <si>
    <t>Volumen de exportaciones frutícolas || Chile || 2012-2020 || Por región de origen</t>
  </si>
  <si>
    <t>Valor de exportaciones frutícolas || Chile || 2012-2020 || Por región de origen</t>
  </si>
  <si>
    <t>Valor de exportaciones frutícolas || Chile || 2020 || Por región de origen</t>
  </si>
  <si>
    <t>Rendimiento agrícola || Chile || 2019-2020 || Por región</t>
  </si>
  <si>
    <t>Rendimiento agrícola || Chile || 2019-2020 || Por cultivo</t>
  </si>
  <si>
    <t xml:space="preserve">Rendimiento agrícola || Chile || 2019-2020 </t>
  </si>
  <si>
    <t>Rendimiento agrícola || Chile || 1979-2020 || Por región</t>
  </si>
  <si>
    <t>Rendimiento agrícola || Chile || 1979-2020 || Por cultivo</t>
  </si>
  <si>
    <t xml:space="preserve">Rendimiento agrícola || Chile || 1979-2020 </t>
  </si>
  <si>
    <t>Volumen de importaciones frutícolas || Chile || 2012-2020</t>
  </si>
  <si>
    <t>Mujeres</t>
  </si>
  <si>
    <t>Violencia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</si>
  <si>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</si>
  <si>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</si>
  <si>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</si>
  <si>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Ventas estimadas de la Agroindustria || Chile || 1949-2020</t>
  </si>
  <si>
    <t>Ventas estimadas de la Agroindustria || Chile || 1949-2020 || Por Tipo de Cultivo</t>
  </si>
  <si>
    <t>Ventas estimadas de la Agroindustria || Chile || 1949-2020 || Por Cultivo</t>
  </si>
  <si>
    <t>Superficie agrícola cosechada || Chile || 2019-2020 || Por tipo de cultivo</t>
  </si>
  <si>
    <t>Superficie agrícola cosechada || Chile || 2005-2020 || Por tipo de cultivo</t>
  </si>
  <si>
    <t>Volumen de exportaciones frutícolas || Chile || 2012-2020 || Por tipo de fruta</t>
  </si>
  <si>
    <t>Volumen de exportaciones frutícolas || Chile || 2020 || Por tipo de fruta</t>
  </si>
  <si>
    <t>Tasa de Violaciones en Chile por Región y sus comunas</t>
  </si>
  <si>
    <t>Acoso Laboral || Chile || 2019</t>
  </si>
  <si>
    <t>Mapa de Centros de la Mujer || Chile || 2021</t>
  </si>
  <si>
    <t>Mujeres atendidas en establecimientos de apoyo || Chile || 2014-2019</t>
  </si>
  <si>
    <t>R360 01</t>
  </si>
  <si>
    <t>RP 01</t>
  </si>
  <si>
    <t>Rp</t>
  </si>
  <si>
    <t>RP 02</t>
  </si>
  <si>
    <t>Gráficos</t>
  </si>
  <si>
    <t>Acoso Laboral</t>
  </si>
  <si>
    <t>Violaciones</t>
  </si>
  <si>
    <t>Femicidios</t>
  </si>
  <si>
    <t>Acoso Callejero</t>
  </si>
  <si>
    <t>Resultados de Encuentas de Acoso Callejero || Chile || 2015-2016</t>
  </si>
  <si>
    <t>revisar</t>
  </si>
  <si>
    <t>Mapa de Femicidios || Chile || 2010-2021</t>
  </si>
  <si>
    <t>agregar</t>
  </si>
  <si>
    <t>Violencia Económica</t>
  </si>
  <si>
    <t>Abuso Sexual</t>
  </si>
  <si>
    <t>Sentencias Generales</t>
  </si>
  <si>
    <t>Violencia Psicológica</t>
  </si>
  <si>
    <t>Centros de Apoyo a la Mujer</t>
  </si>
  <si>
    <t>Frecuencia de Delitos por Violaciones || Chile || 2008-2020 || Por Región</t>
  </si>
  <si>
    <t>Tasa de Delitos por Violaciones || Chile || 2008-2020 || Por Región</t>
  </si>
  <si>
    <t>Frecuencia de Casos de Violencia Económica || Chile || 2012-2020 || Por Prevalencia</t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</si>
  <si>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</si>
  <si>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</si>
  <si>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</si>
  <si>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</si>
  <si>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</si>
  <si>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</si>
  <si>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2020 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</si>
  <si>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</si>
  <si>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</si>
  <si>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</si>
  <si>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t>Tasa de Casos de Violencia Económica hacia la mujer || Chile || 2012-2020 || Por Prevalencia</t>
  </si>
  <si>
    <t>Frecuencia de Casos de Violencia Económica hacia la mujer || Chile || 2012-2020</t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</si>
  <si>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habitantes)</t>
    </r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</si>
  <si>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mujeres)</t>
    </r>
  </si>
  <si>
    <t xml:space="preserve">Mujeres atendidas en establecimientos de apoyo || Chile || 2014-2019 || Por tipo de establecimiento </t>
  </si>
  <si>
    <t>Mapa de Centros de la Mujer || Chile || 2021 || Por región</t>
  </si>
  <si>
    <t>Mujeres atendidas en CVS || Chile || 2017-2019 || Por región</t>
  </si>
  <si>
    <t>Centros de Reeducación de Hombres || Chile || Registros 2015-2019 || Ubicación 2021</t>
  </si>
  <si>
    <t>Sentencias dictadas por delitos de Abuso Sexual || Chile || 2013-2019 || Por Juzgados de Garantía</t>
  </si>
  <si>
    <t>Sentencias dictadas por delitos de Abuso Sexual || Chile || 2013-2019 || Por delito</t>
  </si>
  <si>
    <t>Sentencias dictadas por delitos de Abuso Sexual || Chile || 2013-2019</t>
  </si>
  <si>
    <t>Sentencias dictadas por delitos de Abuso Sexual || Chile || 2013-2019 || Por Región</t>
  </si>
  <si>
    <t>Sentencias dictadas por delitos vinculados a la mujer || Chile || 2013-2019 || Por Región</t>
  </si>
  <si>
    <t>Sentencias dictadas por delitos vinculados a la mujer || Chile || 2013-2019 || Por Juzgados de Garantía</t>
  </si>
  <si>
    <t>Sentencias dictadas por delitos vinculados a la mujer || Chile || 2013-2019 || Por delito</t>
  </si>
  <si>
    <t>Sentencias dictadas por delitos vinculados a la mujer || Chile || 2013-2019</t>
  </si>
  <si>
    <t>II 01</t>
  </si>
  <si>
    <t>II 02</t>
  </si>
  <si>
    <t>II 03</t>
  </si>
  <si>
    <t>II 04</t>
  </si>
  <si>
    <t>VIF</t>
  </si>
  <si>
    <t>27.10</t>
  </si>
  <si>
    <t>Atenciones de salud</t>
  </si>
  <si>
    <t>R360</t>
  </si>
  <si>
    <t>RP</t>
  </si>
  <si>
    <t>Violencia psicológica hacia la mujer || Chile || 2020 || Por región</t>
  </si>
  <si>
    <t>Violencia psicológica hacia la mujer || Chile || 2020 || Por prevalencia</t>
  </si>
  <si>
    <t>Violencia psicológica hacia la mujer || Chile || 2012-2020 || Por región</t>
  </si>
  <si>
    <t>Violencia psicológica hacia la mujer || Chile || 2012-2020 || Por prevalencia</t>
  </si>
  <si>
    <t>Frecuencia de Violencia Intrafamiliar || Chile || 2005-2021 || Por región</t>
  </si>
  <si>
    <t>Atenciones Médicas por Violencia de Género || Chile || 2010-2016 || Por región</t>
  </si>
  <si>
    <t>Atenciones Médicas por Violencia de Género || Chile || 2010-2016 || Por tipo de atención</t>
  </si>
  <si>
    <t>Casos de Violencia Intrafamiliar presentados a fiscalía || Chile || 2019-2021 || Por región</t>
  </si>
  <si>
    <t>Casos de Violencia Intrafamiliar presentados a fiscalía || Chile || 2019-2021</t>
  </si>
  <si>
    <t>Atenciones Médicas por Violencia de Género || Chile || 2010-2016</t>
  </si>
  <si>
    <t>Violencia psicológica hacia la mujer || Chile || 2020</t>
  </si>
  <si>
    <t>Violencia psicológica hacia la mujer || Chile || 2012-2020</t>
  </si>
  <si>
    <t>Frecuencia de Casos de Violencia Económica || Chile || 2012-2017-2020 || Por Región</t>
  </si>
  <si>
    <r>
      <t xml:space="preserve">Tasa de Casos de Violencia Psicológica hacia la mujer || Chile || 2012-2017-2020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</si>
  <si>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2012-2017-2020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</si>
  <si>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mujeres)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</si>
  <si>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habitantes)</t>
    </r>
  </si>
  <si>
    <t xml:space="preserve">Prevalencia Violencia Intrafamiliar || Chile || 2012-2020 || Por región </t>
  </si>
  <si>
    <t>Sentencias dictadas por delitos de violaciones || Chile || 2013-2019 || Por Región</t>
  </si>
  <si>
    <t>Sentencias dictadas por delitos de violaciones || Chile || 2013-2019 || Por Juzgados de Garantía</t>
  </si>
  <si>
    <t>Sentencias dictadas por delitos de violaciones || Chile || 2013-2019 || Por Delito</t>
  </si>
  <si>
    <t>Sentencias dictadas por delitos de violaciones || Chile || 2013-2019</t>
  </si>
  <si>
    <t>Fer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</si>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</sst>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4" fontId="7" fillId="0" borderId="0" xfId="1" applyNumberFormat="1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 vertical="top"/>
    </xf>
    <xf numFmtId="0" fontId="0" fillId="0" borderId="0" xfId="0" applyFont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Border="1"/>
  </cellXfs>
  <cellStyles count="2">
    <cellStyle name="Millares" xfId="1" builtinId="3"/>
    <cellStyle name="Normal" xfId="0" builtinId="0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254000</xdr:colOff>
      <xdr:row>0</xdr:row>
      <xdr:rowOff>85725</xdr:rowOff>
    </xdr:from>
    <xdr:to>
      <xdr:col>5</xdr:col>
      <xdr:colOff>539750</xdr:colOff>
      <xdr:row>8</xdr:row>
      <xdr:rowOff>6350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BLA MADRE">
              <a:extLst>
                <a:ext uri="{FF2B5EF4-FFF2-40B4-BE49-F238E27FC236}">
                  <a16:creationId xmlns:a16="http://schemas.microsoft.com/office/drawing/2014/main" id="{29C8CAB1-8128-4750-B2A9-E6168C0E8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82550"/>
              <a:ext cx="28194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806450</xdr:colOff>
      <xdr:row>0</xdr:row>
      <xdr:rowOff>44450</xdr:rowOff>
    </xdr:from>
    <xdr:to>
      <xdr:col>6</xdr:col>
      <xdr:colOff>1416050</xdr:colOff>
      <xdr:row>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DUCTO">
              <a:extLst>
                <a:ext uri="{FF2B5EF4-FFF2-40B4-BE49-F238E27FC236}">
                  <a16:creationId xmlns:a16="http://schemas.microsoft.com/office/drawing/2014/main" id="{C9BF5708-439A-458B-B067-1FA59ABA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44450"/>
              <a:ext cx="18288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2273300</xdr:colOff>
      <xdr:row>0</xdr:row>
      <xdr:rowOff>44451</xdr:rowOff>
    </xdr:from>
    <xdr:to>
      <xdr:col>9</xdr:col>
      <xdr:colOff>6057900</xdr:colOff>
      <xdr:row>8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EMA">
              <a:extLst>
                <a:ext uri="{FF2B5EF4-FFF2-40B4-BE49-F238E27FC236}">
                  <a16:creationId xmlns:a16="http://schemas.microsoft.com/office/drawing/2014/main" id="{7641C4A9-92B1-4FEE-B530-CA12728A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4550" y="44451"/>
              <a:ext cx="3784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863600</xdr:colOff>
      <xdr:row>0</xdr:row>
      <xdr:rowOff>82551</xdr:rowOff>
    </xdr:from>
    <xdr:to>
      <xdr:col>2</xdr:col>
      <xdr:colOff>463550</xdr:colOff>
      <xdr:row>7</xdr:row>
      <xdr:rowOff>158751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LECCIÓN">
              <a:extLst>
                <a:ext uri="{FF2B5EF4-FFF2-40B4-BE49-F238E27FC236}">
                  <a16:creationId xmlns:a16="http://schemas.microsoft.com/office/drawing/2014/main" id="{2855254E-4515-4111-9EB8-6EA320C97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5726"/>
              <a:ext cx="183515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0D8C2B04-8F82-4783-ACC0-7F1A476DAC7D}" sourceName="TABLA MADR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E332032B-445A-4964-9898-B40F106E0A3C}" sourceName="TIPO PRODUC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422CACD0-7E50-459D-8C92-3E50A52589CF}" sourceName="TEM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626F17D3-8540-48C9-B417-882A380F066E}" sourceName="COLECCIÓN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A MADRE" xr10:uid="{E5B4DF95-80E8-4F10-AD82-CCE5BEE54362}" cache="SegmentaciónDeDatos_TABLA_MADRE" caption="TABLA MADRE" columnCount="4" rowHeight="241300"/>
  <slicer name="TIPO PRODUCTO" xr10:uid="{9477DBC7-9C09-47A7-984E-6F75ED6B60A9}" cache="SegmentaciónDeDatos_TIPO_PRODUCTO" caption="TIPO PRODUCTO" rowHeight="241300"/>
  <slicer name="TEMA" xr10:uid="{7B410BB5-38F1-4C94-868C-3BB0B69500F5}" cache="SegmentaciónDeDatos_TEMA" caption="TEMA" columnCount="2" rowHeight="241300"/>
  <slicer name="COLECCIÓN" xr10:uid="{A9E34F2D-603A-4D3B-9BDC-43C7F8B642F6}" cache="SegmentaciónDeDatos_COLECCIÓN" caption="COLECC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307C7-AF39-4578-A163-A8BC847F650D}" name="Tabla1" displayName="Tabla1" ref="A10:J164" totalsRowShown="0" headerRowDxfId="11" dataDxfId="10">
  <autoFilter ref="A10:J164" xr:uid="{BE3B9459-9CC4-4B42-85DE-65D6DD89527B}">
    <filterColumn colId="1">
      <filters>
        <filter val="Violencia"/>
      </filters>
    </filterColumn>
  </autoFilter>
  <tableColumns count="10">
    <tableColumn id="1" xr3:uid="{AEA8EF0D-25C7-4111-8A9F-0B18B1765250}" name="SECTOR" dataDxfId="9"/>
    <tableColumn id="2" xr3:uid="{752FAE73-6FD3-44CD-87CD-9043950F7C57}" name="COLECCIÓN" dataDxfId="8"/>
    <tableColumn id="3" xr3:uid="{6007294C-E2A9-42FC-8D1B-04F4C15E7E6C}" name="TABLA MADRE" dataDxfId="7"/>
    <tableColumn id="4" xr3:uid="{CC128664-1A0A-4FA0-9E24-7F2D50AC3945}" name="RESPONSABLE" dataDxfId="6"/>
    <tableColumn id="6" xr3:uid="{D1D0198B-6B8E-4844-BFB3-0C4C39A5DEEB}" name="TEMA" dataDxfId="5"/>
    <tableColumn id="7" xr3:uid="{F7C33F71-D2AC-440D-B0A6-B78933C8E65D}" name="TIPO PRODUCTO" dataDxfId="4"/>
    <tableColumn id="8" xr3:uid="{D2B9DAD1-8888-4EAE-B08D-DDAAD4D91214}" name="NOMBRE" dataDxfId="3"/>
    <tableColumn id="9" xr3:uid="{B13359B5-127C-4ACD-BA41-0F932FFA47DE}" name="Cantidad" dataDxfId="2"/>
    <tableColumn id="10" xr3:uid="{22126FF6-1849-455F-A6A6-7D65468619C8}" name="Títulos revisados" dataDxfId="1"/>
    <tableColumn id="11" xr3:uid="{C4B2B2EE-05E3-4BD3-9138-0C5123EACD36}" name="Título Genérico - Shopif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78A7-9431-4C50-BEC2-0AF7D2B7DD16}">
  <dimension ref="A8:J164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04" sqref="D104"/>
    </sheetView>
  </sheetViews>
  <sheetFormatPr baseColWidth="10" defaultRowHeight="14.5" x14ac:dyDescent="0.35"/>
  <cols>
    <col min="1" max="1" width="21.08984375" bestFit="1" customWidth="1"/>
    <col min="3" max="4" width="13.6328125" style="5" customWidth="1"/>
    <col min="5" max="5" width="25.6328125" customWidth="1"/>
    <col min="6" max="6" width="17.453125" bestFit="1" customWidth="1"/>
    <col min="7" max="7" width="23.36328125" customWidth="1"/>
    <col min="8" max="8" width="17.453125" customWidth="1"/>
    <col min="9" max="9" width="17.453125" hidden="1" customWidth="1"/>
    <col min="10" max="10" width="102.1796875" style="8" customWidth="1"/>
  </cols>
  <sheetData>
    <row r="8" spans="1:10" x14ac:dyDescent="0.35">
      <c r="F8" s="30" t="s">
        <v>6</v>
      </c>
      <c r="G8" s="31">
        <f>SUMIF(F11:F236,F8,H11:H236)</f>
        <v>2982</v>
      </c>
    </row>
    <row r="9" spans="1:10" x14ac:dyDescent="0.35">
      <c r="F9" s="30" t="s">
        <v>8</v>
      </c>
      <c r="G9" s="31">
        <f>SUMIF(F11:F236,F9,H11:H236)</f>
        <v>39</v>
      </c>
      <c r="H9" s="6">
        <f>SUM(H11:H3035)</f>
        <v>3021</v>
      </c>
      <c r="I9" s="6"/>
    </row>
    <row r="10" spans="1:10" x14ac:dyDescent="0.35">
      <c r="A10" s="1" t="s">
        <v>0</v>
      </c>
      <c r="B10" s="1" t="s">
        <v>1</v>
      </c>
      <c r="C10" s="2" t="s">
        <v>2</v>
      </c>
      <c r="D10" s="2" t="s">
        <v>59</v>
      </c>
      <c r="E10" s="2" t="s">
        <v>28</v>
      </c>
      <c r="F10" s="2" t="s">
        <v>5</v>
      </c>
      <c r="G10" s="2" t="s">
        <v>65</v>
      </c>
      <c r="H10" s="2" t="s">
        <v>9</v>
      </c>
      <c r="I10" s="2" t="s">
        <v>56</v>
      </c>
      <c r="J10" s="9" t="s">
        <v>7</v>
      </c>
    </row>
    <row r="11" spans="1:10" hidden="1" x14ac:dyDescent="0.35">
      <c r="A11" s="10" t="s">
        <v>3</v>
      </c>
      <c r="B11" s="10" t="s">
        <v>4</v>
      </c>
      <c r="C11" s="12">
        <v>4.0999999999999996</v>
      </c>
      <c r="D11" s="12" t="s">
        <v>60</v>
      </c>
      <c r="E11" s="10" t="s">
        <v>29</v>
      </c>
      <c r="F11" s="10" t="s">
        <v>6</v>
      </c>
      <c r="G11" s="10" t="s">
        <v>32</v>
      </c>
      <c r="H11" s="32">
        <v>17</v>
      </c>
      <c r="I11" s="21" t="s">
        <v>57</v>
      </c>
      <c r="J11" s="26" t="s">
        <v>130</v>
      </c>
    </row>
    <row r="12" spans="1:10" hidden="1" x14ac:dyDescent="0.35">
      <c r="A12" s="10" t="str">
        <f>+A11</f>
        <v>Agropecuario y Forestal</v>
      </c>
      <c r="B12" s="10" t="str">
        <f>+B11</f>
        <v>Agricultura</v>
      </c>
      <c r="C12" s="12">
        <f>+C11</f>
        <v>4.0999999999999996</v>
      </c>
      <c r="D12" s="12" t="str">
        <f>+D11</f>
        <v>Caro</v>
      </c>
      <c r="E12" s="10" t="s">
        <v>29</v>
      </c>
      <c r="F12" s="10" t="s">
        <v>6</v>
      </c>
      <c r="G12" s="10" t="s">
        <v>25</v>
      </c>
      <c r="H12" s="32">
        <v>37</v>
      </c>
      <c r="I12" s="21" t="s">
        <v>57</v>
      </c>
      <c r="J12" s="26" t="s">
        <v>92</v>
      </c>
    </row>
    <row r="13" spans="1:10" hidden="1" x14ac:dyDescent="0.35">
      <c r="A13" s="10" t="str">
        <f t="shared" ref="A13:A76" si="0">+A12</f>
        <v>Agropecuario y Forestal</v>
      </c>
      <c r="B13" s="10" t="str">
        <f t="shared" ref="B13:B76" si="1">+B12</f>
        <v>Agricultura</v>
      </c>
      <c r="C13" s="12">
        <f t="shared" ref="C13:C76" si="2">+C12</f>
        <v>4.0999999999999996</v>
      </c>
      <c r="D13" s="12" t="str">
        <f t="shared" ref="D13:D76" si="3">+D12</f>
        <v>Caro</v>
      </c>
      <c r="E13" s="10" t="s">
        <v>29</v>
      </c>
      <c r="F13" s="10" t="s">
        <v>6</v>
      </c>
      <c r="G13" s="10" t="s">
        <v>26</v>
      </c>
      <c r="H13" s="32">
        <v>86</v>
      </c>
      <c r="I13" s="21" t="s">
        <v>57</v>
      </c>
      <c r="J13" s="26" t="s">
        <v>93</v>
      </c>
    </row>
    <row r="14" spans="1:10" hidden="1" x14ac:dyDescent="0.35">
      <c r="A14" s="10" t="str">
        <f t="shared" si="0"/>
        <v>Agropecuario y Forestal</v>
      </c>
      <c r="B14" s="10" t="str">
        <f t="shared" si="1"/>
        <v>Agricultura</v>
      </c>
      <c r="C14" s="12">
        <f t="shared" si="2"/>
        <v>4.0999999999999996</v>
      </c>
      <c r="D14" s="12" t="str">
        <f t="shared" si="3"/>
        <v>Caro</v>
      </c>
      <c r="E14" s="10" t="s">
        <v>29</v>
      </c>
      <c r="F14" s="10" t="s">
        <v>6</v>
      </c>
      <c r="G14" s="10" t="s">
        <v>33</v>
      </c>
      <c r="H14" s="32">
        <v>7</v>
      </c>
      <c r="I14" s="21" t="s">
        <v>57</v>
      </c>
      <c r="J14" s="26" t="s">
        <v>94</v>
      </c>
    </row>
    <row r="15" spans="1:10" hidden="1" x14ac:dyDescent="0.35">
      <c r="A15" s="10" t="str">
        <f t="shared" si="0"/>
        <v>Agropecuario y Forestal</v>
      </c>
      <c r="B15" s="10" t="str">
        <f t="shared" si="1"/>
        <v>Agricultura</v>
      </c>
      <c r="C15" s="12">
        <f t="shared" si="2"/>
        <v>4.0999999999999996</v>
      </c>
      <c r="D15" s="12" t="str">
        <f t="shared" si="3"/>
        <v>Caro</v>
      </c>
      <c r="E15" s="10" t="s">
        <v>29</v>
      </c>
      <c r="F15" s="10" t="s">
        <v>6</v>
      </c>
      <c r="G15" s="10" t="s">
        <v>34</v>
      </c>
      <c r="H15" s="32">
        <v>17</v>
      </c>
      <c r="I15" s="21" t="s">
        <v>57</v>
      </c>
      <c r="J15" s="26" t="s">
        <v>129</v>
      </c>
    </row>
    <row r="16" spans="1:10" hidden="1" x14ac:dyDescent="0.35">
      <c r="A16" s="10" t="str">
        <f t="shared" si="0"/>
        <v>Agropecuario y Forestal</v>
      </c>
      <c r="B16" s="10" t="str">
        <f t="shared" si="1"/>
        <v>Agricultura</v>
      </c>
      <c r="C16" s="12">
        <f t="shared" si="2"/>
        <v>4.0999999999999996</v>
      </c>
      <c r="D16" s="12" t="str">
        <f t="shared" si="3"/>
        <v>Caro</v>
      </c>
      <c r="E16" s="10" t="s">
        <v>29</v>
      </c>
      <c r="F16" s="10" t="s">
        <v>6</v>
      </c>
      <c r="G16" s="10" t="s">
        <v>35</v>
      </c>
      <c r="H16" s="32">
        <v>37</v>
      </c>
      <c r="I16" s="21" t="s">
        <v>57</v>
      </c>
      <c r="J16" s="26" t="s">
        <v>95</v>
      </c>
    </row>
    <row r="17" spans="1:10" hidden="1" x14ac:dyDescent="0.35">
      <c r="A17" s="10" t="str">
        <f t="shared" si="0"/>
        <v>Agropecuario y Forestal</v>
      </c>
      <c r="B17" s="10" t="str">
        <f t="shared" si="1"/>
        <v>Agricultura</v>
      </c>
      <c r="C17" s="12">
        <f t="shared" si="2"/>
        <v>4.0999999999999996</v>
      </c>
      <c r="D17" s="12" t="str">
        <f t="shared" si="3"/>
        <v>Caro</v>
      </c>
      <c r="E17" s="10" t="s">
        <v>29</v>
      </c>
      <c r="F17" s="10" t="s">
        <v>6</v>
      </c>
      <c r="G17" s="13" t="s">
        <v>40</v>
      </c>
      <c r="H17" s="32">
        <v>86</v>
      </c>
      <c r="I17" s="21" t="s">
        <v>57</v>
      </c>
      <c r="J17" s="26" t="s">
        <v>96</v>
      </c>
    </row>
    <row r="18" spans="1:10" hidden="1" x14ac:dyDescent="0.35">
      <c r="A18" s="10" t="str">
        <f t="shared" si="0"/>
        <v>Agropecuario y Forestal</v>
      </c>
      <c r="B18" s="10" t="str">
        <f t="shared" si="1"/>
        <v>Agricultura</v>
      </c>
      <c r="C18" s="12">
        <f t="shared" si="2"/>
        <v>4.0999999999999996</v>
      </c>
      <c r="D18" s="12" t="str">
        <f t="shared" si="3"/>
        <v>Caro</v>
      </c>
      <c r="E18" s="10" t="s">
        <v>29</v>
      </c>
      <c r="F18" s="10" t="s">
        <v>6</v>
      </c>
      <c r="G18" s="13" t="s">
        <v>41</v>
      </c>
      <c r="H18" s="32">
        <v>7</v>
      </c>
      <c r="I18" s="21" t="s">
        <v>57</v>
      </c>
      <c r="J18" s="26" t="s">
        <v>97</v>
      </c>
    </row>
    <row r="19" spans="1:10" hidden="1" x14ac:dyDescent="0.35">
      <c r="A19" s="10" t="str">
        <f t="shared" si="0"/>
        <v>Agropecuario y Forestal</v>
      </c>
      <c r="B19" s="10" t="str">
        <f t="shared" si="1"/>
        <v>Agricultura</v>
      </c>
      <c r="C19" s="12">
        <f t="shared" si="2"/>
        <v>4.0999999999999996</v>
      </c>
      <c r="D19" s="12" t="str">
        <f t="shared" si="3"/>
        <v>Caro</v>
      </c>
      <c r="E19" s="10" t="s">
        <v>29</v>
      </c>
      <c r="F19" s="10" t="s">
        <v>6</v>
      </c>
      <c r="G19" s="10" t="s">
        <v>42</v>
      </c>
      <c r="H19" s="11">
        <v>9</v>
      </c>
      <c r="I19" s="40" t="s">
        <v>168</v>
      </c>
      <c r="J19" s="27" t="s">
        <v>150</v>
      </c>
    </row>
    <row r="20" spans="1:10" hidden="1" x14ac:dyDescent="0.35">
      <c r="A20" s="10" t="str">
        <f t="shared" si="0"/>
        <v>Agropecuario y Forestal</v>
      </c>
      <c r="B20" s="10" t="str">
        <f t="shared" si="1"/>
        <v>Agricultura</v>
      </c>
      <c r="C20" s="12">
        <f t="shared" si="2"/>
        <v>4.0999999999999996</v>
      </c>
      <c r="D20" s="12" t="str">
        <f t="shared" si="3"/>
        <v>Caro</v>
      </c>
      <c r="E20" s="10" t="s">
        <v>29</v>
      </c>
      <c r="F20" s="10" t="s">
        <v>6</v>
      </c>
      <c r="G20" s="13" t="s">
        <v>43</v>
      </c>
      <c r="H20" s="11">
        <v>9</v>
      </c>
      <c r="I20" s="40" t="s">
        <v>168</v>
      </c>
      <c r="J20" s="27" t="s">
        <v>151</v>
      </c>
    </row>
    <row r="21" spans="1:10" hidden="1" x14ac:dyDescent="0.35">
      <c r="A21" s="10" t="str">
        <f t="shared" si="0"/>
        <v>Agropecuario y Forestal</v>
      </c>
      <c r="B21" s="10" t="str">
        <f t="shared" si="1"/>
        <v>Agricultura</v>
      </c>
      <c r="C21" s="12">
        <f t="shared" si="2"/>
        <v>4.0999999999999996</v>
      </c>
      <c r="D21" s="12" t="str">
        <f t="shared" si="3"/>
        <v>Caro</v>
      </c>
      <c r="E21" s="10" t="s">
        <v>29</v>
      </c>
      <c r="F21" s="10" t="s">
        <v>8</v>
      </c>
      <c r="G21" s="13" t="s">
        <v>38</v>
      </c>
      <c r="H21" s="32">
        <v>1</v>
      </c>
      <c r="I21" s="21" t="s">
        <v>57</v>
      </c>
      <c r="J21" s="26" t="s">
        <v>98</v>
      </c>
    </row>
    <row r="22" spans="1:10" hidden="1" x14ac:dyDescent="0.35">
      <c r="A22" s="10" t="str">
        <f t="shared" si="0"/>
        <v>Agropecuario y Forestal</v>
      </c>
      <c r="B22" s="10" t="str">
        <f t="shared" si="1"/>
        <v>Agricultura</v>
      </c>
      <c r="C22" s="12">
        <f t="shared" si="2"/>
        <v>4.0999999999999996</v>
      </c>
      <c r="D22" s="12" t="str">
        <f t="shared" si="3"/>
        <v>Caro</v>
      </c>
      <c r="E22" s="10" t="s">
        <v>29</v>
      </c>
      <c r="F22" s="10" t="s">
        <v>8</v>
      </c>
      <c r="G22" s="13" t="s">
        <v>39</v>
      </c>
      <c r="H22" s="32">
        <v>1</v>
      </c>
      <c r="I22" s="21" t="s">
        <v>57</v>
      </c>
      <c r="J22" s="26" t="s">
        <v>99</v>
      </c>
    </row>
    <row r="23" spans="1:10" hidden="1" x14ac:dyDescent="0.35">
      <c r="A23" s="10" t="str">
        <f t="shared" si="0"/>
        <v>Agropecuario y Forestal</v>
      </c>
      <c r="B23" s="10" t="str">
        <f t="shared" si="1"/>
        <v>Agricultura</v>
      </c>
      <c r="C23" s="12">
        <v>4.2</v>
      </c>
      <c r="D23" s="12" t="s">
        <v>60</v>
      </c>
      <c r="E23" s="10" t="s">
        <v>29</v>
      </c>
      <c r="F23" s="10" t="s">
        <v>6</v>
      </c>
      <c r="G23" s="13" t="s">
        <v>32</v>
      </c>
      <c r="H23" s="11">
        <v>17</v>
      </c>
      <c r="I23" s="14" t="s">
        <v>57</v>
      </c>
      <c r="J23" s="25" t="s">
        <v>131</v>
      </c>
    </row>
    <row r="24" spans="1:10" hidden="1" x14ac:dyDescent="0.35">
      <c r="A24" s="10" t="str">
        <f t="shared" si="0"/>
        <v>Agropecuario y Forestal</v>
      </c>
      <c r="B24" s="10" t="str">
        <f t="shared" si="1"/>
        <v>Agricultura</v>
      </c>
      <c r="C24" s="12">
        <f t="shared" si="2"/>
        <v>4.2</v>
      </c>
      <c r="D24" s="12" t="str">
        <f t="shared" si="3"/>
        <v>Caro</v>
      </c>
      <c r="E24" s="10" t="s">
        <v>29</v>
      </c>
      <c r="F24" s="10" t="s">
        <v>6</v>
      </c>
      <c r="G24" s="13" t="s">
        <v>25</v>
      </c>
      <c r="H24" s="11">
        <v>86</v>
      </c>
      <c r="I24" s="14" t="s">
        <v>57</v>
      </c>
      <c r="J24" s="20" t="s">
        <v>67</v>
      </c>
    </row>
    <row r="25" spans="1:10" hidden="1" x14ac:dyDescent="0.35">
      <c r="A25" s="10" t="str">
        <f t="shared" si="0"/>
        <v>Agropecuario y Forestal</v>
      </c>
      <c r="B25" s="10" t="str">
        <f t="shared" si="1"/>
        <v>Agricultura</v>
      </c>
      <c r="C25" s="12">
        <f t="shared" si="2"/>
        <v>4.2</v>
      </c>
      <c r="D25" s="12" t="str">
        <f t="shared" si="3"/>
        <v>Caro</v>
      </c>
      <c r="E25" s="10" t="s">
        <v>29</v>
      </c>
      <c r="F25" s="10" t="s">
        <v>6</v>
      </c>
      <c r="G25" s="13" t="s">
        <v>26</v>
      </c>
      <c r="H25" s="11">
        <v>10</v>
      </c>
      <c r="I25" s="14" t="s">
        <v>57</v>
      </c>
      <c r="J25" s="20" t="s">
        <v>68</v>
      </c>
    </row>
    <row r="26" spans="1:10" hidden="1" x14ac:dyDescent="0.35">
      <c r="A26" s="10" t="str">
        <f t="shared" si="0"/>
        <v>Agropecuario y Forestal</v>
      </c>
      <c r="B26" s="10" t="str">
        <f t="shared" si="1"/>
        <v>Agricultura</v>
      </c>
      <c r="C26" s="12">
        <f t="shared" si="2"/>
        <v>4.2</v>
      </c>
      <c r="D26" s="12" t="str">
        <f t="shared" si="3"/>
        <v>Caro</v>
      </c>
      <c r="E26" s="10" t="s">
        <v>29</v>
      </c>
      <c r="F26" s="10" t="s">
        <v>6</v>
      </c>
      <c r="G26" s="13" t="s">
        <v>33</v>
      </c>
      <c r="H26" s="11">
        <v>37</v>
      </c>
      <c r="I26" s="14" t="s">
        <v>57</v>
      </c>
      <c r="J26" s="20" t="s">
        <v>69</v>
      </c>
    </row>
    <row r="27" spans="1:10" hidden="1" x14ac:dyDescent="0.35">
      <c r="A27" s="10" t="str">
        <f t="shared" si="0"/>
        <v>Agropecuario y Forestal</v>
      </c>
      <c r="B27" s="10" t="str">
        <f t="shared" si="1"/>
        <v>Agricultura</v>
      </c>
      <c r="C27" s="12">
        <f t="shared" si="2"/>
        <v>4.2</v>
      </c>
      <c r="D27" s="12" t="str">
        <f t="shared" si="3"/>
        <v>Caro</v>
      </c>
      <c r="E27" s="10" t="s">
        <v>29</v>
      </c>
      <c r="F27" s="10" t="s">
        <v>6</v>
      </c>
      <c r="G27" s="13" t="s">
        <v>34</v>
      </c>
      <c r="H27" s="11">
        <v>7</v>
      </c>
      <c r="I27" s="14" t="s">
        <v>57</v>
      </c>
      <c r="J27" s="20" t="s">
        <v>70</v>
      </c>
    </row>
    <row r="28" spans="1:10" hidden="1" x14ac:dyDescent="0.35">
      <c r="A28" s="10" t="str">
        <f t="shared" si="0"/>
        <v>Agropecuario y Forestal</v>
      </c>
      <c r="B28" s="10" t="str">
        <f t="shared" si="1"/>
        <v>Agricultura</v>
      </c>
      <c r="C28" s="12">
        <f t="shared" si="2"/>
        <v>4.2</v>
      </c>
      <c r="D28" s="12" t="str">
        <f t="shared" si="3"/>
        <v>Caro</v>
      </c>
      <c r="E28" s="10" t="s">
        <v>29</v>
      </c>
      <c r="F28" s="10" t="s">
        <v>6</v>
      </c>
      <c r="G28" s="13" t="s">
        <v>35</v>
      </c>
      <c r="H28" s="11">
        <v>17</v>
      </c>
      <c r="I28" s="14" t="s">
        <v>57</v>
      </c>
      <c r="J28" s="25" t="s">
        <v>132</v>
      </c>
    </row>
    <row r="29" spans="1:10" hidden="1" x14ac:dyDescent="0.35">
      <c r="A29" s="10" t="str">
        <f t="shared" si="0"/>
        <v>Agropecuario y Forestal</v>
      </c>
      <c r="B29" s="10" t="str">
        <f t="shared" si="1"/>
        <v>Agricultura</v>
      </c>
      <c r="C29" s="12">
        <f t="shared" si="2"/>
        <v>4.2</v>
      </c>
      <c r="D29" s="12" t="str">
        <f t="shared" si="3"/>
        <v>Caro</v>
      </c>
      <c r="E29" s="10" t="s">
        <v>29</v>
      </c>
      <c r="F29" s="10" t="s">
        <v>6</v>
      </c>
      <c r="G29" s="13" t="s">
        <v>40</v>
      </c>
      <c r="H29" s="11">
        <v>86</v>
      </c>
      <c r="I29" s="14" t="s">
        <v>57</v>
      </c>
      <c r="J29" s="20" t="s">
        <v>71</v>
      </c>
    </row>
    <row r="30" spans="1:10" hidden="1" x14ac:dyDescent="0.35">
      <c r="A30" s="10" t="str">
        <f t="shared" si="0"/>
        <v>Agropecuario y Forestal</v>
      </c>
      <c r="B30" s="10" t="str">
        <f t="shared" si="1"/>
        <v>Agricultura</v>
      </c>
      <c r="C30" s="12">
        <f t="shared" si="2"/>
        <v>4.2</v>
      </c>
      <c r="D30" s="12" t="str">
        <f t="shared" si="3"/>
        <v>Caro</v>
      </c>
      <c r="E30" s="10" t="s">
        <v>29</v>
      </c>
      <c r="F30" s="10" t="s">
        <v>6</v>
      </c>
      <c r="G30" s="13" t="s">
        <v>41</v>
      </c>
      <c r="H30" s="11">
        <v>10</v>
      </c>
      <c r="I30" s="14" t="s">
        <v>57</v>
      </c>
      <c r="J30" s="20" t="s">
        <v>72</v>
      </c>
    </row>
    <row r="31" spans="1:10" hidden="1" x14ac:dyDescent="0.35">
      <c r="A31" s="10" t="str">
        <f t="shared" si="0"/>
        <v>Agropecuario y Forestal</v>
      </c>
      <c r="B31" s="10" t="str">
        <f t="shared" si="1"/>
        <v>Agricultura</v>
      </c>
      <c r="C31" s="12">
        <f t="shared" si="2"/>
        <v>4.2</v>
      </c>
      <c r="D31" s="12" t="str">
        <f t="shared" si="3"/>
        <v>Caro</v>
      </c>
      <c r="E31" s="10" t="s">
        <v>29</v>
      </c>
      <c r="F31" s="10" t="s">
        <v>6</v>
      </c>
      <c r="G31" s="13" t="s">
        <v>42</v>
      </c>
      <c r="H31" s="11">
        <v>37</v>
      </c>
      <c r="I31" s="14" t="s">
        <v>57</v>
      </c>
      <c r="J31" s="20" t="s">
        <v>73</v>
      </c>
    </row>
    <row r="32" spans="1:10" hidden="1" x14ac:dyDescent="0.35">
      <c r="A32" s="10" t="str">
        <f t="shared" si="0"/>
        <v>Agropecuario y Forestal</v>
      </c>
      <c r="B32" s="10" t="str">
        <f t="shared" si="1"/>
        <v>Agricultura</v>
      </c>
      <c r="C32" s="12">
        <f t="shared" si="2"/>
        <v>4.2</v>
      </c>
      <c r="D32" s="12" t="str">
        <f t="shared" si="3"/>
        <v>Caro</v>
      </c>
      <c r="E32" s="10" t="s">
        <v>29</v>
      </c>
      <c r="F32" s="10" t="s">
        <v>6</v>
      </c>
      <c r="G32" s="13" t="s">
        <v>43</v>
      </c>
      <c r="H32" s="11">
        <v>7</v>
      </c>
      <c r="I32" s="14" t="s">
        <v>57</v>
      </c>
      <c r="J32" s="20" t="s">
        <v>74</v>
      </c>
    </row>
    <row r="33" spans="1:10" hidden="1" x14ac:dyDescent="0.35">
      <c r="A33" s="10" t="str">
        <f t="shared" si="0"/>
        <v>Agropecuario y Forestal</v>
      </c>
      <c r="B33" s="10" t="str">
        <f t="shared" si="1"/>
        <v>Agricultura</v>
      </c>
      <c r="C33" s="12">
        <f t="shared" si="2"/>
        <v>4.2</v>
      </c>
      <c r="D33" s="12" t="str">
        <f t="shared" si="3"/>
        <v>Caro</v>
      </c>
      <c r="E33" s="10" t="s">
        <v>29</v>
      </c>
      <c r="F33" s="10" t="s">
        <v>8</v>
      </c>
      <c r="G33" s="13" t="s">
        <v>36</v>
      </c>
      <c r="H33" s="11">
        <v>1</v>
      </c>
      <c r="I33" s="14" t="s">
        <v>57</v>
      </c>
      <c r="J33" s="20" t="s">
        <v>50</v>
      </c>
    </row>
    <row r="34" spans="1:10" hidden="1" x14ac:dyDescent="0.35">
      <c r="A34" s="10" t="str">
        <f t="shared" si="0"/>
        <v>Agropecuario y Forestal</v>
      </c>
      <c r="B34" s="10" t="str">
        <f t="shared" si="1"/>
        <v>Agricultura</v>
      </c>
      <c r="C34" s="12">
        <f t="shared" si="2"/>
        <v>4.2</v>
      </c>
      <c r="D34" s="12" t="str">
        <f t="shared" si="3"/>
        <v>Caro</v>
      </c>
      <c r="E34" s="10" t="s">
        <v>29</v>
      </c>
      <c r="F34" s="10" t="s">
        <v>8</v>
      </c>
      <c r="G34" s="13" t="s">
        <v>37</v>
      </c>
      <c r="H34" s="11">
        <v>1</v>
      </c>
      <c r="I34" s="14" t="s">
        <v>57</v>
      </c>
      <c r="J34" s="20" t="s">
        <v>51</v>
      </c>
    </row>
    <row r="35" spans="1:10" hidden="1" x14ac:dyDescent="0.35">
      <c r="A35" s="10" t="str">
        <f t="shared" si="0"/>
        <v>Agropecuario y Forestal</v>
      </c>
      <c r="B35" s="10" t="str">
        <f t="shared" si="1"/>
        <v>Agricultura</v>
      </c>
      <c r="C35" s="12">
        <v>4.3</v>
      </c>
      <c r="D35" s="12" t="s">
        <v>63</v>
      </c>
      <c r="E35" s="10" t="s">
        <v>30</v>
      </c>
      <c r="F35" s="10" t="s">
        <v>6</v>
      </c>
      <c r="G35" s="13" t="s">
        <v>32</v>
      </c>
      <c r="H35" s="32">
        <v>83</v>
      </c>
      <c r="I35" s="21" t="s">
        <v>57</v>
      </c>
      <c r="J35" s="26" t="s">
        <v>100</v>
      </c>
    </row>
    <row r="36" spans="1:10" hidden="1" x14ac:dyDescent="0.35">
      <c r="A36" s="10" t="str">
        <f t="shared" si="0"/>
        <v>Agropecuario y Forestal</v>
      </c>
      <c r="B36" s="10" t="str">
        <f t="shared" si="1"/>
        <v>Agricultura</v>
      </c>
      <c r="C36" s="12">
        <f t="shared" si="2"/>
        <v>4.3</v>
      </c>
      <c r="D36" s="12" t="str">
        <f t="shared" si="3"/>
        <v>Nati</v>
      </c>
      <c r="E36" s="10" t="s">
        <v>30</v>
      </c>
      <c r="F36" s="10" t="s">
        <v>6</v>
      </c>
      <c r="G36" s="13" t="s">
        <v>25</v>
      </c>
      <c r="H36" s="32">
        <v>7</v>
      </c>
      <c r="I36" s="21" t="s">
        <v>57</v>
      </c>
      <c r="J36" s="26" t="s">
        <v>101</v>
      </c>
    </row>
    <row r="37" spans="1:10" hidden="1" x14ac:dyDescent="0.35">
      <c r="A37" s="10" t="str">
        <f t="shared" si="0"/>
        <v>Agropecuario y Forestal</v>
      </c>
      <c r="B37" s="10" t="str">
        <f t="shared" si="1"/>
        <v>Agricultura</v>
      </c>
      <c r="C37" s="12">
        <f t="shared" si="2"/>
        <v>4.3</v>
      </c>
      <c r="D37" s="12" t="str">
        <f t="shared" si="3"/>
        <v>Nati</v>
      </c>
      <c r="E37" s="10" t="s">
        <v>30</v>
      </c>
      <c r="F37" s="10" t="s">
        <v>6</v>
      </c>
      <c r="G37" s="13" t="s">
        <v>26</v>
      </c>
      <c r="H37" s="32">
        <v>35</v>
      </c>
      <c r="I37" s="21" t="s">
        <v>57</v>
      </c>
      <c r="J37" s="26" t="s">
        <v>102</v>
      </c>
    </row>
    <row r="38" spans="1:10" hidden="1" x14ac:dyDescent="0.35">
      <c r="A38" s="10" t="str">
        <f t="shared" si="0"/>
        <v>Agropecuario y Forestal</v>
      </c>
      <c r="B38" s="10" t="str">
        <f t="shared" si="1"/>
        <v>Agricultura</v>
      </c>
      <c r="C38" s="12">
        <f t="shared" si="2"/>
        <v>4.3</v>
      </c>
      <c r="D38" s="12" t="str">
        <f t="shared" si="3"/>
        <v>Nati</v>
      </c>
      <c r="E38" s="10" t="s">
        <v>30</v>
      </c>
      <c r="F38" s="10" t="s">
        <v>6</v>
      </c>
      <c r="G38" s="13" t="s">
        <v>33</v>
      </c>
      <c r="H38" s="32">
        <v>83</v>
      </c>
      <c r="I38" s="21" t="s">
        <v>57</v>
      </c>
      <c r="J38" s="26" t="s">
        <v>103</v>
      </c>
    </row>
    <row r="39" spans="1:10" hidden="1" x14ac:dyDescent="0.35">
      <c r="A39" s="10" t="str">
        <f t="shared" si="0"/>
        <v>Agropecuario y Forestal</v>
      </c>
      <c r="B39" s="10" t="str">
        <f t="shared" si="1"/>
        <v>Agricultura</v>
      </c>
      <c r="C39" s="12">
        <f t="shared" si="2"/>
        <v>4.3</v>
      </c>
      <c r="D39" s="12" t="str">
        <f t="shared" si="3"/>
        <v>Nati</v>
      </c>
      <c r="E39" s="10" t="s">
        <v>30</v>
      </c>
      <c r="F39" s="10" t="s">
        <v>6</v>
      </c>
      <c r="G39" s="13" t="s">
        <v>34</v>
      </c>
      <c r="H39" s="32">
        <v>7</v>
      </c>
      <c r="I39" s="21" t="s">
        <v>57</v>
      </c>
      <c r="J39" s="26" t="s">
        <v>104</v>
      </c>
    </row>
    <row r="40" spans="1:10" hidden="1" x14ac:dyDescent="0.35">
      <c r="A40" s="10" t="str">
        <f t="shared" si="0"/>
        <v>Agropecuario y Forestal</v>
      </c>
      <c r="B40" s="10" t="str">
        <f t="shared" si="1"/>
        <v>Agricultura</v>
      </c>
      <c r="C40" s="12">
        <f t="shared" si="2"/>
        <v>4.3</v>
      </c>
      <c r="D40" s="12" t="str">
        <f t="shared" si="3"/>
        <v>Nati</v>
      </c>
      <c r="E40" s="10" t="s">
        <v>30</v>
      </c>
      <c r="F40" s="10" t="s">
        <v>6</v>
      </c>
      <c r="G40" s="13" t="s">
        <v>35</v>
      </c>
      <c r="H40" s="32">
        <v>35</v>
      </c>
      <c r="I40" s="21" t="s">
        <v>57</v>
      </c>
      <c r="J40" s="26" t="s">
        <v>105</v>
      </c>
    </row>
    <row r="41" spans="1:10" hidden="1" x14ac:dyDescent="0.35">
      <c r="A41" s="10" t="str">
        <f t="shared" si="0"/>
        <v>Agropecuario y Forestal</v>
      </c>
      <c r="B41" s="10" t="str">
        <f t="shared" si="1"/>
        <v>Agricultura</v>
      </c>
      <c r="C41" s="12">
        <f t="shared" si="2"/>
        <v>4.3</v>
      </c>
      <c r="D41" s="12" t="str">
        <f t="shared" si="3"/>
        <v>Nati</v>
      </c>
      <c r="E41" s="10" t="s">
        <v>30</v>
      </c>
      <c r="F41" s="10" t="s">
        <v>8</v>
      </c>
      <c r="G41" s="13" t="s">
        <v>38</v>
      </c>
      <c r="H41" s="32">
        <v>1</v>
      </c>
      <c r="I41" s="21" t="s">
        <v>57</v>
      </c>
      <c r="J41" s="26" t="s">
        <v>139</v>
      </c>
    </row>
    <row r="42" spans="1:10" hidden="1" x14ac:dyDescent="0.35">
      <c r="A42" s="10" t="str">
        <f t="shared" si="0"/>
        <v>Agropecuario y Forestal</v>
      </c>
      <c r="B42" s="10" t="str">
        <f t="shared" si="1"/>
        <v>Agricultura</v>
      </c>
      <c r="C42" s="12">
        <f t="shared" si="2"/>
        <v>4.3</v>
      </c>
      <c r="D42" s="12" t="str">
        <f t="shared" si="3"/>
        <v>Nati</v>
      </c>
      <c r="E42" s="10" t="s">
        <v>30</v>
      </c>
      <c r="F42" s="10" t="s">
        <v>8</v>
      </c>
      <c r="G42" s="13" t="s">
        <v>39</v>
      </c>
      <c r="H42" s="32">
        <v>1</v>
      </c>
      <c r="I42" s="21" t="s">
        <v>57</v>
      </c>
      <c r="J42" s="26" t="s">
        <v>106</v>
      </c>
    </row>
    <row r="43" spans="1:10" hidden="1" x14ac:dyDescent="0.35">
      <c r="A43" s="10" t="str">
        <f t="shared" si="0"/>
        <v>Agropecuario y Forestal</v>
      </c>
      <c r="B43" s="10" t="str">
        <f t="shared" si="1"/>
        <v>Agricultura</v>
      </c>
      <c r="C43" s="12">
        <v>4.4000000000000004</v>
      </c>
      <c r="D43" s="12" t="s">
        <v>62</v>
      </c>
      <c r="E43" s="10" t="s">
        <v>30</v>
      </c>
      <c r="F43" s="10" t="s">
        <v>6</v>
      </c>
      <c r="G43" s="15" t="s">
        <v>16</v>
      </c>
      <c r="H43" s="11">
        <v>83</v>
      </c>
      <c r="I43" s="14" t="s">
        <v>57</v>
      </c>
      <c r="J43" s="22" t="s">
        <v>75</v>
      </c>
    </row>
    <row r="44" spans="1:10" hidden="1" x14ac:dyDescent="0.35">
      <c r="A44" s="10" t="str">
        <f t="shared" si="0"/>
        <v>Agropecuario y Forestal</v>
      </c>
      <c r="B44" s="10" t="str">
        <f t="shared" si="1"/>
        <v>Agricultura</v>
      </c>
      <c r="C44" s="12">
        <f t="shared" si="2"/>
        <v>4.4000000000000004</v>
      </c>
      <c r="D44" s="12" t="str">
        <f t="shared" si="3"/>
        <v>Paula</v>
      </c>
      <c r="E44" s="10" t="s">
        <v>30</v>
      </c>
      <c r="F44" s="10" t="s">
        <v>6</v>
      </c>
      <c r="G44" s="15" t="s">
        <v>18</v>
      </c>
      <c r="H44" s="11">
        <v>35</v>
      </c>
      <c r="I44" s="14" t="s">
        <v>57</v>
      </c>
      <c r="J44" s="22" t="s">
        <v>76</v>
      </c>
    </row>
    <row r="45" spans="1:10" hidden="1" x14ac:dyDescent="0.35">
      <c r="A45" s="10" t="str">
        <f t="shared" si="0"/>
        <v>Agropecuario y Forestal</v>
      </c>
      <c r="B45" s="10" t="str">
        <f t="shared" si="1"/>
        <v>Agricultura</v>
      </c>
      <c r="C45" s="12">
        <f t="shared" si="2"/>
        <v>4.4000000000000004</v>
      </c>
      <c r="D45" s="12" t="str">
        <f t="shared" si="3"/>
        <v>Paula</v>
      </c>
      <c r="E45" s="10" t="s">
        <v>30</v>
      </c>
      <c r="F45" s="10" t="s">
        <v>6</v>
      </c>
      <c r="G45" s="15" t="s">
        <v>17</v>
      </c>
      <c r="H45" s="11">
        <v>7</v>
      </c>
      <c r="I45" s="14" t="s">
        <v>57</v>
      </c>
      <c r="J45" s="24" t="s">
        <v>77</v>
      </c>
    </row>
    <row r="46" spans="1:10" hidden="1" x14ac:dyDescent="0.35">
      <c r="A46" s="10" t="str">
        <f t="shared" si="0"/>
        <v>Agropecuario y Forestal</v>
      </c>
      <c r="B46" s="10" t="str">
        <f t="shared" si="1"/>
        <v>Agricultura</v>
      </c>
      <c r="C46" s="12">
        <f t="shared" si="2"/>
        <v>4.4000000000000004</v>
      </c>
      <c r="D46" s="12" t="str">
        <f t="shared" si="3"/>
        <v>Paula</v>
      </c>
      <c r="E46" s="10" t="s">
        <v>30</v>
      </c>
      <c r="F46" s="10" t="s">
        <v>8</v>
      </c>
      <c r="G46" s="15" t="s">
        <v>22</v>
      </c>
      <c r="H46" s="11">
        <v>1</v>
      </c>
      <c r="I46" s="7" t="s">
        <v>57</v>
      </c>
      <c r="J46" s="25" t="s">
        <v>52</v>
      </c>
    </row>
    <row r="47" spans="1:10" hidden="1" x14ac:dyDescent="0.35">
      <c r="A47" s="10" t="str">
        <f t="shared" si="0"/>
        <v>Agropecuario y Forestal</v>
      </c>
      <c r="B47" s="10" t="str">
        <f t="shared" si="1"/>
        <v>Agricultura</v>
      </c>
      <c r="C47" s="12">
        <f t="shared" si="2"/>
        <v>4.4000000000000004</v>
      </c>
      <c r="D47" s="12" t="str">
        <f t="shared" si="3"/>
        <v>Paula</v>
      </c>
      <c r="E47" s="10" t="s">
        <v>30</v>
      </c>
      <c r="F47" s="10" t="s">
        <v>6</v>
      </c>
      <c r="G47" s="15" t="s">
        <v>19</v>
      </c>
      <c r="H47" s="11">
        <v>83</v>
      </c>
      <c r="I47" s="14" t="s">
        <v>57</v>
      </c>
      <c r="J47" s="22" t="s">
        <v>78</v>
      </c>
    </row>
    <row r="48" spans="1:10" hidden="1" x14ac:dyDescent="0.35">
      <c r="A48" s="10" t="str">
        <f t="shared" si="0"/>
        <v>Agropecuario y Forestal</v>
      </c>
      <c r="B48" s="10" t="str">
        <f t="shared" si="1"/>
        <v>Agricultura</v>
      </c>
      <c r="C48" s="12">
        <f t="shared" si="2"/>
        <v>4.4000000000000004</v>
      </c>
      <c r="D48" s="12" t="str">
        <f t="shared" si="3"/>
        <v>Paula</v>
      </c>
      <c r="E48" s="10" t="s">
        <v>30</v>
      </c>
      <c r="F48" s="10" t="s">
        <v>6</v>
      </c>
      <c r="G48" s="15" t="s">
        <v>21</v>
      </c>
      <c r="H48" s="11">
        <v>35</v>
      </c>
      <c r="I48" s="14" t="s">
        <v>57</v>
      </c>
      <c r="J48" s="22" t="s">
        <v>79</v>
      </c>
    </row>
    <row r="49" spans="1:10" hidden="1" x14ac:dyDescent="0.35">
      <c r="A49" s="10" t="str">
        <f t="shared" si="0"/>
        <v>Agropecuario y Forestal</v>
      </c>
      <c r="B49" s="10" t="str">
        <f t="shared" si="1"/>
        <v>Agricultura</v>
      </c>
      <c r="C49" s="12">
        <f t="shared" si="2"/>
        <v>4.4000000000000004</v>
      </c>
      <c r="D49" s="12" t="str">
        <f t="shared" si="3"/>
        <v>Paula</v>
      </c>
      <c r="E49" s="10" t="s">
        <v>30</v>
      </c>
      <c r="F49" s="10" t="s">
        <v>6</v>
      </c>
      <c r="G49" s="15" t="s">
        <v>20</v>
      </c>
      <c r="H49" s="11">
        <v>7</v>
      </c>
      <c r="I49" s="14" t="s">
        <v>57</v>
      </c>
      <c r="J49" s="24" t="s">
        <v>80</v>
      </c>
    </row>
    <row r="50" spans="1:10" hidden="1" x14ac:dyDescent="0.35">
      <c r="A50" s="10" t="str">
        <f t="shared" si="0"/>
        <v>Agropecuario y Forestal</v>
      </c>
      <c r="B50" s="10" t="str">
        <f t="shared" si="1"/>
        <v>Agricultura</v>
      </c>
      <c r="C50" s="12">
        <f t="shared" si="2"/>
        <v>4.4000000000000004</v>
      </c>
      <c r="D50" s="12" t="str">
        <f t="shared" si="3"/>
        <v>Paula</v>
      </c>
      <c r="E50" s="10" t="s">
        <v>30</v>
      </c>
      <c r="F50" s="10" t="s">
        <v>8</v>
      </c>
      <c r="G50" s="15" t="s">
        <v>23</v>
      </c>
      <c r="H50" s="11">
        <v>1</v>
      </c>
      <c r="I50" s="7" t="s">
        <v>57</v>
      </c>
      <c r="J50" s="25" t="s">
        <v>53</v>
      </c>
    </row>
    <row r="51" spans="1:10" hidden="1" x14ac:dyDescent="0.35">
      <c r="A51" s="10" t="str">
        <f t="shared" si="0"/>
        <v>Agropecuario y Forestal</v>
      </c>
      <c r="B51" s="10" t="str">
        <f t="shared" si="1"/>
        <v>Agricultura</v>
      </c>
      <c r="C51" s="12">
        <v>4.5</v>
      </c>
      <c r="D51" s="12" t="s">
        <v>60</v>
      </c>
      <c r="E51" s="10" t="s">
        <v>31</v>
      </c>
      <c r="F51" s="10" t="s">
        <v>6</v>
      </c>
      <c r="G51" s="15" t="s">
        <v>24</v>
      </c>
      <c r="H51" s="11">
        <v>14</v>
      </c>
      <c r="I51" s="14" t="s">
        <v>57</v>
      </c>
      <c r="J51" s="25" t="s">
        <v>146</v>
      </c>
    </row>
    <row r="52" spans="1:10" hidden="1" x14ac:dyDescent="0.35">
      <c r="A52" s="10" t="str">
        <f t="shared" si="0"/>
        <v>Agropecuario y Forestal</v>
      </c>
      <c r="B52" s="10" t="str">
        <f t="shared" si="1"/>
        <v>Agricultura</v>
      </c>
      <c r="C52" s="12">
        <f t="shared" si="2"/>
        <v>4.5</v>
      </c>
      <c r="D52" s="12" t="str">
        <f t="shared" si="3"/>
        <v>Caro</v>
      </c>
      <c r="E52" s="10" t="s">
        <v>31</v>
      </c>
      <c r="F52" s="10" t="s">
        <v>6</v>
      </c>
      <c r="G52" s="15" t="s">
        <v>25</v>
      </c>
      <c r="H52" s="11">
        <v>38</v>
      </c>
      <c r="I52" s="14" t="s">
        <v>57</v>
      </c>
      <c r="J52" s="25" t="s">
        <v>147</v>
      </c>
    </row>
    <row r="53" spans="1:10" hidden="1" x14ac:dyDescent="0.35">
      <c r="A53" s="10" t="str">
        <f t="shared" si="0"/>
        <v>Agropecuario y Forestal</v>
      </c>
      <c r="B53" s="10" t="str">
        <f t="shared" si="1"/>
        <v>Agricultura</v>
      </c>
      <c r="C53" s="12">
        <f t="shared" si="2"/>
        <v>4.5</v>
      </c>
      <c r="D53" s="12" t="str">
        <f t="shared" si="3"/>
        <v>Caro</v>
      </c>
      <c r="E53" s="10" t="s">
        <v>31</v>
      </c>
      <c r="F53" s="10" t="s">
        <v>6</v>
      </c>
      <c r="G53" s="15" t="s">
        <v>26</v>
      </c>
      <c r="H53" s="11">
        <v>17</v>
      </c>
      <c r="I53" s="14" t="s">
        <v>57</v>
      </c>
      <c r="J53" s="25" t="s">
        <v>142</v>
      </c>
    </row>
    <row r="54" spans="1:10" hidden="1" x14ac:dyDescent="0.35">
      <c r="A54" s="10" t="str">
        <f t="shared" si="0"/>
        <v>Agropecuario y Forestal</v>
      </c>
      <c r="B54" s="10" t="str">
        <f t="shared" si="1"/>
        <v>Agricultura</v>
      </c>
      <c r="C54" s="12">
        <f t="shared" si="2"/>
        <v>4.5</v>
      </c>
      <c r="D54" s="12" t="str">
        <f t="shared" si="3"/>
        <v>Caro</v>
      </c>
      <c r="E54" s="10" t="s">
        <v>31</v>
      </c>
      <c r="F54" s="10" t="s">
        <v>6</v>
      </c>
      <c r="G54" s="15" t="s">
        <v>33</v>
      </c>
      <c r="H54" s="11">
        <v>327</v>
      </c>
      <c r="I54" s="14" t="s">
        <v>57</v>
      </c>
      <c r="J54" s="25" t="s">
        <v>143</v>
      </c>
    </row>
    <row r="55" spans="1:10" hidden="1" x14ac:dyDescent="0.35">
      <c r="A55" s="10" t="str">
        <f t="shared" si="0"/>
        <v>Agropecuario y Forestal</v>
      </c>
      <c r="B55" s="10" t="str">
        <f t="shared" si="1"/>
        <v>Agricultura</v>
      </c>
      <c r="C55" s="12">
        <f t="shared" si="2"/>
        <v>4.5</v>
      </c>
      <c r="D55" s="12" t="str">
        <f t="shared" si="3"/>
        <v>Caro</v>
      </c>
      <c r="E55" s="10" t="s">
        <v>31</v>
      </c>
      <c r="F55" s="10" t="s">
        <v>6</v>
      </c>
      <c r="G55" s="15" t="s">
        <v>34</v>
      </c>
      <c r="H55" s="11">
        <v>13</v>
      </c>
      <c r="I55" s="14" t="s">
        <v>57</v>
      </c>
      <c r="J55" s="25" t="s">
        <v>144</v>
      </c>
    </row>
    <row r="56" spans="1:10" hidden="1" x14ac:dyDescent="0.35">
      <c r="A56" s="10" t="str">
        <f t="shared" si="0"/>
        <v>Agropecuario y Forestal</v>
      </c>
      <c r="B56" s="10" t="str">
        <f t="shared" si="1"/>
        <v>Agricultura</v>
      </c>
      <c r="C56" s="12">
        <f t="shared" si="2"/>
        <v>4.5</v>
      </c>
      <c r="D56" s="12" t="str">
        <f t="shared" si="3"/>
        <v>Caro</v>
      </c>
      <c r="E56" s="10" t="s">
        <v>31</v>
      </c>
      <c r="F56" s="10" t="s">
        <v>8</v>
      </c>
      <c r="G56" s="15" t="s">
        <v>27</v>
      </c>
      <c r="H56" s="11">
        <v>1</v>
      </c>
      <c r="I56" s="14" t="s">
        <v>57</v>
      </c>
      <c r="J56" s="25" t="s">
        <v>145</v>
      </c>
    </row>
    <row r="57" spans="1:10" hidden="1" x14ac:dyDescent="0.35">
      <c r="A57" s="10" t="str">
        <f t="shared" si="0"/>
        <v>Agropecuario y Forestal</v>
      </c>
      <c r="B57" s="10" t="str">
        <f t="shared" si="1"/>
        <v>Agricultura</v>
      </c>
      <c r="C57" s="12">
        <v>4.5999999999999996</v>
      </c>
      <c r="D57" s="12" t="s">
        <v>64</v>
      </c>
      <c r="E57" s="28" t="s">
        <v>46</v>
      </c>
      <c r="F57" s="10" t="s">
        <v>6</v>
      </c>
      <c r="G57" s="15" t="s">
        <v>32</v>
      </c>
      <c r="H57" s="11">
        <v>13</v>
      </c>
      <c r="I57" s="14" t="s">
        <v>57</v>
      </c>
      <c r="J57" s="25" t="s">
        <v>124</v>
      </c>
    </row>
    <row r="58" spans="1:10" hidden="1" x14ac:dyDescent="0.35">
      <c r="A58" s="10" t="str">
        <f t="shared" si="0"/>
        <v>Agropecuario y Forestal</v>
      </c>
      <c r="B58" s="10" t="str">
        <f t="shared" si="1"/>
        <v>Agricultura</v>
      </c>
      <c r="C58" s="12">
        <f t="shared" si="2"/>
        <v>4.5999999999999996</v>
      </c>
      <c r="D58" s="12" t="str">
        <f t="shared" si="3"/>
        <v>Feña</v>
      </c>
      <c r="E58" s="28" t="s">
        <v>46</v>
      </c>
      <c r="F58" s="10" t="s">
        <v>6</v>
      </c>
      <c r="G58" s="15" t="s">
        <v>25</v>
      </c>
      <c r="H58" s="11">
        <v>177</v>
      </c>
      <c r="I58" s="14" t="s">
        <v>57</v>
      </c>
      <c r="J58" s="25" t="s">
        <v>125</v>
      </c>
    </row>
    <row r="59" spans="1:10" hidden="1" x14ac:dyDescent="0.35">
      <c r="A59" s="10" t="str">
        <f t="shared" si="0"/>
        <v>Agropecuario y Forestal</v>
      </c>
      <c r="B59" s="10" t="str">
        <f t="shared" si="1"/>
        <v>Agricultura</v>
      </c>
      <c r="C59" s="12">
        <f t="shared" si="2"/>
        <v>4.5999999999999996</v>
      </c>
      <c r="D59" s="12" t="str">
        <f t="shared" si="3"/>
        <v>Feña</v>
      </c>
      <c r="E59" s="28" t="s">
        <v>46</v>
      </c>
      <c r="F59" s="10" t="s">
        <v>6</v>
      </c>
      <c r="G59" s="15" t="s">
        <v>26</v>
      </c>
      <c r="H59" s="11">
        <v>52</v>
      </c>
      <c r="I59" s="14" t="s">
        <v>57</v>
      </c>
      <c r="J59" s="25" t="s">
        <v>127</v>
      </c>
    </row>
    <row r="60" spans="1:10" hidden="1" x14ac:dyDescent="0.35">
      <c r="A60" s="10" t="str">
        <f>+A59</f>
        <v>Agropecuario y Forestal</v>
      </c>
      <c r="B60" s="10" t="str">
        <f>+B59</f>
        <v>Agricultura</v>
      </c>
      <c r="C60" s="12">
        <f>+C59</f>
        <v>4.5999999999999996</v>
      </c>
      <c r="D60" s="12" t="str">
        <f>+D59</f>
        <v>Feña</v>
      </c>
      <c r="E60" s="28" t="s">
        <v>46</v>
      </c>
      <c r="F60" s="10" t="s">
        <v>8</v>
      </c>
      <c r="G60" s="13" t="s">
        <v>36</v>
      </c>
      <c r="H60" s="11">
        <v>1</v>
      </c>
      <c r="I60" s="14" t="s">
        <v>57</v>
      </c>
      <c r="J60" s="25" t="s">
        <v>126</v>
      </c>
    </row>
    <row r="61" spans="1:10" hidden="1" x14ac:dyDescent="0.35">
      <c r="A61" s="10" t="str">
        <f>+A60</f>
        <v>Agropecuario y Forestal</v>
      </c>
      <c r="B61" s="10" t="str">
        <f>+B60</f>
        <v>Agricultura</v>
      </c>
      <c r="C61" s="12">
        <v>4.7</v>
      </c>
      <c r="D61" s="12" t="s">
        <v>64</v>
      </c>
      <c r="E61" s="10" t="s">
        <v>123</v>
      </c>
      <c r="F61" s="10" t="s">
        <v>6</v>
      </c>
      <c r="G61" s="21" t="s">
        <v>32</v>
      </c>
      <c r="H61" s="11">
        <v>11</v>
      </c>
      <c r="I61" s="14" t="s">
        <v>57</v>
      </c>
      <c r="J61" s="26" t="s">
        <v>81</v>
      </c>
    </row>
    <row r="62" spans="1:10" hidden="1" x14ac:dyDescent="0.35">
      <c r="A62" s="10" t="str">
        <f t="shared" si="0"/>
        <v>Agropecuario y Forestal</v>
      </c>
      <c r="B62" s="10" t="str">
        <f t="shared" si="1"/>
        <v>Agricultura</v>
      </c>
      <c r="C62" s="12">
        <f t="shared" si="2"/>
        <v>4.7</v>
      </c>
      <c r="D62" s="12" t="str">
        <f t="shared" si="3"/>
        <v>Feña</v>
      </c>
      <c r="E62" s="10" t="s">
        <v>123</v>
      </c>
      <c r="F62" s="10" t="s">
        <v>6</v>
      </c>
      <c r="G62" s="21" t="s">
        <v>25</v>
      </c>
      <c r="H62" s="11">
        <v>2</v>
      </c>
      <c r="I62" s="14" t="s">
        <v>57</v>
      </c>
      <c r="J62" s="26" t="s">
        <v>82</v>
      </c>
    </row>
    <row r="63" spans="1:10" hidden="1" x14ac:dyDescent="0.35">
      <c r="A63" s="10" t="str">
        <f t="shared" si="0"/>
        <v>Agropecuario y Forestal</v>
      </c>
      <c r="B63" s="10" t="str">
        <f t="shared" si="1"/>
        <v>Agricultura</v>
      </c>
      <c r="C63" s="12">
        <f t="shared" si="2"/>
        <v>4.7</v>
      </c>
      <c r="D63" s="12" t="str">
        <f t="shared" si="3"/>
        <v>Feña</v>
      </c>
      <c r="E63" s="10" t="s">
        <v>123</v>
      </c>
      <c r="F63" s="10" t="s">
        <v>8</v>
      </c>
      <c r="G63" s="21" t="s">
        <v>38</v>
      </c>
      <c r="H63" s="11">
        <v>1</v>
      </c>
      <c r="I63" s="14" t="s">
        <v>57</v>
      </c>
      <c r="J63" s="26" t="s">
        <v>54</v>
      </c>
    </row>
    <row r="64" spans="1:10" hidden="1" x14ac:dyDescent="0.35">
      <c r="A64" s="10" t="str">
        <f t="shared" si="0"/>
        <v>Agropecuario y Forestal</v>
      </c>
      <c r="B64" s="10" t="str">
        <f t="shared" si="1"/>
        <v>Agricultura</v>
      </c>
      <c r="C64" s="12">
        <v>4.8</v>
      </c>
      <c r="D64" s="12" t="s">
        <v>63</v>
      </c>
      <c r="E64" s="10" t="s">
        <v>128</v>
      </c>
      <c r="F64" s="10" t="s">
        <v>6</v>
      </c>
      <c r="G64" s="15" t="s">
        <v>32</v>
      </c>
      <c r="H64" s="11">
        <v>14</v>
      </c>
      <c r="I64" s="14" t="s">
        <v>57</v>
      </c>
      <c r="J64" s="24" t="s">
        <v>107</v>
      </c>
    </row>
    <row r="65" spans="1:10" hidden="1" x14ac:dyDescent="0.35">
      <c r="A65" s="10" t="str">
        <f t="shared" si="0"/>
        <v>Agropecuario y Forestal</v>
      </c>
      <c r="B65" s="10" t="str">
        <f t="shared" si="1"/>
        <v>Agricultura</v>
      </c>
      <c r="C65" s="12">
        <f t="shared" si="2"/>
        <v>4.8</v>
      </c>
      <c r="D65" s="12" t="str">
        <f t="shared" si="3"/>
        <v>Nati</v>
      </c>
      <c r="E65" s="10" t="s">
        <v>128</v>
      </c>
      <c r="F65" s="10" t="s">
        <v>6</v>
      </c>
      <c r="G65" s="15" t="s">
        <v>25</v>
      </c>
      <c r="H65" s="11">
        <v>2</v>
      </c>
      <c r="I65" s="14" t="s">
        <v>57</v>
      </c>
      <c r="J65" s="24" t="s">
        <v>108</v>
      </c>
    </row>
    <row r="66" spans="1:10" hidden="1" x14ac:dyDescent="0.35">
      <c r="A66" s="10" t="str">
        <f t="shared" si="0"/>
        <v>Agropecuario y Forestal</v>
      </c>
      <c r="B66" s="10" t="str">
        <f t="shared" si="1"/>
        <v>Agricultura</v>
      </c>
      <c r="C66" s="12">
        <f t="shared" si="2"/>
        <v>4.8</v>
      </c>
      <c r="D66" s="12" t="str">
        <f t="shared" si="3"/>
        <v>Nati</v>
      </c>
      <c r="E66" s="10" t="s">
        <v>128</v>
      </c>
      <c r="F66" s="10" t="s">
        <v>6</v>
      </c>
      <c r="G66" s="13" t="s">
        <v>36</v>
      </c>
      <c r="H66" s="11">
        <v>1</v>
      </c>
      <c r="I66" s="14" t="s">
        <v>57</v>
      </c>
      <c r="J66" s="24" t="s">
        <v>66</v>
      </c>
    </row>
    <row r="67" spans="1:10" hidden="1" x14ac:dyDescent="0.35">
      <c r="A67" s="10" t="str">
        <f t="shared" si="0"/>
        <v>Agropecuario y Forestal</v>
      </c>
      <c r="B67" s="10" t="str">
        <f t="shared" si="1"/>
        <v>Agricultura</v>
      </c>
      <c r="C67" s="12">
        <v>4.9000000000000004</v>
      </c>
      <c r="D67" s="12" t="s">
        <v>64</v>
      </c>
      <c r="E67" s="10" t="s">
        <v>45</v>
      </c>
      <c r="F67" s="10" t="s">
        <v>6</v>
      </c>
      <c r="G67" s="15" t="s">
        <v>32</v>
      </c>
      <c r="H67" s="11">
        <v>11</v>
      </c>
      <c r="I67" s="14" t="s">
        <v>57</v>
      </c>
      <c r="J67" s="33" t="s">
        <v>109</v>
      </c>
    </row>
    <row r="68" spans="1:10" hidden="1" x14ac:dyDescent="0.35">
      <c r="A68" s="10" t="str">
        <f t="shared" si="0"/>
        <v>Agropecuario y Forestal</v>
      </c>
      <c r="B68" s="10" t="str">
        <f t="shared" si="1"/>
        <v>Agricultura</v>
      </c>
      <c r="C68" s="12">
        <f t="shared" si="2"/>
        <v>4.9000000000000004</v>
      </c>
      <c r="D68" s="12" t="str">
        <f t="shared" si="3"/>
        <v>Feña</v>
      </c>
      <c r="E68" s="10" t="s">
        <v>45</v>
      </c>
      <c r="F68" s="10" t="s">
        <v>6</v>
      </c>
      <c r="G68" s="15" t="s">
        <v>25</v>
      </c>
      <c r="H68" s="11">
        <v>5</v>
      </c>
      <c r="I68" s="14" t="s">
        <v>57</v>
      </c>
      <c r="J68" s="33" t="s">
        <v>148</v>
      </c>
    </row>
    <row r="69" spans="1:10" hidden="1" x14ac:dyDescent="0.35">
      <c r="A69" s="10" t="str">
        <f t="shared" si="0"/>
        <v>Agropecuario y Forestal</v>
      </c>
      <c r="B69" s="10" t="str">
        <f t="shared" si="1"/>
        <v>Agricultura</v>
      </c>
      <c r="C69" s="12">
        <f t="shared" si="2"/>
        <v>4.9000000000000004</v>
      </c>
      <c r="D69" s="12" t="str">
        <f t="shared" si="3"/>
        <v>Feña</v>
      </c>
      <c r="E69" s="10" t="s">
        <v>45</v>
      </c>
      <c r="F69" s="10" t="s">
        <v>8</v>
      </c>
      <c r="G69" s="5" t="s">
        <v>36</v>
      </c>
      <c r="H69" s="11">
        <v>1</v>
      </c>
      <c r="I69" s="14" t="s">
        <v>57</v>
      </c>
      <c r="J69" s="25" t="s">
        <v>110</v>
      </c>
    </row>
    <row r="70" spans="1:10" hidden="1" x14ac:dyDescent="0.35">
      <c r="A70" s="10" t="str">
        <f t="shared" si="0"/>
        <v>Agropecuario y Forestal</v>
      </c>
      <c r="B70" s="10" t="str">
        <f t="shared" si="1"/>
        <v>Agricultura</v>
      </c>
      <c r="C70" s="12">
        <f t="shared" si="2"/>
        <v>4.9000000000000004</v>
      </c>
      <c r="D70" s="12" t="str">
        <f t="shared" si="3"/>
        <v>Feña</v>
      </c>
      <c r="E70" s="10" t="s">
        <v>45</v>
      </c>
      <c r="F70" s="10" t="s">
        <v>6</v>
      </c>
      <c r="G70" s="15" t="s">
        <v>26</v>
      </c>
      <c r="H70" s="11">
        <v>11</v>
      </c>
      <c r="I70" s="14" t="s">
        <v>57</v>
      </c>
      <c r="J70" s="25" t="s">
        <v>111</v>
      </c>
    </row>
    <row r="71" spans="1:10" hidden="1" x14ac:dyDescent="0.35">
      <c r="A71" s="10" t="str">
        <f t="shared" si="0"/>
        <v>Agropecuario y Forestal</v>
      </c>
      <c r="B71" s="10" t="str">
        <f t="shared" si="1"/>
        <v>Agricultura</v>
      </c>
      <c r="C71" s="12">
        <f t="shared" si="2"/>
        <v>4.9000000000000004</v>
      </c>
      <c r="D71" s="12" t="str">
        <f t="shared" si="3"/>
        <v>Feña</v>
      </c>
      <c r="E71" s="10" t="s">
        <v>45</v>
      </c>
      <c r="F71" s="10" t="s">
        <v>6</v>
      </c>
      <c r="G71" s="15" t="s">
        <v>33</v>
      </c>
      <c r="H71" s="11">
        <v>5</v>
      </c>
      <c r="I71" s="14" t="s">
        <v>57</v>
      </c>
      <c r="J71" s="25" t="s">
        <v>149</v>
      </c>
    </row>
    <row r="72" spans="1:10" hidden="1" x14ac:dyDescent="0.35">
      <c r="A72" s="10" t="str">
        <f t="shared" si="0"/>
        <v>Agropecuario y Forestal</v>
      </c>
      <c r="B72" s="10" t="str">
        <f t="shared" si="1"/>
        <v>Agricultura</v>
      </c>
      <c r="C72" s="12">
        <f t="shared" si="2"/>
        <v>4.9000000000000004</v>
      </c>
      <c r="D72" s="12" t="str">
        <f t="shared" si="3"/>
        <v>Feña</v>
      </c>
      <c r="E72" s="10" t="s">
        <v>45</v>
      </c>
      <c r="F72" s="10" t="s">
        <v>8</v>
      </c>
      <c r="G72" s="5" t="s">
        <v>37</v>
      </c>
      <c r="H72" s="11">
        <v>1</v>
      </c>
      <c r="I72" s="14" t="s">
        <v>57</v>
      </c>
      <c r="J72" s="25" t="s">
        <v>112</v>
      </c>
    </row>
    <row r="73" spans="1:10" hidden="1" x14ac:dyDescent="0.35">
      <c r="A73" s="10" t="str">
        <f t="shared" si="0"/>
        <v>Agropecuario y Forestal</v>
      </c>
      <c r="B73" s="10" t="str">
        <f t="shared" si="1"/>
        <v>Agricultura</v>
      </c>
      <c r="C73" s="16" t="s">
        <v>44</v>
      </c>
      <c r="D73" s="12" t="s">
        <v>63</v>
      </c>
      <c r="E73" s="10" t="s">
        <v>46</v>
      </c>
      <c r="F73" s="10" t="s">
        <v>6</v>
      </c>
      <c r="G73" s="15" t="s">
        <v>32</v>
      </c>
      <c r="H73" s="11">
        <v>10</v>
      </c>
      <c r="I73" s="14" t="s">
        <v>57</v>
      </c>
      <c r="J73" s="25" t="s">
        <v>113</v>
      </c>
    </row>
    <row r="74" spans="1:10" hidden="1" x14ac:dyDescent="0.35">
      <c r="A74" s="10" t="str">
        <f t="shared" si="0"/>
        <v>Agropecuario y Forestal</v>
      </c>
      <c r="B74" s="10" t="str">
        <f t="shared" si="1"/>
        <v>Agricultura</v>
      </c>
      <c r="C74" s="12" t="str">
        <f t="shared" si="2"/>
        <v>4.10</v>
      </c>
      <c r="D74" s="12" t="str">
        <f t="shared" si="3"/>
        <v>Nati</v>
      </c>
      <c r="E74" s="10" t="s">
        <v>46</v>
      </c>
      <c r="F74" s="10" t="s">
        <v>6</v>
      </c>
      <c r="G74" s="15" t="s">
        <v>25</v>
      </c>
      <c r="H74" s="11">
        <v>5</v>
      </c>
      <c r="I74" s="14" t="s">
        <v>57</v>
      </c>
      <c r="J74" s="25" t="s">
        <v>114</v>
      </c>
    </row>
    <row r="75" spans="1:10" hidden="1" x14ac:dyDescent="0.35">
      <c r="A75" s="10" t="str">
        <f t="shared" si="0"/>
        <v>Agropecuario y Forestal</v>
      </c>
      <c r="B75" s="10" t="str">
        <f t="shared" si="1"/>
        <v>Agricultura</v>
      </c>
      <c r="C75" s="12" t="str">
        <f t="shared" si="2"/>
        <v>4.10</v>
      </c>
      <c r="D75" s="12" t="str">
        <f t="shared" si="3"/>
        <v>Nati</v>
      </c>
      <c r="E75" s="10" t="s">
        <v>46</v>
      </c>
      <c r="F75" s="10" t="s">
        <v>8</v>
      </c>
      <c r="G75" s="5" t="s">
        <v>36</v>
      </c>
      <c r="H75" s="11">
        <v>1</v>
      </c>
      <c r="I75" s="14" t="s">
        <v>57</v>
      </c>
      <c r="J75" s="25" t="s">
        <v>115</v>
      </c>
    </row>
    <row r="76" spans="1:10" hidden="1" x14ac:dyDescent="0.35">
      <c r="A76" s="10" t="str">
        <f t="shared" si="0"/>
        <v>Agropecuario y Forestal</v>
      </c>
      <c r="B76" s="10" t="str">
        <f t="shared" si="1"/>
        <v>Agricultura</v>
      </c>
      <c r="C76" s="12" t="str">
        <f t="shared" si="2"/>
        <v>4.10</v>
      </c>
      <c r="D76" s="12" t="str">
        <f t="shared" si="3"/>
        <v>Nati</v>
      </c>
      <c r="E76" s="10" t="s">
        <v>46</v>
      </c>
      <c r="F76" s="10" t="s">
        <v>6</v>
      </c>
      <c r="G76" s="15" t="s">
        <v>26</v>
      </c>
      <c r="H76" s="11">
        <v>10</v>
      </c>
      <c r="I76" s="14" t="s">
        <v>57</v>
      </c>
      <c r="J76" s="25" t="s">
        <v>116</v>
      </c>
    </row>
    <row r="77" spans="1:10" hidden="1" x14ac:dyDescent="0.35">
      <c r="A77" s="10" t="str">
        <f t="shared" ref="A77:A98" si="4">+A76</f>
        <v>Agropecuario y Forestal</v>
      </c>
      <c r="B77" s="10" t="str">
        <f t="shared" ref="B77:D98" si="5">+B76</f>
        <v>Agricultura</v>
      </c>
      <c r="C77" s="12" t="str">
        <f t="shared" ref="C77:D98" si="6">+C76</f>
        <v>4.10</v>
      </c>
      <c r="D77" s="12" t="str">
        <f t="shared" si="6"/>
        <v>Nati</v>
      </c>
      <c r="E77" s="10" t="s">
        <v>46</v>
      </c>
      <c r="F77" s="10" t="s">
        <v>6</v>
      </c>
      <c r="G77" s="15" t="s">
        <v>33</v>
      </c>
      <c r="H77" s="11">
        <v>5</v>
      </c>
      <c r="I77" s="14" t="s">
        <v>57</v>
      </c>
      <c r="J77" s="25" t="s">
        <v>117</v>
      </c>
    </row>
    <row r="78" spans="1:10" hidden="1" x14ac:dyDescent="0.35">
      <c r="A78" s="10" t="str">
        <f t="shared" si="4"/>
        <v>Agropecuario y Forestal</v>
      </c>
      <c r="B78" s="10" t="str">
        <f t="shared" si="5"/>
        <v>Agricultura</v>
      </c>
      <c r="C78" s="12" t="str">
        <f t="shared" si="6"/>
        <v>4.10</v>
      </c>
      <c r="D78" s="12" t="str">
        <f t="shared" si="6"/>
        <v>Nati</v>
      </c>
      <c r="E78" s="10" t="s">
        <v>46</v>
      </c>
      <c r="F78" s="10" t="s">
        <v>8</v>
      </c>
      <c r="G78" s="5" t="s">
        <v>37</v>
      </c>
      <c r="H78" s="11">
        <v>1</v>
      </c>
      <c r="I78" s="14" t="s">
        <v>57</v>
      </c>
      <c r="J78" s="25" t="s">
        <v>118</v>
      </c>
    </row>
    <row r="79" spans="1:10" hidden="1" x14ac:dyDescent="0.35">
      <c r="A79" s="10" t="str">
        <f t="shared" si="4"/>
        <v>Agropecuario y Forestal</v>
      </c>
      <c r="B79" s="10" t="str">
        <f t="shared" si="5"/>
        <v>Agricultura</v>
      </c>
      <c r="C79" s="12">
        <v>4.1100000000000003</v>
      </c>
      <c r="D79" s="12" t="s">
        <v>62</v>
      </c>
      <c r="E79" s="10" t="s">
        <v>47</v>
      </c>
      <c r="F79" s="10" t="s">
        <v>6</v>
      </c>
      <c r="G79" s="17" t="s">
        <v>32</v>
      </c>
      <c r="H79" s="11">
        <v>10</v>
      </c>
      <c r="I79" s="14" t="s">
        <v>57</v>
      </c>
      <c r="J79" s="25" t="s">
        <v>133</v>
      </c>
    </row>
    <row r="80" spans="1:10" hidden="1" x14ac:dyDescent="0.35">
      <c r="A80" s="10" t="str">
        <f t="shared" si="4"/>
        <v>Agropecuario y Forestal</v>
      </c>
      <c r="B80" s="10" t="str">
        <f t="shared" si="5"/>
        <v>Agricultura</v>
      </c>
      <c r="C80" s="12">
        <f t="shared" si="6"/>
        <v>4.1100000000000003</v>
      </c>
      <c r="D80" s="12" t="str">
        <f t="shared" si="6"/>
        <v>Paula</v>
      </c>
      <c r="E80" s="10" t="s">
        <v>47</v>
      </c>
      <c r="F80" s="10" t="s">
        <v>6</v>
      </c>
      <c r="G80" s="17" t="s">
        <v>25</v>
      </c>
      <c r="H80" s="11">
        <v>5</v>
      </c>
      <c r="I80" s="14" t="s">
        <v>57</v>
      </c>
      <c r="J80" s="20" t="s">
        <v>134</v>
      </c>
    </row>
    <row r="81" spans="1:10" hidden="1" x14ac:dyDescent="0.35">
      <c r="A81" s="10" t="str">
        <f t="shared" si="4"/>
        <v>Agropecuario y Forestal</v>
      </c>
      <c r="B81" s="10" t="str">
        <f t="shared" si="5"/>
        <v>Agricultura</v>
      </c>
      <c r="C81" s="12">
        <f t="shared" si="6"/>
        <v>4.1100000000000003</v>
      </c>
      <c r="D81" s="12" t="str">
        <f t="shared" si="6"/>
        <v>Paula</v>
      </c>
      <c r="E81" s="10" t="s">
        <v>47</v>
      </c>
      <c r="F81" s="10" t="s">
        <v>8</v>
      </c>
      <c r="G81" s="12" t="s">
        <v>27</v>
      </c>
      <c r="H81" s="11">
        <v>1</v>
      </c>
      <c r="I81" s="14" t="s">
        <v>57</v>
      </c>
      <c r="J81" s="25" t="s">
        <v>135</v>
      </c>
    </row>
    <row r="82" spans="1:10" hidden="1" x14ac:dyDescent="0.35">
      <c r="A82" s="10" t="str">
        <f t="shared" si="4"/>
        <v>Agropecuario y Forestal</v>
      </c>
      <c r="B82" s="10" t="str">
        <f t="shared" si="5"/>
        <v>Agricultura</v>
      </c>
      <c r="C82" s="12">
        <f t="shared" si="5"/>
        <v>4.1100000000000003</v>
      </c>
      <c r="D82" s="12" t="str">
        <f t="shared" si="5"/>
        <v>Paula</v>
      </c>
      <c r="E82" s="10" t="s">
        <v>47</v>
      </c>
      <c r="F82" s="10" t="s">
        <v>6</v>
      </c>
      <c r="G82" s="29" t="s">
        <v>26</v>
      </c>
      <c r="H82" s="11">
        <v>10</v>
      </c>
      <c r="I82" s="14" t="s">
        <v>57</v>
      </c>
      <c r="J82" s="20" t="s">
        <v>136</v>
      </c>
    </row>
    <row r="83" spans="1:10" hidden="1" x14ac:dyDescent="0.35">
      <c r="A83" s="10" t="str">
        <f t="shared" si="4"/>
        <v>Agropecuario y Forestal</v>
      </c>
      <c r="B83" s="10" t="str">
        <f t="shared" si="5"/>
        <v>Agricultura</v>
      </c>
      <c r="C83" s="12">
        <f t="shared" si="5"/>
        <v>4.1100000000000003</v>
      </c>
      <c r="D83" s="12" t="str">
        <f t="shared" si="5"/>
        <v>Paula</v>
      </c>
      <c r="E83" s="10" t="s">
        <v>47</v>
      </c>
      <c r="F83" s="10" t="s">
        <v>6</v>
      </c>
      <c r="G83" s="29" t="s">
        <v>33</v>
      </c>
      <c r="H83" s="11">
        <v>5</v>
      </c>
      <c r="I83" s="14" t="s">
        <v>57</v>
      </c>
      <c r="J83" s="20" t="s">
        <v>137</v>
      </c>
    </row>
    <row r="84" spans="1:10" hidden="1" x14ac:dyDescent="0.35">
      <c r="A84" s="10" t="str">
        <f t="shared" si="4"/>
        <v>Agropecuario y Forestal</v>
      </c>
      <c r="B84" s="10" t="str">
        <f t="shared" si="5"/>
        <v>Agricultura</v>
      </c>
      <c r="C84" s="12">
        <f t="shared" si="5"/>
        <v>4.1100000000000003</v>
      </c>
      <c r="D84" s="12" t="str">
        <f t="shared" si="5"/>
        <v>Paula</v>
      </c>
      <c r="E84" s="10" t="s">
        <v>47</v>
      </c>
      <c r="F84" s="10" t="s">
        <v>8</v>
      </c>
      <c r="G84" s="5" t="s">
        <v>27</v>
      </c>
      <c r="H84" s="11">
        <v>1</v>
      </c>
      <c r="I84" s="14" t="s">
        <v>57</v>
      </c>
      <c r="J84" s="25" t="s">
        <v>138</v>
      </c>
    </row>
    <row r="85" spans="1:10" hidden="1" x14ac:dyDescent="0.35">
      <c r="A85" s="10" t="str">
        <f>+A81</f>
        <v>Agropecuario y Forestal</v>
      </c>
      <c r="B85" s="10" t="str">
        <f>+B81</f>
        <v>Agricultura</v>
      </c>
      <c r="C85" s="12">
        <v>4.12</v>
      </c>
      <c r="D85" s="12" t="s">
        <v>61</v>
      </c>
      <c r="E85" s="10" t="s">
        <v>123</v>
      </c>
      <c r="F85" s="10" t="s">
        <v>6</v>
      </c>
      <c r="G85" s="17" t="s">
        <v>32</v>
      </c>
      <c r="H85" s="11">
        <v>15</v>
      </c>
      <c r="I85" s="14" t="s">
        <v>58</v>
      </c>
      <c r="J85" s="20" t="s">
        <v>121</v>
      </c>
    </row>
    <row r="86" spans="1:10" hidden="1" x14ac:dyDescent="0.35">
      <c r="A86" s="10" t="str">
        <f t="shared" si="4"/>
        <v>Agropecuario y Forestal</v>
      </c>
      <c r="B86" s="10" t="str">
        <f t="shared" si="5"/>
        <v>Agricultura</v>
      </c>
      <c r="C86" s="12">
        <f t="shared" si="6"/>
        <v>4.12</v>
      </c>
      <c r="D86" s="12" t="str">
        <f t="shared" si="6"/>
        <v>Patricio</v>
      </c>
      <c r="E86" s="10" t="s">
        <v>123</v>
      </c>
      <c r="F86" s="10" t="s">
        <v>6</v>
      </c>
      <c r="G86" s="17" t="s">
        <v>25</v>
      </c>
      <c r="H86" s="11">
        <v>246</v>
      </c>
      <c r="I86" s="14" t="s">
        <v>58</v>
      </c>
      <c r="J86" s="20" t="s">
        <v>119</v>
      </c>
    </row>
    <row r="87" spans="1:10" hidden="1" x14ac:dyDescent="0.35">
      <c r="A87" s="10" t="str">
        <f t="shared" si="4"/>
        <v>Agropecuario y Forestal</v>
      </c>
      <c r="B87" s="10" t="str">
        <f t="shared" si="5"/>
        <v>Agricultura</v>
      </c>
      <c r="C87" s="12">
        <f t="shared" si="6"/>
        <v>4.12</v>
      </c>
      <c r="D87" s="12" t="str">
        <f t="shared" si="6"/>
        <v>Patricio</v>
      </c>
      <c r="E87" s="10" t="s">
        <v>123</v>
      </c>
      <c r="F87" s="10" t="s">
        <v>6</v>
      </c>
      <c r="G87" s="17" t="s">
        <v>26</v>
      </c>
      <c r="H87" s="11">
        <v>10</v>
      </c>
      <c r="I87" s="14" t="s">
        <v>58</v>
      </c>
      <c r="J87" s="20" t="s">
        <v>120</v>
      </c>
    </row>
    <row r="88" spans="1:10" hidden="1" x14ac:dyDescent="0.35">
      <c r="A88" s="10" t="str">
        <f t="shared" si="4"/>
        <v>Agropecuario y Forestal</v>
      </c>
      <c r="B88" s="10" t="str">
        <f t="shared" si="5"/>
        <v>Agricultura</v>
      </c>
      <c r="C88" s="12">
        <f t="shared" si="6"/>
        <v>4.12</v>
      </c>
      <c r="D88" s="12" t="str">
        <f t="shared" si="6"/>
        <v>Patricio</v>
      </c>
      <c r="E88" s="10" t="s">
        <v>123</v>
      </c>
      <c r="F88" s="10" t="s">
        <v>6</v>
      </c>
      <c r="G88" s="17" t="s">
        <v>33</v>
      </c>
      <c r="H88" s="11">
        <v>61</v>
      </c>
      <c r="I88" s="14" t="s">
        <v>58</v>
      </c>
      <c r="J88" s="20" t="s">
        <v>122</v>
      </c>
    </row>
    <row r="89" spans="1:10" hidden="1" x14ac:dyDescent="0.35">
      <c r="A89" s="10" t="str">
        <f t="shared" si="4"/>
        <v>Agropecuario y Forestal</v>
      </c>
      <c r="B89" s="10" t="str">
        <f t="shared" si="5"/>
        <v>Agricultura</v>
      </c>
      <c r="C89" s="12">
        <f t="shared" si="6"/>
        <v>4.12</v>
      </c>
      <c r="D89" s="12" t="str">
        <f t="shared" si="6"/>
        <v>Patricio</v>
      </c>
      <c r="E89" s="10" t="s">
        <v>123</v>
      </c>
      <c r="F89" s="10" t="s">
        <v>8</v>
      </c>
      <c r="G89" s="18" t="s">
        <v>27</v>
      </c>
      <c r="H89" s="11">
        <v>1</v>
      </c>
      <c r="I89" s="14" t="s">
        <v>58</v>
      </c>
      <c r="J89" s="20" t="s">
        <v>55</v>
      </c>
    </row>
    <row r="90" spans="1:10" hidden="1" x14ac:dyDescent="0.35">
      <c r="A90" s="10" t="str">
        <f t="shared" si="4"/>
        <v>Agropecuario y Forestal</v>
      </c>
      <c r="B90" s="10" t="str">
        <f t="shared" si="5"/>
        <v>Agricultura</v>
      </c>
      <c r="C90" s="12">
        <v>4.13</v>
      </c>
      <c r="D90" s="12" t="s">
        <v>61</v>
      </c>
      <c r="E90" s="10" t="s">
        <v>48</v>
      </c>
      <c r="F90" s="10" t="s">
        <v>6</v>
      </c>
      <c r="G90" s="17" t="s">
        <v>32</v>
      </c>
      <c r="H90" s="11">
        <v>13</v>
      </c>
      <c r="I90" s="14" t="s">
        <v>57</v>
      </c>
      <c r="J90" s="20" t="s">
        <v>83</v>
      </c>
    </row>
    <row r="91" spans="1:10" hidden="1" x14ac:dyDescent="0.35">
      <c r="A91" s="10" t="str">
        <f t="shared" si="4"/>
        <v>Agropecuario y Forestal</v>
      </c>
      <c r="B91" s="10" t="str">
        <f t="shared" si="5"/>
        <v>Agricultura</v>
      </c>
      <c r="C91" s="12">
        <f t="shared" si="6"/>
        <v>4.13</v>
      </c>
      <c r="D91" s="12" t="str">
        <f t="shared" si="6"/>
        <v>Patricio</v>
      </c>
      <c r="E91" s="10" t="s">
        <v>48</v>
      </c>
      <c r="F91" s="10" t="s">
        <v>6</v>
      </c>
      <c r="G91" s="17" t="s">
        <v>25</v>
      </c>
      <c r="H91" s="11">
        <v>10</v>
      </c>
      <c r="I91" s="14" t="s">
        <v>57</v>
      </c>
      <c r="J91" s="20" t="s">
        <v>84</v>
      </c>
    </row>
    <row r="92" spans="1:10" hidden="1" x14ac:dyDescent="0.35">
      <c r="A92" s="10" t="str">
        <f t="shared" si="4"/>
        <v>Agropecuario y Forestal</v>
      </c>
      <c r="B92" s="10" t="str">
        <f t="shared" si="5"/>
        <v>Agricultura</v>
      </c>
      <c r="C92" s="12">
        <f t="shared" si="6"/>
        <v>4.13</v>
      </c>
      <c r="D92" s="12" t="str">
        <f t="shared" si="6"/>
        <v>Patricio</v>
      </c>
      <c r="E92" s="10" t="s">
        <v>48</v>
      </c>
      <c r="F92" s="10" t="s">
        <v>8</v>
      </c>
      <c r="G92" s="12" t="s">
        <v>27</v>
      </c>
      <c r="H92" s="11">
        <v>1</v>
      </c>
      <c r="I92" s="14" t="s">
        <v>57</v>
      </c>
      <c r="J92" s="25" t="s">
        <v>85</v>
      </c>
    </row>
    <row r="93" spans="1:10" hidden="1" x14ac:dyDescent="0.35">
      <c r="A93" s="10" t="str">
        <f t="shared" si="4"/>
        <v>Agropecuario y Forestal</v>
      </c>
      <c r="B93" s="10" t="str">
        <f t="shared" si="5"/>
        <v>Agricultura</v>
      </c>
      <c r="C93" s="12">
        <v>4.1399999999999997</v>
      </c>
      <c r="D93" s="12" t="s">
        <v>61</v>
      </c>
      <c r="E93" s="10" t="s">
        <v>49</v>
      </c>
      <c r="F93" s="10" t="s">
        <v>6</v>
      </c>
      <c r="G93" s="19" t="s">
        <v>32</v>
      </c>
      <c r="H93" s="11">
        <v>11</v>
      </c>
      <c r="I93" s="14" t="s">
        <v>57</v>
      </c>
      <c r="J93" s="20" t="s">
        <v>91</v>
      </c>
    </row>
    <row r="94" spans="1:10" hidden="1" x14ac:dyDescent="0.35">
      <c r="A94" s="10" t="str">
        <f t="shared" si="4"/>
        <v>Agropecuario y Forestal</v>
      </c>
      <c r="B94" s="10" t="str">
        <f t="shared" si="5"/>
        <v>Agricultura</v>
      </c>
      <c r="C94" s="12">
        <f t="shared" si="6"/>
        <v>4.1399999999999997</v>
      </c>
      <c r="D94" s="12" t="str">
        <f t="shared" si="6"/>
        <v>Patricio</v>
      </c>
      <c r="E94" s="10" t="s">
        <v>49</v>
      </c>
      <c r="F94" s="10" t="s">
        <v>6</v>
      </c>
      <c r="G94" s="19" t="s">
        <v>25</v>
      </c>
      <c r="H94" s="11">
        <v>35</v>
      </c>
      <c r="I94" s="14" t="s">
        <v>57</v>
      </c>
      <c r="J94" s="20" t="s">
        <v>86</v>
      </c>
    </row>
    <row r="95" spans="1:10" hidden="1" x14ac:dyDescent="0.35">
      <c r="A95" s="10" t="str">
        <f t="shared" si="4"/>
        <v>Agropecuario y Forestal</v>
      </c>
      <c r="B95" s="10" t="str">
        <f t="shared" si="5"/>
        <v>Agricultura</v>
      </c>
      <c r="C95" s="12">
        <f t="shared" si="6"/>
        <v>4.1399999999999997</v>
      </c>
      <c r="D95" s="12" t="str">
        <f t="shared" si="6"/>
        <v>Patricio</v>
      </c>
      <c r="E95" s="10" t="s">
        <v>49</v>
      </c>
      <c r="F95" s="10" t="s">
        <v>8</v>
      </c>
      <c r="G95" s="20" t="s">
        <v>38</v>
      </c>
      <c r="H95" s="11">
        <v>1</v>
      </c>
      <c r="I95" s="14" t="s">
        <v>57</v>
      </c>
      <c r="J95" s="20" t="s">
        <v>87</v>
      </c>
    </row>
    <row r="96" spans="1:10" hidden="1" x14ac:dyDescent="0.35">
      <c r="A96" s="10" t="str">
        <f t="shared" si="4"/>
        <v>Agropecuario y Forestal</v>
      </c>
      <c r="B96" s="10" t="str">
        <f t="shared" si="5"/>
        <v>Agricultura</v>
      </c>
      <c r="C96" s="12">
        <v>4.1500000000000004</v>
      </c>
      <c r="D96" s="12" t="s">
        <v>61</v>
      </c>
      <c r="E96" s="10" t="s">
        <v>49</v>
      </c>
      <c r="F96" s="10" t="s">
        <v>6</v>
      </c>
      <c r="G96" s="19" t="s">
        <v>32</v>
      </c>
      <c r="H96" s="11">
        <v>12</v>
      </c>
      <c r="I96" s="14" t="s">
        <v>57</v>
      </c>
      <c r="J96" s="20" t="s">
        <v>88</v>
      </c>
    </row>
    <row r="97" spans="1:10" hidden="1" x14ac:dyDescent="0.35">
      <c r="A97" s="10" t="str">
        <f t="shared" si="4"/>
        <v>Agropecuario y Forestal</v>
      </c>
      <c r="B97" s="10" t="str">
        <f t="shared" si="5"/>
        <v>Agricultura</v>
      </c>
      <c r="C97" s="12">
        <f t="shared" si="6"/>
        <v>4.1500000000000004</v>
      </c>
      <c r="D97" s="12" t="str">
        <f t="shared" si="6"/>
        <v>Patricio</v>
      </c>
      <c r="E97" s="10" t="s">
        <v>49</v>
      </c>
      <c r="F97" s="10" t="s">
        <v>6</v>
      </c>
      <c r="G97" s="19" t="s">
        <v>25</v>
      </c>
      <c r="H97" s="11">
        <v>40</v>
      </c>
      <c r="I97" s="14" t="s">
        <v>57</v>
      </c>
      <c r="J97" s="20" t="s">
        <v>89</v>
      </c>
    </row>
    <row r="98" spans="1:10" hidden="1" x14ac:dyDescent="0.35">
      <c r="A98" s="10" t="str">
        <f t="shared" si="4"/>
        <v>Agropecuario y Forestal</v>
      </c>
      <c r="B98" s="10" t="str">
        <f t="shared" si="5"/>
        <v>Agricultura</v>
      </c>
      <c r="C98" s="12">
        <f t="shared" si="6"/>
        <v>4.1500000000000004</v>
      </c>
      <c r="D98" s="12" t="str">
        <f t="shared" si="6"/>
        <v>Patricio</v>
      </c>
      <c r="E98" s="10" t="s">
        <v>49</v>
      </c>
      <c r="F98" s="10" t="s">
        <v>8</v>
      </c>
      <c r="G98" s="20" t="s">
        <v>38</v>
      </c>
      <c r="H98" s="11">
        <v>1</v>
      </c>
      <c r="I98" s="14" t="s">
        <v>57</v>
      </c>
      <c r="J98" s="20" t="s">
        <v>90</v>
      </c>
    </row>
    <row r="99" spans="1:10" x14ac:dyDescent="0.35">
      <c r="A99" s="34" t="s">
        <v>140</v>
      </c>
      <c r="B99" s="34" t="s">
        <v>141</v>
      </c>
      <c r="C99" s="35">
        <v>27.2</v>
      </c>
      <c r="D99" s="35" t="s">
        <v>64</v>
      </c>
      <c r="E99" s="34" t="s">
        <v>161</v>
      </c>
      <c r="F99" s="34" t="s">
        <v>6</v>
      </c>
      <c r="G99" s="23" t="s">
        <v>32</v>
      </c>
      <c r="H99" s="36">
        <v>1</v>
      </c>
      <c r="I99" s="37" t="s">
        <v>166</v>
      </c>
      <c r="J99" s="38" t="s">
        <v>153</v>
      </c>
    </row>
    <row r="100" spans="1:10" x14ac:dyDescent="0.35">
      <c r="A100" s="34" t="str">
        <f>+A99</f>
        <v>Mujeres</v>
      </c>
      <c r="B100" s="34" t="str">
        <f>+B99</f>
        <v>Violencia</v>
      </c>
      <c r="C100" s="35">
        <v>27.6</v>
      </c>
      <c r="D100" s="35" t="s">
        <v>61</v>
      </c>
      <c r="E100" s="34" t="s">
        <v>162</v>
      </c>
      <c r="F100" s="34" t="s">
        <v>6</v>
      </c>
      <c r="G100" s="23" t="s">
        <v>32</v>
      </c>
      <c r="H100" s="36">
        <v>16</v>
      </c>
      <c r="I100" s="37" t="s">
        <v>166</v>
      </c>
      <c r="J100" s="38" t="s">
        <v>174</v>
      </c>
    </row>
    <row r="101" spans="1:10" x14ac:dyDescent="0.35">
      <c r="A101" s="34" t="str">
        <f t="shared" ref="A101:A105" si="7">+A100</f>
        <v>Mujeres</v>
      </c>
      <c r="B101" s="34" t="str">
        <f t="shared" ref="B101:B105" si="8">+B100</f>
        <v>Violencia</v>
      </c>
      <c r="C101" s="35">
        <v>27.7</v>
      </c>
      <c r="D101" s="35" t="s">
        <v>61</v>
      </c>
      <c r="E101" s="34" t="s">
        <v>162</v>
      </c>
      <c r="F101" s="34" t="s">
        <v>6</v>
      </c>
      <c r="G101" s="23" t="s">
        <v>32</v>
      </c>
      <c r="H101" s="36">
        <v>16</v>
      </c>
      <c r="I101" s="37" t="s">
        <v>166</v>
      </c>
      <c r="J101" s="38" t="s">
        <v>175</v>
      </c>
    </row>
    <row r="102" spans="1:10" x14ac:dyDescent="0.35">
      <c r="A102" s="34" t="str">
        <f t="shared" si="7"/>
        <v>Mujeres</v>
      </c>
      <c r="B102" s="34" t="str">
        <f t="shared" si="8"/>
        <v>Violencia</v>
      </c>
      <c r="C102" s="35">
        <v>27.25</v>
      </c>
      <c r="D102" s="35" t="s">
        <v>235</v>
      </c>
      <c r="E102" s="34" t="s">
        <v>164</v>
      </c>
      <c r="F102" s="34" t="s">
        <v>6</v>
      </c>
      <c r="G102" s="23" t="s">
        <v>32</v>
      </c>
      <c r="H102" s="36">
        <v>1</v>
      </c>
      <c r="I102" s="37" t="s">
        <v>166</v>
      </c>
      <c r="J102" s="38" t="s">
        <v>165</v>
      </c>
    </row>
    <row r="103" spans="1:10" x14ac:dyDescent="0.35">
      <c r="A103" s="34" t="str">
        <f t="shared" si="7"/>
        <v>Mujeres</v>
      </c>
      <c r="B103" s="34" t="str">
        <f t="shared" si="8"/>
        <v>Violencia</v>
      </c>
      <c r="C103" s="35">
        <v>27</v>
      </c>
      <c r="D103" s="35" t="s">
        <v>61</v>
      </c>
      <c r="E103" s="34" t="s">
        <v>163</v>
      </c>
      <c r="F103" s="34" t="s">
        <v>6</v>
      </c>
      <c r="G103" s="23" t="s">
        <v>32</v>
      </c>
      <c r="H103" s="36">
        <v>1</v>
      </c>
      <c r="I103" s="37" t="s">
        <v>166</v>
      </c>
      <c r="J103" s="38" t="s">
        <v>167</v>
      </c>
    </row>
    <row r="104" spans="1:10" x14ac:dyDescent="0.35">
      <c r="A104" s="34" t="str">
        <f t="shared" si="7"/>
        <v>Mujeres</v>
      </c>
      <c r="B104" s="34" t="str">
        <f t="shared" si="8"/>
        <v>Violencia</v>
      </c>
      <c r="C104" s="35">
        <v>27.14</v>
      </c>
      <c r="D104" s="35" t="s">
        <v>63</v>
      </c>
      <c r="E104" s="34" t="s">
        <v>173</v>
      </c>
      <c r="F104" s="34" t="s">
        <v>6</v>
      </c>
      <c r="G104" s="23" t="s">
        <v>32</v>
      </c>
      <c r="H104" s="36">
        <v>2</v>
      </c>
      <c r="I104" s="37" t="s">
        <v>166</v>
      </c>
      <c r="J104" s="38" t="s">
        <v>191</v>
      </c>
    </row>
    <row r="105" spans="1:10" x14ac:dyDescent="0.35">
      <c r="A105" s="34" t="str">
        <f t="shared" si="7"/>
        <v>Mujeres</v>
      </c>
      <c r="B105" s="34" t="str">
        <f t="shared" si="8"/>
        <v>Violencia</v>
      </c>
      <c r="C105" s="35">
        <v>27.8</v>
      </c>
      <c r="D105" s="35" t="s">
        <v>61</v>
      </c>
      <c r="E105" s="51" t="s">
        <v>162</v>
      </c>
      <c r="F105" s="34" t="s">
        <v>6</v>
      </c>
      <c r="G105" s="23" t="s">
        <v>32</v>
      </c>
      <c r="H105" s="36">
        <v>16</v>
      </c>
      <c r="I105" s="37" t="s">
        <v>166</v>
      </c>
      <c r="J105" s="50" t="s">
        <v>230</v>
      </c>
    </row>
    <row r="106" spans="1:10" x14ac:dyDescent="0.35">
      <c r="A106" s="34" t="str">
        <f t="shared" ref="A106:A107" si="9">+A105</f>
        <v>Mujeres</v>
      </c>
      <c r="B106" s="34" t="str">
        <f t="shared" ref="B106:B107" si="10">+B105</f>
        <v>Violencia</v>
      </c>
      <c r="C106" s="35">
        <v>27.8</v>
      </c>
      <c r="D106" s="35" t="s">
        <v>61</v>
      </c>
      <c r="E106" s="51" t="s">
        <v>162</v>
      </c>
      <c r="F106" s="34" t="s">
        <v>6</v>
      </c>
      <c r="G106" s="23" t="s">
        <v>25</v>
      </c>
      <c r="H106" s="36">
        <v>82</v>
      </c>
      <c r="I106" s="37" t="s">
        <v>166</v>
      </c>
      <c r="J106" s="50" t="s">
        <v>231</v>
      </c>
    </row>
    <row r="107" spans="1:10" x14ac:dyDescent="0.35">
      <c r="A107" s="34" t="str">
        <f t="shared" si="9"/>
        <v>Mujeres</v>
      </c>
      <c r="B107" s="34" t="str">
        <f t="shared" si="10"/>
        <v>Violencia</v>
      </c>
      <c r="C107" s="35">
        <v>27.8</v>
      </c>
      <c r="D107" s="35" t="s">
        <v>61</v>
      </c>
      <c r="E107" s="51" t="s">
        <v>162</v>
      </c>
      <c r="F107" s="34" t="s">
        <v>6</v>
      </c>
      <c r="G107" s="23" t="s">
        <v>26</v>
      </c>
      <c r="H107" s="36">
        <v>6</v>
      </c>
      <c r="I107" s="37" t="s">
        <v>166</v>
      </c>
      <c r="J107" s="50" t="s">
        <v>232</v>
      </c>
    </row>
    <row r="108" spans="1:10" x14ac:dyDescent="0.35">
      <c r="A108" s="34" t="str">
        <f t="shared" ref="A108" si="11">+A107</f>
        <v>Mujeres</v>
      </c>
      <c r="B108" s="34" t="str">
        <f t="shared" ref="B108" si="12">+B107</f>
        <v>Violencia</v>
      </c>
      <c r="C108" s="35">
        <v>27.9</v>
      </c>
      <c r="D108" s="35" t="s">
        <v>60</v>
      </c>
      <c r="E108" s="34" t="s">
        <v>169</v>
      </c>
      <c r="F108" s="34" t="s">
        <v>6</v>
      </c>
      <c r="G108" s="23" t="s">
        <v>32</v>
      </c>
      <c r="H108" s="36">
        <v>16</v>
      </c>
      <c r="I108" s="37" t="s">
        <v>166</v>
      </c>
      <c r="J108" s="38" t="s">
        <v>224</v>
      </c>
    </row>
    <row r="109" spans="1:10" s="48" customFormat="1" x14ac:dyDescent="0.35">
      <c r="A109" s="44" t="str">
        <f t="shared" ref="A109:A113" si="13">+A108</f>
        <v>Mujeres</v>
      </c>
      <c r="B109" s="44" t="str">
        <f t="shared" ref="B109:B113" si="14">+B108</f>
        <v>Violencia</v>
      </c>
      <c r="C109" s="45">
        <v>27.9</v>
      </c>
      <c r="D109" s="45" t="s">
        <v>60</v>
      </c>
      <c r="E109" s="44" t="s">
        <v>169</v>
      </c>
      <c r="F109" s="44" t="s">
        <v>6</v>
      </c>
      <c r="G109" s="46" t="s">
        <v>25</v>
      </c>
      <c r="H109" s="47">
        <v>3</v>
      </c>
      <c r="I109" s="37" t="s">
        <v>166</v>
      </c>
      <c r="J109" s="41" t="s">
        <v>176</v>
      </c>
    </row>
    <row r="110" spans="1:10" x14ac:dyDescent="0.35">
      <c r="A110" s="34" t="str">
        <f t="shared" si="13"/>
        <v>Mujeres</v>
      </c>
      <c r="B110" s="34" t="str">
        <f t="shared" si="14"/>
        <v>Violencia</v>
      </c>
      <c r="C110" s="35">
        <v>27.11</v>
      </c>
      <c r="D110" s="35" t="s">
        <v>63</v>
      </c>
      <c r="E110" s="34" t="s">
        <v>173</v>
      </c>
      <c r="F110" s="34" t="s">
        <v>6</v>
      </c>
      <c r="G110" s="23" t="s">
        <v>32</v>
      </c>
      <c r="H110" s="36">
        <v>16</v>
      </c>
      <c r="I110" s="37" t="s">
        <v>166</v>
      </c>
      <c r="J110" s="38" t="s">
        <v>192</v>
      </c>
    </row>
    <row r="111" spans="1:10" x14ac:dyDescent="0.35">
      <c r="A111" s="34" t="str">
        <f t="shared" si="13"/>
        <v>Mujeres</v>
      </c>
      <c r="B111" s="34" t="str">
        <f t="shared" si="14"/>
        <v>Violencia</v>
      </c>
      <c r="C111" s="35">
        <v>27.12</v>
      </c>
      <c r="D111" s="35" t="s">
        <v>63</v>
      </c>
      <c r="E111" s="34" t="s">
        <v>173</v>
      </c>
      <c r="F111" s="34" t="s">
        <v>6</v>
      </c>
      <c r="G111" s="23" t="s">
        <v>32</v>
      </c>
      <c r="H111" s="36">
        <v>1</v>
      </c>
      <c r="I111" s="37" t="s">
        <v>166</v>
      </c>
      <c r="J111" s="38" t="s">
        <v>193</v>
      </c>
    </row>
    <row r="112" spans="1:10" x14ac:dyDescent="0.35">
      <c r="A112" s="34" t="str">
        <f t="shared" si="13"/>
        <v>Mujeres</v>
      </c>
      <c r="B112" s="34" t="str">
        <f t="shared" si="14"/>
        <v>Violencia</v>
      </c>
      <c r="C112" s="35">
        <v>27.13</v>
      </c>
      <c r="D112" s="35" t="s">
        <v>63</v>
      </c>
      <c r="E112" s="34" t="s">
        <v>173</v>
      </c>
      <c r="F112" s="34" t="s">
        <v>6</v>
      </c>
      <c r="G112" s="23" t="s">
        <v>32</v>
      </c>
      <c r="H112" s="36">
        <v>1</v>
      </c>
      <c r="I112" s="37" t="s">
        <v>166</v>
      </c>
      <c r="J112" s="38" t="s">
        <v>194</v>
      </c>
    </row>
    <row r="113" spans="1:10" x14ac:dyDescent="0.35">
      <c r="A113" s="34" t="str">
        <f t="shared" si="13"/>
        <v>Mujeres</v>
      </c>
      <c r="B113" s="34" t="str">
        <f t="shared" si="14"/>
        <v>Violencia</v>
      </c>
      <c r="C113" s="35">
        <v>27.15</v>
      </c>
      <c r="D113" s="35" t="s">
        <v>235</v>
      </c>
      <c r="E113" s="34" t="s">
        <v>170</v>
      </c>
      <c r="F113" s="34" t="s">
        <v>6</v>
      </c>
      <c r="G113" s="23" t="s">
        <v>32</v>
      </c>
      <c r="H113" s="36">
        <v>16</v>
      </c>
      <c r="I113" s="37" t="s">
        <v>166</v>
      </c>
      <c r="J113" s="38" t="s">
        <v>198</v>
      </c>
    </row>
    <row r="114" spans="1:10" x14ac:dyDescent="0.35">
      <c r="A114" s="34" t="str">
        <f t="shared" ref="A114:A115" si="15">+A113</f>
        <v>Mujeres</v>
      </c>
      <c r="B114" s="34" t="str">
        <f t="shared" ref="B114:B115" si="16">+B113</f>
        <v>Violencia</v>
      </c>
      <c r="C114" s="35">
        <v>27.15</v>
      </c>
      <c r="D114" s="35"/>
      <c r="E114" s="34" t="s">
        <v>170</v>
      </c>
      <c r="F114" s="34" t="s">
        <v>6</v>
      </c>
      <c r="G114" s="23" t="s">
        <v>25</v>
      </c>
      <c r="H114" s="36">
        <v>82</v>
      </c>
      <c r="I114" s="37" t="s">
        <v>166</v>
      </c>
      <c r="J114" s="38" t="s">
        <v>195</v>
      </c>
    </row>
    <row r="115" spans="1:10" x14ac:dyDescent="0.35">
      <c r="A115" s="34" t="str">
        <f t="shared" si="15"/>
        <v>Mujeres</v>
      </c>
      <c r="B115" s="34" t="str">
        <f t="shared" si="16"/>
        <v>Violencia</v>
      </c>
      <c r="C115" s="35">
        <v>27.15</v>
      </c>
      <c r="D115" s="35"/>
      <c r="E115" s="34" t="s">
        <v>170</v>
      </c>
      <c r="F115" s="34" t="s">
        <v>6</v>
      </c>
      <c r="G115" s="23" t="s">
        <v>26</v>
      </c>
      <c r="H115" s="36">
        <v>9</v>
      </c>
      <c r="I115" s="37" t="s">
        <v>166</v>
      </c>
      <c r="J115" s="38" t="s">
        <v>196</v>
      </c>
    </row>
    <row r="116" spans="1:10" x14ac:dyDescent="0.35">
      <c r="A116" s="34" t="str">
        <f t="shared" ref="A116:A118" si="17">+A115</f>
        <v>Mujeres</v>
      </c>
      <c r="B116" s="34" t="str">
        <f t="shared" ref="B116:B118" si="18">+B115</f>
        <v>Violencia</v>
      </c>
      <c r="C116" s="35">
        <v>27.16</v>
      </c>
      <c r="D116" s="35" t="s">
        <v>235</v>
      </c>
      <c r="E116" s="34" t="s">
        <v>171</v>
      </c>
      <c r="F116" s="34" t="s">
        <v>6</v>
      </c>
      <c r="G116" s="23" t="s">
        <v>32</v>
      </c>
      <c r="H116" s="36">
        <v>16</v>
      </c>
      <c r="I116" s="37" t="s">
        <v>166</v>
      </c>
      <c r="J116" s="49" t="s">
        <v>199</v>
      </c>
    </row>
    <row r="117" spans="1:10" x14ac:dyDescent="0.35">
      <c r="A117" s="34" t="str">
        <f t="shared" si="17"/>
        <v>Mujeres</v>
      </c>
      <c r="B117" s="34" t="str">
        <f t="shared" si="18"/>
        <v>Violencia</v>
      </c>
      <c r="C117" s="35">
        <v>27.16</v>
      </c>
      <c r="D117" s="35"/>
      <c r="E117" s="34" t="s">
        <v>171</v>
      </c>
      <c r="F117" s="34" t="s">
        <v>6</v>
      </c>
      <c r="G117" s="23" t="s">
        <v>25</v>
      </c>
      <c r="H117" s="36">
        <v>82</v>
      </c>
      <c r="I117" s="37" t="s">
        <v>166</v>
      </c>
      <c r="J117" s="49" t="s">
        <v>200</v>
      </c>
    </row>
    <row r="118" spans="1:10" x14ac:dyDescent="0.35">
      <c r="A118" s="34" t="str">
        <f t="shared" si="17"/>
        <v>Mujeres</v>
      </c>
      <c r="B118" s="34" t="str">
        <f t="shared" si="18"/>
        <v>Violencia</v>
      </c>
      <c r="C118" s="35">
        <v>27.16</v>
      </c>
      <c r="D118" s="35"/>
      <c r="E118" s="34" t="s">
        <v>171</v>
      </c>
      <c r="F118" s="34" t="s">
        <v>6</v>
      </c>
      <c r="G118" s="23" t="s">
        <v>26</v>
      </c>
      <c r="H118" s="36">
        <v>9</v>
      </c>
      <c r="I118" s="37" t="s">
        <v>166</v>
      </c>
      <c r="J118" s="49" t="s">
        <v>201</v>
      </c>
    </row>
    <row r="119" spans="1:10" x14ac:dyDescent="0.35">
      <c r="A119" s="34" t="str">
        <f t="shared" ref="A119:A157" si="19">+A118</f>
        <v>Mujeres</v>
      </c>
      <c r="B119" s="34" t="str">
        <f t="shared" ref="B119:B157" si="20">+B118</f>
        <v>Violencia</v>
      </c>
      <c r="C119" s="35">
        <v>27.18</v>
      </c>
      <c r="D119" s="35" t="s">
        <v>62</v>
      </c>
      <c r="E119" s="34" t="s">
        <v>172</v>
      </c>
      <c r="F119" s="34" t="s">
        <v>6</v>
      </c>
      <c r="G119" s="23" t="s">
        <v>32</v>
      </c>
      <c r="H119" s="36">
        <v>16</v>
      </c>
      <c r="I119" s="37" t="s">
        <v>166</v>
      </c>
      <c r="J119" s="38" t="s">
        <v>177</v>
      </c>
    </row>
    <row r="120" spans="1:10" x14ac:dyDescent="0.35">
      <c r="A120" s="34" t="str">
        <f t="shared" si="19"/>
        <v>Mujeres</v>
      </c>
      <c r="B120" s="34" t="str">
        <f t="shared" si="20"/>
        <v>Violencia</v>
      </c>
      <c r="C120" s="35">
        <v>27.18</v>
      </c>
      <c r="D120" s="35" t="s">
        <v>62</v>
      </c>
      <c r="E120" s="34" t="s">
        <v>172</v>
      </c>
      <c r="F120" s="34" t="s">
        <v>6</v>
      </c>
      <c r="G120" s="23" t="s">
        <v>25</v>
      </c>
      <c r="H120" s="36">
        <v>4</v>
      </c>
      <c r="I120" s="37" t="s">
        <v>166</v>
      </c>
      <c r="J120" s="38" t="s">
        <v>178</v>
      </c>
    </row>
    <row r="121" spans="1:10" x14ac:dyDescent="0.35">
      <c r="A121" s="34" t="str">
        <f t="shared" si="19"/>
        <v>Mujeres</v>
      </c>
      <c r="B121" s="34" t="str">
        <f t="shared" si="20"/>
        <v>Violencia</v>
      </c>
      <c r="C121" s="35">
        <v>27.18</v>
      </c>
      <c r="D121" s="35" t="s">
        <v>62</v>
      </c>
      <c r="E121" s="34" t="s">
        <v>172</v>
      </c>
      <c r="F121" s="34" t="s">
        <v>6</v>
      </c>
      <c r="G121" s="23" t="s">
        <v>26</v>
      </c>
      <c r="H121" s="36">
        <v>16</v>
      </c>
      <c r="I121" s="37" t="s">
        <v>166</v>
      </c>
      <c r="J121" s="38" t="s">
        <v>179</v>
      </c>
    </row>
    <row r="122" spans="1:10" x14ac:dyDescent="0.35">
      <c r="A122" s="34" t="str">
        <f t="shared" si="19"/>
        <v>Mujeres</v>
      </c>
      <c r="B122" s="34" t="str">
        <f t="shared" si="20"/>
        <v>Violencia</v>
      </c>
      <c r="C122" s="35">
        <v>27.18</v>
      </c>
      <c r="D122" s="35" t="s">
        <v>62</v>
      </c>
      <c r="E122" s="34" t="s">
        <v>172</v>
      </c>
      <c r="F122" s="34" t="s">
        <v>6</v>
      </c>
      <c r="G122" s="23" t="s">
        <v>33</v>
      </c>
      <c r="H122" s="36">
        <v>4</v>
      </c>
      <c r="I122" s="37" t="s">
        <v>166</v>
      </c>
      <c r="J122" s="38" t="s">
        <v>180</v>
      </c>
    </row>
    <row r="123" spans="1:10" x14ac:dyDescent="0.35">
      <c r="A123" s="34" t="str">
        <f t="shared" si="19"/>
        <v>Mujeres</v>
      </c>
      <c r="B123" s="34" t="str">
        <f t="shared" si="20"/>
        <v>Violencia</v>
      </c>
      <c r="C123" s="35">
        <v>27.19</v>
      </c>
      <c r="D123" s="35" t="s">
        <v>62</v>
      </c>
      <c r="E123" s="34" t="s">
        <v>172</v>
      </c>
      <c r="F123" s="34" t="s">
        <v>6</v>
      </c>
      <c r="G123" s="23" t="s">
        <v>32</v>
      </c>
      <c r="H123" s="36">
        <v>16</v>
      </c>
      <c r="I123" s="37" t="s">
        <v>166</v>
      </c>
      <c r="J123" s="38" t="s">
        <v>181</v>
      </c>
    </row>
    <row r="124" spans="1:10" x14ac:dyDescent="0.35">
      <c r="A124" s="34" t="str">
        <f t="shared" si="19"/>
        <v>Mujeres</v>
      </c>
      <c r="B124" s="34" t="str">
        <f t="shared" si="20"/>
        <v>Violencia</v>
      </c>
      <c r="C124" s="35">
        <v>27.19</v>
      </c>
      <c r="D124" s="35" t="s">
        <v>62</v>
      </c>
      <c r="E124" s="34" t="s">
        <v>172</v>
      </c>
      <c r="F124" s="34" t="s">
        <v>6</v>
      </c>
      <c r="G124" s="23" t="s">
        <v>25</v>
      </c>
      <c r="H124" s="36">
        <v>4</v>
      </c>
      <c r="I124" s="37" t="s">
        <v>166</v>
      </c>
      <c r="J124" s="38" t="s">
        <v>182</v>
      </c>
    </row>
    <row r="125" spans="1:10" x14ac:dyDescent="0.35">
      <c r="A125" s="34" t="str">
        <f t="shared" si="19"/>
        <v>Mujeres</v>
      </c>
      <c r="B125" s="34" t="str">
        <f t="shared" si="20"/>
        <v>Violencia</v>
      </c>
      <c r="C125" s="35">
        <v>27.19</v>
      </c>
      <c r="D125" s="35" t="s">
        <v>62</v>
      </c>
      <c r="E125" s="34" t="s">
        <v>172</v>
      </c>
      <c r="F125" s="34" t="s">
        <v>6</v>
      </c>
      <c r="G125" s="23" t="s">
        <v>26</v>
      </c>
      <c r="H125" s="36">
        <v>16</v>
      </c>
      <c r="I125" s="37" t="s">
        <v>166</v>
      </c>
      <c r="J125" s="38" t="s">
        <v>225</v>
      </c>
    </row>
    <row r="126" spans="1:10" x14ac:dyDescent="0.35">
      <c r="A126" s="34" t="str">
        <f t="shared" si="19"/>
        <v>Mujeres</v>
      </c>
      <c r="B126" s="34" t="str">
        <f t="shared" si="20"/>
        <v>Violencia</v>
      </c>
      <c r="C126" s="35">
        <v>27.19</v>
      </c>
      <c r="D126" s="35" t="s">
        <v>62</v>
      </c>
      <c r="E126" s="34" t="s">
        <v>172</v>
      </c>
      <c r="F126" s="34" t="s">
        <v>6</v>
      </c>
      <c r="G126" s="23" t="s">
        <v>33</v>
      </c>
      <c r="H126" s="36">
        <v>4</v>
      </c>
      <c r="I126" s="37" t="s">
        <v>166</v>
      </c>
      <c r="J126" s="38" t="s">
        <v>226</v>
      </c>
    </row>
    <row r="127" spans="1:10" x14ac:dyDescent="0.35">
      <c r="A127" s="34" t="str">
        <f t="shared" si="19"/>
        <v>Mujeres</v>
      </c>
      <c r="B127" s="34" t="str">
        <f t="shared" si="20"/>
        <v>Violencia</v>
      </c>
      <c r="C127" s="35">
        <v>27.23</v>
      </c>
      <c r="D127" s="35" t="s">
        <v>60</v>
      </c>
      <c r="E127" s="34" t="s">
        <v>169</v>
      </c>
      <c r="F127" s="34" t="s">
        <v>6</v>
      </c>
      <c r="G127" s="23" t="s">
        <v>32</v>
      </c>
      <c r="H127" s="36">
        <v>16</v>
      </c>
      <c r="I127" s="37" t="s">
        <v>166</v>
      </c>
      <c r="J127" s="38" t="s">
        <v>228</v>
      </c>
    </row>
    <row r="128" spans="1:10" s="48" customFormat="1" x14ac:dyDescent="0.35">
      <c r="A128" s="44" t="str">
        <f t="shared" si="19"/>
        <v>Mujeres</v>
      </c>
      <c r="B128" s="44" t="str">
        <f t="shared" si="20"/>
        <v>Violencia</v>
      </c>
      <c r="C128" s="45">
        <v>27.23</v>
      </c>
      <c r="D128" s="45" t="s">
        <v>60</v>
      </c>
      <c r="E128" s="44" t="s">
        <v>169</v>
      </c>
      <c r="F128" s="44" t="s">
        <v>6</v>
      </c>
      <c r="G128" s="46" t="s">
        <v>25</v>
      </c>
      <c r="H128" s="47">
        <v>3</v>
      </c>
      <c r="I128" s="37" t="s">
        <v>166</v>
      </c>
      <c r="J128" s="41" t="s">
        <v>187</v>
      </c>
    </row>
    <row r="129" spans="1:10" x14ac:dyDescent="0.35">
      <c r="A129" s="34" t="str">
        <f t="shared" si="19"/>
        <v>Mujeres</v>
      </c>
      <c r="B129" s="34" t="str">
        <f t="shared" si="20"/>
        <v>Violencia</v>
      </c>
      <c r="C129" s="35">
        <v>27.24</v>
      </c>
      <c r="D129" s="35" t="s">
        <v>60</v>
      </c>
      <c r="E129" s="34" t="s">
        <v>169</v>
      </c>
      <c r="F129" s="34" t="s">
        <v>6</v>
      </c>
      <c r="G129" s="23" t="s">
        <v>32</v>
      </c>
      <c r="H129" s="36">
        <v>16</v>
      </c>
      <c r="I129" s="37" t="s">
        <v>166</v>
      </c>
      <c r="J129" s="38" t="s">
        <v>227</v>
      </c>
    </row>
    <row r="130" spans="1:10" s="48" customFormat="1" x14ac:dyDescent="0.35">
      <c r="A130" s="44" t="str">
        <f t="shared" si="19"/>
        <v>Mujeres</v>
      </c>
      <c r="B130" s="44" t="str">
        <f t="shared" si="20"/>
        <v>Violencia</v>
      </c>
      <c r="C130" s="45">
        <v>27.24</v>
      </c>
      <c r="D130" s="45" t="s">
        <v>60</v>
      </c>
      <c r="E130" s="44" t="s">
        <v>169</v>
      </c>
      <c r="F130" s="44" t="s">
        <v>6</v>
      </c>
      <c r="G130" s="46" t="s">
        <v>25</v>
      </c>
      <c r="H130" s="47">
        <v>3</v>
      </c>
      <c r="I130" s="37" t="s">
        <v>166</v>
      </c>
      <c r="J130" s="41" t="s">
        <v>187</v>
      </c>
    </row>
    <row r="131" spans="1:10" x14ac:dyDescent="0.35">
      <c r="A131" s="34" t="str">
        <f t="shared" si="19"/>
        <v>Mujeres</v>
      </c>
      <c r="B131" s="34" t="str">
        <f t="shared" si="20"/>
        <v>Violencia</v>
      </c>
      <c r="C131" s="35">
        <v>27.2</v>
      </c>
      <c r="D131" s="35"/>
      <c r="E131" s="34" t="s">
        <v>161</v>
      </c>
      <c r="F131" s="34" t="s">
        <v>8</v>
      </c>
      <c r="G131" s="23" t="s">
        <v>156</v>
      </c>
      <c r="H131" s="36">
        <v>1</v>
      </c>
      <c r="I131" s="37" t="s">
        <v>166</v>
      </c>
      <c r="J131" s="41" t="s">
        <v>153</v>
      </c>
    </row>
    <row r="132" spans="1:10" x14ac:dyDescent="0.35">
      <c r="A132" s="34" t="str">
        <f t="shared" si="19"/>
        <v>Mujeres</v>
      </c>
      <c r="B132" s="34" t="str">
        <f t="shared" si="20"/>
        <v>Violencia</v>
      </c>
      <c r="C132" s="35">
        <v>27.7</v>
      </c>
      <c r="D132" s="35" t="s">
        <v>61</v>
      </c>
      <c r="E132" s="34" t="s">
        <v>162</v>
      </c>
      <c r="F132" s="34" t="s">
        <v>8</v>
      </c>
      <c r="G132" s="23" t="s">
        <v>157</v>
      </c>
      <c r="H132" s="36">
        <v>1</v>
      </c>
      <c r="I132" s="37" t="s">
        <v>166</v>
      </c>
      <c r="J132" s="41" t="s">
        <v>152</v>
      </c>
    </row>
    <row r="133" spans="1:10" x14ac:dyDescent="0.35">
      <c r="A133" s="34" t="str">
        <f t="shared" si="19"/>
        <v>Mujeres</v>
      </c>
      <c r="B133" s="34" t="str">
        <f t="shared" si="20"/>
        <v>Violencia</v>
      </c>
      <c r="C133" s="35">
        <v>27.8</v>
      </c>
      <c r="D133" s="35" t="s">
        <v>61</v>
      </c>
      <c r="E133" s="51" t="s">
        <v>162</v>
      </c>
      <c r="F133" s="34" t="s">
        <v>8</v>
      </c>
      <c r="G133" s="23" t="s">
        <v>157</v>
      </c>
      <c r="H133" s="36">
        <v>1</v>
      </c>
      <c r="I133" s="37" t="s">
        <v>166</v>
      </c>
      <c r="J133" s="50" t="s">
        <v>233</v>
      </c>
    </row>
    <row r="134" spans="1:10" x14ac:dyDescent="0.35">
      <c r="A134" s="34" t="str">
        <f t="shared" si="19"/>
        <v>Mujeres</v>
      </c>
      <c r="B134" s="34" t="str">
        <f t="shared" si="20"/>
        <v>Violencia</v>
      </c>
      <c r="C134" s="35">
        <v>27.9</v>
      </c>
      <c r="D134" s="35" t="s">
        <v>60</v>
      </c>
      <c r="E134" s="34" t="s">
        <v>169</v>
      </c>
      <c r="F134" s="34" t="s">
        <v>8</v>
      </c>
      <c r="G134" s="23" t="s">
        <v>158</v>
      </c>
      <c r="H134" s="36">
        <v>1</v>
      </c>
      <c r="I134" s="37" t="s">
        <v>166</v>
      </c>
      <c r="J134" s="50" t="s">
        <v>188</v>
      </c>
    </row>
    <row r="135" spans="1:10" x14ac:dyDescent="0.35">
      <c r="A135" s="34" t="str">
        <f t="shared" si="19"/>
        <v>Mujeres</v>
      </c>
      <c r="B135" s="34" t="str">
        <f t="shared" si="20"/>
        <v>Violencia</v>
      </c>
      <c r="C135" s="35">
        <v>27.11</v>
      </c>
      <c r="D135" s="35" t="s">
        <v>63</v>
      </c>
      <c r="E135" s="34" t="s">
        <v>173</v>
      </c>
      <c r="F135" s="34" t="s">
        <v>8</v>
      </c>
      <c r="G135" s="23" t="s">
        <v>157</v>
      </c>
      <c r="H135" s="36">
        <v>1</v>
      </c>
      <c r="I135" s="37" t="s">
        <v>166</v>
      </c>
      <c r="J135" s="50" t="s">
        <v>154</v>
      </c>
    </row>
    <row r="136" spans="1:10" x14ac:dyDescent="0.35">
      <c r="A136" s="34" t="str">
        <f t="shared" si="19"/>
        <v>Mujeres</v>
      </c>
      <c r="B136" s="34" t="str">
        <f t="shared" si="20"/>
        <v>Violencia</v>
      </c>
      <c r="C136" s="35">
        <v>27.14</v>
      </c>
      <c r="D136" s="35" t="s">
        <v>63</v>
      </c>
      <c r="E136" s="34" t="s">
        <v>173</v>
      </c>
      <c r="F136" s="34" t="s">
        <v>8</v>
      </c>
      <c r="G136" s="23" t="s">
        <v>157</v>
      </c>
      <c r="H136" s="36">
        <v>1</v>
      </c>
      <c r="I136" s="37" t="s">
        <v>166</v>
      </c>
      <c r="J136" s="50" t="s">
        <v>155</v>
      </c>
    </row>
    <row r="137" spans="1:10" x14ac:dyDescent="0.35">
      <c r="A137" s="34" t="str">
        <f t="shared" si="19"/>
        <v>Mujeres</v>
      </c>
      <c r="B137" s="34" t="str">
        <f t="shared" si="20"/>
        <v>Violencia</v>
      </c>
      <c r="C137" s="35">
        <v>27.15</v>
      </c>
      <c r="D137" s="35"/>
      <c r="E137" s="34" t="s">
        <v>170</v>
      </c>
      <c r="F137" s="34" t="s">
        <v>8</v>
      </c>
      <c r="G137" s="23" t="s">
        <v>157</v>
      </c>
      <c r="H137" s="36">
        <v>1</v>
      </c>
      <c r="I137" s="37" t="s">
        <v>166</v>
      </c>
      <c r="J137" s="50" t="s">
        <v>197</v>
      </c>
    </row>
    <row r="138" spans="1:10" x14ac:dyDescent="0.35">
      <c r="A138" s="34" t="str">
        <f t="shared" si="19"/>
        <v>Mujeres</v>
      </c>
      <c r="B138" s="34" t="str">
        <f t="shared" si="20"/>
        <v>Violencia</v>
      </c>
      <c r="C138" s="35">
        <v>27.16</v>
      </c>
      <c r="D138" s="35"/>
      <c r="E138" s="34" t="s">
        <v>171</v>
      </c>
      <c r="F138" s="34" t="s">
        <v>8</v>
      </c>
      <c r="G138" s="23" t="s">
        <v>157</v>
      </c>
      <c r="H138" s="36">
        <v>1</v>
      </c>
      <c r="I138" s="37" t="s">
        <v>166</v>
      </c>
      <c r="J138" s="50" t="s">
        <v>202</v>
      </c>
    </row>
    <row r="139" spans="1:10" x14ac:dyDescent="0.35">
      <c r="A139" s="34" t="str">
        <f t="shared" si="19"/>
        <v>Mujeres</v>
      </c>
      <c r="B139" s="34" t="str">
        <f t="shared" si="20"/>
        <v>Violencia</v>
      </c>
      <c r="C139" s="35">
        <v>27.18</v>
      </c>
      <c r="D139" s="35" t="s">
        <v>62</v>
      </c>
      <c r="E139" s="34" t="s">
        <v>172</v>
      </c>
      <c r="F139" s="34" t="s">
        <v>8</v>
      </c>
      <c r="G139" s="23" t="s">
        <v>157</v>
      </c>
      <c r="H139" s="36">
        <v>1</v>
      </c>
      <c r="I139" s="37" t="s">
        <v>166</v>
      </c>
      <c r="J139" s="38" t="s">
        <v>183</v>
      </c>
    </row>
    <row r="140" spans="1:10" x14ac:dyDescent="0.35">
      <c r="A140" s="34" t="str">
        <f t="shared" si="19"/>
        <v>Mujeres</v>
      </c>
      <c r="B140" s="34" t="str">
        <f t="shared" si="20"/>
        <v>Violencia</v>
      </c>
      <c r="C140" s="35">
        <v>27.18</v>
      </c>
      <c r="D140" s="35" t="s">
        <v>62</v>
      </c>
      <c r="E140" s="34" t="s">
        <v>172</v>
      </c>
      <c r="F140" s="34" t="s">
        <v>8</v>
      </c>
      <c r="G140" s="23" t="s">
        <v>159</v>
      </c>
      <c r="H140" s="36">
        <v>1</v>
      </c>
      <c r="I140" s="37" t="s">
        <v>166</v>
      </c>
      <c r="J140" s="38" t="s">
        <v>184</v>
      </c>
    </row>
    <row r="141" spans="1:10" x14ac:dyDescent="0.35">
      <c r="A141" s="34" t="str">
        <f t="shared" si="19"/>
        <v>Mujeres</v>
      </c>
      <c r="B141" s="34" t="str">
        <f t="shared" si="20"/>
        <v>Violencia</v>
      </c>
      <c r="C141" s="35">
        <v>27.19</v>
      </c>
      <c r="D141" s="35" t="s">
        <v>62</v>
      </c>
      <c r="E141" s="34" t="s">
        <v>172</v>
      </c>
      <c r="F141" s="34" t="s">
        <v>8</v>
      </c>
      <c r="G141" s="23" t="s">
        <v>157</v>
      </c>
      <c r="H141" s="36">
        <v>1</v>
      </c>
      <c r="I141" s="37" t="s">
        <v>166</v>
      </c>
      <c r="J141" s="38" t="s">
        <v>185</v>
      </c>
    </row>
    <row r="142" spans="1:10" x14ac:dyDescent="0.35">
      <c r="A142" s="34" t="str">
        <f t="shared" si="19"/>
        <v>Mujeres</v>
      </c>
      <c r="B142" s="34" t="str">
        <f t="shared" si="20"/>
        <v>Violencia</v>
      </c>
      <c r="C142" s="35">
        <v>27.19</v>
      </c>
      <c r="D142" s="35" t="s">
        <v>62</v>
      </c>
      <c r="E142" s="34" t="s">
        <v>172</v>
      </c>
      <c r="F142" s="34" t="s">
        <v>8</v>
      </c>
      <c r="G142" s="23" t="s">
        <v>159</v>
      </c>
      <c r="H142" s="36">
        <v>1</v>
      </c>
      <c r="I142" s="37" t="s">
        <v>166</v>
      </c>
      <c r="J142" s="38" t="s">
        <v>186</v>
      </c>
    </row>
    <row r="143" spans="1:10" x14ac:dyDescent="0.35">
      <c r="A143" s="34" t="str">
        <f t="shared" si="19"/>
        <v>Mujeres</v>
      </c>
      <c r="B143" s="34" t="str">
        <f t="shared" si="20"/>
        <v>Violencia</v>
      </c>
      <c r="C143" s="35">
        <v>27.23</v>
      </c>
      <c r="D143" s="35" t="s">
        <v>60</v>
      </c>
      <c r="E143" s="34" t="s">
        <v>169</v>
      </c>
      <c r="F143" s="34" t="s">
        <v>8</v>
      </c>
      <c r="G143" s="23" t="s">
        <v>158</v>
      </c>
      <c r="H143" s="36">
        <v>1</v>
      </c>
      <c r="I143" s="37" t="s">
        <v>166</v>
      </c>
      <c r="J143" s="38" t="s">
        <v>189</v>
      </c>
    </row>
    <row r="144" spans="1:10" x14ac:dyDescent="0.35">
      <c r="A144" s="34" t="str">
        <f t="shared" si="19"/>
        <v>Mujeres</v>
      </c>
      <c r="B144" s="34" t="str">
        <f t="shared" si="20"/>
        <v>Violencia</v>
      </c>
      <c r="C144" s="35">
        <v>27.24</v>
      </c>
      <c r="D144" s="35" t="s">
        <v>60</v>
      </c>
      <c r="E144" s="34" t="s">
        <v>169</v>
      </c>
      <c r="F144" s="34" t="s">
        <v>8</v>
      </c>
      <c r="G144" s="23" t="s">
        <v>158</v>
      </c>
      <c r="H144" s="36">
        <v>1</v>
      </c>
      <c r="I144" s="37" t="s">
        <v>166</v>
      </c>
      <c r="J144" s="38" t="s">
        <v>190</v>
      </c>
    </row>
    <row r="145" spans="1:10" x14ac:dyDescent="0.35">
      <c r="A145" s="34" t="str">
        <f t="shared" si="19"/>
        <v>Mujeres</v>
      </c>
      <c r="B145" s="34" t="str">
        <f t="shared" si="20"/>
        <v>Violencia</v>
      </c>
      <c r="C145" s="35">
        <v>27.17</v>
      </c>
      <c r="D145" s="35" t="s">
        <v>62</v>
      </c>
      <c r="E145" s="34" t="s">
        <v>172</v>
      </c>
      <c r="F145" s="34" t="s">
        <v>6</v>
      </c>
      <c r="G145" s="23" t="s">
        <v>203</v>
      </c>
      <c r="H145" s="36">
        <v>16</v>
      </c>
      <c r="I145" s="37"/>
      <c r="J145" s="38" t="s">
        <v>212</v>
      </c>
    </row>
    <row r="146" spans="1:10" x14ac:dyDescent="0.35">
      <c r="A146" s="34" t="str">
        <f t="shared" si="19"/>
        <v>Mujeres</v>
      </c>
      <c r="B146" s="34" t="str">
        <f t="shared" si="20"/>
        <v>Violencia</v>
      </c>
      <c r="C146" s="35">
        <v>27.17</v>
      </c>
      <c r="D146" s="12" t="s">
        <v>62</v>
      </c>
      <c r="E146" s="34" t="s">
        <v>172</v>
      </c>
      <c r="F146" s="10" t="s">
        <v>6</v>
      </c>
      <c r="G146" s="19" t="s">
        <v>204</v>
      </c>
      <c r="H146" s="11">
        <v>4</v>
      </c>
      <c r="I146" s="14"/>
      <c r="J146" s="38" t="s">
        <v>213</v>
      </c>
    </row>
    <row r="147" spans="1:10" x14ac:dyDescent="0.35">
      <c r="A147" s="34" t="str">
        <f t="shared" si="19"/>
        <v>Mujeres</v>
      </c>
      <c r="B147" s="34" t="str">
        <f t="shared" si="20"/>
        <v>Violencia</v>
      </c>
      <c r="C147" s="35">
        <v>27.17</v>
      </c>
      <c r="D147" s="12" t="s">
        <v>62</v>
      </c>
      <c r="E147" s="34" t="s">
        <v>172</v>
      </c>
      <c r="F147" s="10" t="s">
        <v>6</v>
      </c>
      <c r="G147" s="19" t="s">
        <v>205</v>
      </c>
      <c r="H147" s="11">
        <v>16</v>
      </c>
      <c r="I147" s="14"/>
      <c r="J147" s="38" t="s">
        <v>214</v>
      </c>
    </row>
    <row r="148" spans="1:10" x14ac:dyDescent="0.35">
      <c r="A148" s="34" t="str">
        <f t="shared" si="19"/>
        <v>Mujeres</v>
      </c>
      <c r="B148" s="34" t="str">
        <f t="shared" si="20"/>
        <v>Violencia</v>
      </c>
      <c r="C148" s="35">
        <v>27.17</v>
      </c>
      <c r="D148" s="12" t="s">
        <v>62</v>
      </c>
      <c r="E148" s="34" t="s">
        <v>172</v>
      </c>
      <c r="F148" s="10" t="s">
        <v>6</v>
      </c>
      <c r="G148" s="19" t="s">
        <v>206</v>
      </c>
      <c r="H148" s="11">
        <v>4</v>
      </c>
      <c r="I148" s="14"/>
      <c r="J148" s="38" t="s">
        <v>215</v>
      </c>
    </row>
    <row r="149" spans="1:10" x14ac:dyDescent="0.35">
      <c r="A149" s="34" t="str">
        <f t="shared" si="19"/>
        <v>Mujeres</v>
      </c>
      <c r="B149" s="34" t="str">
        <f t="shared" si="20"/>
        <v>Violencia</v>
      </c>
      <c r="C149" s="12">
        <v>27.3</v>
      </c>
      <c r="D149" s="12" t="s">
        <v>234</v>
      </c>
      <c r="E149" s="10" t="s">
        <v>207</v>
      </c>
      <c r="F149" s="34" t="s">
        <v>6</v>
      </c>
      <c r="G149" s="23" t="s">
        <v>203</v>
      </c>
      <c r="H149" s="11">
        <v>16</v>
      </c>
      <c r="I149" s="14"/>
      <c r="J149" s="20" t="s">
        <v>229</v>
      </c>
    </row>
    <row r="150" spans="1:10" x14ac:dyDescent="0.35">
      <c r="A150" s="34" t="str">
        <f t="shared" si="19"/>
        <v>Mujeres</v>
      </c>
      <c r="B150" s="34" t="str">
        <f t="shared" si="20"/>
        <v>Violencia</v>
      </c>
      <c r="C150" s="12">
        <v>27.4</v>
      </c>
      <c r="D150" s="12" t="s">
        <v>234</v>
      </c>
      <c r="E150" s="10" t="s">
        <v>207</v>
      </c>
      <c r="F150" s="34" t="s">
        <v>6</v>
      </c>
      <c r="G150" s="23" t="s">
        <v>203</v>
      </c>
      <c r="H150" s="11">
        <v>16</v>
      </c>
      <c r="I150" s="14"/>
      <c r="J150" s="20" t="s">
        <v>219</v>
      </c>
    </row>
    <row r="151" spans="1:10" x14ac:dyDescent="0.35">
      <c r="A151" s="34" t="str">
        <f t="shared" si="19"/>
        <v>Mujeres</v>
      </c>
      <c r="B151" s="34" t="str">
        <f t="shared" si="20"/>
        <v>Violencia</v>
      </c>
      <c r="C151" s="12">
        <v>27.5</v>
      </c>
      <c r="D151" s="12" t="s">
        <v>234</v>
      </c>
      <c r="E151" s="10" t="s">
        <v>207</v>
      </c>
      <c r="F151" s="34" t="s">
        <v>6</v>
      </c>
      <c r="G151" s="23" t="s">
        <v>203</v>
      </c>
      <c r="H151" s="11">
        <v>16</v>
      </c>
      <c r="I151" s="14"/>
      <c r="J151" s="20" t="s">
        <v>216</v>
      </c>
    </row>
    <row r="152" spans="1:10" x14ac:dyDescent="0.35">
      <c r="A152" s="34" t="str">
        <f t="shared" si="19"/>
        <v>Mujeres</v>
      </c>
      <c r="B152" s="34" t="str">
        <f t="shared" si="20"/>
        <v>Violencia</v>
      </c>
      <c r="C152" s="16" t="s">
        <v>208</v>
      </c>
      <c r="D152" s="12" t="s">
        <v>60</v>
      </c>
      <c r="E152" s="10" t="s">
        <v>209</v>
      </c>
      <c r="F152" s="34" t="s">
        <v>6</v>
      </c>
      <c r="G152" s="23" t="s">
        <v>203</v>
      </c>
      <c r="H152" s="11">
        <v>16</v>
      </c>
      <c r="I152" s="14"/>
      <c r="J152" s="20" t="s">
        <v>217</v>
      </c>
    </row>
    <row r="153" spans="1:10" x14ac:dyDescent="0.35">
      <c r="A153" s="34" t="str">
        <f t="shared" si="19"/>
        <v>Mujeres</v>
      </c>
      <c r="B153" s="34" t="str">
        <f t="shared" si="20"/>
        <v>Violencia</v>
      </c>
      <c r="C153" s="16" t="s">
        <v>208</v>
      </c>
      <c r="D153" s="12" t="s">
        <v>60</v>
      </c>
      <c r="E153" s="10" t="s">
        <v>209</v>
      </c>
      <c r="F153" s="10" t="s">
        <v>6</v>
      </c>
      <c r="G153" s="19" t="s">
        <v>204</v>
      </c>
      <c r="H153" s="11">
        <v>16</v>
      </c>
      <c r="I153" s="14"/>
      <c r="J153" s="20" t="s">
        <v>218</v>
      </c>
    </row>
    <row r="154" spans="1:10" x14ac:dyDescent="0.35">
      <c r="A154" s="34" t="str">
        <f t="shared" si="19"/>
        <v>Mujeres</v>
      </c>
      <c r="B154" s="34" t="str">
        <f t="shared" si="20"/>
        <v>Violencia</v>
      </c>
      <c r="C154" s="42">
        <v>27.4</v>
      </c>
      <c r="D154" s="12" t="s">
        <v>234</v>
      </c>
      <c r="E154" s="10" t="s">
        <v>207</v>
      </c>
      <c r="F154" s="10" t="s">
        <v>8</v>
      </c>
      <c r="G154" t="s">
        <v>210</v>
      </c>
      <c r="H154" s="29">
        <v>1</v>
      </c>
      <c r="I154" s="14"/>
      <c r="J154" s="43" t="s">
        <v>220</v>
      </c>
    </row>
    <row r="155" spans="1:10" x14ac:dyDescent="0.35">
      <c r="A155" s="34" t="str">
        <f t="shared" si="19"/>
        <v>Mujeres</v>
      </c>
      <c r="B155" s="34" t="str">
        <f t="shared" si="20"/>
        <v>Violencia</v>
      </c>
      <c r="C155" s="42" t="s">
        <v>208</v>
      </c>
      <c r="D155" s="12" t="s">
        <v>60</v>
      </c>
      <c r="E155" s="10" t="s">
        <v>209</v>
      </c>
      <c r="F155" s="10" t="s">
        <v>8</v>
      </c>
      <c r="G155" t="s">
        <v>211</v>
      </c>
      <c r="H155" s="29">
        <v>1</v>
      </c>
      <c r="I155" s="14"/>
      <c r="J155" s="43" t="s">
        <v>221</v>
      </c>
    </row>
    <row r="156" spans="1:10" x14ac:dyDescent="0.35">
      <c r="A156" s="34" t="str">
        <f t="shared" si="19"/>
        <v>Mujeres</v>
      </c>
      <c r="B156" s="34" t="str">
        <f t="shared" si="20"/>
        <v>Violencia</v>
      </c>
      <c r="C156" s="5">
        <v>27.17</v>
      </c>
      <c r="D156" s="12" t="s">
        <v>62</v>
      </c>
      <c r="E156" s="10" t="s">
        <v>172</v>
      </c>
      <c r="F156" s="10" t="s">
        <v>8</v>
      </c>
      <c r="G156" t="s">
        <v>157</v>
      </c>
      <c r="H156" s="29">
        <v>1</v>
      </c>
      <c r="I156" s="14"/>
      <c r="J156" s="43" t="s">
        <v>222</v>
      </c>
    </row>
    <row r="157" spans="1:10" x14ac:dyDescent="0.35">
      <c r="A157" s="34" t="str">
        <f t="shared" si="19"/>
        <v>Mujeres</v>
      </c>
      <c r="B157" s="34" t="str">
        <f t="shared" si="20"/>
        <v>Violencia</v>
      </c>
      <c r="C157" s="5">
        <v>27.17</v>
      </c>
      <c r="D157" s="35" t="s">
        <v>62</v>
      </c>
      <c r="E157" s="10" t="s">
        <v>172</v>
      </c>
      <c r="F157" s="34" t="s">
        <v>8</v>
      </c>
      <c r="G157" t="s">
        <v>159</v>
      </c>
      <c r="H157" s="29">
        <v>1</v>
      </c>
      <c r="I157" s="37"/>
      <c r="J157" s="43" t="s">
        <v>223</v>
      </c>
    </row>
    <row r="158" spans="1:10" hidden="1" x14ac:dyDescent="0.35">
      <c r="A158" s="10"/>
      <c r="B158" s="10"/>
      <c r="D158" s="12"/>
      <c r="E158" s="10"/>
      <c r="F158" s="10"/>
      <c r="G158" s="19"/>
      <c r="H158" s="11"/>
      <c r="I158" s="14"/>
      <c r="J158" s="20"/>
    </row>
    <row r="159" spans="1:10" hidden="1" x14ac:dyDescent="0.35">
      <c r="A159" s="10"/>
      <c r="B159" s="10"/>
      <c r="C159" s="12"/>
      <c r="D159" s="12"/>
      <c r="E159" s="10"/>
      <c r="F159" s="10"/>
      <c r="G159" s="19"/>
      <c r="H159" s="11"/>
      <c r="I159" s="14"/>
      <c r="J159" s="20"/>
    </row>
    <row r="160" spans="1:10" hidden="1" x14ac:dyDescent="0.35">
      <c r="A160" s="10"/>
      <c r="B160" s="10"/>
      <c r="C160" s="12"/>
      <c r="D160" s="12"/>
      <c r="E160" s="10"/>
      <c r="F160" s="10"/>
      <c r="G160" s="19"/>
      <c r="H160" s="11"/>
      <c r="I160" s="14"/>
      <c r="J160" s="20"/>
    </row>
    <row r="161" spans="1:10" hidden="1" x14ac:dyDescent="0.35">
      <c r="A161" s="10"/>
      <c r="B161" s="10"/>
      <c r="C161" s="12"/>
      <c r="D161" s="12"/>
      <c r="E161" s="10"/>
      <c r="F161" s="10"/>
      <c r="G161" s="19"/>
      <c r="H161" s="11"/>
      <c r="I161" s="14"/>
      <c r="J161" s="20"/>
    </row>
    <row r="162" spans="1:10" hidden="1" x14ac:dyDescent="0.35">
      <c r="A162" s="10"/>
      <c r="B162" s="10"/>
      <c r="C162" s="12"/>
      <c r="D162" s="12"/>
      <c r="E162" s="10"/>
      <c r="F162" s="10"/>
      <c r="G162" s="19"/>
      <c r="H162" s="11"/>
      <c r="I162" s="14"/>
      <c r="J162" s="20"/>
    </row>
    <row r="163" spans="1:10" hidden="1" x14ac:dyDescent="0.35">
      <c r="A163" s="10"/>
      <c r="B163" s="10"/>
      <c r="C163" s="12"/>
      <c r="D163" s="12"/>
      <c r="E163" s="10"/>
      <c r="F163" s="10"/>
      <c r="G163" s="19"/>
      <c r="H163" s="11"/>
      <c r="I163" s="14"/>
      <c r="J163" s="20"/>
    </row>
    <row r="164" spans="1:10" hidden="1" x14ac:dyDescent="0.35">
      <c r="A164" s="34"/>
      <c r="B164" s="34"/>
      <c r="C164" s="35"/>
      <c r="D164" s="35"/>
      <c r="E164" s="34"/>
      <c r="F164" s="34"/>
      <c r="G164" s="23"/>
      <c r="H164" s="36"/>
      <c r="I164" s="37"/>
      <c r="J164" s="38"/>
    </row>
  </sheetData>
  <dataConsolidate/>
  <phoneticPr fontId="6" type="noConversion"/>
  <conditionalFormatting sqref="J43:J46">
    <cfRule type="expression" dxfId="187" priority="988">
      <formula>#REF!="Reporte 2"</formula>
    </cfRule>
    <cfRule type="expression" dxfId="186" priority="989">
      <formula>#REF!="Reporte 1"</formula>
    </cfRule>
    <cfRule type="expression" dxfId="185" priority="990">
      <formula>#REF!="Informe 10"</formula>
    </cfRule>
    <cfRule type="expression" dxfId="184" priority="991">
      <formula>#REF!="Informe 9"</formula>
    </cfRule>
    <cfRule type="expression" dxfId="183" priority="992">
      <formula>#REF!="Informe 8"</formula>
    </cfRule>
    <cfRule type="expression" dxfId="182" priority="993">
      <formula>#REF!="Informe 7"</formula>
    </cfRule>
    <cfRule type="expression" dxfId="181" priority="994">
      <formula>#REF!="Informe 6"</formula>
    </cfRule>
    <cfRule type="expression" dxfId="180" priority="995">
      <formula>#REF!="Informe 5"</formula>
    </cfRule>
    <cfRule type="expression" dxfId="179" priority="996">
      <formula>#REF!="Informe 4"</formula>
    </cfRule>
    <cfRule type="expression" dxfId="178" priority="997">
      <formula>#REF!="Informe 3"</formula>
    </cfRule>
    <cfRule type="expression" dxfId="177" priority="998">
      <formula>#REF!="Informe 2"</formula>
    </cfRule>
    <cfRule type="expression" dxfId="176" priority="999">
      <formula>#REF!="Informe 1"</formula>
    </cfRule>
    <cfRule type="expression" dxfId="175" priority="1000">
      <formula>#REF!="Gráfico 10"</formula>
    </cfRule>
    <cfRule type="expression" dxfId="174" priority="1001">
      <formula>#REF!="Gráfico 25"</formula>
    </cfRule>
    <cfRule type="expression" dxfId="173" priority="1002">
      <formula>#REF!="Gráfico 24"</formula>
    </cfRule>
    <cfRule type="expression" dxfId="172" priority="1003">
      <formula>#REF!="Gráfico 23"</formula>
    </cfRule>
    <cfRule type="expression" dxfId="171" priority="1004">
      <formula>#REF!="Gráfico 22"</formula>
    </cfRule>
    <cfRule type="expression" dxfId="170" priority="1005">
      <formula>#REF!="Gráfico 21"</formula>
    </cfRule>
    <cfRule type="expression" dxfId="169" priority="1006">
      <formula>#REF!="Gráfico 20"</formula>
    </cfRule>
    <cfRule type="expression" dxfId="168" priority="1007">
      <formula>#REF!="Gráfico 18"</formula>
    </cfRule>
    <cfRule type="expression" dxfId="167" priority="1008">
      <formula>#REF!="Gráfico 19"</formula>
    </cfRule>
    <cfRule type="expression" dxfId="166" priority="1009">
      <formula>#REF!="Gráfico 17"</formula>
    </cfRule>
    <cfRule type="expression" dxfId="165" priority="1010">
      <formula>#REF!="Gráfico 16"</formula>
    </cfRule>
    <cfRule type="expression" dxfId="164" priority="1011">
      <formula>#REF!="Gráfico 15"</formula>
    </cfRule>
    <cfRule type="expression" dxfId="163" priority="1012">
      <formula>#REF!="Gráfico 14"</formula>
    </cfRule>
    <cfRule type="expression" dxfId="162" priority="1013">
      <formula>#REF!="Gráfico 12"</formula>
    </cfRule>
    <cfRule type="expression" dxfId="161" priority="1014">
      <formula>#REF!="Gráfico 13"</formula>
    </cfRule>
    <cfRule type="expression" dxfId="160" priority="1015">
      <formula>#REF!="Gráfico 11"</formula>
    </cfRule>
    <cfRule type="expression" dxfId="159" priority="1016">
      <formula>#REF!="Gráfico 9"</formula>
    </cfRule>
    <cfRule type="expression" dxfId="158" priority="1017">
      <formula>#REF!="Gráfico 8"</formula>
    </cfRule>
    <cfRule type="expression" dxfId="157" priority="1018">
      <formula>#REF!="Gráfico 7"</formula>
    </cfRule>
    <cfRule type="expression" dxfId="156" priority="1019">
      <formula>#REF!="Gráfico 6"</formula>
    </cfRule>
    <cfRule type="expression" dxfId="155" priority="1020">
      <formula>#REF!="Gráfico 4"</formula>
    </cfRule>
    <cfRule type="expression" dxfId="154" priority="1021">
      <formula>#REF!="Gráfico 3"</formula>
    </cfRule>
    <cfRule type="expression" dxfId="153" priority="1022">
      <formula>#REF!="Gráfico 2"</formula>
    </cfRule>
    <cfRule type="expression" dxfId="152" priority="1023">
      <formula>#REF!="Gráfico 1"</formula>
    </cfRule>
    <cfRule type="expression" dxfId="151" priority="1024">
      <formula>#REF!="Gráfico 5"</formula>
    </cfRule>
  </conditionalFormatting>
  <conditionalFormatting sqref="H103:H104 H110:I122 I123:I126 H127:I149 H152:I3035 I150:I151">
    <cfRule type="cellIs" dxfId="150" priority="986" operator="greaterThan">
      <formula>100</formula>
    </cfRule>
  </conditionalFormatting>
  <conditionalFormatting sqref="J50">
    <cfRule type="expression" dxfId="149" priority="353">
      <formula>#REF!="Reporte 2"</formula>
    </cfRule>
    <cfRule type="expression" dxfId="148" priority="354">
      <formula>#REF!="Reporte 1"</formula>
    </cfRule>
    <cfRule type="expression" dxfId="147" priority="355">
      <formula>#REF!="Informe 10"</formula>
    </cfRule>
    <cfRule type="expression" dxfId="146" priority="356">
      <formula>#REF!="Informe 9"</formula>
    </cfRule>
    <cfRule type="expression" dxfId="145" priority="357">
      <formula>#REF!="Informe 8"</formula>
    </cfRule>
    <cfRule type="expression" dxfId="144" priority="358">
      <formula>#REF!="Informe 7"</formula>
    </cfRule>
    <cfRule type="expression" dxfId="143" priority="359">
      <formula>#REF!="Informe 6"</formula>
    </cfRule>
    <cfRule type="expression" dxfId="142" priority="360">
      <formula>#REF!="Informe 5"</formula>
    </cfRule>
    <cfRule type="expression" dxfId="141" priority="361">
      <formula>#REF!="Informe 4"</formula>
    </cfRule>
    <cfRule type="expression" dxfId="140" priority="362">
      <formula>#REF!="Informe 3"</formula>
    </cfRule>
    <cfRule type="expression" dxfId="139" priority="363">
      <formula>#REF!="Informe 2"</formula>
    </cfRule>
    <cfRule type="expression" dxfId="138" priority="364">
      <formula>#REF!="Informe 1"</formula>
    </cfRule>
    <cfRule type="expression" dxfId="137" priority="365">
      <formula>#REF!="Gráfico 10"</formula>
    </cfRule>
    <cfRule type="expression" dxfId="136" priority="366">
      <formula>#REF!="Gráfico 25"</formula>
    </cfRule>
    <cfRule type="expression" dxfId="135" priority="367">
      <formula>#REF!="Gráfico 24"</formula>
    </cfRule>
    <cfRule type="expression" dxfId="134" priority="368">
      <formula>#REF!="Gráfico 23"</formula>
    </cfRule>
    <cfRule type="expression" dxfId="133" priority="369">
      <formula>#REF!="Gráfico 22"</formula>
    </cfRule>
    <cfRule type="expression" dxfId="132" priority="370">
      <formula>#REF!="Gráfico 21"</formula>
    </cfRule>
    <cfRule type="expression" dxfId="131" priority="371">
      <formula>#REF!="Gráfico 20"</formula>
    </cfRule>
    <cfRule type="expression" dxfId="130" priority="372">
      <formula>#REF!="Gráfico 18"</formula>
    </cfRule>
    <cfRule type="expression" dxfId="129" priority="373">
      <formula>#REF!="Gráfico 19"</formula>
    </cfRule>
    <cfRule type="expression" dxfId="128" priority="374">
      <formula>#REF!="Gráfico 17"</formula>
    </cfRule>
    <cfRule type="expression" dxfId="127" priority="375">
      <formula>#REF!="Gráfico 16"</formula>
    </cfRule>
    <cfRule type="expression" dxfId="126" priority="376">
      <formula>#REF!="Gráfico 15"</formula>
    </cfRule>
    <cfRule type="expression" dxfId="125" priority="377">
      <formula>#REF!="Gráfico 14"</formula>
    </cfRule>
    <cfRule type="expression" dxfId="124" priority="378">
      <formula>#REF!="Gráfico 12"</formula>
    </cfRule>
    <cfRule type="expression" dxfId="123" priority="379">
      <formula>#REF!="Gráfico 13"</formula>
    </cfRule>
    <cfRule type="expression" dxfId="122" priority="380">
      <formula>#REF!="Gráfico 11"</formula>
    </cfRule>
    <cfRule type="expression" dxfId="121" priority="381">
      <formula>#REF!="Gráfico 9"</formula>
    </cfRule>
    <cfRule type="expression" dxfId="120" priority="382">
      <formula>#REF!="Gráfico 8"</formula>
    </cfRule>
    <cfRule type="expression" dxfId="119" priority="383">
      <formula>#REF!="Gráfico 7"</formula>
    </cfRule>
    <cfRule type="expression" dxfId="118" priority="384">
      <formula>#REF!="Gráfico 6"</formula>
    </cfRule>
    <cfRule type="expression" dxfId="117" priority="385">
      <formula>#REF!="Gráfico 4"</formula>
    </cfRule>
    <cfRule type="expression" dxfId="116" priority="386">
      <formula>#REF!="Gráfico 3"</formula>
    </cfRule>
    <cfRule type="expression" dxfId="115" priority="387">
      <formula>#REF!="Gráfico 2"</formula>
    </cfRule>
    <cfRule type="expression" dxfId="114" priority="388">
      <formula>#REF!="Gráfico 1"</formula>
    </cfRule>
    <cfRule type="expression" dxfId="113" priority="389">
      <formula>#REF!="Gráfico 5"</formula>
    </cfRule>
  </conditionalFormatting>
  <conditionalFormatting sqref="I11:I164">
    <cfRule type="containsText" dxfId="112" priority="117" operator="containsText" text="cambiado">
      <formula>NOT(ISERROR(SEARCH("cambiado",I11)))</formula>
    </cfRule>
    <cfRule type="cellIs" dxfId="111" priority="118" operator="equal">
      <formula>"revisar"</formula>
    </cfRule>
    <cfRule type="cellIs" dxfId="110" priority="351" operator="equal">
      <formula>"pendiente"</formula>
    </cfRule>
    <cfRule type="cellIs" dxfId="109" priority="352" operator="equal">
      <formula>"ok"</formula>
    </cfRule>
  </conditionalFormatting>
  <conditionalFormatting sqref="J66">
    <cfRule type="expression" dxfId="108" priority="237">
      <formula>$S66="Reporte 2"</formula>
    </cfRule>
    <cfRule type="expression" dxfId="107" priority="238">
      <formula>$S66="Reporte 1"</formula>
    </cfRule>
    <cfRule type="expression" dxfId="106" priority="239">
      <formula>$S66="Informe 10"</formula>
    </cfRule>
    <cfRule type="expression" dxfId="105" priority="240">
      <formula>$S66="Informe 9"</formula>
    </cfRule>
    <cfRule type="expression" dxfId="104" priority="241">
      <formula>$S66="Informe 8"</formula>
    </cfRule>
    <cfRule type="expression" dxfId="103" priority="242">
      <formula>$S66="Informe 7"</formula>
    </cfRule>
    <cfRule type="expression" dxfId="102" priority="243">
      <formula>$S66="Informe 6"</formula>
    </cfRule>
    <cfRule type="expression" dxfId="101" priority="244">
      <formula>$S66="Informe 5"</formula>
    </cfRule>
    <cfRule type="expression" dxfId="100" priority="245">
      <formula>$S66="Informe 4"</formula>
    </cfRule>
    <cfRule type="expression" dxfId="99" priority="246">
      <formula>$S66="Informe 3"</formula>
    </cfRule>
    <cfRule type="expression" dxfId="98" priority="247">
      <formula>$S66="Informe 2"</formula>
    </cfRule>
    <cfRule type="expression" dxfId="97" priority="248">
      <formula>$S66="Informe 1"</formula>
    </cfRule>
    <cfRule type="expression" dxfId="96" priority="249">
      <formula>$S66="Gráfico 10"</formula>
    </cfRule>
    <cfRule type="expression" dxfId="95" priority="250">
      <formula>$S66="Gráfico 25"</formula>
    </cfRule>
    <cfRule type="expression" dxfId="94" priority="251">
      <formula>$S66="Gráfico 24"</formula>
    </cfRule>
    <cfRule type="expression" dxfId="93" priority="252">
      <formula>$S66="Gráfico 23"</formula>
    </cfRule>
    <cfRule type="expression" dxfId="92" priority="253">
      <formula>$S66="Gráfico 22"</formula>
    </cfRule>
    <cfRule type="expression" dxfId="91" priority="254">
      <formula>$S66="Gráfico 21"</formula>
    </cfRule>
    <cfRule type="expression" dxfId="90" priority="255">
      <formula>$S66="Gráfico 20"</formula>
    </cfRule>
    <cfRule type="expression" dxfId="89" priority="256">
      <formula>$S66="Gráfico 18"</formula>
    </cfRule>
    <cfRule type="expression" dxfId="88" priority="257">
      <formula>$S66="Gráfico 19"</formula>
    </cfRule>
    <cfRule type="expression" dxfId="87" priority="258">
      <formula>$S66="Gráfico 17"</formula>
    </cfRule>
    <cfRule type="expression" dxfId="86" priority="259">
      <formula>$S66="Gráfico 16"</formula>
    </cfRule>
    <cfRule type="expression" dxfId="85" priority="260">
      <formula>$S66="Gráfico 15"</formula>
    </cfRule>
    <cfRule type="expression" dxfId="84" priority="261">
      <formula>$S66="Gráfico 14"</formula>
    </cfRule>
    <cfRule type="expression" dxfId="83" priority="262">
      <formula>$S66="Gráfico 12"</formula>
    </cfRule>
    <cfRule type="expression" dxfId="82" priority="263">
      <formula>$S66="Gráfico 13"</formula>
    </cfRule>
    <cfRule type="expression" dxfId="81" priority="264">
      <formula>$S66="Gráfico 11"</formula>
    </cfRule>
    <cfRule type="expression" dxfId="80" priority="265">
      <formula>$S66="Gráfico 9"</formula>
    </cfRule>
    <cfRule type="expression" dxfId="79" priority="266">
      <formula>$S66="Gráfico 8"</formula>
    </cfRule>
    <cfRule type="expression" dxfId="78" priority="267">
      <formula>$S66="Gráfico 7"</formula>
    </cfRule>
    <cfRule type="expression" dxfId="77" priority="268">
      <formula>$S66="Gráfico 6"</formula>
    </cfRule>
    <cfRule type="expression" dxfId="76" priority="269">
      <formula>$S66="Gráfico 4"</formula>
    </cfRule>
    <cfRule type="expression" dxfId="75" priority="270">
      <formula>$S66="Gráfico 3"</formula>
    </cfRule>
    <cfRule type="expression" dxfId="74" priority="271">
      <formula>$S66="Gráfico 2"</formula>
    </cfRule>
    <cfRule type="expression" dxfId="73" priority="272">
      <formula>$S66="Gráfico 1"</formula>
    </cfRule>
    <cfRule type="expression" dxfId="72" priority="273">
      <formula>$S66="Gráfico 5"</formula>
    </cfRule>
  </conditionalFormatting>
  <conditionalFormatting sqref="J64">
    <cfRule type="expression" dxfId="71" priority="274">
      <formula>$S66="Reporte 2"</formula>
    </cfRule>
    <cfRule type="expression" dxfId="70" priority="275">
      <formula>$S66="Reporte 1"</formula>
    </cfRule>
    <cfRule type="expression" dxfId="69" priority="276">
      <formula>$S66="Informe 10"</formula>
    </cfRule>
    <cfRule type="expression" dxfId="68" priority="277">
      <formula>$S66="Informe 9"</formula>
    </cfRule>
    <cfRule type="expression" dxfId="67" priority="278">
      <formula>$S66="Informe 8"</formula>
    </cfRule>
    <cfRule type="expression" dxfId="66" priority="279">
      <formula>$S66="Informe 7"</formula>
    </cfRule>
    <cfRule type="expression" dxfId="65" priority="280">
      <formula>$S66="Informe 6"</formula>
    </cfRule>
    <cfRule type="expression" dxfId="64" priority="281">
      <formula>$S66="Informe 5"</formula>
    </cfRule>
    <cfRule type="expression" dxfId="63" priority="282">
      <formula>$S66="Informe 4"</formula>
    </cfRule>
    <cfRule type="expression" dxfId="62" priority="283">
      <formula>$S66="Informe 3"</formula>
    </cfRule>
    <cfRule type="expression" dxfId="61" priority="284">
      <formula>$S66="Informe 2"</formula>
    </cfRule>
    <cfRule type="expression" dxfId="60" priority="285">
      <formula>$S66="Informe 1"</formula>
    </cfRule>
    <cfRule type="expression" dxfId="59" priority="286">
      <formula>$S66="Gráfico 10"</formula>
    </cfRule>
    <cfRule type="expression" dxfId="58" priority="287">
      <formula>$S66="Gráfico 25"</formula>
    </cfRule>
    <cfRule type="expression" dxfId="57" priority="288">
      <formula>$S66="Gráfico 24"</formula>
    </cfRule>
    <cfRule type="expression" dxfId="56" priority="289">
      <formula>$S66="Gráfico 23"</formula>
    </cfRule>
    <cfRule type="expression" dxfId="55" priority="290">
      <formula>$S66="Gráfico 22"</formula>
    </cfRule>
    <cfRule type="expression" dxfId="54" priority="291">
      <formula>$S66="Gráfico 21"</formula>
    </cfRule>
    <cfRule type="expression" dxfId="53" priority="292">
      <formula>$S66="Gráfico 20"</formula>
    </cfRule>
    <cfRule type="expression" dxfId="52" priority="293">
      <formula>$S66="Gráfico 18"</formula>
    </cfRule>
    <cfRule type="expression" dxfId="51" priority="294">
      <formula>$S66="Gráfico 19"</formula>
    </cfRule>
    <cfRule type="expression" dxfId="50" priority="295">
      <formula>$S66="Gráfico 17"</formula>
    </cfRule>
    <cfRule type="expression" dxfId="49" priority="296">
      <formula>$S66="Gráfico 16"</formula>
    </cfRule>
    <cfRule type="expression" dxfId="48" priority="297">
      <formula>$S66="Gráfico 15"</formula>
    </cfRule>
    <cfRule type="expression" dxfId="47" priority="298">
      <formula>$S66="Gráfico 14"</formula>
    </cfRule>
    <cfRule type="expression" dxfId="46" priority="299">
      <formula>$S66="Gráfico 12"</formula>
    </cfRule>
    <cfRule type="expression" dxfId="45" priority="300">
      <formula>$S66="Gráfico 13"</formula>
    </cfRule>
    <cfRule type="expression" dxfId="44" priority="301">
      <formula>$S66="Gráfico 11"</formula>
    </cfRule>
    <cfRule type="expression" dxfId="43" priority="302">
      <formula>$S66="Gráfico 9"</formula>
    </cfRule>
    <cfRule type="expression" dxfId="42" priority="303">
      <formula>$S66="Gráfico 8"</formula>
    </cfRule>
    <cfRule type="expression" dxfId="41" priority="304">
      <formula>$S66="Gráfico 7"</formula>
    </cfRule>
    <cfRule type="expression" dxfId="40" priority="305">
      <formula>$S66="Gráfico 6"</formula>
    </cfRule>
    <cfRule type="expression" dxfId="39" priority="306">
      <formula>$S66="Gráfico 4"</formula>
    </cfRule>
    <cfRule type="expression" dxfId="38" priority="307">
      <formula>$S66="Gráfico 3"</formula>
    </cfRule>
    <cfRule type="expression" dxfId="37" priority="308">
      <formula>$S66="Gráfico 2"</formula>
    </cfRule>
    <cfRule type="expression" dxfId="36" priority="309">
      <formula>$S66="Gráfico 1"</formula>
    </cfRule>
    <cfRule type="expression" dxfId="35" priority="310">
      <formula>$S66="Gráfico 5"</formula>
    </cfRule>
  </conditionalFormatting>
  <conditionalFormatting sqref="J65">
    <cfRule type="expression" dxfId="34" priority="1111">
      <formula>#REF!="Reporte 2"</formula>
    </cfRule>
    <cfRule type="expression" dxfId="33" priority="1112">
      <formula>#REF!="Reporte 1"</formula>
    </cfRule>
    <cfRule type="expression" dxfId="32" priority="1113">
      <formula>#REF!="Informe 10"</formula>
    </cfRule>
    <cfRule type="expression" dxfId="31" priority="1114">
      <formula>#REF!="Informe 9"</formula>
    </cfRule>
    <cfRule type="expression" dxfId="30" priority="1115">
      <formula>#REF!="Informe 8"</formula>
    </cfRule>
    <cfRule type="expression" dxfId="29" priority="1116">
      <formula>#REF!="Informe 7"</formula>
    </cfRule>
    <cfRule type="expression" dxfId="28" priority="1117">
      <formula>#REF!="Informe 6"</formula>
    </cfRule>
    <cfRule type="expression" dxfId="27" priority="1118">
      <formula>#REF!="Informe 5"</formula>
    </cfRule>
    <cfRule type="expression" dxfId="26" priority="1119">
      <formula>#REF!="Informe 4"</formula>
    </cfRule>
    <cfRule type="expression" dxfId="25" priority="1120">
      <formula>#REF!="Informe 3"</formula>
    </cfRule>
    <cfRule type="expression" dxfId="24" priority="1121">
      <formula>#REF!="Informe 2"</formula>
    </cfRule>
    <cfRule type="expression" dxfId="23" priority="1122">
      <formula>#REF!="Informe 1"</formula>
    </cfRule>
    <cfRule type="expression" dxfId="22" priority="1123">
      <formula>#REF!="Gráfico 10"</formula>
    </cfRule>
    <cfRule type="expression" dxfId="21" priority="1124">
      <formula>#REF!="Gráfico 25"</formula>
    </cfRule>
    <cfRule type="expression" dxfId="20" priority="1125">
      <formula>#REF!="Gráfico 24"</formula>
    </cfRule>
  </conditionalFormatting>
  <conditionalFormatting sqref="J47:J49">
    <cfRule type="expression" dxfId="19" priority="125" stopIfTrue="1">
      <formula>#REF!="Informe 7"</formula>
    </cfRule>
    <cfRule type="expression" dxfId="18" priority="129" stopIfTrue="1">
      <formula>#REF!="Informe 3"</formula>
    </cfRule>
    <cfRule type="expression" dxfId="17" priority="156">
      <formula>#REF!="Gráfico 5"</formula>
    </cfRule>
  </conditionalFormatting>
  <conditionalFormatting sqref="H11:H122 H127:H145">
    <cfRule type="cellIs" dxfId="16" priority="5" operator="greaterThan">
      <formula>100</formula>
    </cfRule>
  </conditionalFormatting>
  <conditionalFormatting sqref="H123:H126">
    <cfRule type="cellIs" dxfId="15" priority="4" operator="greaterThan">
      <formula>100</formula>
    </cfRule>
  </conditionalFormatting>
  <conditionalFormatting sqref="H123:H126">
    <cfRule type="cellIs" dxfId="14" priority="3" operator="greaterThan">
      <formula>100</formula>
    </cfRule>
  </conditionalFormatting>
  <conditionalFormatting sqref="H150">
    <cfRule type="cellIs" dxfId="13" priority="2" operator="greaterThan">
      <formula>100</formula>
    </cfRule>
  </conditionalFormatting>
  <conditionalFormatting sqref="H151">
    <cfRule type="cellIs" dxfId="12" priority="1" operator="greaterThan">
      <formula>100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690F-10F8-4CCB-8E0C-894C1D2DFFA4}">
  <dimension ref="A3:E6"/>
  <sheetViews>
    <sheetView workbookViewId="0">
      <selection activeCell="C5" sqref="C5"/>
    </sheetView>
  </sheetViews>
  <sheetFormatPr baseColWidth="10" defaultRowHeight="14.5" x14ac:dyDescent="0.35"/>
  <cols>
    <col min="1" max="1" width="20.54296875" bestFit="1" customWidth="1"/>
    <col min="3" max="3" width="18.6328125" bestFit="1" customWidth="1"/>
    <col min="4" max="4" width="12.36328125" bestFit="1" customWidth="1"/>
    <col min="5" max="5" width="18.6328125" customWidth="1"/>
  </cols>
  <sheetData>
    <row r="3" spans="1:5" x14ac:dyDescent="0.35">
      <c r="C3" s="30">
        <f>SUM(C5:C20)</f>
        <v>2982</v>
      </c>
      <c r="D3" s="30">
        <f>SUM(D5:D20)</f>
        <v>39</v>
      </c>
    </row>
    <row r="4" spans="1:5" x14ac:dyDescent="0.35">
      <c r="C4" s="39" t="s">
        <v>6</v>
      </c>
      <c r="D4" s="39" t="s">
        <v>8</v>
      </c>
      <c r="E4" s="39" t="s">
        <v>160</v>
      </c>
    </row>
    <row r="5" spans="1:5" x14ac:dyDescent="0.35">
      <c r="A5" s="10" t="s">
        <v>3</v>
      </c>
      <c r="B5" t="s">
        <v>4</v>
      </c>
      <c r="C5">
        <f>SUMIFS(Tabla1[Cantidad],Tabla1[TIPO PRODUCTO],C$4, Tabla1[COLECCIÓN],$B5)</f>
        <v>2352</v>
      </c>
      <c r="D5">
        <f>SUMIFS(Tabla1[Cantidad],Tabla1[TIPO PRODUCTO],D$4, Tabla1[COLECCIÓN],$B5)</f>
        <v>21</v>
      </c>
    </row>
    <row r="6" spans="1:5" x14ac:dyDescent="0.35">
      <c r="A6" t="s">
        <v>140</v>
      </c>
      <c r="B6" t="s">
        <v>141</v>
      </c>
      <c r="C6">
        <f>SUMIFS(Tabla1[Cantidad],Tabla1[TIPO PRODUCTO],C$4, Tabla1[COLECCIÓN],$B6)</f>
        <v>630</v>
      </c>
      <c r="D6">
        <f>SUMIFS(Tabla1[Cantidad],Tabla1[TIPO PRODUCTO],D$4, Tabla1[COLECCIÓN],$B6)</f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BABD-227D-4392-8AD1-DF333272AF79}">
  <dimension ref="C2:H2"/>
  <sheetViews>
    <sheetView workbookViewId="0">
      <selection activeCell="E10" sqref="E10"/>
    </sheetView>
  </sheetViews>
  <sheetFormatPr baseColWidth="10" defaultRowHeight="14.5" x14ac:dyDescent="0.35"/>
  <sheetData>
    <row r="2" spans="3:8" ht="24" x14ac:dyDescent="0.35">
      <c r="C2" s="3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Monitoreo Nuevos Productos</vt:lpstr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2021-05-20T15:12:44Z</dcterms:created>
  <dcterms:modified xsi:type="dcterms:W3CDTF">2021-07-05T20:18:01Z</dcterms:modified>
</cp:coreProperties>
</file>