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74FED0AF-86CD-4657-BEB7-A6CB5A0C31E7}" xr6:coauthVersionLast="46" xr6:coauthVersionMax="46" xr10:uidLastSave="{00000000-0000-0000-0000-000000000000}"/>
  <bookViews>
    <workbookView xWindow="-110" yWindow="-110" windowWidth="19420" windowHeight="10560" activeTab="2" xr2:uid="{3C601918-C683-4A9E-9764-2E2F3DE6B565}"/>
  </bookViews>
  <sheets>
    <sheet name="Monitoreo Nuevos Productos" sheetId="1" r:id="rId1"/>
    <sheet name="Hoja2" sheetId="3" r:id="rId2"/>
    <sheet name="Hoja1" sheetId="2" r:id="rId3"/>
  </sheets>
  <externalReferences>
    <externalReference r:id="rId4"/>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0" i="1" l="1"/>
  <c r="N87" i="1" l="1"/>
  <c r="N86" i="1"/>
  <c r="I2" i="1" l="1"/>
  <c r="N84" i="1"/>
  <c r="N83" i="1"/>
</calcChain>
</file>

<file path=xl/sharedStrings.xml><?xml version="1.0" encoding="utf-8"?>
<sst xmlns="http://schemas.openxmlformats.org/spreadsheetml/2006/main" count="1088" uniqueCount="276">
  <si>
    <t>SECTOR</t>
  </si>
  <si>
    <t>COLECCIÓN</t>
  </si>
  <si>
    <t>TABLA MADRE</t>
  </si>
  <si>
    <t>Agropecuario y Forestal</t>
  </si>
  <si>
    <t>Agricultura</t>
  </si>
  <si>
    <t>Exportaciones frutícolas a escala regional || Chile || 2012-2020</t>
  </si>
  <si>
    <t>Exportaciones frutícolas por cultivo || Chile || 2012-2020</t>
  </si>
  <si>
    <t>Exportaciones frutícolas por país de destino || Chile || 2012-2020</t>
  </si>
  <si>
    <t>Exportaciones frutícolas por tipo de procesamiento || Chile || 2012-2020</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</si>
  <si>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</si>
  <si>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</si>
  <si>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</si>
  <si>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</si>
  <si>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</si>
  <si>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</si>
  <si>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</si>
  <si>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</si>
  <si>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</si>
  <si>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</si>
  <si>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</si>
  <si>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</si>
  <si>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</si>
  <si>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</si>
  <si>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</si>
  <si>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</si>
  <si>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</si>
  <si>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por país de origen || Chile || 2012-2020</t>
  </si>
  <si>
    <t>Importaciones frutícolas por procesamiento || Chile || 2012-2020</t>
  </si>
  <si>
    <t>Importaciones frutícolas por cultivo || Chile || 2012-2020</t>
  </si>
  <si>
    <t>Importaciones frutícolas por país de origen || Chile || 2020</t>
  </si>
  <si>
    <t>Importaciones frutícolas por procesamiento || Chile || 2020</t>
  </si>
  <si>
    <t>Importaciones frutícolas por cultivo || Chile || 2020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</si>
  <si>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</si>
  <si>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</si>
  <si>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</si>
  <si>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</si>
  <si>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</si>
  <si>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</si>
  <si>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</si>
  <si>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</si>
  <si>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</si>
  <si>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</si>
  <si>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</si>
  <si>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</si>
  <si>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</si>
  <si>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</si>
  <si>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</si>
  <si>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</si>
  <si>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</si>
  <si>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</si>
  <si>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</si>
  <si>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</si>
  <si>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</si>
  <si>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</si>
  <si>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</si>
  <si>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</si>
  <si>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</si>
  <si>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</si>
  <si>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</si>
  <si>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</si>
  <si>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</si>
  <si>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</si>
  <si>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</si>
  <si>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</si>
  <si>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</si>
  <si>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</si>
  <si>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https://analytics.zoho.com/open-view/2395394000001951907?ZOHO_CRITERIA=%224.6%22.%22C%C3%B3digo_Regi%C3%B3n%22%3D9</t>
  </si>
  <si>
    <t>https://analytics.zoho.com/open-view/2395394000002077599?ZOHO_CRITERIA=%224.6%22.%22C%C3%B3digo_Comuna%22%3D3103</t>
  </si>
  <si>
    <t>https://analytics.zoho.com/open-view/2395394000002098301?ZOHO_CRITERIA=%224.6%22.%22Id_Categor%C3%ADa%22%3D100108002</t>
  </si>
  <si>
    <t>https://analytics.zoho.com/open-view/2395394000005658148?ZOHO_CRITERIA=%224.6%22.%22C%C3%B3digo_Regi%C3%B3n%22%3D9</t>
  </si>
  <si>
    <t>https://analytics.zoho.com/open-view/2395394000005658938?ZOHO_CRITERIA=%224.6%22.%22C%C3%B3digo_Comuna%22%3D3103</t>
  </si>
  <si>
    <t>https://analytics.zoho.com/open-view/2395394000005659805?ZOHO_CRITERIA=%224.6%22.%22Id_Categor%C3%ADa%22%3D100108002</t>
  </si>
  <si>
    <t>https://analytics.zoho.com/workspace/2395394000000290389/view/2395394000005744145</t>
  </si>
  <si>
    <t>https://analytics.zoho.com/workspace/2395394000000290389/edit/2395394000005750033</t>
  </si>
  <si>
    <t>Trabajadores</t>
  </si>
  <si>
    <t>Producción?</t>
  </si>
  <si>
    <t>Reporte 360 1</t>
  </si>
  <si>
    <t>Reporte 360 2</t>
  </si>
  <si>
    <t>Superficie</t>
  </si>
  <si>
    <t>https://analytics.zoho.com/open-view/2395394000005869739</t>
  </si>
  <si>
    <t>No es open view</t>
  </si>
  <si>
    <t>Informe Interactivo 7</t>
  </si>
  <si>
    <t>Informe Interactivo 8</t>
  </si>
  <si>
    <t>Informe Interactivo 9</t>
  </si>
  <si>
    <t>Informe Interactivo 10</t>
  </si>
  <si>
    <t>Título específico</t>
  </si>
  <si>
    <t>Trabajadores de la Agroindustria Frutícola a Escala Regional || Chile || Periodo 2008-2019</t>
  </si>
  <si>
    <t>Trabajadores de la Agroindustria Frutícola en la Región de Tarapacá || Chile || Periodo 2008-2019</t>
  </si>
  <si>
    <t>Trabajadores de la Agroindustria Frutícola por Tipo de Producto || Chile || Periodo 2008-2019</t>
  </si>
  <si>
    <t>Trabajadores de la Agroindustria Frutícola por Mano de Obra Frutícola || Chile || Periodo 2008-2019</t>
  </si>
  <si>
    <t>Trabajadores de la Agroindustria Frutícola por Producto || Chile || Periodo 2008-2019</t>
  </si>
  <si>
    <t>Trabajadores de la Agroindustria Frutícola por Mano de Obra en Industria Frutícola || Chile || Periodo 2008-2019</t>
  </si>
  <si>
    <t>Trabajadores de la Agroindustria Frutícola por Extensión de Contrato || Chile || Periodo 2008-2019</t>
  </si>
  <si>
    <t>Trabajadores de la Agroindustria Frutícola por Extensión de Contrato: Permanente || Chile || Periodo 2008-2019</t>
  </si>
  <si>
    <t>Trabajadores de la Agroindustria Frutícola por Sector || Chile || Periodo 2008-2019</t>
  </si>
  <si>
    <t>Trabajadores de la Agroindustria Frutícola por Sector: Industria || Chile || Periodo 2008-2019</t>
  </si>
  <si>
    <t>Trabajadores de la Agroindustria Frutícola a Escala Regional || Chile || Año 2019</t>
  </si>
  <si>
    <t>Trabajadores de la Agroindustria Frutícola en la Región de Tarapacá || Chile || Año 2019</t>
  </si>
  <si>
    <t>Trabajadores de la Agroindustria Frutícola por Tipo de Producto || Chile || Año 2019</t>
  </si>
  <si>
    <t>Trabajadores de la Agroindustria Frutícola por Mano de Obra Frutícola || Chile || Año 2019</t>
  </si>
  <si>
    <t>Trabajadores de la Agroindustria Frutícola por Producto || Chile || Año 2019</t>
  </si>
  <si>
    <t>Trabajadores de la Agroindustria Frutícola por Mano de Obra en Industria Frutícola || Chile || Año 2019</t>
  </si>
  <si>
    <t>Trabajadores de la Agroindustria Frutícola por Extensión de Contrato || Chile || Año 2019</t>
  </si>
  <si>
    <t>Trabajadores de la Agroindustria Frutícola por Extensión de Contrato: Permanente || Chile || Año 2019</t>
  </si>
  <si>
    <t>Trabajadores de la Agroindustria Frutícola por Sector || Chile || Año 2019</t>
  </si>
  <si>
    <t>Trabajadores de la Agroindustria Frutícola por Sector: Industria || Chile || Año 2019</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</si>
  <si>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</si>
  <si>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</si>
  <si>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</si>
  <si>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</si>
  <si>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</si>
  <si>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</si>
  <si>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</si>
  <si>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</si>
  <si>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</si>
  <si>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</si>
  <si>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</si>
  <si>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</si>
  <si>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</si>
  <si>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</si>
  <si>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Cosecha agrícola a escala regional || Chile || 2020</t>
  </si>
  <si>
    <t>Cosecha agrícola en Coquimbo || Chile || 2020</t>
  </si>
  <si>
    <t>Cosecha agrícola por producto || Chile || 2020</t>
  </si>
  <si>
    <t>Cosecha agrícola de Legumbres || Chile || 2020</t>
  </si>
  <si>
    <t>4.10</t>
  </si>
  <si>
    <t>Producción agrícola a escala regional || Chile || 2020</t>
  </si>
  <si>
    <t>Producción agrícola en Coquimbo || Chile || 2020</t>
  </si>
  <si>
    <t>Producción agrícola por producto || Chile || 2020</t>
  </si>
  <si>
    <t>Producción agrícola de Legumbres || Chile || 2020</t>
  </si>
  <si>
    <t>Cosecha</t>
  </si>
  <si>
    <t>Producción</t>
  </si>
  <si>
    <t>Rendimiento agrícola a escala regional || Chile || 2020</t>
  </si>
  <si>
    <t>Rendimiento agrícola en Coquimbo || Chile || 2020</t>
  </si>
  <si>
    <t>Rendimiento agrícola por producto || Chile || 2020</t>
  </si>
  <si>
    <t>Rendimiento agrícola de Legumbres || Chile || 2020</t>
  </si>
  <si>
    <t>Rendimiento</t>
  </si>
  <si>
    <t>https://analytics.zoho.com/open-view/2395394000005710193</t>
  </si>
  <si>
    <t>Empresas hortofrutícolas a escala regional || Chile || 2020</t>
  </si>
  <si>
    <t>Empresas hortofrutícolas en Tarapacá || Chile || 2020</t>
  </si>
  <si>
    <t>Empresas hortofrutícolas por procesamiento|| Chile || 2020</t>
  </si>
  <si>
    <t>Empresas hortofrutícolas de Aceite || Chile || 2020</t>
  </si>
  <si>
    <t>Empresas</t>
  </si>
  <si>
    <t>Precio Fruta</t>
  </si>
  <si>
    <t>Precios de las frutas en la agroindustria por Terminal/Mercado  || Chile || 2021</t>
  </si>
  <si>
    <t>Precios de las frutas en la agroindustria en Terminal La Palmera de La Serena  || Chile || 2021</t>
  </si>
  <si>
    <t>Precios de las frutas en la agroindustria por Tipo de fruta  || Chile || 2021</t>
  </si>
  <si>
    <t>Precios de las frutas en la agroindustria de Durazno  || Chile || 2021</t>
  </si>
  <si>
    <t>Precios de las frutas en la agroindustria por Tipo de fruta y Mercado/Terminal || Chile || 2021</t>
  </si>
  <si>
    <t>https://analytics.zoho.com/open-view/2395394000004019539</t>
  </si>
  <si>
    <t>Precios</t>
  </si>
  <si>
    <t>Precio Hortalizas</t>
  </si>
  <si>
    <t>Precios de las hortalizas en la agroindustria por Terminal/Mercado  || Chile || 2021</t>
  </si>
  <si>
    <t>Precios de las hortalizas en la agroindustria en Terminal Hortofrutícola Agro Chillán  || Chile || 2021</t>
  </si>
  <si>
    <t>Precios de las hortalizas en la agroindustria por Tipo de Hortaliza  || Chile || 2021</t>
  </si>
  <si>
    <t>Precios de las hortalizas en la agroindustria de Acelga  || Chile || 2021</t>
  </si>
  <si>
    <t>Precios de las hortalizas en la agroindustria por Tipo de Hortaliza y Mercado/Terminal || Chile || 2021</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</si>
  <si>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</si>
  <si>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</si>
  <si>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</si>
  <si>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</si>
  <si>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</si>
  <si>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</si>
  <si>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</si>
  <si>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</si>
  <si>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</si>
  <si>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</si>
  <si>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</si>
  <si>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</si>
  <si>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</si>
  <si>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</si>
  <si>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</si>
  <si>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</si>
  <si>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Exportaciones frutícolas por procesamiento || Chile || 2012-2020</t>
  </si>
  <si>
    <t>Valor de exportaciones frutícolas a escala regional  || Chile || 2012-2020</t>
  </si>
  <si>
    <t>Valor de exportaciones frutícolas por país de destino  || Chile || 2012-2020</t>
  </si>
  <si>
    <t>Valor de exportaciones frutícolas por Tipo de Cultivo  || Chile || 2012-2020</t>
  </si>
  <si>
    <t>Valor de exportaciones frutícolas por Tipo de Subcultivo  || Chile || 2012-2020</t>
  </si>
  <si>
    <t>Valor de exportaciones frutícolas por procesamiento  || Chile || 2012-2020</t>
  </si>
  <si>
    <t>Valor de exportaciones frutícolas a escala regional  || Chile || 2020</t>
  </si>
  <si>
    <t>Valor de exportaciones frutícolas por país de destino  || Chile || 2020</t>
  </si>
  <si>
    <t>Valor de exportaciones frutícolas por Tipo de Cultivo  || Chile || 2020</t>
  </si>
  <si>
    <t>Valor de exportaciones frutícolas por Tipo de Subcultivo  || Chile || 2020</t>
  </si>
  <si>
    <t>Valor de exportaciones frutícolas por procesamiento  || Chile || 2020</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</si>
  <si>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</si>
  <si>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</si>
  <si>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</si>
  <si>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</si>
  <si>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</si>
  <si>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</si>
  <si>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</si>
  <si>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</si>
  <si>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</si>
  <si>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</si>
  <si>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</si>
  <si>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</si>
  <si>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por País de Origen || Chile || 2012-2020</t>
  </si>
  <si>
    <t>Valor de importaciones frutícolas desde Marruecos || Chile || 2012-2020</t>
  </si>
  <si>
    <t>Valor de importaciones frutícolas por Producto || Chile || 2012-2020</t>
  </si>
  <si>
    <t>Valor de importaciones frutícolas de Arándano || Chile || 2012-2020</t>
  </si>
  <si>
    <t>Valor de importaciones frutícolas por Procesamiento || Chile || 2012-2020</t>
  </si>
  <si>
    <t>Valor de importaciones frutícolas procesadas como Aceites || Chile || 2012-2020</t>
  </si>
  <si>
    <t>Valor de importaciones frutícolas por País de Origen || Chile || 2020</t>
  </si>
  <si>
    <t>Valor de importaciones frutícolas desde Marruecos || Chile || 2020</t>
  </si>
  <si>
    <t>Valor de importaciones frutícolas por Producto || Chile || 2020</t>
  </si>
  <si>
    <t>Valor de importaciones frutícolas de Arándano || Chile || 2020</t>
  </si>
  <si>
    <t>Valor de importaciones frutícolas por Procesamiento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</si>
  <si>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</si>
  <si>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</si>
  <si>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</si>
  <si>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</si>
  <si>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</si>
  <si>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</si>
  <si>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</si>
  <si>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</si>
  <si>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</si>
  <si>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</si>
  <si>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a escala regional  || Chile || 2018-2020</t>
  </si>
  <si>
    <t>Agroindustria frutícola en la Región de Araucanía  || Chile || 2018-2020</t>
  </si>
  <si>
    <t>Agroindustria frutícola a escala comunal  || Chile || 2018-2020</t>
  </si>
  <si>
    <t>Agroindustria frutícola en la Comuna de Tierra Amarilla  || Chile || 2018-2020</t>
  </si>
  <si>
    <t>Agroindustria frutícola por producto  || Chile || 2018-2020</t>
  </si>
  <si>
    <t>Agroindustria frutícola de Mango || Chile || 2018-2020</t>
  </si>
  <si>
    <t>Trabajadores de la agroindustria frutícola a escala regional  || Chile || 2018-2020</t>
  </si>
  <si>
    <t>Trabajadores de la agroindustria frutícola en la Región de Araucanía  || Chile || 2018-2020</t>
  </si>
  <si>
    <t>Trabajadores de la agroindustria frutícola a escala comunal  || Chile || 2018-2020</t>
  </si>
  <si>
    <t>Trabajadores de la agroindustria frutícola en la Comuna de Tierra Amarilla  || Chile || 2018-2020</t>
  </si>
  <si>
    <t>Trabajadores de la agroindustria frutícola por producto  || Chile || 2018-2020</t>
  </si>
  <si>
    <t>Trabajadores de la agroindustria frutícola de Mango  || Chile || 2018-2020</t>
  </si>
  <si>
    <t>Agroindustria frutícola || Chile || 2018-2020</t>
  </si>
  <si>
    <t>Trabajadores de la agroindustria frutícola  || Chile || 2018-2020</t>
  </si>
  <si>
    <t>Trabajadores de la agroindustria frutícola || Chile || 2018-2020</t>
  </si>
  <si>
    <t>Superficie plantada de la agroindustria hortícola a escala regional || Chile || 2012-2020</t>
  </si>
  <si>
    <t>Superficie plantada de la agroindustria hortícola en la región de Atacama  || Chile || 2012-2020</t>
  </si>
  <si>
    <t>Superficie plantada de la agroindustria hortícola por tipo de cultivo|| Chile || 2012-2020</t>
  </si>
  <si>
    <t>Superficie plantada de la agroindustria hortícola de Hortalizas || Chile || 2012-2020</t>
  </si>
  <si>
    <t>Superficie plantada de la agroindustria hortícola || Chile || 2012-2020</t>
  </si>
  <si>
    <t>Superficie plantada de la agroindustria frutícola a escala regional  || Chile || 2017-2020</t>
  </si>
  <si>
    <t>Superficie plantada de la agroindustria frutícola en la Región de Valparaíso  || Chile || 2017-2020</t>
  </si>
  <si>
    <t>Superficie plantada de la agroindustria frutícola a escala comunal || Chile || 2017-2020</t>
  </si>
  <si>
    <t>Superficie plantada de la agroindustria frutícola en la Comuna de Tierra Amarilla|| Chile || 2017-2020</t>
  </si>
  <si>
    <t>Superficie plantada de la agroindustria frutícola por tipo de producto || Chile || 2017-2020</t>
  </si>
  <si>
    <t>Superficie plantada de la agroindustria frutícola de Frutos de pepita || Chile || 2017-2020</t>
  </si>
  <si>
    <t>Superficie plantada de la agroindustria frutícola por producto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</si>
  <si>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</si>
  <si>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</si>
  <si>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</si>
  <si>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</si>
  <si>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</si>
  <si>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</si>
  <si>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</si>
  <si>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</si>
  <si>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</si>
  <si>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</si>
  <si>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</si>
  <si>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</si>
  <si>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</si>
  <si>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https://analytics.zoho.com/open-view/2395394000005875355?ZOHO_CRITERIA=%22Trasposicion_4.1%22.%22Regi%C3%B3n%20de%20Origen%22%20%3D%201 </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</si>
  <si>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</si>
  <si>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</si>
  <si>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</si>
  <si>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https://analytics.zoho.com/open-view/2395394000005898292?ZOHO_CRITERIA=%22Trasposicion_4.1%22.%22Regi%C3%B3n%20de%20Origen%22%20%3D%201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</si>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</sst>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3" x14ac:knownFonts="1">
    <font>
      <sz val="11"/>
      <color theme="1"/>
      <name val="Calibri"/>
      <family val="2"/>
      <scheme val="minor"/>
    </font>
    <font>
      <b/>
      <sz val="9"/>
      <color theme="0"/>
      <name val="Calibri"/>
      <family val="2"/>
      <scheme val="minor"/>
    </font>
    <font>
      <sz val="9"/>
      <color theme="1"/>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70C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40">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0" borderId="1" xfId="1" applyBorder="1" applyAlignment="1">
      <alignment horizontal="left" vertical="top"/>
    </xf>
    <xf numFmtId="0" fontId="4" fillId="2" borderId="0" xfId="0" applyFont="1" applyFill="1" applyAlignment="1">
      <alignment horizontal="center" vertical="top" wrapText="1"/>
    </xf>
    <xf numFmtId="0" fontId="5" fillId="5" borderId="0" xfId="0" applyFont="1" applyFill="1" applyAlignment="1">
      <alignment horizontal="center" vertical="top" wrapText="1"/>
    </xf>
    <xf numFmtId="0" fontId="0" fillId="6" borderId="0" xfId="0" applyFill="1" applyAlignment="1">
      <alignment horizontal="center" vertical="top"/>
    </xf>
    <xf numFmtId="0" fontId="0" fillId="4" borderId="0" xfId="0" applyFill="1" applyAlignment="1">
      <alignment horizontal="center" vertical="top"/>
    </xf>
    <xf numFmtId="0" fontId="3" fillId="0" borderId="1" xfId="1" applyFill="1" applyBorder="1" applyAlignment="1">
      <alignment horizontal="left" vertical="top"/>
    </xf>
    <xf numFmtId="0" fontId="0" fillId="0" borderId="0" xfId="0" applyAlignment="1">
      <alignment horizontal="center" vertical="top"/>
    </xf>
    <xf numFmtId="0" fontId="2" fillId="0" borderId="0" xfId="0" applyFont="1" applyFill="1" applyAlignment="1">
      <alignment horizontal="center" vertical="center"/>
    </xf>
    <xf numFmtId="0" fontId="0" fillId="0" borderId="0" xfId="0" applyFill="1" applyAlignment="1">
      <alignment horizontal="center"/>
    </xf>
    <xf numFmtId="0" fontId="6" fillId="0" borderId="0" xfId="0" applyFont="1"/>
    <xf numFmtId="0" fontId="2" fillId="4"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2" fillId="0" borderId="0" xfId="0" applyFont="1" applyAlignment="1">
      <alignment horizontal="center" vertical="center"/>
    </xf>
    <xf numFmtId="0" fontId="3" fillId="4" borderId="0" xfId="1" applyFill="1" applyAlignment="1">
      <alignment horizontal="left" vertical="center"/>
    </xf>
    <xf numFmtId="0" fontId="3" fillId="7" borderId="0" xfId="1" applyFill="1" applyAlignment="1">
      <alignment horizontal="left" vertical="center"/>
    </xf>
    <xf numFmtId="0" fontId="3" fillId="8" borderId="0" xfId="1" applyFill="1" applyAlignment="1">
      <alignment horizontal="left" vertical="center"/>
    </xf>
    <xf numFmtId="0" fontId="0" fillId="4" borderId="0" xfId="0" applyFill="1"/>
    <xf numFmtId="0" fontId="8" fillId="0" borderId="1" xfId="0" applyFont="1" applyBorder="1" applyAlignment="1">
      <alignment horizontal="left" vertical="top"/>
    </xf>
    <xf numFmtId="0" fontId="0" fillId="0" borderId="0" xfId="0" applyAlignment="1">
      <alignment horizontal="center"/>
    </xf>
    <xf numFmtId="0" fontId="0" fillId="0" borderId="0" xfId="0" applyAlignment="1">
      <alignment vertical="top"/>
    </xf>
    <xf numFmtId="0" fontId="3" fillId="0" borderId="0" xfId="1" applyAlignment="1"/>
    <xf numFmtId="0" fontId="3" fillId="0" borderId="0" xfId="1"/>
    <xf numFmtId="164" fontId="10" fillId="0" borderId="0" xfId="2" applyNumberFormat="1" applyFont="1"/>
    <xf numFmtId="0" fontId="0" fillId="0" borderId="0" xfId="0" applyAlignment="1">
      <alignment horizontal="left" vertical="top"/>
    </xf>
    <xf numFmtId="0" fontId="0" fillId="0" borderId="0" xfId="0" applyAlignment="1">
      <alignment horizontal="left"/>
    </xf>
    <xf numFmtId="0" fontId="0" fillId="0" borderId="0" xfId="0" quotePrefix="1" applyAlignment="1">
      <alignment horizontal="center"/>
    </xf>
    <xf numFmtId="0" fontId="6" fillId="0" borderId="0" xfId="0" applyFont="1" applyFill="1" applyAlignment="1">
      <alignment horizontal="center"/>
    </xf>
    <xf numFmtId="0" fontId="3" fillId="3" borderId="0" xfId="1" applyFill="1" applyAlignment="1"/>
    <xf numFmtId="0" fontId="3" fillId="3" borderId="0" xfId="1" applyFill="1" applyAlignment="1">
      <alignment horizontal="left" vertical="center"/>
    </xf>
    <xf numFmtId="0" fontId="3" fillId="0" borderId="0" xfId="1" applyFill="1" applyAlignment="1"/>
    <xf numFmtId="0" fontId="11" fillId="0" borderId="0" xfId="0" applyFont="1" applyAlignment="1">
      <alignment horizontal="left" vertical="center"/>
    </xf>
    <xf numFmtId="0" fontId="11" fillId="0" borderId="1" xfId="0"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xf>
    <xf numFmtId="0" fontId="12" fillId="2" borderId="0" xfId="0" applyFont="1" applyFill="1" applyAlignment="1">
      <alignment horizontal="left" vertical="top"/>
    </xf>
    <xf numFmtId="0" fontId="11" fillId="3" borderId="0" xfId="0" applyFont="1" applyFill="1" applyAlignment="1">
      <alignment horizontal="left"/>
    </xf>
  </cellXfs>
  <cellStyles count="3">
    <cellStyle name="Hipervínculo" xfId="1" builtinId="8"/>
    <cellStyle name="Millares" xfId="2" builtinId="3"/>
    <cellStyle name="Normal" xfId="0" builtinId="0"/>
  </cellStyles>
  <dxfs count="71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4.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Fru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Hortaliz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gión"/>
      <sheetName val="Provincia"/>
      <sheetName val="Comuna"/>
      <sheetName val="Procesamiento"/>
      <sheetName val="Producto"/>
      <sheetName val="Categoria"/>
      <sheetName val="REG-PROV-COM"/>
      <sheetName val="Estructura"/>
      <sheetName val="Hoja1"/>
      <sheetName val="BD"/>
      <sheetName val="TD BD"/>
      <sheetName val="Parametros"/>
      <sheetName val="Temporalidad"/>
      <sheetName val="Territorio"/>
      <sheetName val="Tipo_Gráfico"/>
      <sheetName val="unidad_medida"/>
      <sheetName val="Categoría"/>
      <sheetName val="Respons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2">
          <cell r="X52" t="str">
            <v>Cebolla</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5875355?ZOHO_CRITERIA=%22Trasposicion_4.1%22.%22Regi%C3%B3n%20de%20Origen%22%20%3D%201" TargetMode="External"/><Relationship Id="rId18" Type="http://schemas.openxmlformats.org/officeDocument/2006/relationships/hyperlink" Target="https://analytics.zoho.com/open-view/2395394000005901493?ZOHO_CRITERIA=%22Trasposicion_4.1%22.%22Id_Categor%C3%ADa%22%20%3D%20100101001" TargetMode="External"/><Relationship Id="rId26" Type="http://schemas.openxmlformats.org/officeDocument/2006/relationships/hyperlink" Target="https://analytics.zoho.com/open-view/2395394000005660281?ZOHO_CRITERIA=%22Trasposicion_4.3%22.%22Id_Procesamiento%22%20%3D%201" TargetMode="External"/><Relationship Id="rId21" Type="http://schemas.openxmlformats.org/officeDocument/2006/relationships/hyperlink" Target="https://analytics.zoho.com/open-view/2395394000005925456" TargetMode="External"/><Relationship Id="rId34" Type="http://schemas.openxmlformats.org/officeDocument/2006/relationships/hyperlink" Target="https://analytics.zoho.com/workspace/2395394000000290389/view/2395394000005744145" TargetMode="External"/><Relationship Id="rId7" Type="http://schemas.openxmlformats.org/officeDocument/2006/relationships/hyperlink" Target="https://analytics.zoho.com/open-view/2395394000003207385?ZOHO_CRITERIA=%22Fruta%20Consolidado%22.%22Mercado%20ID%22%3D1" TargetMode="External"/><Relationship Id="rId12" Type="http://schemas.openxmlformats.org/officeDocument/2006/relationships/hyperlink" Target="https://analytics.zoho.com/open-view/2395394000004641179" TargetMode="External"/><Relationship Id="rId17" Type="http://schemas.openxmlformats.org/officeDocument/2006/relationships/hyperlink" Target="https://analytics.zoho.com/open-view/2395394000005898292?ZOHO_CRITERIA=%22Trasposicion_4.1%22.%22Regi%C3%B3n%20de%20Origen%22%20%3D%201" TargetMode="External"/><Relationship Id="rId25" Type="http://schemas.openxmlformats.org/officeDocument/2006/relationships/hyperlink" Target="https://analytics.zoho.com/open-view/2395394000005592508?ZOHO_CRITERIA=%22Trasposicion_4.3%22.%22C%C3%B3digo_Pa%C3%ADs%22%20%3D%20'ARG'" TargetMode="External"/><Relationship Id="rId33" Type="http://schemas.openxmlformats.org/officeDocument/2006/relationships/hyperlink" Target="https://analytics.zoho.com/workspace/2395394000000290389/edit/2395394000005750033" TargetMode="External"/><Relationship Id="rId38" Type="http://schemas.openxmlformats.org/officeDocument/2006/relationships/printerSettings" Target="../printerSettings/printerSettings1.bin"/><Relationship Id="rId2" Type="http://schemas.openxmlformats.org/officeDocument/2006/relationships/hyperlink" Target="https://analytics.zoho.com/open-view/2395394000005763925?ZOHO_CRITERIA=%22Trasposicion_4.7%22.%22Id_producto%22%3D100112" TargetMode="External"/><Relationship Id="rId16" Type="http://schemas.openxmlformats.org/officeDocument/2006/relationships/hyperlink" Target="https://analytics.zoho.com/open-view/2395394000005888643?ZOHO_CRITERIA=%22Trasposicion_4.1%22.%22Id_Procesamiento%22%20%3D%201" TargetMode="External"/><Relationship Id="rId20" Type="http://schemas.openxmlformats.org/officeDocument/2006/relationships/hyperlink" Target="https://analytics.zoho.com/open-view/2395394000005905460?ZOHO_CRITERIA=%22Trasposicion_4.1%22.%22Id_Procesamiento%22%20%3D%201" TargetMode="External"/><Relationship Id="rId29" Type="http://schemas.openxmlformats.org/officeDocument/2006/relationships/hyperlink" Target="https://analytics.zoho.com/open-view/2395394000005679927?ZOHO_CRITERIA=%22Trasposicion_4.3%22.%22Id_Procesamiento%22%20%3D%201" TargetMode="External"/><Relationship Id="rId1" Type="http://schemas.openxmlformats.org/officeDocument/2006/relationships/hyperlink" Target="https://analytics.zoho.com/open-view/2395394000005760318?ZOHO_CRITERIA=%22Trasposicion_4.7%22.%22C%C3%B3digo_Regi%C3%B3n%22%3D13" TargetMode="External"/><Relationship Id="rId6" Type="http://schemas.openxmlformats.org/officeDocument/2006/relationships/hyperlink" Target="https://analytics.zoho.com/open-view/2395394000005756548?ZOHO_CRITERIA=%224.13%20Directorio%20Agroindustria%202020%22.%22Id_Procesamiento%22%3D1" TargetMode="External"/><Relationship Id="rId11" Type="http://schemas.openxmlformats.org/officeDocument/2006/relationships/hyperlink" Target="https://analytics.zoho.com/open-view/2395394000004410955?ZOHO_CRITERIA=%22Hortaliza%20Consolidado%22.%22Categor%C3%ADa%20ID%22%3D100112004" TargetMode="External"/><Relationship Id="rId24" Type="http://schemas.openxmlformats.org/officeDocument/2006/relationships/hyperlink" Target="https://analytics.zoho.com/open-view/2395394000005847405" TargetMode="External"/><Relationship Id="rId32" Type="http://schemas.openxmlformats.org/officeDocument/2006/relationships/hyperlink" Target="https://analytics.zoho.com/open-view/2395394000001951907?ZOHO_CRITERIA=%224.6%22.%22C%C3%B3digo_Regi%C3%B3n%22%3D5" TargetMode="External"/><Relationship Id="rId37" Type="http://schemas.openxmlformats.org/officeDocument/2006/relationships/hyperlink" Target="https://analytics.zoho.com/open-view/2395394000005659805?ZOHO_CRITERIA=%224.6%22.%22Id_Categor%C3%ADa%22%3D100108002" TargetMode="External"/><Relationship Id="rId5" Type="http://schemas.openxmlformats.org/officeDocument/2006/relationships/hyperlink" Target="https://analytics.zoho.com/open-view/2395394000005705297?ZOHO_CRITERIA=%224.13%20Directorio%20Agroindustria%202020%22.%22C%C3%B3digo_Regi%C3%B3n%22%3D1" TargetMode="External"/><Relationship Id="rId15" Type="http://schemas.openxmlformats.org/officeDocument/2006/relationships/hyperlink" Target="https://analytics.zoho.com/open-view/2395394000005886391?ZOHO_CRITERIA=%22Trasposicion_4.1%22.%22C%C3%B3digo_Pa%C3%ADs%22%20%3D%20'DOM'" TargetMode="External"/><Relationship Id="rId23" Type="http://schemas.openxmlformats.org/officeDocument/2006/relationships/hyperlink" Target="https://analytics.zoho.com/open-view/2395394000005850241" TargetMode="External"/><Relationship Id="rId28" Type="http://schemas.openxmlformats.org/officeDocument/2006/relationships/hyperlink" Target="https://analytics.zoho.com/open-view/2395394000005675707?ZOHO_CRITERIA=%22Trasposicion_4.3%22.%22C%C3%B3digo_Pa%C3%ADs%22%20%3D%20'ARG'" TargetMode="External"/><Relationship Id="rId36" Type="http://schemas.openxmlformats.org/officeDocument/2006/relationships/hyperlink" Target="https://analytics.zoho.com/open-view/2395394000005658938?ZOHO_CRITERIA=%224.6%22.%22C%C3%B3digo_Comuna%22%3D3103" TargetMode="External"/><Relationship Id="rId10" Type="http://schemas.openxmlformats.org/officeDocument/2006/relationships/hyperlink" Target="https://analytics.zoho.com/open-view/2395394000004355834?ZOHO_CRITERIA=%22Hortaliza%20Consolidado%22.%22Mercado%20ID%22%3D6" TargetMode="External"/><Relationship Id="rId19" Type="http://schemas.openxmlformats.org/officeDocument/2006/relationships/hyperlink" Target="https://analytics.zoho.com/open-view/2395394000005903123?ZOHO_CRITERIA=%22Trasposicion_4.1%22.%22C%C3%B3digo_Pa%C3%ADs%22%20%3D%20'DOM'" TargetMode="External"/><Relationship Id="rId31" Type="http://schemas.openxmlformats.org/officeDocument/2006/relationships/hyperlink" Target="https://analytics.zoho.com/open-view/2395394000002077599?ZOHO_CRITERIA=%224.6%22.%22C%C3%B3digo_Comuna%22%3D9101" TargetMode="External"/><Relationship Id="rId4" Type="http://schemas.openxmlformats.org/officeDocument/2006/relationships/hyperlink" Target="https://analytics.zoho.com/open-view/2395394000005710193" TargetMode="External"/><Relationship Id="rId9" Type="http://schemas.openxmlformats.org/officeDocument/2006/relationships/hyperlink" Target="https://analytics.zoho.com/open-view/2395394000004019539" TargetMode="External"/><Relationship Id="rId14" Type="http://schemas.openxmlformats.org/officeDocument/2006/relationships/hyperlink" Target="https://analytics.zoho.com/open-view/2395394000005884714?ZOHO_CRITERIA=%22Trasposicion_4.1%22.%22Id_Categor%C3%ADa%22%20%3D%20100101001" TargetMode="External"/><Relationship Id="rId22" Type="http://schemas.openxmlformats.org/officeDocument/2006/relationships/hyperlink" Target="https://analytics.zoho.com/open-view/2395394000005967823" TargetMode="External"/><Relationship Id="rId27" Type="http://schemas.openxmlformats.org/officeDocument/2006/relationships/hyperlink" Target="https://analytics.zoho.com/open-view/2395394000005665121?ZOHO_CRITERIA=%22Trasposicion_4.3%22.%22Id_Categor%C3%ADa%22%20%3D%20100101001" TargetMode="External"/><Relationship Id="rId30" Type="http://schemas.openxmlformats.org/officeDocument/2006/relationships/hyperlink" Target="https://analytics.zoho.com/open-view/2395394000005682797?ZOHO_CRITERIA=%22Trasposicion_4.3%22.%22Id_Categor%C3%ADa%22%20%3D%20100101001" TargetMode="External"/><Relationship Id="rId35" Type="http://schemas.openxmlformats.org/officeDocument/2006/relationships/hyperlink" Target="https://analytics.zoho.com/open-view/2395394000005658148?ZOHO_CRITERIA=%224.6%22.%22C%C3%B3digo_Regi%C3%B3n%22%3D9" TargetMode="External"/><Relationship Id="rId8" Type="http://schemas.openxmlformats.org/officeDocument/2006/relationships/hyperlink" Target="https://analytics.zoho.com/open-view/2395394000003239128?ZOHO_CRITERIA=%22Fruta%20Consolidado%22.%22Categor%C3%ADa%20ID%22%3D100106002" TargetMode="External"/><Relationship Id="rId3" Type="http://schemas.openxmlformats.org/officeDocument/2006/relationships/hyperlink" Target="https://analytics.zoho.com/open-view/23953940000058697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2:Q100"/>
  <sheetViews>
    <sheetView topLeftCell="C64" workbookViewId="0">
      <selection activeCell="G82" sqref="G82"/>
    </sheetView>
  </sheetViews>
  <sheetFormatPr baseColWidth="10" defaultRowHeight="14.5" x14ac:dyDescent="0.35"/>
  <cols>
    <col min="1" max="1" width="21.08984375" bestFit="1" customWidth="1"/>
    <col min="3" max="5" width="13.6328125" style="22" customWidth="1"/>
    <col min="6" max="6" width="13.6328125" customWidth="1"/>
    <col min="7" max="7" width="17.453125" bestFit="1" customWidth="1"/>
    <col min="8" max="8" width="23.36328125" customWidth="1"/>
    <col min="9" max="10" width="17.453125" customWidth="1"/>
    <col min="11" max="12" width="82" style="37" customWidth="1"/>
    <col min="13" max="13" width="82" customWidth="1"/>
    <col min="14" max="14" width="49.81640625" customWidth="1"/>
    <col min="15" max="15" width="16.6328125" customWidth="1"/>
  </cols>
  <sheetData>
    <row r="2" spans="1:17" x14ac:dyDescent="0.35">
      <c r="I2" s="26">
        <f>SUM(I4:I2996)</f>
        <v>2285</v>
      </c>
      <c r="J2" s="26"/>
    </row>
    <row r="3" spans="1:17" ht="24" x14ac:dyDescent="0.35">
      <c r="A3" s="1" t="s">
        <v>0</v>
      </c>
      <c r="B3" s="1" t="s">
        <v>1</v>
      </c>
      <c r="C3" s="2" t="s">
        <v>2</v>
      </c>
      <c r="D3" s="2" t="s">
        <v>248</v>
      </c>
      <c r="E3" s="2" t="s">
        <v>254</v>
      </c>
      <c r="F3" s="2" t="s">
        <v>53</v>
      </c>
      <c r="G3" s="2" t="s">
        <v>11</v>
      </c>
      <c r="H3" s="2"/>
      <c r="I3" s="2" t="s">
        <v>34</v>
      </c>
      <c r="J3" s="2" t="s">
        <v>245</v>
      </c>
      <c r="K3" s="38" t="s">
        <v>13</v>
      </c>
      <c r="L3" s="38" t="s">
        <v>85</v>
      </c>
      <c r="M3" s="2" t="s">
        <v>57</v>
      </c>
      <c r="N3" s="2" t="s">
        <v>15</v>
      </c>
      <c r="O3" s="2" t="s">
        <v>24</v>
      </c>
      <c r="P3" s="1" t="s">
        <v>36</v>
      </c>
      <c r="Q3" s="2" t="s">
        <v>57</v>
      </c>
    </row>
    <row r="4" spans="1:17" x14ac:dyDescent="0.35">
      <c r="A4" t="s">
        <v>3</v>
      </c>
      <c r="B4" t="s">
        <v>4</v>
      </c>
      <c r="C4" s="22">
        <v>4.0999999999999996</v>
      </c>
      <c r="D4" s="22" t="s">
        <v>249</v>
      </c>
      <c r="E4" s="22" t="s">
        <v>246</v>
      </c>
      <c r="F4" t="s">
        <v>54</v>
      </c>
      <c r="G4" t="s">
        <v>12</v>
      </c>
      <c r="H4" t="s">
        <v>60</v>
      </c>
      <c r="I4" s="10">
        <v>17</v>
      </c>
      <c r="J4" s="10" t="s">
        <v>246</v>
      </c>
      <c r="K4" s="34" t="s">
        <v>5</v>
      </c>
      <c r="L4" s="34" t="s">
        <v>106</v>
      </c>
      <c r="M4" s="16" t="s">
        <v>158</v>
      </c>
      <c r="N4" s="31" t="s">
        <v>256</v>
      </c>
    </row>
    <row r="5" spans="1:17" x14ac:dyDescent="0.35">
      <c r="A5" t="s">
        <v>3</v>
      </c>
      <c r="B5" t="s">
        <v>4</v>
      </c>
      <c r="C5" s="22">
        <v>4.0999999999999996</v>
      </c>
      <c r="D5" s="22" t="s">
        <v>249</v>
      </c>
      <c r="E5" s="22" t="s">
        <v>246</v>
      </c>
      <c r="F5" t="s">
        <v>54</v>
      </c>
      <c r="G5" t="s">
        <v>12</v>
      </c>
      <c r="H5" t="s">
        <v>50</v>
      </c>
      <c r="I5" s="10">
        <v>37</v>
      </c>
      <c r="J5" s="10" t="s">
        <v>246</v>
      </c>
      <c r="K5" s="34" t="s">
        <v>6</v>
      </c>
      <c r="L5" s="34" t="s">
        <v>107</v>
      </c>
      <c r="M5" s="16" t="s">
        <v>158</v>
      </c>
      <c r="N5" s="31" t="s">
        <v>257</v>
      </c>
    </row>
    <row r="6" spans="1:17" x14ac:dyDescent="0.35">
      <c r="A6" t="s">
        <v>3</v>
      </c>
      <c r="B6" t="s">
        <v>4</v>
      </c>
      <c r="C6" s="22">
        <v>4.0999999999999996</v>
      </c>
      <c r="D6" s="22" t="s">
        <v>249</v>
      </c>
      <c r="E6" s="22" t="s">
        <v>246</v>
      </c>
      <c r="F6" t="s">
        <v>54</v>
      </c>
      <c r="G6" t="s">
        <v>12</v>
      </c>
      <c r="H6" t="s">
        <v>51</v>
      </c>
      <c r="I6" s="10">
        <v>91</v>
      </c>
      <c r="J6" s="10" t="s">
        <v>246</v>
      </c>
      <c r="K6" s="34" t="s">
        <v>7</v>
      </c>
      <c r="L6" s="34" t="s">
        <v>108</v>
      </c>
      <c r="M6" s="16" t="s">
        <v>158</v>
      </c>
      <c r="N6" s="31" t="s">
        <v>258</v>
      </c>
    </row>
    <row r="7" spans="1:17" x14ac:dyDescent="0.35">
      <c r="A7" t="s">
        <v>3</v>
      </c>
      <c r="B7" t="s">
        <v>4</v>
      </c>
      <c r="C7" s="22">
        <v>4.0999999999999996</v>
      </c>
      <c r="D7" s="22" t="s">
        <v>249</v>
      </c>
      <c r="E7" s="22" t="s">
        <v>246</v>
      </c>
      <c r="F7" t="s">
        <v>54</v>
      </c>
      <c r="G7" t="s">
        <v>12</v>
      </c>
      <c r="H7" t="s">
        <v>61</v>
      </c>
      <c r="I7" s="10">
        <v>7</v>
      </c>
      <c r="J7" s="10" t="s">
        <v>246</v>
      </c>
      <c r="K7" s="34" t="s">
        <v>172</v>
      </c>
      <c r="L7" s="34" t="s">
        <v>109</v>
      </c>
      <c r="M7" s="16" t="s">
        <v>158</v>
      </c>
      <c r="N7" s="31" t="s">
        <v>259</v>
      </c>
    </row>
    <row r="8" spans="1:17" x14ac:dyDescent="0.35">
      <c r="A8" t="s">
        <v>3</v>
      </c>
      <c r="B8" t="s">
        <v>4</v>
      </c>
      <c r="C8" s="22">
        <v>4.0999999999999996</v>
      </c>
      <c r="D8" s="22" t="s">
        <v>249</v>
      </c>
      <c r="E8" s="22" t="s">
        <v>246</v>
      </c>
      <c r="F8" t="s">
        <v>54</v>
      </c>
      <c r="G8" t="s">
        <v>12</v>
      </c>
      <c r="H8" t="s">
        <v>62</v>
      </c>
      <c r="I8" s="10">
        <v>17</v>
      </c>
      <c r="J8" s="10" t="s">
        <v>246</v>
      </c>
      <c r="K8" s="34" t="s">
        <v>5</v>
      </c>
      <c r="L8" s="34" t="s">
        <v>110</v>
      </c>
      <c r="M8" s="16" t="s">
        <v>158</v>
      </c>
      <c r="N8" s="31" t="s">
        <v>260</v>
      </c>
    </row>
    <row r="9" spans="1:17" x14ac:dyDescent="0.35">
      <c r="A9" t="s">
        <v>3</v>
      </c>
      <c r="B9" t="s">
        <v>4</v>
      </c>
      <c r="C9" s="22">
        <v>4.0999999999999996</v>
      </c>
      <c r="D9" s="22" t="s">
        <v>249</v>
      </c>
      <c r="E9" s="22" t="s">
        <v>246</v>
      </c>
      <c r="F9" t="s">
        <v>54</v>
      </c>
      <c r="G9" t="s">
        <v>12</v>
      </c>
      <c r="H9" t="s">
        <v>63</v>
      </c>
      <c r="I9" s="10">
        <v>37</v>
      </c>
      <c r="J9" s="10" t="s">
        <v>246</v>
      </c>
      <c r="K9" s="34" t="s">
        <v>6</v>
      </c>
      <c r="L9" s="34" t="s">
        <v>111</v>
      </c>
      <c r="M9" s="16" t="s">
        <v>158</v>
      </c>
      <c r="N9" s="31" t="s">
        <v>261</v>
      </c>
    </row>
    <row r="10" spans="1:17" x14ac:dyDescent="0.35">
      <c r="A10" t="s">
        <v>3</v>
      </c>
      <c r="B10" t="s">
        <v>4</v>
      </c>
      <c r="C10" s="22">
        <v>4.0999999999999996</v>
      </c>
      <c r="D10" s="22" t="s">
        <v>249</v>
      </c>
      <c r="E10" s="22" t="s">
        <v>246</v>
      </c>
      <c r="F10" t="s">
        <v>54</v>
      </c>
      <c r="G10" t="s">
        <v>12</v>
      </c>
      <c r="H10" t="s">
        <v>81</v>
      </c>
      <c r="I10" s="10">
        <v>91</v>
      </c>
      <c r="J10" s="10" t="s">
        <v>246</v>
      </c>
      <c r="K10" s="34" t="s">
        <v>7</v>
      </c>
      <c r="L10" s="34" t="s">
        <v>112</v>
      </c>
      <c r="M10" s="16" t="s">
        <v>158</v>
      </c>
      <c r="N10" s="31" t="s">
        <v>262</v>
      </c>
    </row>
    <row r="11" spans="1:17" x14ac:dyDescent="0.35">
      <c r="A11" t="s">
        <v>3</v>
      </c>
      <c r="B11" t="s">
        <v>4</v>
      </c>
      <c r="C11" s="22">
        <v>4.0999999999999996</v>
      </c>
      <c r="D11" s="22" t="s">
        <v>249</v>
      </c>
      <c r="E11" s="22" t="s">
        <v>246</v>
      </c>
      <c r="F11" t="s">
        <v>54</v>
      </c>
      <c r="G11" t="s">
        <v>12</v>
      </c>
      <c r="H11" t="s">
        <v>82</v>
      </c>
      <c r="I11" s="10">
        <v>7</v>
      </c>
      <c r="J11" s="10" t="s">
        <v>246</v>
      </c>
      <c r="K11" s="34" t="s">
        <v>8</v>
      </c>
      <c r="L11" s="34" t="s">
        <v>113</v>
      </c>
      <c r="M11" s="16" t="s">
        <v>158</v>
      </c>
      <c r="N11" s="31" t="s">
        <v>263</v>
      </c>
    </row>
    <row r="12" spans="1:17" x14ac:dyDescent="0.35">
      <c r="A12" t="s">
        <v>3</v>
      </c>
      <c r="B12" t="s">
        <v>4</v>
      </c>
      <c r="C12" s="22">
        <v>4.0999999999999996</v>
      </c>
      <c r="D12" s="22" t="s">
        <v>249</v>
      </c>
      <c r="E12" s="22" t="s">
        <v>246</v>
      </c>
      <c r="F12" t="s">
        <v>54</v>
      </c>
      <c r="G12" t="s">
        <v>14</v>
      </c>
      <c r="H12" t="s">
        <v>76</v>
      </c>
      <c r="I12" s="10">
        <v>1</v>
      </c>
      <c r="J12" s="10" t="s">
        <v>246</v>
      </c>
      <c r="K12" s="34" t="s">
        <v>9</v>
      </c>
      <c r="L12" s="34" t="s">
        <v>9</v>
      </c>
      <c r="M12" s="16" t="s">
        <v>158</v>
      </c>
      <c r="N12" s="31" t="s">
        <v>264</v>
      </c>
    </row>
    <row r="13" spans="1:17" x14ac:dyDescent="0.35">
      <c r="A13" t="s">
        <v>3</v>
      </c>
      <c r="B13" t="s">
        <v>4</v>
      </c>
      <c r="C13" s="22">
        <v>4.0999999999999996</v>
      </c>
      <c r="D13" s="22" t="s">
        <v>249</v>
      </c>
      <c r="E13" s="22" t="s">
        <v>246</v>
      </c>
      <c r="F13" t="s">
        <v>54</v>
      </c>
      <c r="G13" t="s">
        <v>14</v>
      </c>
      <c r="H13" t="s">
        <v>77</v>
      </c>
      <c r="I13" s="10">
        <v>1</v>
      </c>
      <c r="J13" s="10" t="s">
        <v>246</v>
      </c>
      <c r="K13" s="34" t="s">
        <v>10</v>
      </c>
      <c r="L13" s="34" t="s">
        <v>10</v>
      </c>
      <c r="M13" s="16" t="s">
        <v>158</v>
      </c>
      <c r="N13" s="31" t="s">
        <v>265</v>
      </c>
    </row>
    <row r="14" spans="1:17" x14ac:dyDescent="0.35">
      <c r="A14" t="s">
        <v>3</v>
      </c>
      <c r="B14" t="s">
        <v>4</v>
      </c>
      <c r="C14" s="22">
        <v>4.2</v>
      </c>
      <c r="D14" s="22" t="s">
        <v>249</v>
      </c>
      <c r="E14" s="22" t="s">
        <v>255</v>
      </c>
      <c r="F14" t="s">
        <v>54</v>
      </c>
      <c r="G14" t="s">
        <v>12</v>
      </c>
      <c r="H14" t="s">
        <v>60</v>
      </c>
      <c r="I14" s="11">
        <v>14</v>
      </c>
      <c r="J14" s="11" t="s">
        <v>246</v>
      </c>
      <c r="K14" s="37" t="s">
        <v>173</v>
      </c>
      <c r="L14" s="37" t="s">
        <v>185</v>
      </c>
      <c r="M14" s="21" t="s">
        <v>159</v>
      </c>
      <c r="N14" s="3"/>
      <c r="O14" t="s">
        <v>59</v>
      </c>
    </row>
    <row r="15" spans="1:17" x14ac:dyDescent="0.35">
      <c r="A15" t="s">
        <v>3</v>
      </c>
      <c r="B15" t="s">
        <v>4</v>
      </c>
      <c r="C15" s="22">
        <v>4.2</v>
      </c>
      <c r="D15" s="22" t="s">
        <v>249</v>
      </c>
      <c r="E15" s="22" t="s">
        <v>255</v>
      </c>
      <c r="F15" t="s">
        <v>54</v>
      </c>
      <c r="G15" t="s">
        <v>12</v>
      </c>
      <c r="H15" t="s">
        <v>50</v>
      </c>
      <c r="I15" s="11">
        <v>86</v>
      </c>
      <c r="J15" s="11" t="s">
        <v>246</v>
      </c>
      <c r="K15" s="37" t="s">
        <v>174</v>
      </c>
      <c r="L15" s="37" t="s">
        <v>186</v>
      </c>
      <c r="M15" s="21" t="s">
        <v>159</v>
      </c>
      <c r="N15" s="3"/>
      <c r="O15" t="s">
        <v>59</v>
      </c>
    </row>
    <row r="16" spans="1:17" x14ac:dyDescent="0.35">
      <c r="A16" t="s">
        <v>3</v>
      </c>
      <c r="B16" t="s">
        <v>4</v>
      </c>
      <c r="C16" s="22">
        <v>4.2</v>
      </c>
      <c r="D16" s="22" t="s">
        <v>249</v>
      </c>
      <c r="E16" s="22" t="s">
        <v>255</v>
      </c>
      <c r="F16" t="s">
        <v>54</v>
      </c>
      <c r="G16" t="s">
        <v>12</v>
      </c>
      <c r="H16" t="s">
        <v>51</v>
      </c>
      <c r="I16" s="11">
        <v>10</v>
      </c>
      <c r="J16" s="11" t="s">
        <v>246</v>
      </c>
      <c r="K16" s="37" t="s">
        <v>175</v>
      </c>
      <c r="L16" s="37" t="s">
        <v>187</v>
      </c>
      <c r="M16" s="21" t="s">
        <v>159</v>
      </c>
      <c r="N16" s="3"/>
      <c r="O16" t="s">
        <v>59</v>
      </c>
    </row>
    <row r="17" spans="1:15" x14ac:dyDescent="0.35">
      <c r="A17" t="s">
        <v>3</v>
      </c>
      <c r="B17" t="s">
        <v>4</v>
      </c>
      <c r="C17" s="22">
        <v>4.2</v>
      </c>
      <c r="D17" s="22" t="s">
        <v>249</v>
      </c>
      <c r="E17" s="22" t="s">
        <v>255</v>
      </c>
      <c r="F17" t="s">
        <v>54</v>
      </c>
      <c r="G17" t="s">
        <v>12</v>
      </c>
      <c r="H17" t="s">
        <v>61</v>
      </c>
      <c r="I17" s="11">
        <v>37</v>
      </c>
      <c r="J17" s="11" t="s">
        <v>246</v>
      </c>
      <c r="K17" s="37" t="s">
        <v>176</v>
      </c>
      <c r="L17" s="37" t="s">
        <v>188</v>
      </c>
      <c r="M17" s="21" t="s">
        <v>159</v>
      </c>
      <c r="N17" s="3"/>
      <c r="O17" t="s">
        <v>59</v>
      </c>
    </row>
    <row r="18" spans="1:15" x14ac:dyDescent="0.35">
      <c r="A18" t="s">
        <v>3</v>
      </c>
      <c r="B18" t="s">
        <v>4</v>
      </c>
      <c r="C18" s="22">
        <v>4.2</v>
      </c>
      <c r="D18" s="22" t="s">
        <v>249</v>
      </c>
      <c r="E18" s="22" t="s">
        <v>255</v>
      </c>
      <c r="F18" t="s">
        <v>54</v>
      </c>
      <c r="G18" t="s">
        <v>12</v>
      </c>
      <c r="H18" t="s">
        <v>62</v>
      </c>
      <c r="I18" s="11">
        <v>7</v>
      </c>
      <c r="J18" s="11" t="s">
        <v>246</v>
      </c>
      <c r="K18" s="37" t="s">
        <v>177</v>
      </c>
      <c r="L18" s="37" t="s">
        <v>193</v>
      </c>
      <c r="M18" s="21" t="s">
        <v>159</v>
      </c>
      <c r="N18" s="3"/>
      <c r="O18" t="s">
        <v>59</v>
      </c>
    </row>
    <row r="19" spans="1:15" x14ac:dyDescent="0.35">
      <c r="A19" t="s">
        <v>3</v>
      </c>
      <c r="B19" t="s">
        <v>4</v>
      </c>
      <c r="C19" s="22">
        <v>4.2</v>
      </c>
      <c r="D19" s="22" t="s">
        <v>249</v>
      </c>
      <c r="E19" s="22" t="s">
        <v>255</v>
      </c>
      <c r="F19" t="s">
        <v>54</v>
      </c>
      <c r="G19" t="s">
        <v>12</v>
      </c>
      <c r="H19" t="s">
        <v>63</v>
      </c>
      <c r="I19" s="11">
        <v>14</v>
      </c>
      <c r="J19" s="11" t="s">
        <v>246</v>
      </c>
      <c r="K19" s="37" t="s">
        <v>178</v>
      </c>
      <c r="L19" s="37" t="s">
        <v>189</v>
      </c>
      <c r="M19" s="21" t="s">
        <v>159</v>
      </c>
      <c r="N19" s="3"/>
      <c r="O19" t="s">
        <v>59</v>
      </c>
    </row>
    <row r="20" spans="1:15" x14ac:dyDescent="0.35">
      <c r="A20" t="s">
        <v>3</v>
      </c>
      <c r="B20" t="s">
        <v>4</v>
      </c>
      <c r="C20" s="22">
        <v>4.2</v>
      </c>
      <c r="D20" s="22" t="s">
        <v>249</v>
      </c>
      <c r="E20" s="22" t="s">
        <v>255</v>
      </c>
      <c r="F20" t="s">
        <v>54</v>
      </c>
      <c r="G20" t="s">
        <v>12</v>
      </c>
      <c r="H20" t="s">
        <v>81</v>
      </c>
      <c r="I20" s="11">
        <v>86</v>
      </c>
      <c r="J20" s="11" t="s">
        <v>246</v>
      </c>
      <c r="K20" s="37" t="s">
        <v>179</v>
      </c>
      <c r="L20" s="37" t="s">
        <v>190</v>
      </c>
      <c r="M20" s="21" t="s">
        <v>159</v>
      </c>
      <c r="N20" s="3"/>
      <c r="O20" t="s">
        <v>59</v>
      </c>
    </row>
    <row r="21" spans="1:15" x14ac:dyDescent="0.35">
      <c r="A21" t="s">
        <v>3</v>
      </c>
      <c r="B21" t="s">
        <v>4</v>
      </c>
      <c r="C21" s="22">
        <v>4.2</v>
      </c>
      <c r="D21" s="22" t="s">
        <v>249</v>
      </c>
      <c r="E21" s="22" t="s">
        <v>255</v>
      </c>
      <c r="F21" t="s">
        <v>54</v>
      </c>
      <c r="G21" t="s">
        <v>12</v>
      </c>
      <c r="H21" t="s">
        <v>82</v>
      </c>
      <c r="I21" s="11">
        <v>10</v>
      </c>
      <c r="J21" s="11" t="s">
        <v>246</v>
      </c>
      <c r="K21" s="37" t="s">
        <v>180</v>
      </c>
      <c r="L21" s="37" t="s">
        <v>191</v>
      </c>
      <c r="M21" s="21" t="s">
        <v>159</v>
      </c>
      <c r="N21" s="3"/>
      <c r="O21" t="s">
        <v>59</v>
      </c>
    </row>
    <row r="22" spans="1:15" x14ac:dyDescent="0.35">
      <c r="A22" t="s">
        <v>3</v>
      </c>
      <c r="B22" t="s">
        <v>4</v>
      </c>
      <c r="C22" s="22">
        <v>4.2</v>
      </c>
      <c r="D22" s="22" t="s">
        <v>249</v>
      </c>
      <c r="E22" s="22" t="s">
        <v>255</v>
      </c>
      <c r="F22" t="s">
        <v>54</v>
      </c>
      <c r="G22" t="s">
        <v>12</v>
      </c>
      <c r="H22" t="s">
        <v>83</v>
      </c>
      <c r="I22" s="11">
        <v>37</v>
      </c>
      <c r="J22" s="11" t="s">
        <v>246</v>
      </c>
      <c r="K22" s="37" t="s">
        <v>181</v>
      </c>
      <c r="L22" s="37" t="s">
        <v>192</v>
      </c>
      <c r="M22" s="21" t="s">
        <v>159</v>
      </c>
      <c r="N22" s="3"/>
      <c r="O22" t="s">
        <v>59</v>
      </c>
    </row>
    <row r="23" spans="1:15" x14ac:dyDescent="0.35">
      <c r="A23" t="s">
        <v>3</v>
      </c>
      <c r="B23" t="s">
        <v>4</v>
      </c>
      <c r="C23" s="22">
        <v>4.2</v>
      </c>
      <c r="D23" s="22" t="s">
        <v>249</v>
      </c>
      <c r="E23" s="22" t="s">
        <v>255</v>
      </c>
      <c r="F23" t="s">
        <v>54</v>
      </c>
      <c r="G23" t="s">
        <v>12</v>
      </c>
      <c r="H23" t="s">
        <v>84</v>
      </c>
      <c r="I23" s="11">
        <v>7</v>
      </c>
      <c r="J23" s="11" t="s">
        <v>246</v>
      </c>
      <c r="K23" s="37" t="s">
        <v>182</v>
      </c>
      <c r="L23" s="37" t="s">
        <v>194</v>
      </c>
      <c r="M23" s="21" t="s">
        <v>159</v>
      </c>
      <c r="N23" s="3"/>
      <c r="O23" t="s">
        <v>59</v>
      </c>
    </row>
    <row r="24" spans="1:15" x14ac:dyDescent="0.35">
      <c r="A24" t="s">
        <v>3</v>
      </c>
      <c r="B24" t="s">
        <v>4</v>
      </c>
      <c r="C24" s="22">
        <v>4.2</v>
      </c>
      <c r="D24" s="22" t="s">
        <v>249</v>
      </c>
      <c r="E24" s="22" t="s">
        <v>255</v>
      </c>
      <c r="F24" t="s">
        <v>54</v>
      </c>
      <c r="G24" t="s">
        <v>14</v>
      </c>
      <c r="H24" t="s">
        <v>64</v>
      </c>
      <c r="I24" s="11">
        <v>1</v>
      </c>
      <c r="J24" s="11" t="s">
        <v>246</v>
      </c>
      <c r="K24" s="37" t="s">
        <v>183</v>
      </c>
      <c r="L24" s="37" t="s">
        <v>183</v>
      </c>
      <c r="M24" s="21" t="s">
        <v>159</v>
      </c>
      <c r="N24" s="8"/>
      <c r="O24" t="s">
        <v>59</v>
      </c>
    </row>
    <row r="25" spans="1:15" x14ac:dyDescent="0.35">
      <c r="A25" t="s">
        <v>3</v>
      </c>
      <c r="B25" t="s">
        <v>4</v>
      </c>
      <c r="C25" s="22">
        <v>4.2</v>
      </c>
      <c r="D25" s="22" t="s">
        <v>249</v>
      </c>
      <c r="E25" s="22" t="s">
        <v>255</v>
      </c>
      <c r="F25" t="s">
        <v>54</v>
      </c>
      <c r="G25" t="s">
        <v>14</v>
      </c>
      <c r="H25" t="s">
        <v>65</v>
      </c>
      <c r="I25" s="11">
        <v>1</v>
      </c>
      <c r="J25" s="11" t="s">
        <v>246</v>
      </c>
      <c r="K25" s="37" t="s">
        <v>184</v>
      </c>
      <c r="L25" s="37" t="s">
        <v>184</v>
      </c>
      <c r="M25" s="21" t="s">
        <v>159</v>
      </c>
      <c r="N25" s="8"/>
      <c r="O25" t="s">
        <v>59</v>
      </c>
    </row>
    <row r="26" spans="1:15" x14ac:dyDescent="0.35">
      <c r="A26" t="s">
        <v>3</v>
      </c>
      <c r="B26" t="s">
        <v>4</v>
      </c>
      <c r="C26" s="22">
        <v>4.3</v>
      </c>
      <c r="D26" s="22" t="s">
        <v>252</v>
      </c>
      <c r="E26" s="22" t="s">
        <v>246</v>
      </c>
      <c r="F26" t="s">
        <v>55</v>
      </c>
      <c r="G26" t="s">
        <v>12</v>
      </c>
      <c r="H26" t="s">
        <v>60</v>
      </c>
      <c r="I26" s="10">
        <v>87</v>
      </c>
      <c r="J26" s="10" t="s">
        <v>246</v>
      </c>
      <c r="K26" s="34" t="s">
        <v>26</v>
      </c>
      <c r="L26" s="34" t="s">
        <v>114</v>
      </c>
      <c r="M26" s="16" t="s">
        <v>160</v>
      </c>
      <c r="N26" s="32" t="s">
        <v>16</v>
      </c>
      <c r="O26" t="s">
        <v>58</v>
      </c>
    </row>
    <row r="27" spans="1:15" x14ac:dyDescent="0.35">
      <c r="A27" t="s">
        <v>3</v>
      </c>
      <c r="B27" t="s">
        <v>4</v>
      </c>
      <c r="C27" s="22">
        <v>4.3</v>
      </c>
      <c r="D27" s="22" t="s">
        <v>252</v>
      </c>
      <c r="E27" s="22" t="s">
        <v>246</v>
      </c>
      <c r="F27" t="s">
        <v>55</v>
      </c>
      <c r="G27" t="s">
        <v>12</v>
      </c>
      <c r="H27" t="s">
        <v>50</v>
      </c>
      <c r="I27" s="10">
        <v>7</v>
      </c>
      <c r="J27" s="10" t="s">
        <v>246</v>
      </c>
      <c r="K27" s="34" t="s">
        <v>27</v>
      </c>
      <c r="L27" s="34" t="s">
        <v>115</v>
      </c>
      <c r="M27" s="16" t="s">
        <v>160</v>
      </c>
      <c r="N27" s="32" t="s">
        <v>17</v>
      </c>
      <c r="O27" t="s">
        <v>58</v>
      </c>
    </row>
    <row r="28" spans="1:15" x14ac:dyDescent="0.35">
      <c r="A28" t="s">
        <v>3</v>
      </c>
      <c r="B28" t="s">
        <v>4</v>
      </c>
      <c r="C28" s="22">
        <v>4.3</v>
      </c>
      <c r="D28" s="22" t="s">
        <v>252</v>
      </c>
      <c r="E28" s="22" t="s">
        <v>246</v>
      </c>
      <c r="F28" t="s">
        <v>55</v>
      </c>
      <c r="G28" t="s">
        <v>12</v>
      </c>
      <c r="H28" t="s">
        <v>51</v>
      </c>
      <c r="I28" s="10">
        <v>35</v>
      </c>
      <c r="J28" s="10" t="s">
        <v>246</v>
      </c>
      <c r="K28" s="34" t="s">
        <v>28</v>
      </c>
      <c r="L28" s="34" t="s">
        <v>116</v>
      </c>
      <c r="M28" s="16" t="s">
        <v>160</v>
      </c>
      <c r="N28" s="32" t="s">
        <v>18</v>
      </c>
      <c r="O28" t="s">
        <v>58</v>
      </c>
    </row>
    <row r="29" spans="1:15" x14ac:dyDescent="0.35">
      <c r="A29" t="s">
        <v>3</v>
      </c>
      <c r="B29" t="s">
        <v>4</v>
      </c>
      <c r="C29" s="22">
        <v>4.3</v>
      </c>
      <c r="D29" s="22" t="s">
        <v>252</v>
      </c>
      <c r="E29" s="22" t="s">
        <v>246</v>
      </c>
      <c r="F29" t="s">
        <v>55</v>
      </c>
      <c r="G29" t="s">
        <v>12</v>
      </c>
      <c r="H29" t="s">
        <v>61</v>
      </c>
      <c r="I29" s="10">
        <v>87</v>
      </c>
      <c r="J29" s="10" t="s">
        <v>246</v>
      </c>
      <c r="K29" s="34" t="s">
        <v>29</v>
      </c>
      <c r="L29" s="34" t="s">
        <v>117</v>
      </c>
      <c r="M29" s="16" t="s">
        <v>160</v>
      </c>
      <c r="N29" s="32" t="s">
        <v>19</v>
      </c>
      <c r="O29" t="s">
        <v>58</v>
      </c>
    </row>
    <row r="30" spans="1:15" x14ac:dyDescent="0.35">
      <c r="A30" t="s">
        <v>3</v>
      </c>
      <c r="B30" t="s">
        <v>4</v>
      </c>
      <c r="C30" s="22">
        <v>4.3</v>
      </c>
      <c r="D30" s="22" t="s">
        <v>252</v>
      </c>
      <c r="E30" s="22" t="s">
        <v>246</v>
      </c>
      <c r="F30" t="s">
        <v>55</v>
      </c>
      <c r="G30" t="s">
        <v>12</v>
      </c>
      <c r="H30" t="s">
        <v>62</v>
      </c>
      <c r="I30" s="10">
        <v>7</v>
      </c>
      <c r="J30" s="10" t="s">
        <v>246</v>
      </c>
      <c r="K30" s="34" t="s">
        <v>30</v>
      </c>
      <c r="L30" s="34" t="s">
        <v>118</v>
      </c>
      <c r="M30" s="16" t="s">
        <v>160</v>
      </c>
      <c r="N30" s="32" t="s">
        <v>20</v>
      </c>
      <c r="O30" t="s">
        <v>58</v>
      </c>
    </row>
    <row r="31" spans="1:15" x14ac:dyDescent="0.35">
      <c r="A31" t="s">
        <v>3</v>
      </c>
      <c r="B31" t="s">
        <v>4</v>
      </c>
      <c r="C31" s="22">
        <v>4.3</v>
      </c>
      <c r="D31" s="22" t="s">
        <v>252</v>
      </c>
      <c r="E31" s="22" t="s">
        <v>246</v>
      </c>
      <c r="F31" t="s">
        <v>55</v>
      </c>
      <c r="G31" t="s">
        <v>12</v>
      </c>
      <c r="H31" t="s">
        <v>63</v>
      </c>
      <c r="I31" s="10">
        <v>35</v>
      </c>
      <c r="J31" s="10" t="s">
        <v>246</v>
      </c>
      <c r="K31" s="34" t="s">
        <v>31</v>
      </c>
      <c r="L31" s="34" t="s">
        <v>119</v>
      </c>
      <c r="M31" s="16" t="s">
        <v>160</v>
      </c>
      <c r="N31" s="32" t="s">
        <v>21</v>
      </c>
      <c r="O31" t="s">
        <v>58</v>
      </c>
    </row>
    <row r="32" spans="1:15" x14ac:dyDescent="0.35">
      <c r="A32" t="s">
        <v>3</v>
      </c>
      <c r="B32" t="s">
        <v>4</v>
      </c>
      <c r="C32" s="22">
        <v>4.3</v>
      </c>
      <c r="D32" s="22" t="s">
        <v>252</v>
      </c>
      <c r="E32" s="22" t="s">
        <v>246</v>
      </c>
      <c r="F32" t="s">
        <v>55</v>
      </c>
      <c r="G32" t="s">
        <v>14</v>
      </c>
      <c r="H32" t="s">
        <v>76</v>
      </c>
      <c r="I32" s="10">
        <v>1</v>
      </c>
      <c r="J32" s="10" t="s">
        <v>246</v>
      </c>
      <c r="K32" s="34" t="s">
        <v>32</v>
      </c>
      <c r="L32" s="34" t="s">
        <v>32</v>
      </c>
      <c r="M32" s="16" t="s">
        <v>160</v>
      </c>
      <c r="N32" s="32" t="s">
        <v>22</v>
      </c>
      <c r="O32" t="s">
        <v>58</v>
      </c>
    </row>
    <row r="33" spans="1:15" x14ac:dyDescent="0.35">
      <c r="A33" t="s">
        <v>3</v>
      </c>
      <c r="B33" t="s">
        <v>4</v>
      </c>
      <c r="C33" s="22">
        <v>4.3</v>
      </c>
      <c r="D33" s="22" t="s">
        <v>252</v>
      </c>
      <c r="E33" s="22" t="s">
        <v>246</v>
      </c>
      <c r="F33" t="s">
        <v>55</v>
      </c>
      <c r="G33" t="s">
        <v>14</v>
      </c>
      <c r="H33" t="s">
        <v>77</v>
      </c>
      <c r="I33" s="10">
        <v>1</v>
      </c>
      <c r="J33" s="10" t="s">
        <v>246</v>
      </c>
      <c r="K33" s="34" t="s">
        <v>33</v>
      </c>
      <c r="L33" s="34" t="s">
        <v>33</v>
      </c>
      <c r="M33" s="16" t="s">
        <v>160</v>
      </c>
      <c r="N33" s="32" t="s">
        <v>23</v>
      </c>
      <c r="O33" t="s">
        <v>58</v>
      </c>
    </row>
    <row r="34" spans="1:15" x14ac:dyDescent="0.35">
      <c r="A34" t="s">
        <v>3</v>
      </c>
      <c r="B34" t="s">
        <v>4</v>
      </c>
      <c r="C34" s="22">
        <v>4.4000000000000004</v>
      </c>
      <c r="D34" s="22" t="s">
        <v>251</v>
      </c>
      <c r="E34" s="22" t="s">
        <v>246</v>
      </c>
      <c r="F34" t="s">
        <v>55</v>
      </c>
      <c r="G34" t="s">
        <v>12</v>
      </c>
      <c r="H34" s="6" t="s">
        <v>41</v>
      </c>
      <c r="I34" s="11">
        <v>87</v>
      </c>
      <c r="J34" s="11" t="s">
        <v>246</v>
      </c>
      <c r="K34" s="35" t="s">
        <v>195</v>
      </c>
      <c r="L34" s="36" t="s">
        <v>196</v>
      </c>
      <c r="M34" s="21" t="s">
        <v>161</v>
      </c>
      <c r="N34" s="25" t="s">
        <v>270</v>
      </c>
    </row>
    <row r="35" spans="1:15" x14ac:dyDescent="0.35">
      <c r="A35" t="s">
        <v>3</v>
      </c>
      <c r="B35" t="s">
        <v>4</v>
      </c>
      <c r="C35" s="22">
        <v>4.4000000000000004</v>
      </c>
      <c r="D35" s="22" t="s">
        <v>251</v>
      </c>
      <c r="E35" s="22" t="s">
        <v>246</v>
      </c>
      <c r="F35" t="s">
        <v>55</v>
      </c>
      <c r="G35" t="s">
        <v>12</v>
      </c>
      <c r="H35" s="6" t="s">
        <v>43</v>
      </c>
      <c r="I35" s="11">
        <v>35</v>
      </c>
      <c r="J35" s="11" t="s">
        <v>246</v>
      </c>
      <c r="K35" s="35" t="s">
        <v>197</v>
      </c>
      <c r="L35" s="36" t="s">
        <v>198</v>
      </c>
      <c r="M35" s="21" t="s">
        <v>161</v>
      </c>
      <c r="N35" s="25" t="s">
        <v>271</v>
      </c>
    </row>
    <row r="36" spans="1:15" x14ac:dyDescent="0.35">
      <c r="A36" t="s">
        <v>3</v>
      </c>
      <c r="B36" t="s">
        <v>4</v>
      </c>
      <c r="C36" s="22">
        <v>4.4000000000000004</v>
      </c>
      <c r="D36" s="22" t="s">
        <v>251</v>
      </c>
      <c r="E36" s="22" t="s">
        <v>246</v>
      </c>
      <c r="F36" t="s">
        <v>55</v>
      </c>
      <c r="G36" t="s">
        <v>12</v>
      </c>
      <c r="H36" s="6" t="s">
        <v>42</v>
      </c>
      <c r="I36" s="11">
        <v>7</v>
      </c>
      <c r="J36" s="11" t="s">
        <v>246</v>
      </c>
      <c r="K36" s="35" t="s">
        <v>199</v>
      </c>
      <c r="L36" s="36" t="s">
        <v>200</v>
      </c>
      <c r="M36" s="21" t="s">
        <v>161</v>
      </c>
      <c r="N36" s="25" t="s">
        <v>272</v>
      </c>
    </row>
    <row r="37" spans="1:15" x14ac:dyDescent="0.35">
      <c r="A37" t="s">
        <v>3</v>
      </c>
      <c r="B37" t="s">
        <v>4</v>
      </c>
      <c r="C37" s="22">
        <v>4.4000000000000004</v>
      </c>
      <c r="D37" s="22" t="s">
        <v>251</v>
      </c>
      <c r="E37" s="22" t="s">
        <v>246</v>
      </c>
      <c r="F37" t="s">
        <v>55</v>
      </c>
      <c r="G37" t="s">
        <v>14</v>
      </c>
      <c r="H37" s="7" t="s">
        <v>47</v>
      </c>
      <c r="I37" s="30">
        <v>1</v>
      </c>
      <c r="J37" s="30" t="s">
        <v>246</v>
      </c>
      <c r="K37" s="39" t="s">
        <v>207</v>
      </c>
      <c r="L37" s="39" t="s">
        <v>207</v>
      </c>
      <c r="M37" s="21" t="s">
        <v>161</v>
      </c>
      <c r="N37" s="25" t="s">
        <v>273</v>
      </c>
    </row>
    <row r="38" spans="1:15" x14ac:dyDescent="0.35">
      <c r="A38" t="s">
        <v>3</v>
      </c>
      <c r="B38" t="s">
        <v>4</v>
      </c>
      <c r="C38" s="22">
        <v>4.4000000000000004</v>
      </c>
      <c r="D38" s="22" t="s">
        <v>251</v>
      </c>
      <c r="E38" s="22" t="s">
        <v>246</v>
      </c>
      <c r="F38" t="s">
        <v>55</v>
      </c>
      <c r="G38" t="s">
        <v>12</v>
      </c>
      <c r="H38" s="6" t="s">
        <v>44</v>
      </c>
      <c r="I38" s="11">
        <v>87</v>
      </c>
      <c r="J38" s="11" t="s">
        <v>246</v>
      </c>
      <c r="K38" s="37" t="s">
        <v>201</v>
      </c>
      <c r="L38" s="37" t="s">
        <v>202</v>
      </c>
      <c r="M38" s="21" t="s">
        <v>161</v>
      </c>
      <c r="N38" s="25" t="s">
        <v>266</v>
      </c>
    </row>
    <row r="39" spans="1:15" x14ac:dyDescent="0.35">
      <c r="A39" t="s">
        <v>3</v>
      </c>
      <c r="B39" t="s">
        <v>4</v>
      </c>
      <c r="C39" s="22">
        <v>4.4000000000000004</v>
      </c>
      <c r="D39" s="22" t="s">
        <v>251</v>
      </c>
      <c r="E39" s="22" t="s">
        <v>246</v>
      </c>
      <c r="F39" t="s">
        <v>55</v>
      </c>
      <c r="G39" t="s">
        <v>12</v>
      </c>
      <c r="H39" s="6" t="s">
        <v>46</v>
      </c>
      <c r="I39" s="11">
        <v>35</v>
      </c>
      <c r="J39" s="11" t="s">
        <v>246</v>
      </c>
      <c r="K39" s="37" t="s">
        <v>203</v>
      </c>
      <c r="L39" s="37" t="s">
        <v>204</v>
      </c>
      <c r="M39" s="21" t="s">
        <v>161</v>
      </c>
      <c r="N39" s="25" t="s">
        <v>267</v>
      </c>
    </row>
    <row r="40" spans="1:15" x14ac:dyDescent="0.35">
      <c r="A40" t="s">
        <v>3</v>
      </c>
      <c r="B40" t="s">
        <v>4</v>
      </c>
      <c r="C40" s="22">
        <v>4.4000000000000004</v>
      </c>
      <c r="D40" s="22" t="s">
        <v>251</v>
      </c>
      <c r="E40" s="22" t="s">
        <v>246</v>
      </c>
      <c r="F40" t="s">
        <v>55</v>
      </c>
      <c r="G40" t="s">
        <v>12</v>
      </c>
      <c r="H40" s="6" t="s">
        <v>45</v>
      </c>
      <c r="I40" s="11">
        <v>7</v>
      </c>
      <c r="J40" s="11" t="s">
        <v>246</v>
      </c>
      <c r="K40" s="37" t="s">
        <v>205</v>
      </c>
      <c r="L40" s="37" t="s">
        <v>206</v>
      </c>
      <c r="M40" s="21" t="s">
        <v>161</v>
      </c>
      <c r="N40" s="25" t="s">
        <v>268</v>
      </c>
    </row>
    <row r="41" spans="1:15" x14ac:dyDescent="0.35">
      <c r="A41" t="s">
        <v>3</v>
      </c>
      <c r="B41" t="s">
        <v>4</v>
      </c>
      <c r="C41" s="22">
        <v>4.4000000000000004</v>
      </c>
      <c r="D41" s="22" t="s">
        <v>251</v>
      </c>
      <c r="E41" s="22" t="s">
        <v>246</v>
      </c>
      <c r="F41" t="s">
        <v>55</v>
      </c>
      <c r="G41" t="s">
        <v>14</v>
      </c>
      <c r="H41" s="7" t="s">
        <v>48</v>
      </c>
      <c r="I41" s="30">
        <v>1</v>
      </c>
      <c r="J41" s="30" t="s">
        <v>246</v>
      </c>
      <c r="K41" s="39" t="s">
        <v>208</v>
      </c>
      <c r="L41" s="39" t="s">
        <v>208</v>
      </c>
      <c r="M41" s="21" t="s">
        <v>161</v>
      </c>
      <c r="N41" s="25" t="s">
        <v>269</v>
      </c>
    </row>
    <row r="42" spans="1:15" x14ac:dyDescent="0.35">
      <c r="A42" t="s">
        <v>3</v>
      </c>
      <c r="B42" t="s">
        <v>4</v>
      </c>
      <c r="C42" s="22">
        <v>4.5</v>
      </c>
      <c r="E42" s="22" t="s">
        <v>247</v>
      </c>
      <c r="F42" t="s">
        <v>56</v>
      </c>
      <c r="G42" t="s">
        <v>12</v>
      </c>
      <c r="H42" s="6" t="s">
        <v>49</v>
      </c>
      <c r="I42" s="11">
        <v>21</v>
      </c>
      <c r="J42" s="11" t="s">
        <v>246</v>
      </c>
      <c r="K42" s="37" t="s">
        <v>212</v>
      </c>
      <c r="L42" s="37" t="s">
        <v>209</v>
      </c>
      <c r="M42" t="s">
        <v>162</v>
      </c>
      <c r="O42" t="s">
        <v>25</v>
      </c>
    </row>
    <row r="43" spans="1:15" x14ac:dyDescent="0.35">
      <c r="A43" t="s">
        <v>3</v>
      </c>
      <c r="B43" t="s">
        <v>4</v>
      </c>
      <c r="C43" s="22">
        <v>4.5</v>
      </c>
      <c r="E43" s="22" t="s">
        <v>247</v>
      </c>
      <c r="F43" t="s">
        <v>56</v>
      </c>
      <c r="G43" t="s">
        <v>12</v>
      </c>
      <c r="H43" s="6" t="s">
        <v>50</v>
      </c>
      <c r="I43" s="11">
        <v>44</v>
      </c>
      <c r="J43" s="11" t="s">
        <v>246</v>
      </c>
      <c r="K43" s="37" t="s">
        <v>213</v>
      </c>
      <c r="L43" s="37" t="s">
        <v>210</v>
      </c>
      <c r="M43" t="s">
        <v>162</v>
      </c>
      <c r="O43" t="s">
        <v>25</v>
      </c>
    </row>
    <row r="44" spans="1:15" x14ac:dyDescent="0.35">
      <c r="A44" t="s">
        <v>3</v>
      </c>
      <c r="B44" t="s">
        <v>4</v>
      </c>
      <c r="C44" s="22">
        <v>4.5</v>
      </c>
      <c r="E44" s="22" t="s">
        <v>247</v>
      </c>
      <c r="F44" t="s">
        <v>56</v>
      </c>
      <c r="G44" t="s">
        <v>12</v>
      </c>
      <c r="H44" s="6" t="s">
        <v>51</v>
      </c>
      <c r="I44" s="11">
        <v>13</v>
      </c>
      <c r="J44" s="11" t="s">
        <v>246</v>
      </c>
      <c r="K44" s="37" t="s">
        <v>214</v>
      </c>
      <c r="L44" s="37" t="s">
        <v>211</v>
      </c>
      <c r="M44" t="s">
        <v>162</v>
      </c>
      <c r="O44" t="s">
        <v>25</v>
      </c>
    </row>
    <row r="45" spans="1:15" x14ac:dyDescent="0.35">
      <c r="A45" t="s">
        <v>3</v>
      </c>
      <c r="B45" t="s">
        <v>4</v>
      </c>
      <c r="C45" s="22">
        <v>4.5</v>
      </c>
      <c r="E45" s="22" t="s">
        <v>247</v>
      </c>
      <c r="F45" t="s">
        <v>56</v>
      </c>
      <c r="G45" t="s">
        <v>14</v>
      </c>
      <c r="H45" s="7" t="s">
        <v>52</v>
      </c>
      <c r="I45" s="11">
        <v>1</v>
      </c>
      <c r="J45" s="11" t="s">
        <v>246</v>
      </c>
      <c r="K45" s="39" t="s">
        <v>215</v>
      </c>
      <c r="L45" s="39" t="s">
        <v>215</v>
      </c>
      <c r="M45" t="s">
        <v>162</v>
      </c>
      <c r="O45" t="s">
        <v>25</v>
      </c>
    </row>
    <row r="46" spans="1:15" x14ac:dyDescent="0.35">
      <c r="A46" t="s">
        <v>3</v>
      </c>
      <c r="B46" t="s">
        <v>4</v>
      </c>
      <c r="C46" s="22">
        <v>4.5999999999999996</v>
      </c>
      <c r="D46" s="22" t="s">
        <v>253</v>
      </c>
      <c r="E46" s="22" t="s">
        <v>246</v>
      </c>
      <c r="F46" s="12" t="s">
        <v>75</v>
      </c>
      <c r="G46" t="s">
        <v>12</v>
      </c>
      <c r="H46" s="9" t="s">
        <v>60</v>
      </c>
      <c r="I46" s="11">
        <v>14</v>
      </c>
      <c r="J46" s="11" t="s">
        <v>246</v>
      </c>
      <c r="K46" s="39" t="s">
        <v>216</v>
      </c>
      <c r="L46" s="39" t="s">
        <v>217</v>
      </c>
      <c r="M46" s="21" t="s">
        <v>163</v>
      </c>
      <c r="N46" s="24" t="s">
        <v>66</v>
      </c>
      <c r="O46" t="s">
        <v>58</v>
      </c>
    </row>
    <row r="47" spans="1:15" x14ac:dyDescent="0.35">
      <c r="A47" t="s">
        <v>3</v>
      </c>
      <c r="B47" t="s">
        <v>4</v>
      </c>
      <c r="C47" s="22">
        <v>4.5999999999999996</v>
      </c>
      <c r="D47" s="22" t="s">
        <v>253</v>
      </c>
      <c r="E47" s="22" t="s">
        <v>246</v>
      </c>
      <c r="F47" s="12" t="s">
        <v>75</v>
      </c>
      <c r="G47" t="s">
        <v>12</v>
      </c>
      <c r="H47" s="9" t="s">
        <v>50</v>
      </c>
      <c r="I47" s="11">
        <v>178</v>
      </c>
      <c r="J47" s="11" t="s">
        <v>246</v>
      </c>
      <c r="K47" s="39" t="s">
        <v>218</v>
      </c>
      <c r="L47" s="39" t="s">
        <v>219</v>
      </c>
      <c r="M47" s="21" t="s">
        <v>163</v>
      </c>
      <c r="N47" s="25" t="s">
        <v>67</v>
      </c>
      <c r="O47" t="s">
        <v>58</v>
      </c>
    </row>
    <row r="48" spans="1:15" x14ac:dyDescent="0.35">
      <c r="A48" t="s">
        <v>3</v>
      </c>
      <c r="B48" t="s">
        <v>4</v>
      </c>
      <c r="C48" s="22">
        <v>4.5999999999999996</v>
      </c>
      <c r="D48" s="22" t="s">
        <v>253</v>
      </c>
      <c r="E48" s="22" t="s">
        <v>246</v>
      </c>
      <c r="F48" s="12" t="s">
        <v>75</v>
      </c>
      <c r="G48" t="s">
        <v>12</v>
      </c>
      <c r="H48" s="9" t="s">
        <v>51</v>
      </c>
      <c r="I48" s="11">
        <v>58</v>
      </c>
      <c r="J48" s="11" t="s">
        <v>246</v>
      </c>
      <c r="K48" s="39" t="s">
        <v>220</v>
      </c>
      <c r="L48" s="39" t="s">
        <v>221</v>
      </c>
      <c r="M48" s="21" t="s">
        <v>163</v>
      </c>
      <c r="N48" s="33" t="s">
        <v>68</v>
      </c>
      <c r="O48" t="s">
        <v>58</v>
      </c>
    </row>
    <row r="49" spans="1:15" x14ac:dyDescent="0.35">
      <c r="A49" t="s">
        <v>3</v>
      </c>
      <c r="B49" t="s">
        <v>4</v>
      </c>
      <c r="C49" s="22">
        <v>4.5999999999999996</v>
      </c>
      <c r="D49" s="22" t="s">
        <v>253</v>
      </c>
      <c r="E49" s="22" t="s">
        <v>246</v>
      </c>
      <c r="F49" t="s">
        <v>74</v>
      </c>
      <c r="G49" t="s">
        <v>12</v>
      </c>
      <c r="H49" s="9" t="s">
        <v>61</v>
      </c>
      <c r="I49" s="11">
        <v>14</v>
      </c>
      <c r="J49" s="11" t="s">
        <v>246</v>
      </c>
      <c r="K49" s="39" t="s">
        <v>222</v>
      </c>
      <c r="L49" s="39" t="s">
        <v>223</v>
      </c>
      <c r="M49" s="21" t="s">
        <v>163</v>
      </c>
      <c r="N49" s="25" t="s">
        <v>69</v>
      </c>
      <c r="O49" t="s">
        <v>58</v>
      </c>
    </row>
    <row r="50" spans="1:15" x14ac:dyDescent="0.35">
      <c r="A50" t="s">
        <v>3</v>
      </c>
      <c r="B50" t="s">
        <v>4</v>
      </c>
      <c r="C50" s="22">
        <v>4.5999999999999996</v>
      </c>
      <c r="D50" s="22" t="s">
        <v>253</v>
      </c>
      <c r="E50" s="22" t="s">
        <v>246</v>
      </c>
      <c r="F50" t="s">
        <v>74</v>
      </c>
      <c r="G50" t="s">
        <v>12</v>
      </c>
      <c r="H50" s="9" t="s">
        <v>62</v>
      </c>
      <c r="I50" s="11">
        <v>178</v>
      </c>
      <c r="J50" s="11" t="s">
        <v>246</v>
      </c>
      <c r="K50" s="39" t="s">
        <v>224</v>
      </c>
      <c r="L50" s="39" t="s">
        <v>225</v>
      </c>
      <c r="M50" s="21" t="s">
        <v>163</v>
      </c>
      <c r="N50" s="25" t="s">
        <v>70</v>
      </c>
      <c r="O50" t="s">
        <v>58</v>
      </c>
    </row>
    <row r="51" spans="1:15" x14ac:dyDescent="0.35">
      <c r="A51" t="s">
        <v>3</v>
      </c>
      <c r="B51" t="s">
        <v>4</v>
      </c>
      <c r="C51" s="22">
        <v>4.5999999999999996</v>
      </c>
      <c r="D51" s="22" t="s">
        <v>253</v>
      </c>
      <c r="E51" s="22" t="s">
        <v>246</v>
      </c>
      <c r="F51" t="s">
        <v>74</v>
      </c>
      <c r="G51" t="s">
        <v>12</v>
      </c>
      <c r="H51" s="9" t="s">
        <v>63</v>
      </c>
      <c r="I51" s="11">
        <v>58</v>
      </c>
      <c r="J51" s="11" t="s">
        <v>246</v>
      </c>
      <c r="K51" s="39" t="s">
        <v>226</v>
      </c>
      <c r="L51" s="39" t="s">
        <v>227</v>
      </c>
      <c r="M51" s="21" t="s">
        <v>163</v>
      </c>
      <c r="N51" s="25" t="s">
        <v>71</v>
      </c>
      <c r="O51" t="s">
        <v>58</v>
      </c>
    </row>
    <row r="52" spans="1:15" x14ac:dyDescent="0.35">
      <c r="A52" t="s">
        <v>3</v>
      </c>
      <c r="B52" t="s">
        <v>4</v>
      </c>
      <c r="C52" s="22">
        <v>4.5999999999999996</v>
      </c>
      <c r="D52" s="22" t="s">
        <v>253</v>
      </c>
      <c r="E52" s="22" t="s">
        <v>246</v>
      </c>
      <c r="F52" s="12" t="s">
        <v>75</v>
      </c>
      <c r="G52" t="s">
        <v>14</v>
      </c>
      <c r="H52" t="s">
        <v>64</v>
      </c>
      <c r="I52" s="11">
        <v>1</v>
      </c>
      <c r="J52" s="11" t="s">
        <v>246</v>
      </c>
      <c r="K52" s="39" t="s">
        <v>228</v>
      </c>
      <c r="L52" s="39" t="s">
        <v>228</v>
      </c>
      <c r="M52" s="21" t="s">
        <v>163</v>
      </c>
      <c r="N52" s="33" t="s">
        <v>72</v>
      </c>
      <c r="O52" t="s">
        <v>80</v>
      </c>
    </row>
    <row r="53" spans="1:15" x14ac:dyDescent="0.35">
      <c r="A53" t="s">
        <v>3</v>
      </c>
      <c r="B53" t="s">
        <v>4</v>
      </c>
      <c r="C53" s="22">
        <v>4.5999999999999996</v>
      </c>
      <c r="D53" s="22" t="s">
        <v>253</v>
      </c>
      <c r="E53" s="22" t="s">
        <v>246</v>
      </c>
      <c r="F53" t="s">
        <v>74</v>
      </c>
      <c r="G53" t="s">
        <v>14</v>
      </c>
      <c r="H53" t="s">
        <v>65</v>
      </c>
      <c r="I53" s="11">
        <v>1</v>
      </c>
      <c r="J53" s="11" t="s">
        <v>246</v>
      </c>
      <c r="K53" s="39" t="s">
        <v>229</v>
      </c>
      <c r="L53" s="39" t="s">
        <v>230</v>
      </c>
      <c r="M53" s="21" t="s">
        <v>163</v>
      </c>
      <c r="N53" s="33" t="s">
        <v>73</v>
      </c>
      <c r="O53" t="s">
        <v>80</v>
      </c>
    </row>
    <row r="54" spans="1:15" x14ac:dyDescent="0.35">
      <c r="A54" t="s">
        <v>3</v>
      </c>
      <c r="B54" t="s">
        <v>4</v>
      </c>
      <c r="C54" s="22">
        <v>4.7</v>
      </c>
      <c r="D54" s="22" t="s">
        <v>253</v>
      </c>
      <c r="E54" s="22" t="s">
        <v>246</v>
      </c>
      <c r="F54" t="s">
        <v>78</v>
      </c>
      <c r="G54" t="s">
        <v>12</v>
      </c>
      <c r="H54" s="13" t="s">
        <v>60</v>
      </c>
      <c r="I54" s="11">
        <v>11</v>
      </c>
      <c r="J54" s="11" t="s">
        <v>246</v>
      </c>
      <c r="K54" s="34" t="s">
        <v>231</v>
      </c>
      <c r="L54" s="34" t="s">
        <v>232</v>
      </c>
      <c r="M54" s="16" t="s">
        <v>158</v>
      </c>
      <c r="N54" s="17" t="s">
        <v>274</v>
      </c>
      <c r="O54" t="s">
        <v>58</v>
      </c>
    </row>
    <row r="55" spans="1:15" x14ac:dyDescent="0.35">
      <c r="A55" t="s">
        <v>3</v>
      </c>
      <c r="B55" t="s">
        <v>4</v>
      </c>
      <c r="C55" s="22">
        <v>4.7</v>
      </c>
      <c r="D55" s="22" t="s">
        <v>253</v>
      </c>
      <c r="E55" s="22" t="s">
        <v>246</v>
      </c>
      <c r="F55" t="s">
        <v>78</v>
      </c>
      <c r="G55" t="s">
        <v>12</v>
      </c>
      <c r="H55" s="14" t="s">
        <v>50</v>
      </c>
      <c r="I55" s="11">
        <v>2</v>
      </c>
      <c r="J55" s="11" t="s">
        <v>246</v>
      </c>
      <c r="K55" s="34" t="s">
        <v>233</v>
      </c>
      <c r="L55" s="34" t="s">
        <v>234</v>
      </c>
      <c r="M55" s="16" t="s">
        <v>158</v>
      </c>
      <c r="N55" s="18" t="s">
        <v>275</v>
      </c>
      <c r="O55" t="s">
        <v>58</v>
      </c>
    </row>
    <row r="56" spans="1:15" x14ac:dyDescent="0.35">
      <c r="A56" t="s">
        <v>3</v>
      </c>
      <c r="B56" t="s">
        <v>4</v>
      </c>
      <c r="C56" s="22">
        <v>4.7</v>
      </c>
      <c r="D56" s="22" t="s">
        <v>253</v>
      </c>
      <c r="E56" s="22" t="s">
        <v>246</v>
      </c>
      <c r="F56" t="s">
        <v>78</v>
      </c>
      <c r="G56" t="s">
        <v>14</v>
      </c>
      <c r="H56" s="15" t="s">
        <v>76</v>
      </c>
      <c r="I56" s="11">
        <v>1</v>
      </c>
      <c r="J56" s="11" t="s">
        <v>246</v>
      </c>
      <c r="K56" s="34" t="s">
        <v>235</v>
      </c>
      <c r="L56" s="34" t="s">
        <v>235</v>
      </c>
      <c r="M56" s="16" t="s">
        <v>158</v>
      </c>
      <c r="N56" s="19" t="s">
        <v>79</v>
      </c>
      <c r="O56" t="s">
        <v>58</v>
      </c>
    </row>
    <row r="57" spans="1:15" x14ac:dyDescent="0.35">
      <c r="A57" t="s">
        <v>3</v>
      </c>
      <c r="B57" t="s">
        <v>4</v>
      </c>
      <c r="C57" s="22">
        <v>4.8</v>
      </c>
      <c r="D57" s="22" t="s">
        <v>252</v>
      </c>
      <c r="E57" s="22" t="s">
        <v>255</v>
      </c>
      <c r="F57" t="s">
        <v>74</v>
      </c>
      <c r="G57" t="s">
        <v>12</v>
      </c>
      <c r="H57" s="6" t="s">
        <v>60</v>
      </c>
      <c r="I57" s="11">
        <v>14</v>
      </c>
      <c r="J57" s="11" t="s">
        <v>247</v>
      </c>
      <c r="K57" s="35" t="s">
        <v>86</v>
      </c>
      <c r="L57" s="35" t="s">
        <v>87</v>
      </c>
      <c r="M57" s="21" t="s">
        <v>164</v>
      </c>
      <c r="O57" t="s">
        <v>25</v>
      </c>
    </row>
    <row r="58" spans="1:15" x14ac:dyDescent="0.35">
      <c r="A58" t="s">
        <v>3</v>
      </c>
      <c r="B58" t="s">
        <v>4</v>
      </c>
      <c r="C58" s="22">
        <v>4.8</v>
      </c>
      <c r="D58" s="22" t="s">
        <v>252</v>
      </c>
      <c r="E58" s="22" t="s">
        <v>255</v>
      </c>
      <c r="F58" t="s">
        <v>74</v>
      </c>
      <c r="G58" t="s">
        <v>12</v>
      </c>
      <c r="H58" s="6" t="s">
        <v>50</v>
      </c>
      <c r="I58" s="11">
        <v>1</v>
      </c>
      <c r="J58" s="11" t="s">
        <v>247</v>
      </c>
      <c r="K58" s="35" t="s">
        <v>88</v>
      </c>
      <c r="L58" s="35" t="s">
        <v>89</v>
      </c>
      <c r="M58" s="21" t="s">
        <v>164</v>
      </c>
      <c r="O58" t="s">
        <v>25</v>
      </c>
    </row>
    <row r="59" spans="1:15" x14ac:dyDescent="0.35">
      <c r="A59" t="s">
        <v>3</v>
      </c>
      <c r="B59" t="s">
        <v>4</v>
      </c>
      <c r="C59" s="22">
        <v>4.8</v>
      </c>
      <c r="D59" s="22" t="s">
        <v>252</v>
      </c>
      <c r="E59" s="22" t="s">
        <v>255</v>
      </c>
      <c r="F59" t="s">
        <v>74</v>
      </c>
      <c r="G59" t="s">
        <v>12</v>
      </c>
      <c r="H59" s="6" t="s">
        <v>51</v>
      </c>
      <c r="I59" s="11">
        <v>2</v>
      </c>
      <c r="J59" s="11" t="s">
        <v>247</v>
      </c>
      <c r="K59" s="35" t="s">
        <v>90</v>
      </c>
      <c r="L59" s="35" t="s">
        <v>91</v>
      </c>
      <c r="M59" s="21" t="s">
        <v>164</v>
      </c>
      <c r="O59" t="s">
        <v>25</v>
      </c>
    </row>
    <row r="60" spans="1:15" x14ac:dyDescent="0.35">
      <c r="A60" t="s">
        <v>3</v>
      </c>
      <c r="B60" t="s">
        <v>4</v>
      </c>
      <c r="C60" s="22">
        <v>4.8</v>
      </c>
      <c r="D60" s="22" t="s">
        <v>252</v>
      </c>
      <c r="E60" s="22" t="s">
        <v>255</v>
      </c>
      <c r="F60" t="s">
        <v>74</v>
      </c>
      <c r="G60" t="s">
        <v>12</v>
      </c>
      <c r="H60" s="6" t="s">
        <v>61</v>
      </c>
      <c r="I60" s="11">
        <v>2</v>
      </c>
      <c r="J60" s="11" t="s">
        <v>247</v>
      </c>
      <c r="K60" s="35" t="s">
        <v>92</v>
      </c>
      <c r="L60" s="35" t="s">
        <v>93</v>
      </c>
      <c r="M60" s="21" t="s">
        <v>164</v>
      </c>
      <c r="O60" t="s">
        <v>25</v>
      </c>
    </row>
    <row r="61" spans="1:15" x14ac:dyDescent="0.35">
      <c r="A61" t="s">
        <v>3</v>
      </c>
      <c r="B61" t="s">
        <v>4</v>
      </c>
      <c r="C61" s="22">
        <v>4.8</v>
      </c>
      <c r="D61" s="22" t="s">
        <v>252</v>
      </c>
      <c r="E61" s="22" t="s">
        <v>255</v>
      </c>
      <c r="F61" t="s">
        <v>74</v>
      </c>
      <c r="G61" t="s">
        <v>12</v>
      </c>
      <c r="H61" s="6" t="s">
        <v>62</v>
      </c>
      <c r="I61" s="11">
        <v>2</v>
      </c>
      <c r="J61" s="11" t="s">
        <v>247</v>
      </c>
      <c r="K61" s="35" t="s">
        <v>94</v>
      </c>
      <c r="L61" s="35" t="s">
        <v>95</v>
      </c>
      <c r="M61" s="21" t="s">
        <v>164</v>
      </c>
      <c r="O61" t="s">
        <v>25</v>
      </c>
    </row>
    <row r="62" spans="1:15" x14ac:dyDescent="0.35">
      <c r="A62" t="s">
        <v>3</v>
      </c>
      <c r="B62" t="s">
        <v>4</v>
      </c>
      <c r="C62" s="22">
        <v>4.8</v>
      </c>
      <c r="D62" s="22" t="s">
        <v>252</v>
      </c>
      <c r="E62" s="22" t="s">
        <v>255</v>
      </c>
      <c r="F62" t="s">
        <v>74</v>
      </c>
      <c r="G62" t="s">
        <v>14</v>
      </c>
      <c r="H62" s="20" t="s">
        <v>64</v>
      </c>
      <c r="I62" s="11">
        <v>1</v>
      </c>
      <c r="J62" s="11" t="s">
        <v>247</v>
      </c>
      <c r="K62" s="39"/>
      <c r="L62" s="39"/>
      <c r="M62" s="21" t="s">
        <v>164</v>
      </c>
      <c r="O62" t="s">
        <v>25</v>
      </c>
    </row>
    <row r="63" spans="1:15" x14ac:dyDescent="0.35">
      <c r="A63" t="s">
        <v>3</v>
      </c>
      <c r="B63" t="s">
        <v>4</v>
      </c>
      <c r="C63" s="22">
        <v>4.8</v>
      </c>
      <c r="D63" s="22" t="s">
        <v>252</v>
      </c>
      <c r="E63" s="22" t="s">
        <v>255</v>
      </c>
      <c r="F63" t="s">
        <v>74</v>
      </c>
      <c r="G63" t="s">
        <v>12</v>
      </c>
      <c r="H63" s="6" t="s">
        <v>63</v>
      </c>
      <c r="I63" s="11">
        <v>14</v>
      </c>
      <c r="J63" s="11" t="s">
        <v>247</v>
      </c>
      <c r="K63" s="35" t="s">
        <v>96</v>
      </c>
      <c r="L63" s="35" t="s">
        <v>97</v>
      </c>
      <c r="M63" s="21" t="s">
        <v>164</v>
      </c>
      <c r="O63" t="s">
        <v>25</v>
      </c>
    </row>
    <row r="64" spans="1:15" x14ac:dyDescent="0.35">
      <c r="A64" t="s">
        <v>3</v>
      </c>
      <c r="B64" t="s">
        <v>4</v>
      </c>
      <c r="C64" s="22">
        <v>4.8</v>
      </c>
      <c r="D64" s="22" t="s">
        <v>252</v>
      </c>
      <c r="E64" s="22" t="s">
        <v>255</v>
      </c>
      <c r="F64" t="s">
        <v>74</v>
      </c>
      <c r="G64" t="s">
        <v>12</v>
      </c>
      <c r="H64" s="6" t="s">
        <v>81</v>
      </c>
      <c r="I64" s="11">
        <v>1</v>
      </c>
      <c r="J64" s="11" t="s">
        <v>247</v>
      </c>
      <c r="K64" s="35" t="s">
        <v>98</v>
      </c>
      <c r="L64" s="35" t="s">
        <v>99</v>
      </c>
      <c r="M64" s="21" t="s">
        <v>164</v>
      </c>
      <c r="O64" t="s">
        <v>25</v>
      </c>
    </row>
    <row r="65" spans="1:15" x14ac:dyDescent="0.35">
      <c r="A65" t="s">
        <v>3</v>
      </c>
      <c r="B65" t="s">
        <v>4</v>
      </c>
      <c r="C65" s="22">
        <v>4.8</v>
      </c>
      <c r="D65" s="22" t="s">
        <v>252</v>
      </c>
      <c r="E65" s="22" t="s">
        <v>255</v>
      </c>
      <c r="F65" t="s">
        <v>74</v>
      </c>
      <c r="G65" t="s">
        <v>12</v>
      </c>
      <c r="H65" s="6" t="s">
        <v>82</v>
      </c>
      <c r="I65" s="11">
        <v>2</v>
      </c>
      <c r="J65" s="11" t="s">
        <v>247</v>
      </c>
      <c r="K65" s="35" t="s">
        <v>100</v>
      </c>
      <c r="L65" s="35" t="s">
        <v>101</v>
      </c>
      <c r="M65" s="21" t="s">
        <v>164</v>
      </c>
      <c r="O65" t="s">
        <v>25</v>
      </c>
    </row>
    <row r="66" spans="1:15" x14ac:dyDescent="0.35">
      <c r="A66" t="s">
        <v>3</v>
      </c>
      <c r="B66" t="s">
        <v>4</v>
      </c>
      <c r="C66" s="22">
        <v>4.8</v>
      </c>
      <c r="D66" s="22" t="s">
        <v>252</v>
      </c>
      <c r="E66" s="22" t="s">
        <v>255</v>
      </c>
      <c r="F66" t="s">
        <v>74</v>
      </c>
      <c r="G66" t="s">
        <v>12</v>
      </c>
      <c r="H66" s="6" t="s">
        <v>83</v>
      </c>
      <c r="I66" s="11">
        <v>2</v>
      </c>
      <c r="J66" s="11" t="s">
        <v>247</v>
      </c>
      <c r="K66" s="35" t="s">
        <v>102</v>
      </c>
      <c r="L66" s="35" t="s">
        <v>103</v>
      </c>
      <c r="M66" s="21" t="s">
        <v>164</v>
      </c>
      <c r="O66" t="s">
        <v>25</v>
      </c>
    </row>
    <row r="67" spans="1:15" x14ac:dyDescent="0.35">
      <c r="A67" t="s">
        <v>3</v>
      </c>
      <c r="B67" t="s">
        <v>4</v>
      </c>
      <c r="C67" s="22">
        <v>4.8</v>
      </c>
      <c r="D67" s="22" t="s">
        <v>252</v>
      </c>
      <c r="E67" s="22" t="s">
        <v>255</v>
      </c>
      <c r="F67" t="s">
        <v>74</v>
      </c>
      <c r="G67" t="s">
        <v>12</v>
      </c>
      <c r="H67" s="6" t="s">
        <v>84</v>
      </c>
      <c r="I67" s="11">
        <v>2</v>
      </c>
      <c r="J67" s="11" t="s">
        <v>247</v>
      </c>
      <c r="K67" s="35" t="s">
        <v>104</v>
      </c>
      <c r="L67" s="35" t="s">
        <v>105</v>
      </c>
      <c r="M67" s="21" t="s">
        <v>164</v>
      </c>
      <c r="O67" t="s">
        <v>25</v>
      </c>
    </row>
    <row r="68" spans="1:15" x14ac:dyDescent="0.35">
      <c r="A68" t="s">
        <v>3</v>
      </c>
      <c r="B68" t="s">
        <v>4</v>
      </c>
      <c r="C68" s="22">
        <v>4.8</v>
      </c>
      <c r="D68" s="22" t="s">
        <v>252</v>
      </c>
      <c r="E68" s="22" t="s">
        <v>255</v>
      </c>
      <c r="F68" t="s">
        <v>74</v>
      </c>
      <c r="G68" t="s">
        <v>14</v>
      </c>
      <c r="H68" s="20" t="s">
        <v>65</v>
      </c>
      <c r="I68" s="11">
        <v>1</v>
      </c>
      <c r="J68" s="11" t="s">
        <v>247</v>
      </c>
      <c r="K68" s="39"/>
      <c r="L68" s="39"/>
      <c r="M68" s="21" t="s">
        <v>164</v>
      </c>
      <c r="O68" t="s">
        <v>25</v>
      </c>
    </row>
    <row r="69" spans="1:15" x14ac:dyDescent="0.35">
      <c r="A69" t="s">
        <v>3</v>
      </c>
      <c r="B69" t="s">
        <v>4</v>
      </c>
      <c r="C69" s="22">
        <v>4.9000000000000004</v>
      </c>
      <c r="D69" s="22" t="s">
        <v>253</v>
      </c>
      <c r="E69" s="22" t="s">
        <v>255</v>
      </c>
      <c r="F69" t="s">
        <v>129</v>
      </c>
      <c r="G69" t="s">
        <v>12</v>
      </c>
      <c r="H69" s="9" t="s">
        <v>60</v>
      </c>
      <c r="I69" s="11">
        <v>11</v>
      </c>
      <c r="J69" s="11" t="s">
        <v>247</v>
      </c>
      <c r="K69" s="37" t="s">
        <v>120</v>
      </c>
      <c r="L69" s="37" t="s">
        <v>121</v>
      </c>
      <c r="M69" t="s">
        <v>165</v>
      </c>
      <c r="O69" t="s">
        <v>59</v>
      </c>
    </row>
    <row r="70" spans="1:15" x14ac:dyDescent="0.35">
      <c r="A70" t="s">
        <v>3</v>
      </c>
      <c r="B70" t="s">
        <v>4</v>
      </c>
      <c r="C70" s="22">
        <v>4.9000000000000004</v>
      </c>
      <c r="D70" s="22" t="s">
        <v>253</v>
      </c>
      <c r="E70" s="22" t="s">
        <v>255</v>
      </c>
      <c r="F70" t="s">
        <v>129</v>
      </c>
      <c r="G70" t="s">
        <v>12</v>
      </c>
      <c r="H70" s="9" t="s">
        <v>50</v>
      </c>
      <c r="I70" s="11">
        <v>5</v>
      </c>
      <c r="J70" s="11" t="s">
        <v>247</v>
      </c>
      <c r="K70" s="37" t="s">
        <v>122</v>
      </c>
      <c r="L70" s="37" t="s">
        <v>123</v>
      </c>
      <c r="M70" t="s">
        <v>165</v>
      </c>
      <c r="O70" t="s">
        <v>59</v>
      </c>
    </row>
    <row r="71" spans="1:15" x14ac:dyDescent="0.35">
      <c r="A71" t="s">
        <v>3</v>
      </c>
      <c r="B71" t="s">
        <v>4</v>
      </c>
      <c r="C71" s="22">
        <v>4.9000000000000004</v>
      </c>
      <c r="D71" s="22" t="s">
        <v>253</v>
      </c>
      <c r="E71" s="22" t="s">
        <v>255</v>
      </c>
      <c r="F71" t="s">
        <v>129</v>
      </c>
      <c r="G71" t="s">
        <v>14</v>
      </c>
      <c r="H71" s="22" t="s">
        <v>52</v>
      </c>
      <c r="I71" s="11">
        <v>1</v>
      </c>
      <c r="J71" s="11" t="s">
        <v>247</v>
      </c>
      <c r="K71" s="39"/>
      <c r="L71" s="39"/>
      <c r="M71" t="s">
        <v>165</v>
      </c>
      <c r="O71" t="s">
        <v>59</v>
      </c>
    </row>
    <row r="72" spans="1:15" x14ac:dyDescent="0.35">
      <c r="A72" t="s">
        <v>3</v>
      </c>
      <c r="B72" t="s">
        <v>4</v>
      </c>
      <c r="C72" s="29" t="s">
        <v>124</v>
      </c>
      <c r="D72" s="29" t="s">
        <v>252</v>
      </c>
      <c r="E72" s="22" t="s">
        <v>255</v>
      </c>
      <c r="F72" t="s">
        <v>130</v>
      </c>
      <c r="G72" t="s">
        <v>12</v>
      </c>
      <c r="H72" s="9" t="s">
        <v>60</v>
      </c>
      <c r="I72" s="11">
        <v>10</v>
      </c>
      <c r="J72" s="11" t="s">
        <v>247</v>
      </c>
      <c r="K72" s="37" t="s">
        <v>125</v>
      </c>
      <c r="L72" s="37" t="s">
        <v>126</v>
      </c>
      <c r="M72" t="s">
        <v>166</v>
      </c>
      <c r="O72" t="s">
        <v>25</v>
      </c>
    </row>
    <row r="73" spans="1:15" x14ac:dyDescent="0.35">
      <c r="A73" t="s">
        <v>3</v>
      </c>
      <c r="B73" t="s">
        <v>4</v>
      </c>
      <c r="C73" s="29" t="s">
        <v>124</v>
      </c>
      <c r="D73" s="29" t="s">
        <v>252</v>
      </c>
      <c r="E73" s="22" t="s">
        <v>255</v>
      </c>
      <c r="F73" t="s">
        <v>130</v>
      </c>
      <c r="G73" t="s">
        <v>12</v>
      </c>
      <c r="H73" s="9" t="s">
        <v>50</v>
      </c>
      <c r="I73" s="11">
        <v>5</v>
      </c>
      <c r="J73" s="11" t="s">
        <v>247</v>
      </c>
      <c r="K73" s="37" t="s">
        <v>127</v>
      </c>
      <c r="L73" s="37" t="s">
        <v>128</v>
      </c>
      <c r="M73" t="s">
        <v>166</v>
      </c>
      <c r="O73" t="s">
        <v>25</v>
      </c>
    </row>
    <row r="74" spans="1:15" x14ac:dyDescent="0.35">
      <c r="A74" t="s">
        <v>3</v>
      </c>
      <c r="B74" t="s">
        <v>4</v>
      </c>
      <c r="C74" s="29" t="s">
        <v>124</v>
      </c>
      <c r="D74" s="29" t="s">
        <v>252</v>
      </c>
      <c r="E74" s="22" t="s">
        <v>255</v>
      </c>
      <c r="F74" t="s">
        <v>130</v>
      </c>
      <c r="G74" t="s">
        <v>14</v>
      </c>
      <c r="H74" s="22" t="s">
        <v>52</v>
      </c>
      <c r="I74" s="11">
        <v>1</v>
      </c>
      <c r="J74" s="11" t="s">
        <v>247</v>
      </c>
      <c r="K74" s="39"/>
      <c r="L74" s="39"/>
      <c r="M74" t="s">
        <v>166</v>
      </c>
      <c r="O74" t="s">
        <v>25</v>
      </c>
    </row>
    <row r="75" spans="1:15" x14ac:dyDescent="0.35">
      <c r="A75" t="s">
        <v>3</v>
      </c>
      <c r="B75" t="s">
        <v>4</v>
      </c>
      <c r="C75" s="22">
        <v>4.1100000000000003</v>
      </c>
      <c r="D75" s="22" t="s">
        <v>251</v>
      </c>
      <c r="E75" s="22" t="s">
        <v>255</v>
      </c>
      <c r="F75" t="s">
        <v>135</v>
      </c>
      <c r="G75" t="s">
        <v>12</v>
      </c>
      <c r="H75" s="9" t="s">
        <v>60</v>
      </c>
      <c r="I75" s="11">
        <v>10</v>
      </c>
      <c r="J75" s="11" t="s">
        <v>247</v>
      </c>
      <c r="K75" s="37" t="s">
        <v>131</v>
      </c>
      <c r="L75" s="37" t="s">
        <v>132</v>
      </c>
      <c r="M75" t="s">
        <v>167</v>
      </c>
      <c r="O75" t="s">
        <v>25</v>
      </c>
    </row>
    <row r="76" spans="1:15" x14ac:dyDescent="0.35">
      <c r="A76" t="s">
        <v>3</v>
      </c>
      <c r="B76" t="s">
        <v>4</v>
      </c>
      <c r="C76" s="22">
        <v>4.1100000000000003</v>
      </c>
      <c r="D76" s="22" t="s">
        <v>251</v>
      </c>
      <c r="E76" s="22" t="s">
        <v>255</v>
      </c>
      <c r="F76" t="s">
        <v>135</v>
      </c>
      <c r="G76" t="s">
        <v>12</v>
      </c>
      <c r="H76" s="9" t="s">
        <v>50</v>
      </c>
      <c r="I76" s="11">
        <v>5</v>
      </c>
      <c r="J76" s="11" t="s">
        <v>247</v>
      </c>
      <c r="K76" s="37" t="s">
        <v>133</v>
      </c>
      <c r="L76" s="37" t="s">
        <v>134</v>
      </c>
      <c r="M76" t="s">
        <v>167</v>
      </c>
      <c r="O76" t="s">
        <v>25</v>
      </c>
    </row>
    <row r="77" spans="1:15" x14ac:dyDescent="0.35">
      <c r="A77" t="s">
        <v>3</v>
      </c>
      <c r="B77" t="s">
        <v>4</v>
      </c>
      <c r="C77" s="22">
        <v>4.1100000000000003</v>
      </c>
      <c r="D77" s="22" t="s">
        <v>251</v>
      </c>
      <c r="E77" s="22" t="s">
        <v>255</v>
      </c>
      <c r="F77" t="s">
        <v>135</v>
      </c>
      <c r="G77" t="s">
        <v>14</v>
      </c>
      <c r="H77" s="22" t="s">
        <v>52</v>
      </c>
      <c r="I77" s="11">
        <v>1</v>
      </c>
      <c r="J77" s="11" t="s">
        <v>247</v>
      </c>
      <c r="K77" s="39"/>
      <c r="L77" s="39"/>
      <c r="M77" t="s">
        <v>167</v>
      </c>
      <c r="O77" t="s">
        <v>25</v>
      </c>
    </row>
    <row r="78" spans="1:15" x14ac:dyDescent="0.35">
      <c r="A78" t="s">
        <v>3</v>
      </c>
      <c r="B78" t="s">
        <v>4</v>
      </c>
      <c r="C78" s="22">
        <v>4.12</v>
      </c>
      <c r="D78" s="22" t="s">
        <v>250</v>
      </c>
      <c r="E78" s="22" t="s">
        <v>255</v>
      </c>
      <c r="F78" t="s">
        <v>78</v>
      </c>
      <c r="G78" t="s">
        <v>12</v>
      </c>
      <c r="H78" s="9" t="s">
        <v>60</v>
      </c>
      <c r="I78" s="11">
        <v>15</v>
      </c>
      <c r="J78" s="11" t="s">
        <v>246</v>
      </c>
      <c r="K78" s="37" t="s">
        <v>236</v>
      </c>
      <c r="L78" s="37" t="s">
        <v>237</v>
      </c>
      <c r="M78" t="s">
        <v>168</v>
      </c>
      <c r="O78" t="s">
        <v>59</v>
      </c>
    </row>
    <row r="79" spans="1:15" x14ac:dyDescent="0.35">
      <c r="A79" t="s">
        <v>3</v>
      </c>
      <c r="B79" t="s">
        <v>4</v>
      </c>
      <c r="C79" s="22">
        <v>4.12</v>
      </c>
      <c r="D79" s="22" t="s">
        <v>250</v>
      </c>
      <c r="E79" s="22" t="s">
        <v>255</v>
      </c>
      <c r="F79" t="s">
        <v>78</v>
      </c>
      <c r="G79" t="s">
        <v>12</v>
      </c>
      <c r="H79" s="9" t="s">
        <v>50</v>
      </c>
      <c r="I79" s="11">
        <v>246</v>
      </c>
      <c r="J79" s="11" t="s">
        <v>246</v>
      </c>
      <c r="K79" s="37" t="s">
        <v>238</v>
      </c>
      <c r="L79" s="37" t="s">
        <v>239</v>
      </c>
      <c r="M79" t="s">
        <v>168</v>
      </c>
      <c r="O79" t="s">
        <v>59</v>
      </c>
    </row>
    <row r="80" spans="1:15" x14ac:dyDescent="0.35">
      <c r="A80" t="s">
        <v>3</v>
      </c>
      <c r="B80" t="s">
        <v>4</v>
      </c>
      <c r="C80" s="22">
        <v>4.12</v>
      </c>
      <c r="D80" s="22" t="s">
        <v>250</v>
      </c>
      <c r="E80" s="22" t="s">
        <v>255</v>
      </c>
      <c r="F80" t="s">
        <v>78</v>
      </c>
      <c r="G80" t="s">
        <v>12</v>
      </c>
      <c r="H80" s="9" t="s">
        <v>51</v>
      </c>
      <c r="I80" s="11">
        <v>10</v>
      </c>
      <c r="J80" s="11" t="s">
        <v>246</v>
      </c>
      <c r="K80" s="37" t="s">
        <v>240</v>
      </c>
      <c r="L80" s="37" t="s">
        <v>241</v>
      </c>
      <c r="M80" t="s">
        <v>168</v>
      </c>
      <c r="O80" t="s">
        <v>59</v>
      </c>
    </row>
    <row r="81" spans="1:15" x14ac:dyDescent="0.35">
      <c r="A81" t="s">
        <v>3</v>
      </c>
      <c r="B81" t="s">
        <v>4</v>
      </c>
      <c r="C81" s="22">
        <v>4.12</v>
      </c>
      <c r="D81" s="22" t="s">
        <v>250</v>
      </c>
      <c r="E81" s="22" t="s">
        <v>255</v>
      </c>
      <c r="F81" t="s">
        <v>78</v>
      </c>
      <c r="G81" t="s">
        <v>12</v>
      </c>
      <c r="H81" s="9" t="s">
        <v>61</v>
      </c>
      <c r="I81" s="11">
        <v>61</v>
      </c>
      <c r="J81" s="11" t="s">
        <v>246</v>
      </c>
      <c r="K81" s="37" t="s">
        <v>242</v>
      </c>
      <c r="L81" s="37" t="s">
        <v>243</v>
      </c>
      <c r="M81" t="s">
        <v>168</v>
      </c>
      <c r="O81" t="s">
        <v>59</v>
      </c>
    </row>
    <row r="82" spans="1:15" x14ac:dyDescent="0.35">
      <c r="A82" t="s">
        <v>3</v>
      </c>
      <c r="B82" t="s">
        <v>4</v>
      </c>
      <c r="C82" s="22">
        <v>4.12</v>
      </c>
      <c r="D82" s="22" t="s">
        <v>250</v>
      </c>
      <c r="E82" s="22" t="s">
        <v>255</v>
      </c>
      <c r="F82" t="s">
        <v>78</v>
      </c>
      <c r="G82" t="s">
        <v>14</v>
      </c>
      <c r="H82" s="23" t="s">
        <v>52</v>
      </c>
      <c r="I82" s="11">
        <v>1</v>
      </c>
      <c r="J82" s="11" t="s">
        <v>246</v>
      </c>
      <c r="K82" s="37" t="s">
        <v>244</v>
      </c>
      <c r="L82" s="37" t="s">
        <v>244</v>
      </c>
      <c r="M82" t="s">
        <v>168</v>
      </c>
      <c r="O82" t="s">
        <v>59</v>
      </c>
    </row>
    <row r="83" spans="1:15" x14ac:dyDescent="0.35">
      <c r="A83" t="s">
        <v>3</v>
      </c>
      <c r="B83" t="s">
        <v>4</v>
      </c>
      <c r="C83" s="22">
        <v>4.13</v>
      </c>
      <c r="D83" s="22" t="s">
        <v>250</v>
      </c>
      <c r="E83" s="22" t="s">
        <v>246</v>
      </c>
      <c r="F83" t="s">
        <v>141</v>
      </c>
      <c r="G83" t="s">
        <v>12</v>
      </c>
      <c r="H83" s="9" t="s">
        <v>60</v>
      </c>
      <c r="I83" s="11">
        <v>13</v>
      </c>
      <c r="J83" s="11" t="s">
        <v>247</v>
      </c>
      <c r="K83" s="37" t="s">
        <v>137</v>
      </c>
      <c r="L83" s="37" t="s">
        <v>138</v>
      </c>
      <c r="M83" t="s">
        <v>169</v>
      </c>
      <c r="N83" s="24" t="str">
        <f>+"https://analytics.zoho.com/open-view/2395394000005705297?ZOHO_CRITERIA=%224.13%20Directorio%20Agroindustria%202020%22.%22C%C3%B3digo_Regi%C3%B3n%22%3D"&amp;[1]Estructura!J52</f>
        <v>https://analytics.zoho.com/open-view/2395394000005705297?ZOHO_CRITERIA=%224.13%20Directorio%20Agroindustria%202020%22.%22C%C3%B3digo_Regi%C3%B3n%22%3D</v>
      </c>
      <c r="O83" t="s">
        <v>58</v>
      </c>
    </row>
    <row r="84" spans="1:15" x14ac:dyDescent="0.35">
      <c r="A84" t="s">
        <v>3</v>
      </c>
      <c r="B84" t="s">
        <v>4</v>
      </c>
      <c r="C84" s="22">
        <v>4.13</v>
      </c>
      <c r="D84" s="22" t="s">
        <v>250</v>
      </c>
      <c r="E84" s="22" t="s">
        <v>246</v>
      </c>
      <c r="F84" t="s">
        <v>141</v>
      </c>
      <c r="G84" t="s">
        <v>12</v>
      </c>
      <c r="H84" s="9" t="s">
        <v>50</v>
      </c>
      <c r="I84" s="11">
        <v>10</v>
      </c>
      <c r="J84" s="11" t="s">
        <v>247</v>
      </c>
      <c r="K84" s="37" t="s">
        <v>139</v>
      </c>
      <c r="L84" s="37" t="s">
        <v>140</v>
      </c>
      <c r="M84" t="s">
        <v>169</v>
      </c>
      <c r="N84" s="24" t="str">
        <f>+"https://analytics.zoho.com/open-view/2395394000005756548?ZOHO_CRITERIA=%224.13%20Directorio%20Agroindustria%202020%22.%22Id_Procesamiento%22%3D"&amp;[1]Estructura!X52</f>
        <v>https://analytics.zoho.com/open-view/2395394000005756548?ZOHO_CRITERIA=%224.13%20Directorio%20Agroindustria%202020%22.%22Id_Procesamiento%22%3DCebolla</v>
      </c>
      <c r="O84" t="s">
        <v>58</v>
      </c>
    </row>
    <row r="85" spans="1:15" x14ac:dyDescent="0.35">
      <c r="A85" t="s">
        <v>3</v>
      </c>
      <c r="B85" t="s">
        <v>4</v>
      </c>
      <c r="C85" s="22">
        <v>4.13</v>
      </c>
      <c r="D85" s="22" t="s">
        <v>250</v>
      </c>
      <c r="E85" s="22" t="s">
        <v>246</v>
      </c>
      <c r="F85" t="s">
        <v>141</v>
      </c>
      <c r="G85" t="s">
        <v>14</v>
      </c>
      <c r="H85" s="22" t="s">
        <v>52</v>
      </c>
      <c r="I85" s="11">
        <v>1</v>
      </c>
      <c r="J85" s="11" t="s">
        <v>247</v>
      </c>
      <c r="K85" s="39"/>
      <c r="L85" s="39"/>
      <c r="M85" t="s">
        <v>169</v>
      </c>
      <c r="N85" s="25" t="s">
        <v>136</v>
      </c>
      <c r="O85" t="s">
        <v>58</v>
      </c>
    </row>
    <row r="86" spans="1:15" x14ac:dyDescent="0.35">
      <c r="A86" t="s">
        <v>3</v>
      </c>
      <c r="B86" t="s">
        <v>4</v>
      </c>
      <c r="C86" s="22" t="s">
        <v>142</v>
      </c>
      <c r="D86" s="22" t="s">
        <v>250</v>
      </c>
      <c r="E86" s="22" t="s">
        <v>246</v>
      </c>
      <c r="F86" t="s">
        <v>149</v>
      </c>
      <c r="G86" t="s">
        <v>12</v>
      </c>
      <c r="H86" s="27" t="s">
        <v>60</v>
      </c>
      <c r="I86" s="11">
        <v>11</v>
      </c>
      <c r="J86" s="11"/>
      <c r="K86" s="37" t="s">
        <v>143</v>
      </c>
      <c r="L86" s="37" t="s">
        <v>144</v>
      </c>
      <c r="M86" s="21" t="s">
        <v>170</v>
      </c>
      <c r="N86" s="25" t="str">
        <f>"https://analytics.zoho.com/open-view/2395394000003207385?ZOHO_CRITERIA=%22Fruta%20Consolidado%22.%22Mercado%20ID%22%3D"&amp;[2]Estructura!AB79</f>
        <v>https://analytics.zoho.com/open-view/2395394000003207385?ZOHO_CRITERIA=%22Fruta%20Consolidado%22.%22Mercado%20ID%22%3D</v>
      </c>
      <c r="O86" t="s">
        <v>58</v>
      </c>
    </row>
    <row r="87" spans="1:15" x14ac:dyDescent="0.35">
      <c r="A87" t="s">
        <v>3</v>
      </c>
      <c r="B87" t="s">
        <v>4</v>
      </c>
      <c r="C87" s="22" t="s">
        <v>142</v>
      </c>
      <c r="D87" s="22" t="s">
        <v>250</v>
      </c>
      <c r="E87" s="22" t="s">
        <v>246</v>
      </c>
      <c r="F87" t="s">
        <v>149</v>
      </c>
      <c r="G87" t="s">
        <v>12</v>
      </c>
      <c r="H87" s="27" t="s">
        <v>50</v>
      </c>
      <c r="I87" s="11">
        <v>35</v>
      </c>
      <c r="J87" s="11"/>
      <c r="K87" s="37" t="s">
        <v>145</v>
      </c>
      <c r="L87" s="37" t="s">
        <v>146</v>
      </c>
      <c r="M87" s="21" t="s">
        <v>170</v>
      </c>
      <c r="N87" s="25" t="str">
        <f>"https://analytics.zoho.com/open-view/2395394000003239128?ZOHO_CRITERIA=%22Fruta%20Consolidado%22.%22Categor%C3%ADa%20ID%22%3D"&amp;[2]Estructura!X79</f>
        <v>https://analytics.zoho.com/open-view/2395394000003239128?ZOHO_CRITERIA=%22Fruta%20Consolidado%22.%22Categor%C3%ADa%20ID%22%3D</v>
      </c>
      <c r="O87" t="s">
        <v>58</v>
      </c>
    </row>
    <row r="88" spans="1:15" x14ac:dyDescent="0.35">
      <c r="A88" t="s">
        <v>3</v>
      </c>
      <c r="B88" t="s">
        <v>4</v>
      </c>
      <c r="C88" s="22" t="s">
        <v>142</v>
      </c>
      <c r="D88" s="22" t="s">
        <v>250</v>
      </c>
      <c r="E88" s="22" t="s">
        <v>246</v>
      </c>
      <c r="F88" t="s">
        <v>149</v>
      </c>
      <c r="G88" t="s">
        <v>14</v>
      </c>
      <c r="H88" s="28" t="s">
        <v>76</v>
      </c>
      <c r="I88" s="11">
        <v>1</v>
      </c>
      <c r="J88" s="11"/>
      <c r="K88" s="37" t="s">
        <v>147</v>
      </c>
      <c r="L88" s="37" t="s">
        <v>147</v>
      </c>
      <c r="M88" s="21" t="s">
        <v>170</v>
      </c>
      <c r="N88" s="24" t="s">
        <v>148</v>
      </c>
      <c r="O88" t="s">
        <v>58</v>
      </c>
    </row>
    <row r="89" spans="1:15" x14ac:dyDescent="0.35">
      <c r="A89" t="s">
        <v>3</v>
      </c>
      <c r="B89" t="s">
        <v>4</v>
      </c>
      <c r="C89" s="22" t="s">
        <v>150</v>
      </c>
      <c r="D89" s="22" t="s">
        <v>250</v>
      </c>
      <c r="E89" s="22" t="s">
        <v>246</v>
      </c>
      <c r="F89" t="s">
        <v>149</v>
      </c>
      <c r="G89" t="s">
        <v>12</v>
      </c>
      <c r="H89" s="27" t="s">
        <v>60</v>
      </c>
      <c r="I89" s="11">
        <v>12</v>
      </c>
      <c r="J89" s="11"/>
      <c r="K89" s="37" t="s">
        <v>151</v>
      </c>
      <c r="L89" s="37" t="s">
        <v>152</v>
      </c>
      <c r="M89" s="21" t="s">
        <v>171</v>
      </c>
      <c r="N89" s="25" t="s">
        <v>156</v>
      </c>
      <c r="O89" t="s">
        <v>58</v>
      </c>
    </row>
    <row r="90" spans="1:15" x14ac:dyDescent="0.35">
      <c r="A90" t="s">
        <v>3</v>
      </c>
      <c r="B90" t="s">
        <v>4</v>
      </c>
      <c r="C90" s="22" t="s">
        <v>150</v>
      </c>
      <c r="D90" s="22" t="s">
        <v>250</v>
      </c>
      <c r="E90" s="22" t="s">
        <v>246</v>
      </c>
      <c r="F90" t="s">
        <v>149</v>
      </c>
      <c r="G90" t="s">
        <v>12</v>
      </c>
      <c r="H90" s="27" t="s">
        <v>50</v>
      </c>
      <c r="I90" s="11">
        <v>44</v>
      </c>
      <c r="J90" s="11"/>
      <c r="K90" s="37" t="s">
        <v>153</v>
      </c>
      <c r="L90" s="37" t="s">
        <v>154</v>
      </c>
      <c r="M90" s="21" t="s">
        <v>171</v>
      </c>
      <c r="N90" s="25" t="str">
        <f>"https://analytics.zoho.com/open-view/2395394000004410955?ZOHO_CRITERIA=%22Hortaliza%20Consolidado%22.%22Categor%C3%ADa%20ID%22%3D"&amp;[3]Estructura!X82</f>
        <v>https://analytics.zoho.com/open-view/2395394000004410955?ZOHO_CRITERIA=%22Hortaliza%20Consolidado%22.%22Categor%C3%ADa%20ID%22%3D</v>
      </c>
      <c r="O90" t="s">
        <v>58</v>
      </c>
    </row>
    <row r="91" spans="1:15" x14ac:dyDescent="0.35">
      <c r="A91" t="s">
        <v>3</v>
      </c>
      <c r="B91" t="s">
        <v>4</v>
      </c>
      <c r="C91" s="22" t="s">
        <v>150</v>
      </c>
      <c r="D91" s="22" t="s">
        <v>250</v>
      </c>
      <c r="E91" s="22" t="s">
        <v>246</v>
      </c>
      <c r="F91" t="s">
        <v>149</v>
      </c>
      <c r="G91" t="s">
        <v>14</v>
      </c>
      <c r="H91" s="28" t="s">
        <v>76</v>
      </c>
      <c r="I91" s="11">
        <v>1</v>
      </c>
      <c r="J91" s="11"/>
      <c r="K91" s="37" t="s">
        <v>155</v>
      </c>
      <c r="L91" s="37" t="s">
        <v>155</v>
      </c>
      <c r="M91" s="21" t="s">
        <v>171</v>
      </c>
      <c r="N91" s="24" t="s">
        <v>157</v>
      </c>
      <c r="O91" t="s">
        <v>58</v>
      </c>
    </row>
    <row r="92" spans="1:15" x14ac:dyDescent="0.35">
      <c r="I92" s="11"/>
      <c r="J92" s="11"/>
    </row>
    <row r="93" spans="1:15" x14ac:dyDescent="0.35">
      <c r="I93" s="11"/>
      <c r="J93" s="11"/>
    </row>
    <row r="94" spans="1:15" x14ac:dyDescent="0.35">
      <c r="I94" s="11"/>
      <c r="J94" s="11"/>
    </row>
    <row r="95" spans="1:15" x14ac:dyDescent="0.35">
      <c r="I95" s="11"/>
      <c r="J95" s="11"/>
    </row>
    <row r="96" spans="1:15" x14ac:dyDescent="0.35">
      <c r="I96" s="11"/>
      <c r="J96" s="11"/>
    </row>
    <row r="97" spans="9:10" x14ac:dyDescent="0.35">
      <c r="I97" s="11"/>
      <c r="J97" s="11"/>
    </row>
    <row r="98" spans="9:10" x14ac:dyDescent="0.35">
      <c r="I98" s="11"/>
      <c r="J98" s="11"/>
    </row>
    <row r="99" spans="9:10" x14ac:dyDescent="0.35">
      <c r="I99" s="11"/>
      <c r="J99" s="11"/>
    </row>
    <row r="100" spans="9:10" x14ac:dyDescent="0.35">
      <c r="I100" s="11"/>
      <c r="J100" s="11"/>
    </row>
  </sheetData>
  <phoneticPr fontId="9" type="noConversion"/>
  <conditionalFormatting sqref="N14:N25">
    <cfRule type="expression" dxfId="710" priority="678">
      <formula>$AH14="Reporte 2"</formula>
    </cfRule>
    <cfRule type="expression" dxfId="709" priority="679">
      <formula>$AH14="Reporte 1"</formula>
    </cfRule>
    <cfRule type="expression" dxfId="708" priority="680">
      <formula>$AH14="Informe 10"</formula>
    </cfRule>
    <cfRule type="expression" dxfId="707" priority="681">
      <formula>$AH14="Informe 9"</formula>
    </cfRule>
    <cfRule type="expression" dxfId="706" priority="682">
      <formula>$AH14="Informe 8"</formula>
    </cfRule>
    <cfRule type="expression" dxfId="705" priority="683">
      <formula>$AH14="Informe 7"</formula>
    </cfRule>
    <cfRule type="expression" dxfId="704" priority="684">
      <formula>$AH14="Informe 6"</formula>
    </cfRule>
    <cfRule type="expression" dxfId="703" priority="685">
      <formula>$AH14="Informe 5"</formula>
    </cfRule>
    <cfRule type="expression" dxfId="702" priority="686">
      <formula>$AH14="Informe 4"</formula>
    </cfRule>
    <cfRule type="expression" dxfId="701" priority="687">
      <formula>$AH14="Informe 3"</formula>
    </cfRule>
    <cfRule type="expression" dxfId="700" priority="688">
      <formula>$AH14="Informe 2"</formula>
    </cfRule>
    <cfRule type="expression" dxfId="699" priority="689">
      <formula>$AH14="Informe 1"</formula>
    </cfRule>
    <cfRule type="expression" dxfId="698" priority="690">
      <formula>$AH14="Gráfico 10"</formula>
    </cfRule>
    <cfRule type="expression" dxfId="697" priority="691">
      <formula>$AH14="Gráfico 25"</formula>
    </cfRule>
    <cfRule type="expression" dxfId="696" priority="692">
      <formula>$AH14="Gráfico 24"</formula>
    </cfRule>
    <cfRule type="expression" dxfId="695" priority="693">
      <formula>$AH14="Gráfico 23"</formula>
    </cfRule>
    <cfRule type="expression" dxfId="694" priority="694">
      <formula>$AH14="Gráfico 22"</formula>
    </cfRule>
    <cfRule type="expression" dxfId="693" priority="695">
      <formula>$AH14="Gráfico 21"</formula>
    </cfRule>
    <cfRule type="expression" dxfId="692" priority="696">
      <formula>$AH14="Gráfico 20"</formula>
    </cfRule>
    <cfRule type="expression" dxfId="691" priority="697">
      <formula>$AH14="Gráfico 18"</formula>
    </cfRule>
    <cfRule type="expression" dxfId="690" priority="698">
      <formula>$AH14="Gráfico 19"</formula>
    </cfRule>
    <cfRule type="expression" dxfId="689" priority="699">
      <formula>$AH14="Gráfico 17"</formula>
    </cfRule>
    <cfRule type="expression" dxfId="688" priority="700">
      <formula>$AH14="Gráfico 16"</formula>
    </cfRule>
    <cfRule type="expression" dxfId="687" priority="701">
      <formula>$AH14="Gráfico 15"</formula>
    </cfRule>
    <cfRule type="expression" dxfId="686" priority="702">
      <formula>$AH14="Gráfico 14"</formula>
    </cfRule>
    <cfRule type="expression" dxfId="685" priority="703">
      <formula>$AH14="Gráfico 12"</formula>
    </cfRule>
    <cfRule type="expression" dxfId="684" priority="704">
      <formula>$AH14="Gráfico 13"</formula>
    </cfRule>
    <cfRule type="expression" dxfId="683" priority="705">
      <formula>$AH14="Gráfico 11"</formula>
    </cfRule>
    <cfRule type="expression" dxfId="682" priority="706">
      <formula>$AH14="Gráfico 9"</formula>
    </cfRule>
    <cfRule type="expression" dxfId="681" priority="707">
      <formula>$AH14="Gráfico 8"</formula>
    </cfRule>
    <cfRule type="expression" dxfId="680" priority="708">
      <formula>$AH14="Gráfico 7"</formula>
    </cfRule>
    <cfRule type="expression" dxfId="679" priority="709">
      <formula>$AH14="Gráfico 6"</formula>
    </cfRule>
    <cfRule type="expression" dxfId="678" priority="710">
      <formula>$AH14="Gráfico 4"</formula>
    </cfRule>
    <cfRule type="expression" dxfId="677" priority="711">
      <formula>$AH14="Gráfico 3"</formula>
    </cfRule>
    <cfRule type="expression" dxfId="676" priority="712">
      <formula>$AH14="Gráfico 2"</formula>
    </cfRule>
    <cfRule type="expression" dxfId="675" priority="713">
      <formula>$AH14="Gráfico 1"</formula>
    </cfRule>
    <cfRule type="expression" dxfId="674" priority="714">
      <formula>$AH14="Gráfico 5"</formula>
    </cfRule>
  </conditionalFormatting>
  <conditionalFormatting sqref="K34:L37">
    <cfRule type="expression" dxfId="673" priority="641">
      <formula>#REF!="Reporte 2"</formula>
    </cfRule>
    <cfRule type="expression" dxfId="672" priority="642">
      <formula>#REF!="Reporte 1"</formula>
    </cfRule>
    <cfRule type="expression" dxfId="671" priority="643">
      <formula>#REF!="Informe 10"</formula>
    </cfRule>
    <cfRule type="expression" dxfId="670" priority="644">
      <formula>#REF!="Informe 9"</formula>
    </cfRule>
    <cfRule type="expression" dxfId="669" priority="645">
      <formula>#REF!="Informe 8"</formula>
    </cfRule>
    <cfRule type="expression" dxfId="668" priority="646">
      <formula>#REF!="Informe 7"</formula>
    </cfRule>
    <cfRule type="expression" dxfId="667" priority="647">
      <formula>#REF!="Informe 6"</formula>
    </cfRule>
    <cfRule type="expression" dxfId="666" priority="648">
      <formula>#REF!="Informe 5"</formula>
    </cfRule>
    <cfRule type="expression" dxfId="665" priority="649">
      <formula>#REF!="Informe 4"</formula>
    </cfRule>
    <cfRule type="expression" dxfId="664" priority="650">
      <formula>#REF!="Informe 3"</formula>
    </cfRule>
    <cfRule type="expression" dxfId="663" priority="651">
      <formula>#REF!="Informe 2"</formula>
    </cfRule>
    <cfRule type="expression" dxfId="662" priority="652">
      <formula>#REF!="Informe 1"</formula>
    </cfRule>
    <cfRule type="expression" dxfId="661" priority="653">
      <formula>#REF!="Gráfico 10"</formula>
    </cfRule>
    <cfRule type="expression" dxfId="660" priority="654">
      <formula>#REF!="Gráfico 25"</formula>
    </cfRule>
    <cfRule type="expression" dxfId="659" priority="655">
      <formula>#REF!="Gráfico 24"</formula>
    </cfRule>
    <cfRule type="expression" dxfId="658" priority="656">
      <formula>#REF!="Gráfico 23"</formula>
    </cfRule>
    <cfRule type="expression" dxfId="657" priority="657">
      <formula>#REF!="Gráfico 22"</formula>
    </cfRule>
    <cfRule type="expression" dxfId="656" priority="658">
      <formula>#REF!="Gráfico 21"</formula>
    </cfRule>
    <cfRule type="expression" dxfId="655" priority="659">
      <formula>#REF!="Gráfico 20"</formula>
    </cfRule>
    <cfRule type="expression" dxfId="654" priority="660">
      <formula>#REF!="Gráfico 18"</formula>
    </cfRule>
    <cfRule type="expression" dxfId="653" priority="661">
      <formula>#REF!="Gráfico 19"</formula>
    </cfRule>
    <cfRule type="expression" dxfId="652" priority="662">
      <formula>#REF!="Gráfico 17"</formula>
    </cfRule>
    <cfRule type="expression" dxfId="651" priority="663">
      <formula>#REF!="Gráfico 16"</formula>
    </cfRule>
    <cfRule type="expression" dxfId="650" priority="664">
      <formula>#REF!="Gráfico 15"</formula>
    </cfRule>
    <cfRule type="expression" dxfId="649" priority="665">
      <formula>#REF!="Gráfico 14"</formula>
    </cfRule>
    <cfRule type="expression" dxfId="648" priority="666">
      <formula>#REF!="Gráfico 12"</formula>
    </cfRule>
    <cfRule type="expression" dxfId="647" priority="667">
      <formula>#REF!="Gráfico 13"</formula>
    </cfRule>
    <cfRule type="expression" dxfId="646" priority="668">
      <formula>#REF!="Gráfico 11"</formula>
    </cfRule>
    <cfRule type="expression" dxfId="645" priority="669">
      <formula>#REF!="Gráfico 9"</formula>
    </cfRule>
    <cfRule type="expression" dxfId="644" priority="670">
      <formula>#REF!="Gráfico 8"</formula>
    </cfRule>
    <cfRule type="expression" dxfId="643" priority="671">
      <formula>#REF!="Gráfico 7"</formula>
    </cfRule>
    <cfRule type="expression" dxfId="642" priority="672">
      <formula>#REF!="Gráfico 6"</formula>
    </cfRule>
    <cfRule type="expression" dxfId="641" priority="673">
      <formula>#REF!="Gráfico 4"</formula>
    </cfRule>
    <cfRule type="expression" dxfId="640" priority="674">
      <formula>#REF!="Gráfico 3"</formula>
    </cfRule>
    <cfRule type="expression" dxfId="639" priority="675">
      <formula>#REF!="Gráfico 2"</formula>
    </cfRule>
    <cfRule type="expression" dxfId="638" priority="676">
      <formula>#REF!="Gráfico 1"</formula>
    </cfRule>
    <cfRule type="expression" dxfId="637" priority="677">
      <formula>#REF!="Gráfico 5"</formula>
    </cfRule>
  </conditionalFormatting>
  <conditionalFormatting sqref="I4:J82">
    <cfRule type="cellIs" dxfId="636" priority="640" operator="greaterThan">
      <formula>100</formula>
    </cfRule>
  </conditionalFormatting>
  <conditionalFormatting sqref="I101:J2996">
    <cfRule type="cellIs" dxfId="635" priority="639" operator="greaterThan">
      <formula>100</formula>
    </cfRule>
  </conditionalFormatting>
  <conditionalFormatting sqref="K57">
    <cfRule type="expression" dxfId="597" priority="528">
      <formula>$AF62="Reporte 2"</formula>
    </cfRule>
    <cfRule type="expression" dxfId="596" priority="529">
      <formula>$AF62="Reporte 1"</formula>
    </cfRule>
    <cfRule type="expression" dxfId="595" priority="530">
      <formula>$AF62="Informe 10"</formula>
    </cfRule>
    <cfRule type="expression" dxfId="594" priority="531">
      <formula>$AF62="Informe 9"</formula>
    </cfRule>
    <cfRule type="expression" dxfId="593" priority="532">
      <formula>$AF62="Informe 8"</formula>
    </cfRule>
    <cfRule type="expression" dxfId="592" priority="533">
      <formula>$AF62="Informe 7"</formula>
    </cfRule>
    <cfRule type="expression" dxfId="591" priority="534">
      <formula>$AF62="Informe 6"</formula>
    </cfRule>
    <cfRule type="expression" dxfId="590" priority="535">
      <formula>$AF62="Informe 5"</formula>
    </cfRule>
    <cfRule type="expression" dxfId="589" priority="536">
      <formula>$AF62="Informe 4"</formula>
    </cfRule>
    <cfRule type="expression" dxfId="588" priority="537">
      <formula>$AF62="Informe 3"</formula>
    </cfRule>
    <cfRule type="expression" dxfId="587" priority="538">
      <formula>$AF62="Informe 2"</formula>
    </cfRule>
    <cfRule type="expression" dxfId="586" priority="539">
      <formula>$AF62="Informe 1"</formula>
    </cfRule>
    <cfRule type="expression" dxfId="585" priority="540">
      <formula>$AF62="Gráfico 10"</formula>
    </cfRule>
    <cfRule type="expression" dxfId="584" priority="541">
      <formula>$AF62="Gráfico 25"</formula>
    </cfRule>
    <cfRule type="expression" dxfId="583" priority="542">
      <formula>$AF62="Gráfico 24"</formula>
    </cfRule>
    <cfRule type="expression" dxfId="582" priority="543">
      <formula>$AF62="Gráfico 23"</formula>
    </cfRule>
    <cfRule type="expression" dxfId="581" priority="544">
      <formula>$AF62="Gráfico 22"</formula>
    </cfRule>
    <cfRule type="expression" dxfId="580" priority="545">
      <formula>$AF62="Gráfico 21"</formula>
    </cfRule>
    <cfRule type="expression" dxfId="579" priority="546">
      <formula>$AF62="Gráfico 20"</formula>
    </cfRule>
    <cfRule type="expression" dxfId="578" priority="547">
      <formula>$AF62="Gráfico 18"</formula>
    </cfRule>
    <cfRule type="expression" dxfId="577" priority="548">
      <formula>$AF62="Gráfico 19"</formula>
    </cfRule>
    <cfRule type="expression" dxfId="576" priority="549">
      <formula>$AF62="Gráfico 17"</formula>
    </cfRule>
    <cfRule type="expression" dxfId="575" priority="550">
      <formula>$AF62="Gráfico 16"</formula>
    </cfRule>
    <cfRule type="expression" dxfId="574" priority="551">
      <formula>$AF62="Gráfico 15"</formula>
    </cfRule>
    <cfRule type="expression" dxfId="573" priority="552">
      <formula>$AF62="Gráfico 14"</formula>
    </cfRule>
    <cfRule type="expression" dxfId="572" priority="553">
      <formula>$AF62="Gráfico 12"</formula>
    </cfRule>
    <cfRule type="expression" dxfId="571" priority="554">
      <formula>$AF62="Gráfico 13"</formula>
    </cfRule>
    <cfRule type="expression" dxfId="570" priority="555">
      <formula>$AF62="Gráfico 11"</formula>
    </cfRule>
    <cfRule type="expression" dxfId="569" priority="556">
      <formula>$AF62="Gráfico 9"</formula>
    </cfRule>
    <cfRule type="expression" dxfId="568" priority="557">
      <formula>$AF62="Gráfico 8"</formula>
    </cfRule>
    <cfRule type="expression" dxfId="567" priority="558">
      <formula>$AF62="Gráfico 7"</formula>
    </cfRule>
    <cfRule type="expression" dxfId="566" priority="559">
      <formula>$AF62="Gráfico 6"</formula>
    </cfRule>
    <cfRule type="expression" dxfId="565" priority="560">
      <formula>$AF62="Gráfico 4"</formula>
    </cfRule>
    <cfRule type="expression" dxfId="564" priority="561">
      <formula>$AF62="Gráfico 3"</formula>
    </cfRule>
    <cfRule type="expression" dxfId="563" priority="562">
      <formula>$AF62="Gráfico 2"</formula>
    </cfRule>
    <cfRule type="expression" dxfId="562" priority="563">
      <formula>$AF62="Gráfico 1"</formula>
    </cfRule>
    <cfRule type="expression" dxfId="561" priority="564">
      <formula>$AF62="Gráfico 5"</formula>
    </cfRule>
  </conditionalFormatting>
  <conditionalFormatting sqref="K58:K61">
    <cfRule type="expression" dxfId="560" priority="565">
      <formula>#REF!="Reporte 2"</formula>
    </cfRule>
    <cfRule type="expression" dxfId="559" priority="566">
      <formula>#REF!="Reporte 1"</formula>
    </cfRule>
    <cfRule type="expression" dxfId="558" priority="567">
      <formula>#REF!="Informe 10"</formula>
    </cfRule>
    <cfRule type="expression" dxfId="557" priority="568">
      <formula>#REF!="Informe 9"</formula>
    </cfRule>
    <cfRule type="expression" dxfId="556" priority="569">
      <formula>#REF!="Informe 8"</formula>
    </cfRule>
    <cfRule type="expression" dxfId="555" priority="570">
      <formula>#REF!="Informe 7"</formula>
    </cfRule>
    <cfRule type="expression" dxfId="554" priority="571">
      <formula>#REF!="Informe 6"</formula>
    </cfRule>
    <cfRule type="expression" dxfId="553" priority="572">
      <formula>#REF!="Informe 5"</formula>
    </cfRule>
    <cfRule type="expression" dxfId="552" priority="573">
      <formula>#REF!="Informe 4"</formula>
    </cfRule>
    <cfRule type="expression" dxfId="551" priority="574">
      <formula>#REF!="Informe 3"</formula>
    </cfRule>
    <cfRule type="expression" dxfId="550" priority="575">
      <formula>#REF!="Informe 2"</formula>
    </cfRule>
    <cfRule type="expression" dxfId="549" priority="576">
      <formula>#REF!="Informe 1"</formula>
    </cfRule>
    <cfRule type="expression" dxfId="548" priority="577">
      <formula>#REF!="Gráfico 10"</formula>
    </cfRule>
    <cfRule type="expression" dxfId="547" priority="578">
      <formula>#REF!="Gráfico 25"</formula>
    </cfRule>
    <cfRule type="expression" dxfId="546" priority="579">
      <formula>#REF!="Gráfico 24"</formula>
    </cfRule>
    <cfRule type="expression" dxfId="545" priority="580">
      <formula>#REF!="Gráfico 23"</formula>
    </cfRule>
    <cfRule type="expression" dxfId="544" priority="581">
      <formula>#REF!="Gráfico 22"</formula>
    </cfRule>
    <cfRule type="expression" dxfId="543" priority="582">
      <formula>#REF!="Gráfico 21"</formula>
    </cfRule>
    <cfRule type="expression" dxfId="542" priority="583">
      <formula>#REF!="Gráfico 20"</formula>
    </cfRule>
    <cfRule type="expression" dxfId="541" priority="584">
      <formula>#REF!="Gráfico 18"</formula>
    </cfRule>
    <cfRule type="expression" dxfId="540" priority="585">
      <formula>#REF!="Gráfico 19"</formula>
    </cfRule>
    <cfRule type="expression" dxfId="539" priority="586">
      <formula>#REF!="Gráfico 17"</formula>
    </cfRule>
    <cfRule type="expression" dxfId="538" priority="587">
      <formula>#REF!="Gráfico 16"</formula>
    </cfRule>
    <cfRule type="expression" dxfId="537" priority="588">
      <formula>#REF!="Gráfico 15"</formula>
    </cfRule>
    <cfRule type="expression" dxfId="536" priority="589">
      <formula>#REF!="Gráfico 14"</formula>
    </cfRule>
    <cfRule type="expression" dxfId="535" priority="590">
      <formula>#REF!="Gráfico 12"</formula>
    </cfRule>
    <cfRule type="expression" dxfId="534" priority="591">
      <formula>#REF!="Gráfico 13"</formula>
    </cfRule>
    <cfRule type="expression" dxfId="533" priority="592">
      <formula>#REF!="Gráfico 11"</formula>
    </cfRule>
    <cfRule type="expression" dxfId="532" priority="593">
      <formula>#REF!="Gráfico 9"</formula>
    </cfRule>
    <cfRule type="expression" dxfId="531" priority="594">
      <formula>#REF!="Gráfico 8"</formula>
    </cfRule>
    <cfRule type="expression" dxfId="530" priority="595">
      <formula>#REF!="Gráfico 7"</formula>
    </cfRule>
    <cfRule type="expression" dxfId="529" priority="596">
      <formula>#REF!="Gráfico 6"</formula>
    </cfRule>
    <cfRule type="expression" dxfId="528" priority="597">
      <formula>#REF!="Gráfico 4"</formula>
    </cfRule>
    <cfRule type="expression" dxfId="527" priority="598">
      <formula>#REF!="Gráfico 3"</formula>
    </cfRule>
    <cfRule type="expression" dxfId="526" priority="599">
      <formula>#REF!="Gráfico 2"</formula>
    </cfRule>
    <cfRule type="expression" dxfId="525" priority="600">
      <formula>#REF!="Gráfico 1"</formula>
    </cfRule>
    <cfRule type="expression" dxfId="524" priority="601">
      <formula>#REF!="Gráfico 5"</formula>
    </cfRule>
  </conditionalFormatting>
  <conditionalFormatting sqref="K63">
    <cfRule type="expression" dxfId="523" priority="454">
      <formula>$AF68="Reporte 2"</formula>
    </cfRule>
    <cfRule type="expression" dxfId="522" priority="455">
      <formula>$AF68="Reporte 1"</formula>
    </cfRule>
    <cfRule type="expression" dxfId="521" priority="456">
      <formula>$AF68="Informe 10"</formula>
    </cfRule>
    <cfRule type="expression" dxfId="520" priority="457">
      <formula>$AF68="Informe 9"</formula>
    </cfRule>
    <cfRule type="expression" dxfId="519" priority="458">
      <formula>$AF68="Informe 8"</formula>
    </cfRule>
    <cfRule type="expression" dxfId="518" priority="459">
      <formula>$AF68="Informe 7"</formula>
    </cfRule>
    <cfRule type="expression" dxfId="517" priority="460">
      <formula>$AF68="Informe 6"</formula>
    </cfRule>
    <cfRule type="expression" dxfId="516" priority="461">
      <formula>$AF68="Informe 5"</formula>
    </cfRule>
    <cfRule type="expression" dxfId="515" priority="462">
      <formula>$AF68="Informe 4"</formula>
    </cfRule>
    <cfRule type="expression" dxfId="514" priority="463">
      <formula>$AF68="Informe 3"</formula>
    </cfRule>
    <cfRule type="expression" dxfId="513" priority="464">
      <formula>$AF68="Informe 2"</formula>
    </cfRule>
    <cfRule type="expression" dxfId="512" priority="465">
      <formula>$AF68="Informe 1"</formula>
    </cfRule>
    <cfRule type="expression" dxfId="511" priority="466">
      <formula>$AF68="Gráfico 10"</formula>
    </cfRule>
    <cfRule type="expression" dxfId="510" priority="467">
      <formula>$AF68="Gráfico 25"</formula>
    </cfRule>
    <cfRule type="expression" dxfId="509" priority="468">
      <formula>$AF68="Gráfico 24"</formula>
    </cfRule>
    <cfRule type="expression" dxfId="508" priority="469">
      <formula>$AF68="Gráfico 23"</formula>
    </cfRule>
    <cfRule type="expression" dxfId="507" priority="470">
      <formula>$AF68="Gráfico 22"</formula>
    </cfRule>
    <cfRule type="expression" dxfId="506" priority="471">
      <formula>$AF68="Gráfico 21"</formula>
    </cfRule>
    <cfRule type="expression" dxfId="505" priority="472">
      <formula>$AF68="Gráfico 20"</formula>
    </cfRule>
    <cfRule type="expression" dxfId="504" priority="473">
      <formula>$AF68="Gráfico 18"</formula>
    </cfRule>
    <cfRule type="expression" dxfId="503" priority="474">
      <formula>$AF68="Gráfico 19"</formula>
    </cfRule>
    <cfRule type="expression" dxfId="502" priority="475">
      <formula>$AF68="Gráfico 17"</formula>
    </cfRule>
    <cfRule type="expression" dxfId="501" priority="476">
      <formula>$AF68="Gráfico 16"</formula>
    </cfRule>
    <cfRule type="expression" dxfId="500" priority="477">
      <formula>$AF68="Gráfico 15"</formula>
    </cfRule>
    <cfRule type="expression" dxfId="499" priority="478">
      <formula>$AF68="Gráfico 14"</formula>
    </cfRule>
    <cfRule type="expression" dxfId="498" priority="479">
      <formula>$AF68="Gráfico 12"</formula>
    </cfRule>
    <cfRule type="expression" dxfId="497" priority="480">
      <formula>$AF68="Gráfico 13"</formula>
    </cfRule>
    <cfRule type="expression" dxfId="496" priority="481">
      <formula>$AF68="Gráfico 11"</formula>
    </cfRule>
    <cfRule type="expression" dxfId="495" priority="482">
      <formula>$AF68="Gráfico 9"</formula>
    </cfRule>
    <cfRule type="expression" dxfId="494" priority="483">
      <formula>$AF68="Gráfico 8"</formula>
    </cfRule>
    <cfRule type="expression" dxfId="493" priority="484">
      <formula>$AF68="Gráfico 7"</formula>
    </cfRule>
    <cfRule type="expression" dxfId="492" priority="485">
      <formula>$AF68="Gráfico 6"</formula>
    </cfRule>
    <cfRule type="expression" dxfId="491" priority="486">
      <formula>$AF68="Gráfico 4"</formula>
    </cfRule>
    <cfRule type="expression" dxfId="490" priority="487">
      <formula>$AF68="Gráfico 3"</formula>
    </cfRule>
    <cfRule type="expression" dxfId="489" priority="488">
      <formula>$AF68="Gráfico 2"</formula>
    </cfRule>
    <cfRule type="expression" dxfId="488" priority="489">
      <formula>$AF68="Gráfico 1"</formula>
    </cfRule>
    <cfRule type="expression" dxfId="487" priority="490">
      <formula>$AF68="Gráfico 5"</formula>
    </cfRule>
  </conditionalFormatting>
  <conditionalFormatting sqref="K64:K67">
    <cfRule type="expression" dxfId="486" priority="491">
      <formula>#REF!="Reporte 2"</formula>
    </cfRule>
    <cfRule type="expression" dxfId="485" priority="492">
      <formula>#REF!="Reporte 1"</formula>
    </cfRule>
    <cfRule type="expression" dxfId="484" priority="493">
      <formula>#REF!="Informe 10"</formula>
    </cfRule>
    <cfRule type="expression" dxfId="483" priority="494">
      <formula>#REF!="Informe 9"</formula>
    </cfRule>
    <cfRule type="expression" dxfId="482" priority="495">
      <formula>#REF!="Informe 8"</formula>
    </cfRule>
    <cfRule type="expression" dxfId="481" priority="496">
      <formula>#REF!="Informe 7"</formula>
    </cfRule>
    <cfRule type="expression" dxfId="480" priority="497">
      <formula>#REF!="Informe 6"</formula>
    </cfRule>
    <cfRule type="expression" dxfId="479" priority="498">
      <formula>#REF!="Informe 5"</formula>
    </cfRule>
    <cfRule type="expression" dxfId="478" priority="499">
      <formula>#REF!="Informe 4"</formula>
    </cfRule>
    <cfRule type="expression" dxfId="477" priority="500">
      <formula>#REF!="Informe 3"</formula>
    </cfRule>
    <cfRule type="expression" dxfId="476" priority="501">
      <formula>#REF!="Informe 2"</formula>
    </cfRule>
    <cfRule type="expression" dxfId="475" priority="502">
      <formula>#REF!="Informe 1"</formula>
    </cfRule>
    <cfRule type="expression" dxfId="474" priority="503">
      <formula>#REF!="Gráfico 10"</formula>
    </cfRule>
    <cfRule type="expression" dxfId="473" priority="504">
      <formula>#REF!="Gráfico 25"</formula>
    </cfRule>
    <cfRule type="expression" dxfId="472" priority="505">
      <formula>#REF!="Gráfico 24"</formula>
    </cfRule>
    <cfRule type="expression" dxfId="471" priority="506">
      <formula>#REF!="Gráfico 23"</formula>
    </cfRule>
    <cfRule type="expression" dxfId="470" priority="507">
      <formula>#REF!="Gráfico 22"</formula>
    </cfRule>
    <cfRule type="expression" dxfId="469" priority="508">
      <formula>#REF!="Gráfico 21"</formula>
    </cfRule>
    <cfRule type="expression" dxfId="468" priority="509">
      <formula>#REF!="Gráfico 20"</formula>
    </cfRule>
    <cfRule type="expression" dxfId="467" priority="510">
      <formula>#REF!="Gráfico 18"</formula>
    </cfRule>
    <cfRule type="expression" dxfId="466" priority="511">
      <formula>#REF!="Gráfico 19"</formula>
    </cfRule>
    <cfRule type="expression" dxfId="465" priority="512">
      <formula>#REF!="Gráfico 17"</formula>
    </cfRule>
    <cfRule type="expression" dxfId="464" priority="513">
      <formula>#REF!="Gráfico 16"</formula>
    </cfRule>
    <cfRule type="expression" dxfId="463" priority="514">
      <formula>#REF!="Gráfico 15"</formula>
    </cfRule>
    <cfRule type="expression" dxfId="462" priority="515">
      <formula>#REF!="Gráfico 14"</formula>
    </cfRule>
    <cfRule type="expression" dxfId="461" priority="516">
      <formula>#REF!="Gráfico 12"</formula>
    </cfRule>
    <cfRule type="expression" dxfId="460" priority="517">
      <formula>#REF!="Gráfico 13"</formula>
    </cfRule>
    <cfRule type="expression" dxfId="459" priority="518">
      <formula>#REF!="Gráfico 11"</formula>
    </cfRule>
    <cfRule type="expression" dxfId="458" priority="519">
      <formula>#REF!="Gráfico 9"</formula>
    </cfRule>
    <cfRule type="expression" dxfId="457" priority="520">
      <formula>#REF!="Gráfico 8"</formula>
    </cfRule>
    <cfRule type="expression" dxfId="456" priority="521">
      <formula>#REF!="Gráfico 7"</formula>
    </cfRule>
    <cfRule type="expression" dxfId="455" priority="522">
      <formula>#REF!="Gráfico 6"</formula>
    </cfRule>
    <cfRule type="expression" dxfId="454" priority="523">
      <formula>#REF!="Gráfico 4"</formula>
    </cfRule>
    <cfRule type="expression" dxfId="453" priority="524">
      <formula>#REF!="Gráfico 3"</formula>
    </cfRule>
    <cfRule type="expression" dxfId="452" priority="525">
      <formula>#REF!="Gráfico 2"</formula>
    </cfRule>
    <cfRule type="expression" dxfId="451" priority="526">
      <formula>#REF!="Gráfico 1"</formula>
    </cfRule>
    <cfRule type="expression" dxfId="450" priority="527">
      <formula>#REF!="Gráfico 5"</formula>
    </cfRule>
  </conditionalFormatting>
  <conditionalFormatting sqref="L57">
    <cfRule type="expression" dxfId="449" priority="380">
      <formula>$AE62="Reporte 2"</formula>
    </cfRule>
    <cfRule type="expression" dxfId="448" priority="381">
      <formula>$AE62="Reporte 1"</formula>
    </cfRule>
    <cfRule type="expression" dxfId="447" priority="382">
      <formula>$AE62="Informe 10"</formula>
    </cfRule>
    <cfRule type="expression" dxfId="446" priority="383">
      <formula>$AE62="Informe 9"</formula>
    </cfRule>
    <cfRule type="expression" dxfId="445" priority="384">
      <formula>$AE62="Informe 8"</formula>
    </cfRule>
    <cfRule type="expression" dxfId="444" priority="385">
      <formula>$AE62="Informe 7"</formula>
    </cfRule>
    <cfRule type="expression" dxfId="443" priority="386">
      <formula>$AE62="Informe 6"</formula>
    </cfRule>
    <cfRule type="expression" dxfId="442" priority="387">
      <formula>$AE62="Informe 5"</formula>
    </cfRule>
    <cfRule type="expression" dxfId="441" priority="388">
      <formula>$AE62="Informe 4"</formula>
    </cfRule>
    <cfRule type="expression" dxfId="440" priority="389">
      <formula>$AE62="Informe 3"</formula>
    </cfRule>
    <cfRule type="expression" dxfId="439" priority="390">
      <formula>$AE62="Informe 2"</formula>
    </cfRule>
    <cfRule type="expression" dxfId="438" priority="391">
      <formula>$AE62="Informe 1"</formula>
    </cfRule>
    <cfRule type="expression" dxfId="437" priority="392">
      <formula>$AE62="Gráfico 10"</formula>
    </cfRule>
    <cfRule type="expression" dxfId="436" priority="393">
      <formula>$AE62="Gráfico 25"</formula>
    </cfRule>
    <cfRule type="expression" dxfId="435" priority="394">
      <formula>$AE62="Gráfico 24"</formula>
    </cfRule>
    <cfRule type="expression" dxfId="434" priority="395">
      <formula>$AE62="Gráfico 23"</formula>
    </cfRule>
    <cfRule type="expression" dxfId="433" priority="396">
      <formula>$AE62="Gráfico 22"</formula>
    </cfRule>
    <cfRule type="expression" dxfId="432" priority="397">
      <formula>$AE62="Gráfico 21"</formula>
    </cfRule>
    <cfRule type="expression" dxfId="431" priority="398">
      <formula>$AE62="Gráfico 20"</formula>
    </cfRule>
    <cfRule type="expression" dxfId="430" priority="399">
      <formula>$AE62="Gráfico 18"</formula>
    </cfRule>
    <cfRule type="expression" dxfId="429" priority="400">
      <formula>$AE62="Gráfico 19"</formula>
    </cfRule>
    <cfRule type="expression" dxfId="428" priority="401">
      <formula>$AE62="Gráfico 17"</formula>
    </cfRule>
    <cfRule type="expression" dxfId="427" priority="402">
      <formula>$AE62="Gráfico 16"</formula>
    </cfRule>
    <cfRule type="expression" dxfId="426" priority="403">
      <formula>$AE62="Gráfico 15"</formula>
    </cfRule>
    <cfRule type="expression" dxfId="425" priority="404">
      <formula>$AE62="Gráfico 14"</formula>
    </cfRule>
    <cfRule type="expression" dxfId="424" priority="405">
      <formula>$AE62="Gráfico 12"</formula>
    </cfRule>
    <cfRule type="expression" dxfId="423" priority="406">
      <formula>$AE62="Gráfico 13"</formula>
    </cfRule>
    <cfRule type="expression" dxfId="422" priority="407">
      <formula>$AE62="Gráfico 11"</formula>
    </cfRule>
    <cfRule type="expression" dxfId="421" priority="408">
      <formula>$AE62="Gráfico 9"</formula>
    </cfRule>
    <cfRule type="expression" dxfId="420" priority="409">
      <formula>$AE62="Gráfico 8"</formula>
    </cfRule>
    <cfRule type="expression" dxfId="419" priority="410">
      <formula>$AE62="Gráfico 7"</formula>
    </cfRule>
    <cfRule type="expression" dxfId="418" priority="411">
      <formula>$AE62="Gráfico 6"</formula>
    </cfRule>
    <cfRule type="expression" dxfId="417" priority="412">
      <formula>$AE62="Gráfico 4"</formula>
    </cfRule>
    <cfRule type="expression" dxfId="416" priority="413">
      <formula>$AE62="Gráfico 3"</formula>
    </cfRule>
    <cfRule type="expression" dxfId="415" priority="414">
      <formula>$AE62="Gráfico 2"</formula>
    </cfRule>
    <cfRule type="expression" dxfId="414" priority="415">
      <formula>$AE62="Gráfico 1"</formula>
    </cfRule>
    <cfRule type="expression" dxfId="413" priority="416">
      <formula>$AE62="Gráfico 5"</formula>
    </cfRule>
  </conditionalFormatting>
  <conditionalFormatting sqref="L58:L61">
    <cfRule type="expression" dxfId="412" priority="417">
      <formula>#REF!="Reporte 2"</formula>
    </cfRule>
    <cfRule type="expression" dxfId="411" priority="418">
      <formula>#REF!="Reporte 1"</formula>
    </cfRule>
    <cfRule type="expression" dxfId="410" priority="419">
      <formula>#REF!="Informe 10"</formula>
    </cfRule>
    <cfRule type="expression" dxfId="409" priority="420">
      <formula>#REF!="Informe 9"</formula>
    </cfRule>
    <cfRule type="expression" dxfId="408" priority="421">
      <formula>#REF!="Informe 8"</formula>
    </cfRule>
    <cfRule type="expression" dxfId="407" priority="422">
      <formula>#REF!="Informe 7"</formula>
    </cfRule>
    <cfRule type="expression" dxfId="406" priority="423">
      <formula>#REF!="Informe 6"</formula>
    </cfRule>
    <cfRule type="expression" dxfId="405" priority="424">
      <formula>#REF!="Informe 5"</formula>
    </cfRule>
    <cfRule type="expression" dxfId="404" priority="425">
      <formula>#REF!="Informe 4"</formula>
    </cfRule>
    <cfRule type="expression" dxfId="403" priority="426">
      <formula>#REF!="Informe 3"</formula>
    </cfRule>
    <cfRule type="expression" dxfId="402" priority="427">
      <formula>#REF!="Informe 2"</formula>
    </cfRule>
    <cfRule type="expression" dxfId="401" priority="428">
      <formula>#REF!="Informe 1"</formula>
    </cfRule>
    <cfRule type="expression" dxfId="400" priority="429">
      <formula>#REF!="Gráfico 10"</formula>
    </cfRule>
    <cfRule type="expression" dxfId="399" priority="430">
      <formula>#REF!="Gráfico 25"</formula>
    </cfRule>
    <cfRule type="expression" dxfId="398" priority="431">
      <formula>#REF!="Gráfico 24"</formula>
    </cfRule>
    <cfRule type="expression" dxfId="397" priority="432">
      <formula>#REF!="Gráfico 23"</formula>
    </cfRule>
    <cfRule type="expression" dxfId="396" priority="433">
      <formula>#REF!="Gráfico 22"</formula>
    </cfRule>
    <cfRule type="expression" dxfId="395" priority="434">
      <formula>#REF!="Gráfico 21"</formula>
    </cfRule>
    <cfRule type="expression" dxfId="394" priority="435">
      <formula>#REF!="Gráfico 20"</formula>
    </cfRule>
    <cfRule type="expression" dxfId="393" priority="436">
      <formula>#REF!="Gráfico 18"</formula>
    </cfRule>
    <cfRule type="expression" dxfId="392" priority="437">
      <formula>#REF!="Gráfico 19"</formula>
    </cfRule>
    <cfRule type="expression" dxfId="391" priority="438">
      <formula>#REF!="Gráfico 17"</formula>
    </cfRule>
    <cfRule type="expression" dxfId="390" priority="439">
      <formula>#REF!="Gráfico 16"</formula>
    </cfRule>
    <cfRule type="expression" dxfId="389" priority="440">
      <formula>#REF!="Gráfico 15"</formula>
    </cfRule>
    <cfRule type="expression" dxfId="388" priority="441">
      <formula>#REF!="Gráfico 14"</formula>
    </cfRule>
    <cfRule type="expression" dxfId="387" priority="442">
      <formula>#REF!="Gráfico 12"</formula>
    </cfRule>
    <cfRule type="expression" dxfId="386" priority="443">
      <formula>#REF!="Gráfico 13"</formula>
    </cfRule>
    <cfRule type="expression" dxfId="385" priority="444">
      <formula>#REF!="Gráfico 11"</formula>
    </cfRule>
    <cfRule type="expression" dxfId="384" priority="445">
      <formula>#REF!="Gráfico 9"</formula>
    </cfRule>
    <cfRule type="expression" dxfId="383" priority="446">
      <formula>#REF!="Gráfico 8"</formula>
    </cfRule>
    <cfRule type="expression" dxfId="382" priority="447">
      <formula>#REF!="Gráfico 7"</formula>
    </cfRule>
    <cfRule type="expression" dxfId="381" priority="448">
      <formula>#REF!="Gráfico 6"</formula>
    </cfRule>
    <cfRule type="expression" dxfId="380" priority="449">
      <formula>#REF!="Gráfico 4"</formula>
    </cfRule>
    <cfRule type="expression" dxfId="379" priority="450">
      <formula>#REF!="Gráfico 3"</formula>
    </cfRule>
    <cfRule type="expression" dxfId="378" priority="451">
      <formula>#REF!="Gráfico 2"</formula>
    </cfRule>
    <cfRule type="expression" dxfId="377" priority="452">
      <formula>#REF!="Gráfico 1"</formula>
    </cfRule>
    <cfRule type="expression" dxfId="376" priority="453">
      <formula>#REF!="Gráfico 5"</formula>
    </cfRule>
  </conditionalFormatting>
  <conditionalFormatting sqref="L63">
    <cfRule type="expression" dxfId="375" priority="306">
      <formula>$AE68="Reporte 2"</formula>
    </cfRule>
    <cfRule type="expression" dxfId="374" priority="307">
      <formula>$AE68="Reporte 1"</formula>
    </cfRule>
    <cfRule type="expression" dxfId="373" priority="308">
      <formula>$AE68="Informe 10"</formula>
    </cfRule>
    <cfRule type="expression" dxfId="372" priority="309">
      <formula>$AE68="Informe 9"</formula>
    </cfRule>
    <cfRule type="expression" dxfId="371" priority="310">
      <formula>$AE68="Informe 8"</formula>
    </cfRule>
    <cfRule type="expression" dxfId="370" priority="311">
      <formula>$AE68="Informe 7"</formula>
    </cfRule>
    <cfRule type="expression" dxfId="369" priority="312">
      <formula>$AE68="Informe 6"</formula>
    </cfRule>
    <cfRule type="expression" dxfId="368" priority="313">
      <formula>$AE68="Informe 5"</formula>
    </cfRule>
    <cfRule type="expression" dxfId="367" priority="314">
      <formula>$AE68="Informe 4"</formula>
    </cfRule>
    <cfRule type="expression" dxfId="366" priority="315">
      <formula>$AE68="Informe 3"</formula>
    </cfRule>
    <cfRule type="expression" dxfId="365" priority="316">
      <formula>$AE68="Informe 2"</formula>
    </cfRule>
    <cfRule type="expression" dxfId="364" priority="317">
      <formula>$AE68="Informe 1"</formula>
    </cfRule>
    <cfRule type="expression" dxfId="363" priority="318">
      <formula>$AE68="Gráfico 10"</formula>
    </cfRule>
    <cfRule type="expression" dxfId="362" priority="319">
      <formula>$AE68="Gráfico 25"</formula>
    </cfRule>
    <cfRule type="expression" dxfId="361" priority="320">
      <formula>$AE68="Gráfico 24"</formula>
    </cfRule>
    <cfRule type="expression" dxfId="360" priority="321">
      <formula>$AE68="Gráfico 23"</formula>
    </cfRule>
    <cfRule type="expression" dxfId="359" priority="322">
      <formula>$AE68="Gráfico 22"</formula>
    </cfRule>
    <cfRule type="expression" dxfId="358" priority="323">
      <formula>$AE68="Gráfico 21"</formula>
    </cfRule>
    <cfRule type="expression" dxfId="357" priority="324">
      <formula>$AE68="Gráfico 20"</formula>
    </cfRule>
    <cfRule type="expression" dxfId="356" priority="325">
      <formula>$AE68="Gráfico 18"</formula>
    </cfRule>
    <cfRule type="expression" dxfId="355" priority="326">
      <formula>$AE68="Gráfico 19"</formula>
    </cfRule>
    <cfRule type="expression" dxfId="354" priority="327">
      <formula>$AE68="Gráfico 17"</formula>
    </cfRule>
    <cfRule type="expression" dxfId="353" priority="328">
      <formula>$AE68="Gráfico 16"</formula>
    </cfRule>
    <cfRule type="expression" dxfId="352" priority="329">
      <formula>$AE68="Gráfico 15"</formula>
    </cfRule>
    <cfRule type="expression" dxfId="351" priority="330">
      <formula>$AE68="Gráfico 14"</formula>
    </cfRule>
    <cfRule type="expression" dxfId="350" priority="331">
      <formula>$AE68="Gráfico 12"</formula>
    </cfRule>
    <cfRule type="expression" dxfId="349" priority="332">
      <formula>$AE68="Gráfico 13"</formula>
    </cfRule>
    <cfRule type="expression" dxfId="348" priority="333">
      <formula>$AE68="Gráfico 11"</formula>
    </cfRule>
    <cfRule type="expression" dxfId="347" priority="334">
      <formula>$AE68="Gráfico 9"</formula>
    </cfRule>
    <cfRule type="expression" dxfId="346" priority="335">
      <formula>$AE68="Gráfico 8"</formula>
    </cfRule>
    <cfRule type="expression" dxfId="345" priority="336">
      <formula>$AE68="Gráfico 7"</formula>
    </cfRule>
    <cfRule type="expression" dxfId="344" priority="337">
      <formula>$AE68="Gráfico 6"</formula>
    </cfRule>
    <cfRule type="expression" dxfId="343" priority="338">
      <formula>$AE68="Gráfico 4"</formula>
    </cfRule>
    <cfRule type="expression" dxfId="342" priority="339">
      <formula>$AE68="Gráfico 3"</formula>
    </cfRule>
    <cfRule type="expression" dxfId="341" priority="340">
      <formula>$AE68="Gráfico 2"</formula>
    </cfRule>
    <cfRule type="expression" dxfId="340" priority="341">
      <formula>$AE68="Gráfico 1"</formula>
    </cfRule>
    <cfRule type="expression" dxfId="339" priority="342">
      <formula>$AE68="Gráfico 5"</formula>
    </cfRule>
  </conditionalFormatting>
  <conditionalFormatting sqref="L64:L67">
    <cfRule type="expression" dxfId="338" priority="343">
      <formula>#REF!="Reporte 2"</formula>
    </cfRule>
    <cfRule type="expression" dxfId="337" priority="344">
      <formula>#REF!="Reporte 1"</formula>
    </cfRule>
    <cfRule type="expression" dxfId="336" priority="345">
      <formula>#REF!="Informe 10"</formula>
    </cfRule>
    <cfRule type="expression" dxfId="335" priority="346">
      <formula>#REF!="Informe 9"</formula>
    </cfRule>
    <cfRule type="expression" dxfId="334" priority="347">
      <formula>#REF!="Informe 8"</formula>
    </cfRule>
    <cfRule type="expression" dxfId="333" priority="348">
      <formula>#REF!="Informe 7"</formula>
    </cfRule>
    <cfRule type="expression" dxfId="332" priority="349">
      <formula>#REF!="Informe 6"</formula>
    </cfRule>
    <cfRule type="expression" dxfId="331" priority="350">
      <formula>#REF!="Informe 5"</formula>
    </cfRule>
    <cfRule type="expression" dxfId="330" priority="351">
      <formula>#REF!="Informe 4"</formula>
    </cfRule>
    <cfRule type="expression" dxfId="329" priority="352">
      <formula>#REF!="Informe 3"</formula>
    </cfRule>
    <cfRule type="expression" dxfId="328" priority="353">
      <formula>#REF!="Informe 2"</formula>
    </cfRule>
    <cfRule type="expression" dxfId="327" priority="354">
      <formula>#REF!="Informe 1"</formula>
    </cfRule>
    <cfRule type="expression" dxfId="326" priority="355">
      <formula>#REF!="Gráfico 10"</formula>
    </cfRule>
    <cfRule type="expression" dxfId="325" priority="356">
      <formula>#REF!="Gráfico 25"</formula>
    </cfRule>
    <cfRule type="expression" dxfId="324" priority="357">
      <formula>#REF!="Gráfico 24"</formula>
    </cfRule>
    <cfRule type="expression" dxfId="323" priority="358">
      <formula>#REF!="Gráfico 23"</formula>
    </cfRule>
    <cfRule type="expression" dxfId="322" priority="359">
      <formula>#REF!="Gráfico 22"</formula>
    </cfRule>
    <cfRule type="expression" dxfId="321" priority="360">
      <formula>#REF!="Gráfico 21"</formula>
    </cfRule>
    <cfRule type="expression" dxfId="320" priority="361">
      <formula>#REF!="Gráfico 20"</formula>
    </cfRule>
    <cfRule type="expression" dxfId="319" priority="362">
      <formula>#REF!="Gráfico 18"</formula>
    </cfRule>
    <cfRule type="expression" dxfId="318" priority="363">
      <formula>#REF!="Gráfico 19"</formula>
    </cfRule>
    <cfRule type="expression" dxfId="317" priority="364">
      <formula>#REF!="Gráfico 17"</formula>
    </cfRule>
    <cfRule type="expression" dxfId="316" priority="365">
      <formula>#REF!="Gráfico 16"</formula>
    </cfRule>
    <cfRule type="expression" dxfId="315" priority="366">
      <formula>#REF!="Gráfico 15"</formula>
    </cfRule>
    <cfRule type="expression" dxfId="314" priority="367">
      <formula>#REF!="Gráfico 14"</formula>
    </cfRule>
    <cfRule type="expression" dxfId="313" priority="368">
      <formula>#REF!="Gráfico 12"</formula>
    </cfRule>
    <cfRule type="expression" dxfId="312" priority="369">
      <formula>#REF!="Gráfico 13"</formula>
    </cfRule>
    <cfRule type="expression" dxfId="311" priority="370">
      <formula>#REF!="Gráfico 11"</formula>
    </cfRule>
    <cfRule type="expression" dxfId="310" priority="371">
      <formula>#REF!="Gráfico 9"</formula>
    </cfRule>
    <cfRule type="expression" dxfId="309" priority="372">
      <formula>#REF!="Gráfico 8"</formula>
    </cfRule>
    <cfRule type="expression" dxfId="308" priority="373">
      <formula>#REF!="Gráfico 7"</formula>
    </cfRule>
    <cfRule type="expression" dxfId="307" priority="374">
      <formula>#REF!="Gráfico 6"</formula>
    </cfRule>
    <cfRule type="expression" dxfId="306" priority="375">
      <formula>#REF!="Gráfico 4"</formula>
    </cfRule>
    <cfRule type="expression" dxfId="305" priority="376">
      <formula>#REF!="Gráfico 3"</formula>
    </cfRule>
    <cfRule type="expression" dxfId="304" priority="377">
      <formula>#REF!="Gráfico 2"</formula>
    </cfRule>
    <cfRule type="expression" dxfId="303" priority="378">
      <formula>#REF!="Gráfico 1"</formula>
    </cfRule>
    <cfRule type="expression" dxfId="302" priority="379">
      <formula>#REF!="Gráfico 5"</formula>
    </cfRule>
  </conditionalFormatting>
  <conditionalFormatting sqref="I83:J83">
    <cfRule type="cellIs" dxfId="301" priority="304" operator="greaterThan">
      <formula>100</formula>
    </cfRule>
  </conditionalFormatting>
  <conditionalFormatting sqref="M14:M25">
    <cfRule type="expression" dxfId="300" priority="265">
      <formula>$AC5="Reporte 2"</formula>
    </cfRule>
    <cfRule type="expression" dxfId="299" priority="266">
      <formula>$AC5="Reporte 1"</formula>
    </cfRule>
    <cfRule type="expression" dxfId="298" priority="267">
      <formula>$AC5="Informe 10"</formula>
    </cfRule>
    <cfRule type="expression" dxfId="297" priority="268">
      <formula>$AC5="Informe 9"</formula>
    </cfRule>
    <cfRule type="expression" dxfId="296" priority="269">
      <formula>$AC5="Informe 8"</formula>
    </cfRule>
    <cfRule type="expression" dxfId="295" priority="270">
      <formula>$AC5="Informe 7"</formula>
    </cfRule>
    <cfRule type="expression" dxfId="294" priority="271">
      <formula>$AC5="Informe 6"</formula>
    </cfRule>
    <cfRule type="expression" dxfId="293" priority="272">
      <formula>$AC5="Informe 5"</formula>
    </cfRule>
    <cfRule type="expression" dxfId="292" priority="273">
      <formula>$AC5="Informe 4"</formula>
    </cfRule>
    <cfRule type="expression" dxfId="291" priority="274">
      <formula>$AC5="Informe 3"</formula>
    </cfRule>
    <cfRule type="expression" dxfId="290" priority="275">
      <formula>$AC5="Informe 2"</formula>
    </cfRule>
    <cfRule type="expression" dxfId="289" priority="276">
      <formula>$AC5="Informe 1"</formula>
    </cfRule>
    <cfRule type="expression" dxfId="288" priority="277">
      <formula>$AC5="Gráfico 10"</formula>
    </cfRule>
    <cfRule type="expression" dxfId="287" priority="278">
      <formula>$AC5="Gráfico 25"</formula>
    </cfRule>
    <cfRule type="expression" dxfId="286" priority="279">
      <formula>$AC5="Gráfico 24"</formula>
    </cfRule>
    <cfRule type="expression" dxfId="285" priority="280">
      <formula>$AC5="Gráfico 23"</formula>
    </cfRule>
    <cfRule type="expression" dxfId="284" priority="281">
      <formula>$AC5="Gráfico 22"</formula>
    </cfRule>
    <cfRule type="expression" dxfId="283" priority="282">
      <formula>$AC5="Gráfico 21"</formula>
    </cfRule>
    <cfRule type="expression" dxfId="282" priority="283">
      <formula>$AC5="Gráfico 20"</formula>
    </cfRule>
    <cfRule type="expression" dxfId="281" priority="284">
      <formula>$AC5="Gráfico 18"</formula>
    </cfRule>
    <cfRule type="expression" dxfId="280" priority="285">
      <formula>$AC5="Gráfico 19"</formula>
    </cfRule>
    <cfRule type="expression" dxfId="279" priority="286">
      <formula>$AC5="Gráfico 17"</formula>
    </cfRule>
    <cfRule type="expression" dxfId="278" priority="287">
      <formula>$AC5="Gráfico 16"</formula>
    </cfRule>
    <cfRule type="expression" dxfId="277" priority="288">
      <formula>$AC5="Gráfico 15"</formula>
    </cfRule>
    <cfRule type="expression" dxfId="276" priority="289">
      <formula>$AC5="Gráfico 14"</formula>
    </cfRule>
    <cfRule type="expression" dxfId="275" priority="290">
      <formula>$AC5="Gráfico 12"</formula>
    </cfRule>
    <cfRule type="expression" dxfId="274" priority="291">
      <formula>$AC5="Gráfico 13"</formula>
    </cfRule>
    <cfRule type="expression" dxfId="273" priority="292">
      <formula>$AC5="Gráfico 11"</formula>
    </cfRule>
    <cfRule type="expression" dxfId="272" priority="293">
      <formula>$AC5="Gráfico 9"</formula>
    </cfRule>
    <cfRule type="expression" dxfId="271" priority="294">
      <formula>$AC5="Gráfico 8"</formula>
    </cfRule>
    <cfRule type="expression" dxfId="270" priority="295">
      <formula>$AC5="Gráfico 7"</formula>
    </cfRule>
    <cfRule type="expression" dxfId="269" priority="296">
      <formula>$AC5="Gráfico 6"</formula>
    </cfRule>
    <cfRule type="expression" dxfId="268" priority="297">
      <formula>$AC5="Gráfico 4"</formula>
    </cfRule>
    <cfRule type="expression" dxfId="267" priority="298">
      <formula>$AC5="Gráfico 3"</formula>
    </cfRule>
    <cfRule type="expression" dxfId="266" priority="299">
      <formula>$AC5="Gráfico 2"</formula>
    </cfRule>
    <cfRule type="expression" dxfId="265" priority="300">
      <formula>$AC5="Gráfico 1"</formula>
    </cfRule>
    <cfRule type="expression" dxfId="264" priority="301">
      <formula>$AC5="Gráfico 5"</formula>
    </cfRule>
  </conditionalFormatting>
  <conditionalFormatting sqref="M34:M41">
    <cfRule type="expression" dxfId="263" priority="228">
      <formula>$AC34="Reporte 2"</formula>
    </cfRule>
    <cfRule type="expression" dxfId="262" priority="229">
      <formula>$AC34="Reporte 1"</formula>
    </cfRule>
    <cfRule type="expression" dxfId="261" priority="230">
      <formula>$AC34="Informe 10"</formula>
    </cfRule>
    <cfRule type="expression" dxfId="260" priority="231">
      <formula>$AC34="Informe 9"</formula>
    </cfRule>
    <cfRule type="expression" dxfId="259" priority="232">
      <formula>$AC34="Informe 8"</formula>
    </cfRule>
    <cfRule type="expression" dxfId="258" priority="233">
      <formula>$AC34="Informe 7"</formula>
    </cfRule>
    <cfRule type="expression" dxfId="257" priority="234">
      <formula>$AC34="Informe 6"</formula>
    </cfRule>
    <cfRule type="expression" dxfId="256" priority="235">
      <formula>$AC34="Informe 5"</formula>
    </cfRule>
    <cfRule type="expression" dxfId="255" priority="236">
      <formula>$AC34="Informe 4"</formula>
    </cfRule>
    <cfRule type="expression" dxfId="254" priority="237">
      <formula>$AC34="Informe 3"</formula>
    </cfRule>
    <cfRule type="expression" dxfId="253" priority="238">
      <formula>$AC34="Informe 2"</formula>
    </cfRule>
    <cfRule type="expression" dxfId="252" priority="239">
      <formula>$AC34="Informe 1"</formula>
    </cfRule>
    <cfRule type="expression" dxfId="251" priority="240">
      <formula>$AC34="Gráfico 10"</formula>
    </cfRule>
    <cfRule type="expression" dxfId="250" priority="241">
      <formula>$AC34="Gráfico 25"</formula>
    </cfRule>
    <cfRule type="expression" dxfId="249" priority="242">
      <formula>$AC34="Gráfico 24"</formula>
    </cfRule>
    <cfRule type="expression" dxfId="248" priority="243">
      <formula>$AC34="Gráfico 23"</formula>
    </cfRule>
    <cfRule type="expression" dxfId="247" priority="244">
      <formula>$AC34="Gráfico 22"</formula>
    </cfRule>
    <cfRule type="expression" dxfId="246" priority="245">
      <formula>$AC34="Gráfico 21"</formula>
    </cfRule>
    <cfRule type="expression" dxfId="245" priority="246">
      <formula>$AC34="Gráfico 20"</formula>
    </cfRule>
    <cfRule type="expression" dxfId="244" priority="247">
      <formula>$AC34="Gráfico 18"</formula>
    </cfRule>
    <cfRule type="expression" dxfId="243" priority="248">
      <formula>$AC34="Gráfico 19"</formula>
    </cfRule>
    <cfRule type="expression" dxfId="242" priority="249">
      <formula>$AC34="Gráfico 17"</formula>
    </cfRule>
    <cfRule type="expression" dxfId="241" priority="250">
      <formula>$AC34="Gráfico 16"</formula>
    </cfRule>
    <cfRule type="expression" dxfId="240" priority="251">
      <formula>$AC34="Gráfico 15"</formula>
    </cfRule>
    <cfRule type="expression" dxfId="239" priority="252">
      <formula>$AC34="Gráfico 14"</formula>
    </cfRule>
    <cfRule type="expression" dxfId="238" priority="253">
      <formula>$AC34="Gráfico 12"</formula>
    </cfRule>
    <cfRule type="expression" dxfId="237" priority="254">
      <formula>$AC34="Gráfico 13"</formula>
    </cfRule>
    <cfRule type="expression" dxfId="236" priority="255">
      <formula>$AC34="Gráfico 11"</formula>
    </cfRule>
    <cfRule type="expression" dxfId="235" priority="256">
      <formula>$AC34="Gráfico 9"</formula>
    </cfRule>
    <cfRule type="expression" dxfId="234" priority="257">
      <formula>$AC34="Gráfico 8"</formula>
    </cfRule>
    <cfRule type="expression" dxfId="233" priority="258">
      <formula>$AC34="Gráfico 7"</formula>
    </cfRule>
    <cfRule type="expression" dxfId="232" priority="259">
      <formula>$AC34="Gráfico 6"</formula>
    </cfRule>
    <cfRule type="expression" dxfId="231" priority="260">
      <formula>$AC34="Gráfico 4"</formula>
    </cfRule>
    <cfRule type="expression" dxfId="230" priority="261">
      <formula>$AC34="Gráfico 3"</formula>
    </cfRule>
    <cfRule type="expression" dxfId="229" priority="262">
      <formula>$AC34="Gráfico 2"</formula>
    </cfRule>
    <cfRule type="expression" dxfId="228" priority="263">
      <formula>$AC34="Gráfico 1"</formula>
    </cfRule>
    <cfRule type="expression" dxfId="227" priority="264">
      <formula>$AC34="Gráfico 5"</formula>
    </cfRule>
  </conditionalFormatting>
  <conditionalFormatting sqref="M46:M53">
    <cfRule type="expression" dxfId="226" priority="191">
      <formula>$AC46="Reporte 2"</formula>
    </cfRule>
    <cfRule type="expression" dxfId="225" priority="192">
      <formula>$AC46="Reporte 1"</formula>
    </cfRule>
    <cfRule type="expression" dxfId="224" priority="193">
      <formula>$AC46="Informe 10"</formula>
    </cfRule>
    <cfRule type="expression" dxfId="223" priority="194">
      <formula>$AC46="Informe 9"</formula>
    </cfRule>
    <cfRule type="expression" dxfId="222" priority="195">
      <formula>$AC46="Informe 8"</formula>
    </cfRule>
    <cfRule type="expression" dxfId="221" priority="196">
      <formula>$AC46="Informe 7"</formula>
    </cfRule>
    <cfRule type="expression" dxfId="220" priority="197">
      <formula>$AC46="Informe 6"</formula>
    </cfRule>
    <cfRule type="expression" dxfId="219" priority="198">
      <formula>$AC46="Informe 5"</formula>
    </cfRule>
    <cfRule type="expression" dxfId="218" priority="199">
      <formula>$AC46="Informe 4"</formula>
    </cfRule>
    <cfRule type="expression" dxfId="217" priority="200">
      <formula>$AC46="Informe 3"</formula>
    </cfRule>
    <cfRule type="expression" dxfId="216" priority="201">
      <formula>$AC46="Informe 2"</formula>
    </cfRule>
    <cfRule type="expression" dxfId="215" priority="202">
      <formula>$AC46="Informe 1"</formula>
    </cfRule>
    <cfRule type="expression" dxfId="214" priority="203">
      <formula>$AC46="Gráfico 10"</formula>
    </cfRule>
    <cfRule type="expression" dxfId="213" priority="204">
      <formula>$AC46="Gráfico 25"</formula>
    </cfRule>
    <cfRule type="expression" dxfId="212" priority="205">
      <formula>$AC46="Gráfico 24"</formula>
    </cfRule>
    <cfRule type="expression" dxfId="211" priority="206">
      <formula>$AC46="Gráfico 23"</formula>
    </cfRule>
    <cfRule type="expression" dxfId="210" priority="207">
      <formula>$AC46="Gráfico 22"</formula>
    </cfRule>
    <cfRule type="expression" dxfId="209" priority="208">
      <formula>$AC46="Gráfico 21"</formula>
    </cfRule>
    <cfRule type="expression" dxfId="208" priority="209">
      <formula>$AC46="Gráfico 20"</formula>
    </cfRule>
    <cfRule type="expression" dxfId="207" priority="210">
      <formula>$AC46="Gráfico 18"</formula>
    </cfRule>
    <cfRule type="expression" dxfId="206" priority="211">
      <formula>$AC46="Gráfico 19"</formula>
    </cfRule>
    <cfRule type="expression" dxfId="205" priority="212">
      <formula>$AC46="Gráfico 17"</formula>
    </cfRule>
    <cfRule type="expression" dxfId="204" priority="213">
      <formula>$AC46="Gráfico 16"</formula>
    </cfRule>
    <cfRule type="expression" dxfId="203" priority="214">
      <formula>$AC46="Gráfico 15"</formula>
    </cfRule>
    <cfRule type="expression" dxfId="202" priority="215">
      <formula>$AC46="Gráfico 14"</formula>
    </cfRule>
    <cfRule type="expression" dxfId="201" priority="216">
      <formula>$AC46="Gráfico 12"</formula>
    </cfRule>
    <cfRule type="expression" dxfId="200" priority="217">
      <formula>$AC46="Gráfico 13"</formula>
    </cfRule>
    <cfRule type="expression" dxfId="199" priority="218">
      <formula>$AC46="Gráfico 11"</formula>
    </cfRule>
    <cfRule type="expression" dxfId="198" priority="219">
      <formula>$AC46="Gráfico 9"</formula>
    </cfRule>
    <cfRule type="expression" dxfId="197" priority="220">
      <formula>$AC46="Gráfico 8"</formula>
    </cfRule>
    <cfRule type="expression" dxfId="196" priority="221">
      <formula>$AC46="Gráfico 7"</formula>
    </cfRule>
    <cfRule type="expression" dxfId="195" priority="222">
      <formula>$AC46="Gráfico 6"</formula>
    </cfRule>
    <cfRule type="expression" dxfId="194" priority="223">
      <formula>$AC46="Gráfico 4"</formula>
    </cfRule>
    <cfRule type="expression" dxfId="193" priority="224">
      <formula>$AC46="Gráfico 3"</formula>
    </cfRule>
    <cfRule type="expression" dxfId="192" priority="225">
      <formula>$AC46="Gráfico 2"</formula>
    </cfRule>
    <cfRule type="expression" dxfId="191" priority="226">
      <formula>$AC46="Gráfico 1"</formula>
    </cfRule>
    <cfRule type="expression" dxfId="190" priority="227">
      <formula>$AC46="Gráfico 5"</formula>
    </cfRule>
  </conditionalFormatting>
  <conditionalFormatting sqref="M57:M68">
    <cfRule type="expression" dxfId="189" priority="154">
      <formula>$AD57="Reporte 2"</formula>
    </cfRule>
    <cfRule type="expression" dxfId="188" priority="155">
      <formula>$AD57="Reporte 1"</formula>
    </cfRule>
    <cfRule type="expression" dxfId="187" priority="156">
      <formula>$AD57="Informe 10"</formula>
    </cfRule>
    <cfRule type="expression" dxfId="186" priority="157">
      <formula>$AD57="Informe 9"</formula>
    </cfRule>
    <cfRule type="expression" dxfId="185" priority="158">
      <formula>$AD57="Informe 8"</formula>
    </cfRule>
    <cfRule type="expression" dxfId="184" priority="159">
      <formula>$AD57="Informe 7"</formula>
    </cfRule>
    <cfRule type="expression" dxfId="183" priority="160">
      <formula>$AD57="Informe 6"</formula>
    </cfRule>
    <cfRule type="expression" dxfId="182" priority="161">
      <formula>$AD57="Informe 5"</formula>
    </cfRule>
    <cfRule type="expression" dxfId="181" priority="162">
      <formula>$AD57="Informe 4"</formula>
    </cfRule>
    <cfRule type="expression" dxfId="180" priority="163">
      <formula>$AD57="Informe 3"</formula>
    </cfRule>
    <cfRule type="expression" dxfId="179" priority="164">
      <formula>$AD57="Informe 2"</formula>
    </cfRule>
    <cfRule type="expression" dxfId="178" priority="165">
      <formula>$AD57="Informe 1"</formula>
    </cfRule>
    <cfRule type="expression" dxfId="177" priority="166">
      <formula>$AD57="Gráfico 10"</formula>
    </cfRule>
    <cfRule type="expression" dxfId="176" priority="167">
      <formula>$AD57="Gráfico 25"</formula>
    </cfRule>
    <cfRule type="expression" dxfId="175" priority="168">
      <formula>$AD57="Gráfico 24"</formula>
    </cfRule>
    <cfRule type="expression" dxfId="174" priority="169">
      <formula>$AD57="Gráfico 23"</formula>
    </cfRule>
    <cfRule type="expression" dxfId="173" priority="170">
      <formula>$AD57="Gráfico 22"</formula>
    </cfRule>
    <cfRule type="expression" dxfId="172" priority="171">
      <formula>$AD57="Gráfico 21"</formula>
    </cfRule>
    <cfRule type="expression" dxfId="171" priority="172">
      <formula>$AD57="Gráfico 20"</formula>
    </cfRule>
    <cfRule type="expression" dxfId="170" priority="173">
      <formula>$AD57="Gráfico 18"</formula>
    </cfRule>
    <cfRule type="expression" dxfId="169" priority="174">
      <formula>$AD57="Gráfico 19"</formula>
    </cfRule>
    <cfRule type="expression" dxfId="168" priority="175">
      <formula>$AD57="Gráfico 17"</formula>
    </cfRule>
    <cfRule type="expression" dxfId="167" priority="176">
      <formula>$AD57="Gráfico 16"</formula>
    </cfRule>
    <cfRule type="expression" dxfId="166" priority="177">
      <formula>$AD57="Gráfico 15"</formula>
    </cfRule>
    <cfRule type="expression" dxfId="165" priority="178">
      <formula>$AD57="Gráfico 14"</formula>
    </cfRule>
    <cfRule type="expression" dxfId="164" priority="179">
      <formula>$AD57="Gráfico 12"</formula>
    </cfRule>
    <cfRule type="expression" dxfId="163" priority="180">
      <formula>$AD57="Gráfico 13"</formula>
    </cfRule>
    <cfRule type="expression" dxfId="162" priority="181">
      <formula>$AD57="Gráfico 11"</formula>
    </cfRule>
    <cfRule type="expression" dxfId="161" priority="182">
      <formula>$AD57="Gráfico 9"</formula>
    </cfRule>
    <cfRule type="expression" dxfId="160" priority="183">
      <formula>$AD57="Gráfico 8"</formula>
    </cfRule>
    <cfRule type="expression" dxfId="159" priority="184">
      <formula>$AD57="Gráfico 7"</formula>
    </cfRule>
    <cfRule type="expression" dxfId="158" priority="185">
      <formula>$AD57="Gráfico 6"</formula>
    </cfRule>
    <cfRule type="expression" dxfId="157" priority="186">
      <formula>$AD57="Gráfico 4"</formula>
    </cfRule>
    <cfRule type="expression" dxfId="156" priority="187">
      <formula>$AD57="Gráfico 3"</formula>
    </cfRule>
    <cfRule type="expression" dxfId="155" priority="188">
      <formula>$AD57="Gráfico 2"</formula>
    </cfRule>
    <cfRule type="expression" dxfId="154" priority="189">
      <formula>$AD57="Gráfico 1"</formula>
    </cfRule>
    <cfRule type="expression" dxfId="153" priority="190">
      <formula>$AD57="Gráfico 5"</formula>
    </cfRule>
  </conditionalFormatting>
  <conditionalFormatting sqref="M86:M88">
    <cfRule type="expression" dxfId="152" priority="117">
      <formula>$AC86="Reporte 2"</formula>
    </cfRule>
    <cfRule type="expression" dxfId="151" priority="118">
      <formula>$AC86="Reporte 1"</formula>
    </cfRule>
    <cfRule type="expression" dxfId="150" priority="119">
      <formula>$AC86="Informe 10"</formula>
    </cfRule>
    <cfRule type="expression" dxfId="149" priority="120">
      <formula>$AC86="Informe 9"</formula>
    </cfRule>
    <cfRule type="expression" dxfId="148" priority="121">
      <formula>$AC86="Informe 8"</formula>
    </cfRule>
    <cfRule type="expression" dxfId="147" priority="122">
      <formula>$AC86="Informe 7"</formula>
    </cfRule>
    <cfRule type="expression" dxfId="146" priority="123">
      <formula>$AC86="Informe 6"</formula>
    </cfRule>
    <cfRule type="expression" dxfId="145" priority="124">
      <formula>$AC86="Informe 5"</formula>
    </cfRule>
    <cfRule type="expression" dxfId="144" priority="125">
      <formula>$AC86="Informe 4"</formula>
    </cfRule>
    <cfRule type="expression" dxfId="143" priority="126">
      <formula>$AC86="Informe 3"</formula>
    </cfRule>
    <cfRule type="expression" dxfId="142" priority="127">
      <formula>$AC86="Informe 2"</formula>
    </cfRule>
    <cfRule type="expression" dxfId="141" priority="128">
      <formula>$AC86="Informe 1"</formula>
    </cfRule>
    <cfRule type="expression" dxfId="140" priority="129">
      <formula>$AC86="Gráfico 10"</formula>
    </cfRule>
    <cfRule type="expression" dxfId="139" priority="130">
      <formula>$AC86="Gráfico 25"</formula>
    </cfRule>
    <cfRule type="expression" dxfId="138" priority="131">
      <formula>$AC86="Gráfico 24"</formula>
    </cfRule>
    <cfRule type="expression" dxfId="137" priority="132">
      <formula>$AC86="Gráfico 23"</formula>
    </cfRule>
    <cfRule type="expression" dxfId="136" priority="133">
      <formula>$AC86="Gráfico 22"</formula>
    </cfRule>
    <cfRule type="expression" dxfId="135" priority="134">
      <formula>$AC86="Gráfico 21"</formula>
    </cfRule>
    <cfRule type="expression" dxfId="134" priority="135">
      <formula>$AC86="Gráfico 20"</formula>
    </cfRule>
    <cfRule type="expression" dxfId="133" priority="136">
      <formula>$AC86="Gráfico 18"</formula>
    </cfRule>
    <cfRule type="expression" dxfId="132" priority="137">
      <formula>$AC86="Gráfico 19"</formula>
    </cfRule>
    <cfRule type="expression" dxfId="131" priority="138">
      <formula>$AC86="Gráfico 17"</formula>
    </cfRule>
    <cfRule type="expression" dxfId="130" priority="139">
      <formula>$AC86="Gráfico 16"</formula>
    </cfRule>
    <cfRule type="expression" dxfId="129" priority="140">
      <formula>$AC86="Gráfico 15"</formula>
    </cfRule>
    <cfRule type="expression" dxfId="128" priority="141">
      <formula>$AC86="Gráfico 14"</formula>
    </cfRule>
    <cfRule type="expression" dxfId="127" priority="142">
      <formula>$AC86="Gráfico 12"</formula>
    </cfRule>
    <cfRule type="expression" dxfId="126" priority="143">
      <formula>$AC86="Gráfico 13"</formula>
    </cfRule>
    <cfRule type="expression" dxfId="125" priority="144">
      <formula>$AC86="Gráfico 11"</formula>
    </cfRule>
    <cfRule type="expression" dxfId="124" priority="145">
      <formula>$AC86="Gráfico 9"</formula>
    </cfRule>
    <cfRule type="expression" dxfId="123" priority="146">
      <formula>$AC86="Gráfico 8"</formula>
    </cfRule>
    <cfRule type="expression" dxfId="122" priority="147">
      <formula>$AC86="Gráfico 7"</formula>
    </cfRule>
    <cfRule type="expression" dxfId="121" priority="148">
      <formula>$AC86="Gráfico 6"</formula>
    </cfRule>
    <cfRule type="expression" dxfId="120" priority="149">
      <formula>$AC86="Gráfico 4"</formula>
    </cfRule>
    <cfRule type="expression" dxfId="119" priority="150">
      <formula>$AC86="Gráfico 3"</formula>
    </cfRule>
    <cfRule type="expression" dxfId="118" priority="151">
      <formula>$AC86="Gráfico 2"</formula>
    </cfRule>
    <cfRule type="expression" dxfId="117" priority="152">
      <formula>$AC86="Gráfico 1"</formula>
    </cfRule>
    <cfRule type="expression" dxfId="116" priority="153">
      <formula>$AC86="Gráfico 5"</formula>
    </cfRule>
  </conditionalFormatting>
  <conditionalFormatting sqref="M89:M91">
    <cfRule type="expression" dxfId="115" priority="80">
      <formula>$AC89="Reporte 2"</formula>
    </cfRule>
    <cfRule type="expression" dxfId="114" priority="81">
      <formula>$AC89="Reporte 1"</formula>
    </cfRule>
    <cfRule type="expression" dxfId="113" priority="82">
      <formula>$AC89="Informe 10"</formula>
    </cfRule>
    <cfRule type="expression" dxfId="112" priority="83">
      <formula>$AC89="Informe 9"</formula>
    </cfRule>
    <cfRule type="expression" dxfId="111" priority="84">
      <formula>$AC89="Informe 8"</formula>
    </cfRule>
    <cfRule type="expression" dxfId="110" priority="85">
      <formula>$AC89="Informe 7"</formula>
    </cfRule>
    <cfRule type="expression" dxfId="109" priority="86">
      <formula>$AC89="Informe 6"</formula>
    </cfRule>
    <cfRule type="expression" dxfId="108" priority="87">
      <formula>$AC89="Informe 5"</formula>
    </cfRule>
    <cfRule type="expression" dxfId="107" priority="88">
      <formula>$AC89="Informe 4"</formula>
    </cfRule>
    <cfRule type="expression" dxfId="106" priority="89">
      <formula>$AC89="Informe 3"</formula>
    </cfRule>
    <cfRule type="expression" dxfId="105" priority="90">
      <formula>$AC89="Informe 2"</formula>
    </cfRule>
    <cfRule type="expression" dxfId="104" priority="91">
      <formula>$AC89="Informe 1"</formula>
    </cfRule>
    <cfRule type="expression" dxfId="103" priority="92">
      <formula>$AC89="Gráfico 10"</formula>
    </cfRule>
    <cfRule type="expression" dxfId="102" priority="93">
      <formula>$AC89="Gráfico 25"</formula>
    </cfRule>
    <cfRule type="expression" dxfId="101" priority="94">
      <formula>$AC89="Gráfico 24"</formula>
    </cfRule>
    <cfRule type="expression" dxfId="100" priority="95">
      <formula>$AC89="Gráfico 23"</formula>
    </cfRule>
    <cfRule type="expression" dxfId="99" priority="96">
      <formula>$AC89="Gráfico 22"</formula>
    </cfRule>
    <cfRule type="expression" dxfId="98" priority="97">
      <formula>$AC89="Gráfico 21"</formula>
    </cfRule>
    <cfRule type="expression" dxfId="97" priority="98">
      <formula>$AC89="Gráfico 20"</formula>
    </cfRule>
    <cfRule type="expression" dxfId="96" priority="99">
      <formula>$AC89="Gráfico 18"</formula>
    </cfRule>
    <cfRule type="expression" dxfId="95" priority="100">
      <formula>$AC89="Gráfico 19"</formula>
    </cfRule>
    <cfRule type="expression" dxfId="94" priority="101">
      <formula>$AC89="Gráfico 17"</formula>
    </cfRule>
    <cfRule type="expression" dxfId="93" priority="102">
      <formula>$AC89="Gráfico 16"</formula>
    </cfRule>
    <cfRule type="expression" dxfId="92" priority="103">
      <formula>$AC89="Gráfico 15"</formula>
    </cfRule>
    <cfRule type="expression" dxfId="91" priority="104">
      <formula>$AC89="Gráfico 14"</formula>
    </cfRule>
    <cfRule type="expression" dxfId="90" priority="105">
      <formula>$AC89="Gráfico 12"</formula>
    </cfRule>
    <cfRule type="expression" dxfId="89" priority="106">
      <formula>$AC89="Gráfico 13"</formula>
    </cfRule>
    <cfRule type="expression" dxfId="88" priority="107">
      <formula>$AC89="Gráfico 11"</formula>
    </cfRule>
    <cfRule type="expression" dxfId="87" priority="108">
      <formula>$AC89="Gráfico 9"</formula>
    </cfRule>
    <cfRule type="expression" dxfId="86" priority="109">
      <formula>$AC89="Gráfico 8"</formula>
    </cfRule>
    <cfRule type="expression" dxfId="85" priority="110">
      <formula>$AC89="Gráfico 7"</formula>
    </cfRule>
    <cfRule type="expression" dxfId="84" priority="111">
      <formula>$AC89="Gráfico 6"</formula>
    </cfRule>
    <cfRule type="expression" dxfId="83" priority="112">
      <formula>$AC89="Gráfico 4"</formula>
    </cfRule>
    <cfRule type="expression" dxfId="82" priority="113">
      <formula>$AC89="Gráfico 3"</formula>
    </cfRule>
    <cfRule type="expression" dxfId="81" priority="114">
      <formula>$AC89="Gráfico 2"</formula>
    </cfRule>
    <cfRule type="expression" dxfId="80" priority="115">
      <formula>$AC89="Gráfico 1"</formula>
    </cfRule>
    <cfRule type="expression" dxfId="79" priority="116">
      <formula>$AC89="Gráfico 5"</formula>
    </cfRule>
  </conditionalFormatting>
  <conditionalFormatting sqref="L41">
    <cfRule type="expression" dxfId="78" priority="43">
      <formula>#REF!="Reporte 2"</formula>
    </cfRule>
    <cfRule type="expression" dxfId="77" priority="44">
      <formula>#REF!="Reporte 1"</formula>
    </cfRule>
    <cfRule type="expression" dxfId="76" priority="45">
      <formula>#REF!="Informe 10"</formula>
    </cfRule>
    <cfRule type="expression" dxfId="75" priority="46">
      <formula>#REF!="Informe 9"</formula>
    </cfRule>
    <cfRule type="expression" dxfId="74" priority="47">
      <formula>#REF!="Informe 8"</formula>
    </cfRule>
    <cfRule type="expression" dxfId="73" priority="48">
      <formula>#REF!="Informe 7"</formula>
    </cfRule>
    <cfRule type="expression" dxfId="72" priority="49">
      <formula>#REF!="Informe 6"</formula>
    </cfRule>
    <cfRule type="expression" dxfId="71" priority="50">
      <formula>#REF!="Informe 5"</formula>
    </cfRule>
    <cfRule type="expression" dxfId="70" priority="51">
      <formula>#REF!="Informe 4"</formula>
    </cfRule>
    <cfRule type="expression" dxfId="69" priority="52">
      <formula>#REF!="Informe 3"</formula>
    </cfRule>
    <cfRule type="expression" dxfId="68" priority="53">
      <formula>#REF!="Informe 2"</formula>
    </cfRule>
    <cfRule type="expression" dxfId="67" priority="54">
      <formula>#REF!="Informe 1"</formula>
    </cfRule>
    <cfRule type="expression" dxfId="66" priority="55">
      <formula>#REF!="Gráfico 10"</formula>
    </cfRule>
    <cfRule type="expression" dxfId="65" priority="56">
      <formula>#REF!="Gráfico 25"</formula>
    </cfRule>
    <cfRule type="expression" dxfId="64" priority="57">
      <formula>#REF!="Gráfico 24"</formula>
    </cfRule>
    <cfRule type="expression" dxfId="63" priority="58">
      <formula>#REF!="Gráfico 23"</formula>
    </cfRule>
    <cfRule type="expression" dxfId="62" priority="59">
      <formula>#REF!="Gráfico 22"</formula>
    </cfRule>
    <cfRule type="expression" dxfId="61" priority="60">
      <formula>#REF!="Gráfico 21"</formula>
    </cfRule>
    <cfRule type="expression" dxfId="60" priority="61">
      <formula>#REF!="Gráfico 20"</formula>
    </cfRule>
    <cfRule type="expression" dxfId="59" priority="62">
      <formula>#REF!="Gráfico 18"</formula>
    </cfRule>
    <cfRule type="expression" dxfId="58" priority="63">
      <formula>#REF!="Gráfico 19"</formula>
    </cfRule>
    <cfRule type="expression" dxfId="57" priority="64">
      <formula>#REF!="Gráfico 17"</formula>
    </cfRule>
    <cfRule type="expression" dxfId="56" priority="65">
      <formula>#REF!="Gráfico 16"</formula>
    </cfRule>
    <cfRule type="expression" dxfId="55" priority="66">
      <formula>#REF!="Gráfico 15"</formula>
    </cfRule>
    <cfRule type="expression" dxfId="54" priority="67">
      <formula>#REF!="Gráfico 14"</formula>
    </cfRule>
    <cfRule type="expression" dxfId="53" priority="68">
      <formula>#REF!="Gráfico 12"</formula>
    </cfRule>
    <cfRule type="expression" dxfId="52" priority="69">
      <formula>#REF!="Gráfico 13"</formula>
    </cfRule>
    <cfRule type="expression" dxfId="51" priority="70">
      <formula>#REF!="Gráfico 11"</formula>
    </cfRule>
    <cfRule type="expression" dxfId="50" priority="71">
      <formula>#REF!="Gráfico 9"</formula>
    </cfRule>
    <cfRule type="expression" dxfId="49" priority="72">
      <formula>#REF!="Gráfico 8"</formula>
    </cfRule>
    <cfRule type="expression" dxfId="48" priority="73">
      <formula>#REF!="Gráfico 7"</formula>
    </cfRule>
    <cfRule type="expression" dxfId="47" priority="74">
      <formula>#REF!="Gráfico 6"</formula>
    </cfRule>
    <cfRule type="expression" dxfId="46" priority="75">
      <formula>#REF!="Gráfico 4"</formula>
    </cfRule>
    <cfRule type="expression" dxfId="45" priority="76">
      <formula>#REF!="Gráfico 3"</formula>
    </cfRule>
    <cfRule type="expression" dxfId="44" priority="77">
      <formula>#REF!="Gráfico 2"</formula>
    </cfRule>
    <cfRule type="expression" dxfId="43" priority="78">
      <formula>#REF!="Gráfico 1"</formula>
    </cfRule>
    <cfRule type="expression" dxfId="42" priority="79">
      <formula>#REF!="Gráfico 5"</formula>
    </cfRule>
  </conditionalFormatting>
  <conditionalFormatting sqref="K41">
    <cfRule type="expression" dxfId="41" priority="6">
      <formula>#REF!="Reporte 2"</formula>
    </cfRule>
    <cfRule type="expression" dxfId="40" priority="7">
      <formula>#REF!="Reporte 1"</formula>
    </cfRule>
    <cfRule type="expression" dxfId="39" priority="8">
      <formula>#REF!="Informe 10"</formula>
    </cfRule>
    <cfRule type="expression" dxfId="38" priority="9">
      <formula>#REF!="Informe 9"</formula>
    </cfRule>
    <cfRule type="expression" dxfId="37" priority="10">
      <formula>#REF!="Informe 8"</formula>
    </cfRule>
    <cfRule type="expression" dxfId="36" priority="11">
      <formula>#REF!="Informe 7"</formula>
    </cfRule>
    <cfRule type="expression" dxfId="35" priority="12">
      <formula>#REF!="Informe 6"</formula>
    </cfRule>
    <cfRule type="expression" dxfId="34" priority="13">
      <formula>#REF!="Informe 5"</formula>
    </cfRule>
    <cfRule type="expression" dxfId="33" priority="14">
      <formula>#REF!="Informe 4"</formula>
    </cfRule>
    <cfRule type="expression" dxfId="32" priority="15">
      <formula>#REF!="Informe 3"</formula>
    </cfRule>
    <cfRule type="expression" dxfId="31" priority="16">
      <formula>#REF!="Informe 2"</formula>
    </cfRule>
    <cfRule type="expression" dxfId="30" priority="17">
      <formula>#REF!="Informe 1"</formula>
    </cfRule>
    <cfRule type="expression" dxfId="29" priority="18">
      <formula>#REF!="Gráfico 10"</formula>
    </cfRule>
    <cfRule type="expression" dxfId="28" priority="19">
      <formula>#REF!="Gráfico 25"</formula>
    </cfRule>
    <cfRule type="expression" dxfId="27" priority="20">
      <formula>#REF!="Gráfico 24"</formula>
    </cfRule>
    <cfRule type="expression" dxfId="26" priority="21">
      <formula>#REF!="Gráfico 23"</formula>
    </cfRule>
    <cfRule type="expression" dxfId="25" priority="22">
      <formula>#REF!="Gráfico 22"</formula>
    </cfRule>
    <cfRule type="expression" dxfId="24" priority="23">
      <formula>#REF!="Gráfico 21"</formula>
    </cfRule>
    <cfRule type="expression" dxfId="23" priority="24">
      <formula>#REF!="Gráfico 20"</formula>
    </cfRule>
    <cfRule type="expression" dxfId="22" priority="25">
      <formula>#REF!="Gráfico 18"</formula>
    </cfRule>
    <cfRule type="expression" dxfId="21" priority="26">
      <formula>#REF!="Gráfico 19"</formula>
    </cfRule>
    <cfRule type="expression" dxfId="20" priority="27">
      <formula>#REF!="Gráfico 17"</formula>
    </cfRule>
    <cfRule type="expression" dxfId="19" priority="28">
      <formula>#REF!="Gráfico 16"</formula>
    </cfRule>
    <cfRule type="expression" dxfId="18" priority="29">
      <formula>#REF!="Gráfico 15"</formula>
    </cfRule>
    <cfRule type="expression" dxfId="17" priority="30">
      <formula>#REF!="Gráfico 14"</formula>
    </cfRule>
    <cfRule type="expression" dxfId="16" priority="31">
      <formula>#REF!="Gráfico 12"</formula>
    </cfRule>
    <cfRule type="expression" dxfId="15" priority="32">
      <formula>#REF!="Gráfico 13"</formula>
    </cfRule>
    <cfRule type="expression" dxfId="14" priority="33">
      <formula>#REF!="Gráfico 11"</formula>
    </cfRule>
    <cfRule type="expression" dxfId="13" priority="34">
      <formula>#REF!="Gráfico 9"</formula>
    </cfRule>
    <cfRule type="expression" dxfId="12" priority="35">
      <formula>#REF!="Gráfico 8"</formula>
    </cfRule>
    <cfRule type="expression" dxfId="11" priority="36">
      <formula>#REF!="Gráfico 7"</formula>
    </cfRule>
    <cfRule type="expression" dxfId="10" priority="37">
      <formula>#REF!="Gráfico 6"</formula>
    </cfRule>
    <cfRule type="expression" dxfId="9" priority="38">
      <formula>#REF!="Gráfico 4"</formula>
    </cfRule>
    <cfRule type="expression" dxfId="8" priority="39">
      <formula>#REF!="Gráfico 3"</formula>
    </cfRule>
    <cfRule type="expression" dxfId="7" priority="40">
      <formula>#REF!="Gráfico 2"</formula>
    </cfRule>
    <cfRule type="expression" dxfId="6" priority="41">
      <formula>#REF!="Gráfico 1"</formula>
    </cfRule>
    <cfRule type="expression" dxfId="5" priority="42">
      <formula>#REF!="Gráfico 5"</formula>
    </cfRule>
  </conditionalFormatting>
  <conditionalFormatting sqref="J4:J91">
    <cfRule type="cellIs" dxfId="4" priority="4" operator="equal">
      <formula>"pendiente"</formula>
    </cfRule>
    <cfRule type="cellIs" dxfId="3" priority="5" operator="equal">
      <formula>"ok"</formula>
    </cfRule>
  </conditionalFormatting>
  <conditionalFormatting sqref="E4:E91">
    <cfRule type="cellIs" dxfId="0" priority="3" operator="equal">
      <formula>"en proceso"</formula>
    </cfRule>
    <cfRule type="cellIs" dxfId="1" priority="2" operator="equal">
      <formula>"ok"</formula>
    </cfRule>
    <cfRule type="cellIs" dxfId="2" priority="1" operator="equal">
      <formula>"pendiente"</formula>
    </cfRule>
  </conditionalFormatting>
  <hyperlinks>
    <hyperlink ref="N54" r:id="rId1" display="https://analytics.zoho.com/open-view/2395394000005760318?ZOHO_CRITERIA=%22Trasposicion_4.7%22.%22C%C3%B3digo_Regi%C3%B3n%22%3D13" xr:uid="{C43DD132-5B44-4D01-ADC9-B49BF9E0ECB8}"/>
    <hyperlink ref="N55" r:id="rId2" xr:uid="{78D897F2-0F4E-4E86-BBB2-C0D308D5795B}"/>
    <hyperlink ref="N56" r:id="rId3" xr:uid="{F4CEEA67-B1F2-488E-96AF-624B9E9AB190}"/>
    <hyperlink ref="N85" r:id="rId4" xr:uid="{5C6450D3-7031-4B73-8F3D-9F08CC32DAC8}"/>
    <hyperlink ref="N83" r:id="rId5" display="https://analytics.zoho.com/open-view/2395394000005705297?ZOHO_CRITERIA=%224.13%20Directorio%20Agroindustria%202020%22.%22C%C3%B3digo_Regi%C3%B3n%22%3D1" xr:uid="{07744FB6-813F-4B7C-B440-BC5ECD3C2C91}"/>
    <hyperlink ref="N84" r:id="rId6" display="https://analytics.zoho.com/open-view/2395394000005756548?ZOHO_CRITERIA=%224.13%20Directorio%20Agroindustria%202020%22.%22Id_Procesamiento%22%3D1" xr:uid="{A5F98216-7781-4835-A542-7B13C1D13A54}"/>
    <hyperlink ref="N86" r:id="rId7" display="https://analytics.zoho.com/open-view/2395394000003207385?ZOHO_CRITERIA=%22Fruta%20Consolidado%22.%22Mercado%20ID%22%3D1" xr:uid="{FEBE7E8A-DD96-41CB-A40F-A633E0D9007A}"/>
    <hyperlink ref="N87" r:id="rId8" display="https://analytics.zoho.com/open-view/2395394000003239128?ZOHO_CRITERIA=%22Fruta%20Consolidado%22.%22Categor%C3%ADa%20ID%22%3D100106002" xr:uid="{E29DCD7A-4757-4362-AA2B-C77C16A7B60F}"/>
    <hyperlink ref="N88" r:id="rId9" xr:uid="{E017E018-5468-4258-8F1B-3F340A974EE0}"/>
    <hyperlink ref="N89" r:id="rId10" display="https://analytics.zoho.com/open-view/2395394000004355834?ZOHO_CRITERIA=%22Hortaliza%20Consolidado%22.%22Mercado%20ID%22%3D6" xr:uid="{DA597153-ACB6-47CC-9277-ACEC017AD1D2}"/>
    <hyperlink ref="N90" r:id="rId11" display="https://analytics.zoho.com/open-view/2395394000004410955?ZOHO_CRITERIA=%22Hortaliza%20Consolidado%22.%22Categor%C3%ADa%20ID%22%3D100112004" xr:uid="{B69148E3-EFC3-4925-9ACD-E373BC481820}"/>
    <hyperlink ref="N91" r:id="rId12" xr:uid="{465990B9-D985-4CC1-8853-6A9A00067719}"/>
    <hyperlink ref="N4" r:id="rId13" xr:uid="{8B1770FB-B861-4CF7-8EF3-099A5D905B17}"/>
    <hyperlink ref="N5" r:id="rId14" xr:uid="{CB53B05B-8C6A-41D7-A3C9-D5613E21B841}"/>
    <hyperlink ref="N6" r:id="rId15" xr:uid="{8687C8F2-0F2A-42FB-8459-F4DD21B7FF78}"/>
    <hyperlink ref="N7" r:id="rId16" xr:uid="{CDF31565-2BF3-4E03-A82C-B58364EEB879}"/>
    <hyperlink ref="N8" r:id="rId17" xr:uid="{3D59509C-E436-4BDA-B46B-6864878C757E}"/>
    <hyperlink ref="N9" r:id="rId18" xr:uid="{334E28E1-051F-43DB-AB13-99137F7E9B8E}"/>
    <hyperlink ref="N10" r:id="rId19" xr:uid="{9D24AF72-8EC7-4812-96F0-86C1C6405655}"/>
    <hyperlink ref="N11" r:id="rId20" xr:uid="{E0A50598-29CD-448D-BB41-54345A155D6E}"/>
    <hyperlink ref="N12" r:id="rId21" xr:uid="{A85355CE-6081-4905-9CBD-FFBDA2B8EEDB}"/>
    <hyperlink ref="N13" r:id="rId22" xr:uid="{9A095B6D-D5F2-4B5B-8699-7FF00A40C017}"/>
    <hyperlink ref="N33" r:id="rId23" xr:uid="{B1F5828D-621E-486B-AD9F-8722D53F003A}"/>
    <hyperlink ref="N32" r:id="rId24" xr:uid="{6A7FAD5E-8687-47BB-B6E7-98D83EB887DF}"/>
    <hyperlink ref="N26" r:id="rId25" xr:uid="{2BF24817-4A5C-4567-B84F-F52D98396504}"/>
    <hyperlink ref="N27" r:id="rId26" xr:uid="{EF2FEED0-B394-4E26-BF1D-2287E71F2210}"/>
    <hyperlink ref="N28" r:id="rId27" xr:uid="{B3486214-5469-44F3-9E4F-86BDADB2B26B}"/>
    <hyperlink ref="N29" r:id="rId28" xr:uid="{D9B658D3-71B8-4FE0-84FC-CF7B0847FB5B}"/>
    <hyperlink ref="N30" r:id="rId29" xr:uid="{359878CB-FDA7-4301-981E-1519F4B3E603}"/>
    <hyperlink ref="N31" r:id="rId30" xr:uid="{CD6023E0-6DBB-44AF-B7F0-AC9299D3FC7D}"/>
    <hyperlink ref="N47" r:id="rId31" display="https://analytics.zoho.com/open-view/2395394000002077599?ZOHO_CRITERIA=%224.6%22.%22C%C3%B3digo_Comuna%22%3D9101" xr:uid="{BBD0CEB9-EC62-44D6-A31F-44C94F98F0D7}"/>
    <hyperlink ref="N46" r:id="rId32" display="https://analytics.zoho.com/open-view/2395394000001951907?ZOHO_CRITERIA=%224.6%22.%22C%C3%B3digo_Regi%C3%B3n%22%3D5" xr:uid="{3EE497E0-C6E0-4750-A0DF-ABFC8C835239}"/>
    <hyperlink ref="N53" r:id="rId33" xr:uid="{6B8CF96E-3EE4-4299-97E5-A22AA2A69BD3}"/>
    <hyperlink ref="N52" r:id="rId34" xr:uid="{B571CF65-2E0C-4DCA-A702-11393E850C5D}"/>
    <hyperlink ref="N49" r:id="rId35" xr:uid="{D8DD26F2-7499-491F-81D0-BDF643F7B4B1}"/>
    <hyperlink ref="N50" r:id="rId36" xr:uid="{6950197E-A22B-4528-A6EF-F724CD504304}"/>
    <hyperlink ref="N51" r:id="rId37" xr:uid="{97D215DE-E077-4587-8D17-9EC1FA7D29EB}"/>
  </hyperlinks>
  <pageMargins left="0.7" right="0.7" top="0.75" bottom="0.75" header="0.3" footer="0.3"/>
  <pageSetup orientation="portrait" horizontalDpi="4294967293" verticalDpi="4294967293"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tabSelected="1" workbookViewId="0">
      <selection activeCell="E8" sqref="E8"/>
    </sheetView>
  </sheetViews>
  <sheetFormatPr baseColWidth="10" defaultRowHeight="14.5" x14ac:dyDescent="0.35"/>
  <sheetData>
    <row r="2" spans="3:8" ht="24" x14ac:dyDescent="0.35">
      <c r="C2" s="4" t="s">
        <v>35</v>
      </c>
      <c r="D2" s="4" t="s">
        <v>36</v>
      </c>
      <c r="E2" s="5" t="s">
        <v>37</v>
      </c>
      <c r="F2" s="5" t="s">
        <v>38</v>
      </c>
      <c r="G2" s="5" t="s">
        <v>39</v>
      </c>
      <c r="H2" s="5"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2021-05-28T00:17:55Z</dcterms:modified>
</cp:coreProperties>
</file>