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D5F37A24-6CB2-4EA6-B450-90A60351344F}" xr6:coauthVersionLast="47" xr6:coauthVersionMax="47" xr10:uidLastSave="{00000000-0000-0000-0000-000000000000}"/>
  <bookViews>
    <workbookView xWindow="-108" yWindow="-108" windowWidth="23256" windowHeight="12720" activeTab="1" xr2:uid="{CE7D6891-1D08-481D-B4BA-CA4D9534FF68}"/>
  </bookViews>
  <sheets>
    <sheet name="PyR" sheetId="1" r:id="rId1"/>
    <sheet name="PyR_artículo" sheetId="5" r:id="rId2"/>
    <sheet name="Rechazos" sheetId="2" r:id="rId3"/>
    <sheet name="Videos" sheetId="3" r:id="rId4"/>
    <sheet name="InfoAdic"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00" i="5" l="1"/>
  <c r="P101" i="5"/>
  <c r="P102" i="5"/>
  <c r="P103" i="5"/>
  <c r="P104" i="5"/>
  <c r="P105" i="5"/>
  <c r="P106" i="5"/>
  <c r="P107" i="5"/>
  <c r="P76" i="5"/>
  <c r="P77" i="5"/>
  <c r="P78" i="5"/>
  <c r="P79" i="5"/>
  <c r="P80" i="5"/>
  <c r="P81" i="5"/>
  <c r="P82" i="5"/>
  <c r="P83" i="5"/>
  <c r="P84" i="5"/>
  <c r="P85" i="5"/>
  <c r="P86" i="5"/>
  <c r="P87" i="5"/>
  <c r="P88" i="5"/>
  <c r="P89" i="5"/>
  <c r="P90" i="5"/>
  <c r="P91" i="5"/>
  <c r="P92" i="5"/>
  <c r="P93" i="5"/>
  <c r="P94" i="5"/>
  <c r="P95" i="5"/>
  <c r="P96" i="5"/>
  <c r="P97" i="5"/>
  <c r="P98" i="5"/>
  <c r="P99" i="5"/>
  <c r="M93" i="5"/>
  <c r="M95" i="5"/>
  <c r="M97" i="5" s="1"/>
  <c r="M101" i="5" s="1"/>
  <c r="M102" i="5" s="1"/>
  <c r="M104" i="5" s="1"/>
  <c r="M105" i="5" s="1"/>
  <c r="M77" i="5"/>
  <c r="M78" i="5"/>
  <c r="M79" i="5" s="1"/>
  <c r="M80" i="5" s="1"/>
  <c r="M82" i="5" s="1"/>
  <c r="M83" i="5" s="1"/>
  <c r="M84" i="5" s="1"/>
  <c r="M85" i="5" s="1"/>
  <c r="M86" i="5" s="1"/>
  <c r="M87" i="5" s="1"/>
  <c r="M88" i="5" s="1"/>
  <c r="M91" i="5" s="1"/>
  <c r="P61" i="5"/>
  <c r="P62" i="5"/>
  <c r="P63" i="5"/>
  <c r="P64" i="5"/>
  <c r="P65" i="5"/>
  <c r="P66" i="5"/>
  <c r="P67" i="5"/>
  <c r="P68" i="5"/>
  <c r="P69" i="5"/>
  <c r="P70" i="5"/>
  <c r="P71" i="5"/>
  <c r="P72" i="5"/>
  <c r="P73" i="5"/>
  <c r="P74" i="5"/>
  <c r="P75" i="5"/>
  <c r="M66" i="5"/>
  <c r="M67" i="5" s="1"/>
  <c r="M68" i="5" s="1"/>
  <c r="M69" i="5" s="1"/>
  <c r="M70" i="5" s="1"/>
  <c r="M71" i="5" s="1"/>
  <c r="M72" i="5" s="1"/>
  <c r="M74" i="5" s="1"/>
  <c r="M75" i="5" s="1"/>
  <c r="M76" i="5" s="1"/>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M39" i="5"/>
  <c r="M40" i="5" s="1"/>
  <c r="M41" i="5" s="1"/>
  <c r="M42" i="5" s="1"/>
  <c r="M43" i="5" s="1"/>
  <c r="M44" i="5" s="1"/>
  <c r="M45" i="5" s="1"/>
  <c r="M46" i="5" s="1"/>
  <c r="M48" i="5" s="1"/>
  <c r="M49" i="5" s="1"/>
  <c r="M50" i="5" s="1"/>
  <c r="M51" i="5" s="1"/>
  <c r="M52" i="5" s="1"/>
  <c r="M53" i="5" s="1"/>
  <c r="M54" i="5" s="1"/>
  <c r="M55" i="5" s="1"/>
  <c r="M12" i="5"/>
  <c r="M13" i="5" s="1"/>
  <c r="M14" i="5" s="1"/>
  <c r="M15" i="5" s="1"/>
  <c r="M16" i="5" s="1"/>
  <c r="M17" i="5" s="1"/>
  <c r="M18" i="5" s="1"/>
  <c r="M19" i="5" s="1"/>
  <c r="M21" i="5" s="1"/>
  <c r="M22" i="5" s="1"/>
  <c r="M23" i="5" s="1"/>
  <c r="M24" i="5" s="1"/>
  <c r="M25" i="5" s="1"/>
  <c r="M26" i="5" s="1"/>
  <c r="M27" i="5" s="1"/>
  <c r="M28" i="5" s="1"/>
  <c r="M30" i="5" s="1"/>
  <c r="M31" i="5" s="1"/>
  <c r="M32" i="5" s="1"/>
  <c r="M33" i="5" s="1"/>
  <c r="M34" i="5" s="1"/>
  <c r="M35" i="5" s="1"/>
  <c r="M36" i="5" s="1"/>
  <c r="M37" i="5" s="1"/>
  <c r="P4" i="5"/>
  <c r="P5" i="5"/>
  <c r="P6" i="5"/>
  <c r="P7" i="5"/>
  <c r="P8" i="5"/>
  <c r="P9" i="5"/>
  <c r="P10" i="5"/>
  <c r="M10" i="5"/>
  <c r="M9" i="5"/>
  <c r="M8" i="5"/>
  <c r="M7" i="5"/>
  <c r="M6" i="5"/>
  <c r="M5" i="5"/>
  <c r="M4" i="5"/>
  <c r="S12" i="5"/>
  <c r="S13" i="5" s="1"/>
  <c r="S11" i="5"/>
  <c r="S4" i="5"/>
  <c r="S5" i="5" s="1"/>
  <c r="S6" i="5" s="1"/>
  <c r="S7" i="5" s="1"/>
  <c r="S8" i="5" s="1"/>
  <c r="S9" i="5" s="1"/>
  <c r="S3" i="5"/>
  <c r="V2" i="5"/>
  <c r="S2" i="5"/>
  <c r="P3" i="5"/>
  <c r="M3" i="5"/>
  <c r="P2" i="5"/>
  <c r="M2" i="5"/>
  <c r="E100" i="5"/>
  <c r="E101" i="5"/>
  <c r="E102" i="5"/>
  <c r="E103" i="5"/>
  <c r="E104" i="5"/>
  <c r="E105" i="5"/>
  <c r="E106" i="5"/>
  <c r="A56" i="1"/>
  <c r="A57" i="1"/>
  <c r="A58" i="1"/>
  <c r="A59" i="1"/>
  <c r="A60" i="1"/>
  <c r="F3" i="4"/>
  <c r="A5" i="2"/>
  <c r="A6" i="2"/>
  <c r="A7" i="2"/>
  <c r="A8" i="2"/>
  <c r="A9" i="2"/>
  <c r="A10" i="2"/>
  <c r="A11" i="2"/>
  <c r="A12" i="2"/>
  <c r="A13" i="2"/>
  <c r="A14" i="2"/>
  <c r="A15" i="2"/>
  <c r="A16" i="2"/>
  <c r="A17" i="2"/>
  <c r="A18" i="2"/>
  <c r="A19" i="2"/>
  <c r="A20" i="2"/>
  <c r="A21" i="2"/>
  <c r="A22" i="2"/>
  <c r="A23" i="2"/>
  <c r="A24" i="2"/>
  <c r="A25" i="2"/>
  <c r="A26" i="2"/>
  <c r="A27" i="2"/>
  <c r="A28" i="2"/>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G40" i="5"/>
  <c r="G41" i="5" s="1"/>
  <c r="G42" i="5" s="1"/>
  <c r="G43" i="5" s="1"/>
  <c r="G44" i="5" s="1"/>
  <c r="G38" i="5"/>
  <c r="G39" i="5" s="1"/>
  <c r="G32" i="5"/>
  <c r="G33" i="5"/>
  <c r="G34" i="5" s="1"/>
  <c r="G35" i="5" s="1"/>
  <c r="G36" i="5" s="1"/>
  <c r="G29" i="5"/>
  <c r="G30" i="5" s="1"/>
  <c r="G31" i="5" s="1"/>
  <c r="G26" i="5"/>
  <c r="G27" i="5" s="1"/>
  <c r="G25" i="5"/>
  <c r="G20" i="5"/>
  <c r="G21" i="5" s="1"/>
  <c r="G11" i="5"/>
  <c r="G12" i="5" s="1"/>
  <c r="G13" i="5" s="1"/>
  <c r="G14" i="5" s="1"/>
  <c r="G15" i="5" s="1"/>
  <c r="J2" i="5"/>
  <c r="G2" i="5"/>
  <c r="G3" i="5" s="1"/>
  <c r="G4" i="5" s="1"/>
  <c r="G5" i="5" s="1"/>
  <c r="G6" i="5" s="1"/>
  <c r="G7" i="5" s="1"/>
  <c r="G8"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B76" i="5"/>
  <c r="B78" i="5" s="1"/>
  <c r="B80" i="5" s="1"/>
  <c r="B81" i="5" s="1"/>
  <c r="B82" i="5" s="1"/>
  <c r="B83" i="5" s="1"/>
  <c r="B87" i="5" s="1"/>
  <c r="B88" i="5" s="1"/>
  <c r="B65" i="5"/>
  <c r="B68" i="5" s="1"/>
  <c r="B70" i="5" s="1"/>
  <c r="B55" i="5"/>
  <c r="B56" i="5" s="1"/>
  <c r="B58" i="5" s="1"/>
  <c r="B62" i="5" s="1"/>
  <c r="B63" i="5" s="1"/>
  <c r="B10" i="5"/>
  <c r="B13" i="5" s="1"/>
  <c r="B14" i="5" s="1"/>
  <c r="B15" i="5" s="1"/>
  <c r="B16" i="5" s="1"/>
  <c r="B17" i="5" s="1"/>
  <c r="B18" i="5" s="1"/>
  <c r="B19" i="5" s="1"/>
  <c r="B20" i="5" s="1"/>
  <c r="B22" i="5" s="1"/>
  <c r="B23" i="5" s="1"/>
  <c r="B24" i="5" s="1"/>
  <c r="B25" i="5" s="1"/>
  <c r="B27" i="5" s="1"/>
  <c r="B29" i="5" s="1"/>
  <c r="B31" i="5" s="1"/>
  <c r="B32" i="5" s="1"/>
  <c r="B33" i="5" s="1"/>
  <c r="B38" i="5" s="1"/>
  <c r="B40" i="5" s="1"/>
  <c r="B41" i="5" s="1"/>
  <c r="B43" i="5" s="1"/>
  <c r="B45" i="5" s="1"/>
  <c r="B48" i="5" s="1"/>
  <c r="B49" i="5" s="1"/>
  <c r="B2" i="5"/>
  <c r="B3" i="5" s="1"/>
  <c r="B4" i="5" s="1"/>
  <c r="B5" i="5" s="1"/>
  <c r="B6" i="5" s="1"/>
  <c r="B7" i="5" s="1"/>
  <c r="B8" i="5" s="1"/>
  <c r="A5" i="3"/>
  <c r="A6" i="3"/>
  <c r="A7" i="3"/>
  <c r="A8" i="3"/>
  <c r="A9" i="3"/>
  <c r="A10" i="3"/>
  <c r="A11" i="3"/>
  <c r="A12" i="3"/>
  <c r="A43" i="1"/>
  <c r="A44" i="1"/>
  <c r="A45" i="1"/>
  <c r="A46" i="1"/>
  <c r="A47" i="1"/>
  <c r="A48" i="1"/>
  <c r="A49" i="1"/>
  <c r="A50" i="1"/>
  <c r="A51" i="1"/>
  <c r="A52" i="1"/>
  <c r="A53" i="1"/>
  <c r="A54" i="1"/>
  <c r="A55" i="1"/>
  <c r="A22" i="1"/>
  <c r="A23" i="1"/>
  <c r="A24" i="1"/>
  <c r="A25" i="1"/>
  <c r="A26" i="1"/>
  <c r="A27" i="1"/>
  <c r="A28" i="1"/>
  <c r="A29" i="1"/>
  <c r="A30" i="1"/>
  <c r="A31" i="1"/>
  <c r="A32" i="1"/>
  <c r="A33" i="1"/>
  <c r="A34" i="1"/>
  <c r="A35" i="1"/>
  <c r="A36" i="1"/>
  <c r="A37" i="1"/>
  <c r="A38" i="1"/>
  <c r="A39" i="1"/>
  <c r="A40" i="1"/>
  <c r="A41" i="1"/>
  <c r="A42" i="1"/>
  <c r="A21" i="1"/>
  <c r="A20" i="1"/>
  <c r="A19" i="1"/>
  <c r="A18" i="1"/>
  <c r="A17" i="1"/>
  <c r="A16" i="1"/>
  <c r="A15" i="1"/>
  <c r="A14" i="1"/>
  <c r="A13" i="1"/>
  <c r="A12" i="1"/>
  <c r="A11" i="1"/>
  <c r="A10" i="1"/>
  <c r="A9" i="1"/>
  <c r="A8" i="1"/>
  <c r="A7" i="1"/>
  <c r="A6" i="1"/>
  <c r="A5" i="1"/>
  <c r="A3" i="4"/>
  <c r="A2" i="4"/>
  <c r="A4" i="3"/>
  <c r="A3" i="3"/>
  <c r="A2" i="3"/>
  <c r="A4" i="2"/>
  <c r="A3" i="2"/>
  <c r="A2" i="2"/>
  <c r="A3" i="1"/>
  <c r="A4" i="1"/>
  <c r="A2" i="1"/>
</calcChain>
</file>

<file path=xl/sharedStrings.xml><?xml version="1.0" encoding="utf-8"?>
<sst xmlns="http://schemas.openxmlformats.org/spreadsheetml/2006/main" count="681" uniqueCount="341">
  <si>
    <t>1. Plurinacionalidad</t>
  </si>
  <si>
    <t>1.1 Plurinacionalidad</t>
  </si>
  <si>
    <t>Texto</t>
  </si>
  <si>
    <t>Video</t>
  </si>
  <si>
    <t>Pregunta</t>
  </si>
  <si>
    <t>Respuesta</t>
  </si>
  <si>
    <t>Imagen</t>
  </si>
  <si>
    <t>id</t>
  </si>
  <si>
    <t>Título</t>
  </si>
  <si>
    <t>Subtítulo</t>
  </si>
  <si>
    <t>Encabezado</t>
  </si>
  <si>
    <t>Fin a la Libre Eleccion</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</si>
  <si>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</si>
  <si>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</si>
  <si>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</si>
  <si>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</si>
  <si>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</si>
  <si>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¿El presidente pierde poder en materia legislativa?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</si>
  <si>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</si>
  <si>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</si>
  <si>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</si>
  <si>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</si>
  <si>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</si>
  <si>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</si>
  <si>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</si>
  <si>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</si>
  <si>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</si>
  <si>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</si>
  <si>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</si>
  <si>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</si>
  <si>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</si>
  <si>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</si>
  <si>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</si>
  <si>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</si>
  <si>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</si>
  <si>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</si>
  <si>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</si>
  <si>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</si>
  <si>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</si>
  <si>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</si>
  <si>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</si>
  <si>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</si>
  <si>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</si>
  <si>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</si>
  <si>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¿Quiénes estarán a cargo de la seguridad pública durante las elecciones?</t>
  </si>
  <si>
    <t>3. Sistema Político y Gobernabilidad</t>
  </si>
  <si>
    <t>https://raw.githubusercontent.com/Sud-Austral/MONITOREO-DI/main/Constituci%C3%B3n/Im%C3%A1genes/fin%20a%20la%20libre%20eleccion.png</t>
  </si>
  <si>
    <t xml:space="preserve">        </t>
  </si>
  <si>
    <t xml:space="preserve">¿Se debilitó la democracia representativa? </t>
  </si>
  <si>
    <t xml:space="preserve">Sí, existirá una democracia con diversos adjetivos: participativa, comunitaria, representativa, paritaria, ambiental y con introducción de mecanismos de democracia directa, sobre todo a nivel regional y comunal (artículos 1, 151, 154, 155, 156, 157 y 158). Si bien esto puede parecer positivo, genera mecanismos que podrían servir para avalar decisiones de la autoridad no necesariamente respaldadas mayoritariamente o bien para entorpecer la gestión de una autoridad electa.   </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</si>
  <si>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harán ambas cámaras en conjunto. Sobre este último punto, al existir un mayor número de representantes en el Congreso de las Diputadas y Diputados, estos tendrán más peso a la hora de decidir (artículos 252, 253, 254, 255, 263, 268, 269, 272 y 273). </t>
  </si>
  <si>
    <t>Sí, se acaba la iniciativa exclusiva en materia de gasto, previsión social y laboral; además se debilita el veto a los proyectos aprobados por el Congreso, se compartirá urgencias con el Congreso y se cambian los plazos para presentar la ley de presupuestos. Además, algunos nombramientos de autoridades del Estado serán decididos directamente por las sesiones conjuntas del Congreso de los diputados o bien ratificados (artículos 266, 267, 274, 275 y 277). 
Los parlamentarios podrán emplazar al Presidente a concurrir en proyectos que irroguen gasto fiscal, por ejemplo, los que pueden ser muy populares, obligando al mandatario a pagar un costo político por no suscribirlos.</t>
  </si>
  <si>
    <t>¿Cuáles son los quórums para aprobar leyes?</t>
  </si>
  <si>
    <t>Los “candados” para reformar la nueva Constitución, son bastante exigentes:
El quorum para efectuar cambios sustanciales en el régimen político, el período presidencial, el diseño de cada una de las cámaras, la duración de su período, estado regional, principios y derechos fundamentales y el capítulo de reformas de la Constitución es de 4/7 más un referéndum ratificatorio en caso de no lograr los 2/3 en ambas cámaras. (Artículos 383, 384 y 385)
Adicionalmente, hasta el 2026, se aplicará el mismo quorum a los cambios sustanciales en naturaleza y medio ambiente y en las normas transitorias. (disposición transitoria séptima).
Para el reemplazo total de la Constitución se requiere una asamblea constituyente (artículo 386).</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</si>
  <si>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(artículo 172)
Faltó una mención expresa a las personas condenadas por pena aflictiva. Un narcotraficante, podría ser candidato.</t>
  </si>
  <si>
    <t xml:space="preserve">Por falta de acuerdo al interior de la Convención Constitucional, sólo se regularon de forma general las organizaciones políticas, perdiéndose la oportunidad de regular de mejor forma los partidos políticos (artículo 163). </t>
  </si>
  <si>
    <t>A diferencia de la actual norma, donde el resguardo del orden público está a cargo de Fuerzas Armadas y Carabineros, sólo se indica que corresponderá a las instituciones que indique la ley (artículo 160). Cabe mencionar que en el proyecto de NC no se menciona la expresión “orden público”.</t>
  </si>
  <si>
    <t>¿El Banco Central dejará de ser autónomo?</t>
  </si>
  <si>
    <t>De acuerdo con la propuesta de nueva Constitución, el Banco Central será un órgano autónomo (Artículo 357). Sin embargo, el pleno de la Corte Suprema, a requerimiento de consejeros puede tener origen por requerimiento de la mayoría de los diputados o representantes regionales en ejercicio o del presidente de la República (Artículo 363), mientras que en la actualidad aquello no es así (Artículos 16 y 17 de la Ley Orgánica Constitucional del Banco Central). Además, se constitucionaliza que las decisiones del Banco Central deben tener presente la orientación general de la política económica del Gobierno (Artículo 358), lo cual hoy se menciona en su ley orgánica.
En resumen, si bien se señala que el Banco Central será autónomo, los elementos mencionados podrían afectar su autonomía. Posiblemente juzgados por sus votaciones, se debilita su real autonomía.
Por otra parte, se le impone al Banco Central considerar en sus decisiones “la protección del empleo, el cuidado del medioambiente y del patrimonio natural” (artículo 358), materias importantes pero que les corresponde a otros organismos del Estado, y que además pueden distraer o distorsionar el rol fundamental del Banco Central en el combate de la inflación y como órgano rector de la política monetaria.</t>
  </si>
  <si>
    <t>¿Cómo se ve afectado el derecho de propiedad?</t>
  </si>
  <si>
    <t>En la propuesta de nueva Constitución, toda persona natural o jurídica tiene derecho de propiedad, sin embargo, en caso de expropiación, se indemniza por el “justo precio” del bien (Artículo 78). En la actual constitución, la indemnización es por el daño patrimonial efectivamente causado (Artículo 19). En el texto que se plebiscitará no se define lo que se entiende por “justo precio” y podría ocurrir que los criterios para determinarlo deriven en que en caso de expropiación la indemnización sea por un valor distinto al valor de mercado de los bienes expropiados. Por otra parte, la actual Constitución establece el pago previo (a la ocupación del bien expropiado) y al contado, mientras que en el proyecto se establece que la persona podrá reclamar “del monto y la forma de pago”, por lo que, además de relativizar el precio, se debilita el derecho de propiedad toda vez que el estado podría pagar en cuotas, en bonos u otras formas en desmedro del afectado.</t>
  </si>
  <si>
    <t>¿El sistema de pensiones será público de reparto?</t>
  </si>
  <si>
    <t>Según se señala en la propuesta de nueva Constitución, la ley establecerá un sistema de seguridad social público (Artículo 45). En su inciso 3 señala que el Estado define la política de seguridad social. Esta se financiará por trabajadoras, trabajadores y empleadores, a través de cotizaciones obligatorias y rentas generales de la nación. Los recursos con que se financie la seguridad social no podrán ser destinados a fines distintos que el pago de los beneficios que establezca el sistema.
Por ende, si bien no está explícito en el texto, entendemos que el sistema de pensiones descrito corresponde a las bases de uno de reparto, toda vez que los recursos obtenidos de las cotizaciones no podrían destinarse por ejemplo a los herederos de un trabajador fallecido. Incluso no podrían invertirse para aumentar su rentabilidad, si se interpreta literalmente el texto.</t>
  </si>
  <si>
    <t>¿Podrán los gobiernos locales emitir deuda?</t>
  </si>
  <si>
    <t xml:space="preserve">Si, los gobiernos regionales y locales podrán emitir deuda bajo determinadas limitaciones, entre otras, la de no pagar gasto corriente ni remuneraciones (Artículo 250). Pese a lo anterior, aquello puede dar como consecuencia un incentivo a incrementar el endeudamiento público, siendo dudoso que se cumpla con los principios de eficiencia y responsabilidad fiscal. Un municipio que presente una sobredotación de funcionarios y programas asistencialistas no dispondrá de los recursos para obras o necesidades reales y podría obtenerlos vía endeudamiento, sin dejar de pagar operadores y favores políticos. </t>
  </si>
  <si>
    <t>¿Podrán los gobiernos regionales o locales conformar empresas públicas?</t>
  </si>
  <si>
    <t xml:space="preserve">En efecto, se autoriza que las entidades territoriales creen empresas públicas como parte de las denominadas leyes de acuerdo regional (artículo 268, letra m). En el nivel municipal se establece en el artículo 214 y a nivel de la región en los artículos 220 y 224.  </t>
  </si>
  <si>
    <t>¿Los futuros diputados y representantes regionales (actuales senadores) podrán proponer proyectos de ley que irroguen gasto público?</t>
  </si>
  <si>
    <t xml:space="preserve">Sí, en el artículo 266 se señala que las leyes de concurrencia presidencial necesaria corresponden a las que irroguen directamente gastos al Estado y que estas pueden tener su origen en un mensaje o en una moción (Artículo 267). Aunque necesitan el patrocinio del Ejecutivo para convertirse en ley, en la práctica, el Presidente de la República pierde la iniciativa exclusiva y podrá ser emplazado a concurrir con su firma en aquellos proyectos parlamentarios que irroguen gasto, pagando eventualmente el costo político de no apoyar proyectos muy populares pero dañinos para el país. </t>
  </si>
  <si>
    <t xml:space="preserve">¿Las entidades territoriales podrán establecer tasas y contribuciones? </t>
  </si>
  <si>
    <t>En efecto, podrán establecer tasas y contribuciones dentro de su territorio (artículo 185, numeral 4), lo cual constituye un cambio importante en este sistema. Además, en el mismo artículo, número 1, se señala que dentro de los objetivos del sistema tributario están la reducción de las desigualdades y la pobreza, lo que podría derivar en carga tributara diferente en distintas regiones, generando distorsiones y desincentivo a la inversión.</t>
  </si>
  <si>
    <t>¿Qué es el “Consejo de la Justicia”?</t>
  </si>
  <si>
    <t>Es el órgano que gobernará el Sistema de justicia, nombrando y removiendo a los jueces y funcionarios, gestionando el presupuesto y efectuando una revisión "integral” del funcionamiento de todos los tribunales, entre otras atribuciones (artículo 343).
El Consejo de la Justicia se compone de 17 integrantes (artículo 344) de los cuales 8 son juezas o jueces titulares elegidos por sus pares; 2 son funcionarios elegidos por sus pares; 2 integrantes elegidos por los pueblos y naciones indígenas; y 5 elegidos por el Congreso de Diputadas y Diputados y la Cámara de las Regiones.
La composición del futuro Consejo de la Justicia abre espacio a la captura de este organismo por parte de intereses corporativos (gremiales) y políticos, con riesgo cierto de afectar la independencia judicial. En otros países existe este tipo de consejos pero con menos atribuciones, con una composición mayoritaria de jueces y otros mecanismos de designación de sus integrantes.</t>
  </si>
  <si>
    <t>¿Cómo funcionará la justicia indígena?</t>
  </si>
  <si>
    <t>El proyecto de nueva Constitución crea el sistema nacional de justicia (artículos 309 y 327), que reemplaza al actual Poder Judicial. Por un lado, el articulo 309 reconoce a los sistemas jurídicos de los pueblos indígenas, que “coexisten en un plano de igualdad con el sistema nacional de justicia". Por otro lado, el numeral 2, del artículo 307, que se refiere a la jurisdicción, establece que “se ejerce exclusivamente por los tribunales de justicia y las autoridades de los pueblos y naciones indígenas reconocidos por la Constitución o las leyes dictadas conforme a ella”.
No existe nada parecido a un código de justicia en ninguno de los pueblos originarios, por lo que resulta difícil pronosticar su funcionamiento, pero la jurisdicción rige desde el momento en que la NC, eventualmente, entre en vigencia. De hecho, se rechazó en el pleno de la Convención Constitucional que los ciudadanos pudieran invocar el derecho a ser juzgados por la justicia tradicional chilena, o limitar en el texto constitucional los alcances y delitos que las instancias de pueblos indígenas resolverían. Así por ejemplo, un hecho penal que tuviere lugar en una autonomía territorial indígena sería juzgado por las autoridades indígenas locales, aunque tampoco es claro el tema de la jurisdicción territorial. Determinados delincuentes de La Araucanía, por ejemplo, podrían invocar su derecho a ser juzgados por autoridades indígenas y pedir la incompetencia de los tribunales actuales.</t>
  </si>
  <si>
    <t xml:space="preserve">¿Cuál será el rol de la Corte Suprema en materia de justicia indígena? </t>
  </si>
  <si>
    <t xml:space="preserve">De acuerdo con el artículo 329, la Corte Suprema conocerá y resolverá las impugnaciones en contra de las decisiones de la jurisdicción indígena, pero lo efectuará sólo en una sala especializada y con asesoría técnica de expertos en su cultura y derecho propio.  </t>
  </si>
  <si>
    <t xml:space="preserve">¿Qué significa que los tribunales deben regirse por los principios de paridad y perspectiva de género, obligando a los jueces a resolver con enfoque de género?   </t>
  </si>
  <si>
    <t xml:space="preserve">Los numerales 1 y 3 del artículo 312, establecen que “la función Jurisdiccional se regirá por los principios de paridad y perspectiva de género” y en el numeral 3 lo refuerza mandatando a los tribunales, cualquiera sea su competencia: “deben resolver con enfoque de género”. Esto tiene efectos en la igualdad ante la ley, la certeza de las decisiones judiciales y en el debido proceso al que tiene derecho todo ciudadano. </t>
  </si>
  <si>
    <t xml:space="preserve">¿El borrador de nueva Constitución prohíbe los arbitrajes forzosos establecidos en la ley? </t>
  </si>
  <si>
    <t>El numeral 2 del artículo 320, establece que “la justicia arbitral será siempre voluntaria. La ley no podrá establecer arbitrajes forzosos”. En nuestro país, el sistema de arbitraje tiene una doble regulación, tanto en los Códigos Orgánico de Tribunales (COT) y de Procedimiento Civil (CPC). Esta legislación ha determinado que ciertas controversias sean obligatoriamente sometidas a arbitraje. La larga lista de asuntos de arbitraje forzoso (artículo 227 del COT), que incluye casos como la partición de comunidades o la liquidación de la sociedad conyugal, quedarán prohibidos de aprobarse el nuevo texto y esas materias tendrán que ser resueltas en juicios ordinarios, recargando los tribunales y haciendo más largos los procesos.</t>
  </si>
  <si>
    <t xml:space="preserve">¿La propuesta de nueva Constitución obliga a los tribunales adoptar una perspectiva intercultural en el tratamientos y resoluciones de las materias de su competencia, cuando se trate de las personas indígenas? </t>
  </si>
  <si>
    <t>Efectivamente, el texto rompe con el principio de igualdad ante la ley, estableciendo en el numeral 2 del artículo 322, que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 conforme a los tratados e instrumentos internacionales de derechos humanos de los que Chile es parte”.</t>
  </si>
  <si>
    <t xml:space="preserve">¿Cuál es el efecto de que se permita ejercer acciones ante los tribunales ambientales sin que se exija el agotamiento previo de la vía administrativa? </t>
  </si>
  <si>
    <t xml:space="preserve">La consecuencia directa es que tendremos una excesiva judicialización en estas materias, demorando y entorpeciendo decisiones de la autoridad administrativa y frenando la inversión y desarrollo económico, al generar un sistema de incentivos y reglas excesivamente preventivas. </t>
  </si>
  <si>
    <t>¿Cómo se configura la justicia ambiental?</t>
  </si>
  <si>
    <t xml:space="preserve">Los actuales tribunales ambientales se establecen con la Ley N° 20.600, que dispone la instalación de tres tribunales ambientales: en el norte, centro y sur del país, según la realidad geográfica de nuestro país. El proyecto en su numeral 2, del artículo 333, establece que “habrá al menos un tribunal ambiental en cada región del país”. Asimismo, se crea la Defensoría de la Naturaleza en el artículo 148, la cual tendrá como función la promoción y protección de los derechos de la naturaleza y de los derechos ambientales.   </t>
  </si>
  <si>
    <t xml:space="preserve">El borrador de nueva Constitución, ¿elimina los Juzgados de Policía Local dependiente de las municipalidades? </t>
  </si>
  <si>
    <t xml:space="preserve">Sí. Los Juzgados de Policía Local (JPL) son reemplazados por la justicia vecinal, la que se compone de los juzgados vecinales y los centros de justicia vecinal (artículos 327 y 334) disponiendo la supresión progresiva de los Juzgados de Policía Local (Cuadragésima Octava Transitoria). </t>
  </si>
  <si>
    <t>El borrador de nueva Constitución, ¿establece una Defensoría de las Víctimas?</t>
  </si>
  <si>
    <t>No. Si bien se trató de una de las iniciativas de norma popular más votada por la ciudadanía, el pleno de la Convención Constitucional rechazó crear una Defensoría de las Víctimas.</t>
  </si>
  <si>
    <t>¿Y qué defensorías consagra la propuesta de nueva Constitución?</t>
  </si>
  <si>
    <t xml:space="preserve">La propuesta establece una nueva Defensoría del Pueblo, como un órgano autónomo, que tendrá la promoción y protección de los derechos humanos (artículo 123); la Defensoría de la Naturaleza, también órgano autónomo, que tendrá como función la promoción y protección de los derechos de la naturaleza y de los derechos ambientales (artículos 148 a 150); y la Defensoría de los Derechos de la Niñez, que tendrá por objetivo la promoción y protección de los que son titulares niñas, niños y adolescentes (artículo 126). En tanto, también existirá una Defensoría Penal Pública, consagrada en el artículo 373, la cual proporcionará defensa penal a los imputados.  </t>
  </si>
  <si>
    <t xml:space="preserve">¿Se elimina el recurso de protección?  </t>
  </si>
  <si>
    <t>La propuesta elimina el tradicional Recurso de Protección, que se podía interponer en la Corte de Apelaciones respectiva, ante actos u omisiones arbitrarias o ilegales, que sufren privación, perturbación o amenaza de un derecho y garantías constitucionales.
La acción de tutela propuesta cambia la competencia radicándolo en un tribunal de instancia establecido en la ley (numeral 1 del artículo 119), alterando las reglas del recurso de Apelación, la que podrá ser conocida por la Corte de Apelaciones respectiva, o excepcionalmente por la Corte Suprema si respecto a la materia existen interpretaciones contradictorias (numeral 6 del Artículo 119).
En consecuencia, dada la carga de trabajo de los tribunales ordinarios, esta acción será mucho menos efectiva que el recurso de protección y representa un evidente retroceso en materia de acceso a la justicia.</t>
  </si>
  <si>
    <t xml:space="preserve">¿El borrador de nueva Constitución, podría permitir que los privados de libertad puedan votar? </t>
  </si>
  <si>
    <t xml:space="preserve">La propuesta establece, en el número 3 del artículo 117, la obligación al Estado de promover el ejercicio activo y progresivo, a través de los distintos mecanismos de participación, de los derechos derivados de la ciudadanía, en especial las personas privadas de libertad. </t>
  </si>
  <si>
    <t>¿Qué es la comuna autónoma?</t>
  </si>
  <si>
    <t xml:space="preserve">Es una entidad política y territorial que goza de autonomía. Y a su vez, es la base del Estado Regional (artículo 201). Este es un concepto inédito y cuyos efectos jurídicos se manifestarán durante su aplicación práctica. La comuna podría solicitar ceder competencias a la región autónoma o renunciar a ejercer algunas de sus funciones, con la consiguiente confusión de responsabilidades. Además, en la comuna autónoma se aplicarán escaños reservados (artículo 162) y paridad (artículo 161). </t>
  </si>
  <si>
    <t>¿Todas las comunas serán iguales?</t>
  </si>
  <si>
    <t xml:space="preserve">No. La propuesta de Constitución dispone que la ley clasificará las comunas en distintos tipos. El establecimiento de los tipos comunales deberá considerar, a lo menos, criterios demográficos, económicos, culturales, geográficos, socioambientales, urbanos y rurales (artículo 201, numeral 2). Esto podría generar comunas de primera, segunda y tercera clase. </t>
  </si>
  <si>
    <t>¿Cuál es el fin de que existan diferentes tipos de comunas?</t>
  </si>
  <si>
    <t xml:space="preserve">Para ser consideradas por los órganos del Estado en cuanto al establecimiento de regímenes administrativos y económico-fiscales diferenciados, la implementación de políticas, planes y programas atendiendo a las diversas realidades locales, y en especial, para el traspaso de competencias y recursos. Pero al mismo tiempo, no se hace cargo una de las carencias más importantes que se evidencian a nivel municipal:  alcaldes de comunas rurales o zonas extremas evidencian la necesidad de contar con capital humano necesario para el desarrollo de proyectos y de esa manera poder postular a fondos de inversión local. </t>
  </si>
  <si>
    <t>¿Habrá diferenciación entre municipalidades?</t>
  </si>
  <si>
    <t xml:space="preserve">Sí. En el artículo 202 se menciona que la ley debe reconocer las diferencias existentes entre distintos tipos de comuna y municipalidades. Esto puede ser complejo, toda vez que las políticas sociales debieran diferenciar grupos vulnerables. En una comuna con recursos abundantes puede haber grupos vulnerables y viceversa. </t>
  </si>
  <si>
    <t>¿Qué obligaciones les asigna la Constitución a las entidades territoriales autónomas?</t>
  </si>
  <si>
    <t>El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 (artículo 190).
En este punto, una de las implicancias más peligrosas es incentivar el posible establecimiento de uno o más Estados dentro del Estado, en línea de posibilitar que ciertos grupos radicales separatistas, logren la autonomía de territorios reclamados por pueblos originarios, pero que mantengan el apoyo de recursos y medios financieros por parte del Estado central.
Si bien la NC declara que el territorio nacional es indivisible, los incentivos generan efectos que pueden afectar la soberanía nacional.</t>
  </si>
  <si>
    <t>¿Cuántas Juntas de Vecinos podrán existir en cada Unidad Vecinal?</t>
  </si>
  <si>
    <t xml:space="preserve">Solo una de acuerdo con lo establecido en el artículo 210. La realidad de hoy es que pueden existir más de una. Si esto se llegará a concretar implicaría un grave retroceso para la democracia, ya que se tendrían que fusionar juntas de vecinos actualmente existentes, vulnerando su autonomía y los alcaldes tendrían un gran poder frente a las juntas de vecinos, pudiendo transformarse estas en bastiones de campañas. </t>
  </si>
  <si>
    <t>¿Qué función se le atribuye a la Junta Vecinal?</t>
  </si>
  <si>
    <t xml:space="preserve">El hacer efectiva la participación popular en la gestión comunal y en el desarrollo de la comunidad (artículo 210, numeral 1). A partir de lo anterior, se puede estimar que la Constitución piensa a la Junta de Vecinos como un órgano político por sobre el propiamente comunitario, cambiando la definición actual.
En efecto, al artículo 2°, letra b) de la Ley N° 19.418 actual, que entrega una definición de Junta de Vecinos, diciendo que: “b) Juntas de vecinos: Las organizaciones comunitarias de carácter territorial representativas de las personas que residen en una misma unidad vecinal y cuyo objeto es promover el desarrollo de la comunidad, defender los intereses y velar por los derechos de los vecinos y colaborar con las autoridades del Estado y de las municipalidades”. </t>
  </si>
  <si>
    <t>¿Puede una comuna autónoma “encomendar” a la Región o a la Administración Central alguna de sus competencias?</t>
  </si>
  <si>
    <t xml:space="preserve">Sí, el Alcalde o Alcaldesa con acuerdo del concejo pueden pedir que se subrogue temporal (artículo 203) en el ejercicio de una competencia propia del municipio. Esta disposición lesiona o debilita el concepto mismo de “comuna autónoma”. En una práctica de una buena gobernanza es la entidad mayor o “superior” la que le debiera transfieran competencias a una entidad de menor cobertura territorial y no al revés. Asimismo, sobre la implementación de esta medida, surgen dudas sobre quién financia la ejecución o desarrollo de la competencia “encomendada” y se hace responsable de posibles malversaciones de fondos, corrupción, entre otros aspectos. </t>
  </si>
  <si>
    <t>¿Qué significa que el gobierno de la comuna autónoma que reside en la municipalidad, este constituida por la alcaldesa o el alcalde y el concejo municipal, con la participación de la comunidad?</t>
  </si>
  <si>
    <t>La propuesta de Constitución no establece el cómo se manifestará la “participación de la comunidad” en el gobierno comunal, pero de acuerdo con el texto constitucional en su artículo 205, tal participación debiera tener manifestaciones concretas y objetivas. Si la referencia es simplemente a las consultas o plebiscitos ciudadanos quizás pueda ser entendible y viable. Cualquier otra forma de plasmar la “participación ciudadana” en el gobierno local deberá estar muy bien tratada en la ley respectiva.</t>
  </si>
  <si>
    <t>¿El Concejo Municipal debe tener una composición paritaria?</t>
  </si>
  <si>
    <t>Sí, el artículo 161 del proyecto de Constitución se afirma que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Según la Constitución, la paridad en todos los órganos colegiados del estado consiste en al menos un 50% de mujeres (articulo 6).</t>
  </si>
  <si>
    <t>¿El Concejo Municipal deberá tener escaños reservados para pueblos originarios?</t>
  </si>
  <si>
    <t>Sí. En el artículo 162 del proyecto de Constitución dice que en los órganos colegiados de representación popular a nivel nacional, regional y comunal se establecen escaños reservados para los pueblos y naciones indígenas cuando corresponda y en proporción a su población dentro del territorio electoral respectivo.</t>
  </si>
  <si>
    <t xml:space="preserve">¿Las entidades territoriales con más ingresos deben contribuir a la corrección de las desigualdades que existan entre ellas? </t>
  </si>
  <si>
    <t xml:space="preserve">En el artículo 249 se establece que deberán contribuir para corregir las desigualdades entre ellas: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Esto puede afectar no sólo a las cuatro comunas más ricas de Chile (actual FCM), si no que comunas no necesariamente ricas, pero con ingresos por sobre el promedio deberán entregar recursos para este fin. </t>
  </si>
  <si>
    <t>¿El “juzgado vecinal” reemplaza al Juzgado de Policía Local?</t>
  </si>
  <si>
    <t xml:space="preserve">En el artículo 334 dice que “la justicia vecinal se compone de los juzgados vecinales y los centros de justicia vecinal” y que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Con esto se fomenta la creación de tribunales de barrio, que si bien puede resolver algunos asuntos, crea otros problemas como el nacimiento de “caciques” locales, con poder de imperio y coacción legal. Asimismo, al decir que habrá un juzgado vecinal “a lo menos”, sin mencionar quién o qué podrá crearlos, permitiría que el legislador le entregue al Concejo Municipal y al acalde la creación de tantos “Juzgados” como sus necesidades políticas lo requieran. </t>
  </si>
  <si>
    <t>6. Sistema Económico</t>
  </si>
  <si>
    <t>4. Sistema de Justicia</t>
  </si>
  <si>
    <t>Municipios</t>
  </si>
  <si>
    <t>Política</t>
  </si>
  <si>
    <t>Banco Central</t>
  </si>
  <si>
    <t>Derechos de Propiedad</t>
  </si>
  <si>
    <t>Pensiones</t>
  </si>
  <si>
    <t>Gobiernos Locales</t>
  </si>
  <si>
    <t>Gobiernos Regionales</t>
  </si>
  <si>
    <t>Justicia Indígena</t>
  </si>
  <si>
    <t>Corte Suprema</t>
  </si>
  <si>
    <t>Arbitrajes</t>
  </si>
  <si>
    <t>Tribunales</t>
  </si>
  <si>
    <t>Justicia Ambiental</t>
  </si>
  <si>
    <t>Juzgado Policía Local</t>
  </si>
  <si>
    <t>Defensoría Víctimas</t>
  </si>
  <si>
    <t>Recurso de Protección</t>
  </si>
  <si>
    <t>Voto Privados Libertad</t>
  </si>
  <si>
    <r>
      <t>&lt;video style="width: 100%;height: 100%;" controls&gt;&lt;source src="</t>
    </r>
    <r>
      <rPr>
        <sz val="9"/>
        <color rgb="FFFF0000"/>
        <rFont val="Calibri"/>
        <family val="2"/>
        <scheme val="minor"/>
      </rPr>
      <t>https://raw.githubusercontent.com/Sud-Austral/MONITOREO-DI/main/Constituci%C3%B3n/Videos/sistema%20pol%C3%ADtico.mp4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</si>
  <si>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https://raw.githubusercontent.com/Sud-Austral/MONITOREO-DI/main/Constituci%C3%B3n/Videos/derechos%20de%20las%20v%C3%ADctimas.mp4</t>
    </r>
    <r>
      <rPr>
        <sz val="9"/>
        <color theme="1"/>
        <rFont val="Calibri"/>
        <family val="2"/>
        <scheme val="minor"/>
      </rPr>
      <t>" type="video/mp4"&gt;&lt;/video&gt;</t>
    </r>
  </si>
  <si>
    <t>Derecho de las Víctimas</t>
  </si>
  <si>
    <r>
      <t>&lt;video style="width: 100%;height: 100%;" controls&gt;&lt;source src="</t>
    </r>
    <r>
      <rPr>
        <sz val="9"/>
        <color rgb="FFFF0000"/>
        <rFont val="Calibri"/>
        <family val="2"/>
        <scheme val="minor"/>
      </rPr>
      <t>https://raw.githubusercontent.com/Sud-Austral/MONITOREO-DI/main/Constituci%C3%B3n/Videos/fin%20estado%20de%20emergencia.mp4</t>
    </r>
    <r>
      <rPr>
        <sz val="9"/>
        <color theme="1"/>
        <rFont val="Calibri"/>
        <family val="2"/>
        <scheme val="minor"/>
      </rPr>
      <t>" type="video/mp4"&gt;&lt;/video&gt;</t>
    </r>
  </si>
  <si>
    <t>Fin del Estado de Emergencia</t>
  </si>
  <si>
    <r>
      <t>&lt;video style="width: 100%;height: 100%;" controls&gt;&lt;source src="</t>
    </r>
    <r>
      <rPr>
        <sz val="9"/>
        <color rgb="FFFF0000"/>
        <rFont val="Calibri"/>
        <family val="2"/>
        <scheme val="minor"/>
      </rPr>
      <t>https://raw.githubusercontent.com/Sud-Austral/MONITOREO-DI/main/Constituci%C3%B3n/Videos/garant%C3%ADas_reclusos.mp4</t>
    </r>
    <r>
      <rPr>
        <sz val="9"/>
        <color theme="1"/>
        <rFont val="Calibri"/>
        <family val="2"/>
        <scheme val="minor"/>
      </rPr>
      <t>" type="video/mp4"&gt;&lt;/video&gt;</t>
    </r>
  </si>
  <si>
    <t>Garantías para Reclusos</t>
  </si>
  <si>
    <r>
      <t>&lt;video style="width: 100%;height: 100%;" controls&gt;&lt;source src="</t>
    </r>
    <r>
      <rPr>
        <sz val="9"/>
        <color rgb="FFFF0000"/>
        <rFont val="Calibri"/>
        <family val="2"/>
        <scheme val="minor"/>
      </rPr>
      <t>https://raw.githubusercontent.com/Sud-Austral/MONITOREO-DI/main/Constituci%C3%B3n/Videos/hija%20Mireya%20Baltra.mp4</t>
    </r>
    <r>
      <rPr>
        <sz val="9"/>
        <color theme="1"/>
        <rFont val="Calibri"/>
        <family val="2"/>
        <scheme val="minor"/>
      </rPr>
      <t>" type="video/mp4"&gt;&lt;/video&gt;</t>
    </r>
  </si>
  <si>
    <t>Hija Mireya Baltra</t>
  </si>
  <si>
    <r>
      <t>&lt;video style="width: 100%;height: 100%;" controls&gt;&lt;source src="</t>
    </r>
    <r>
      <rPr>
        <sz val="9"/>
        <color rgb="FFFF0000"/>
        <rFont val="Calibri"/>
        <family val="2"/>
        <scheme val="minor"/>
      </rPr>
      <t>https://raw.githubusercontent.com/Sud-Austral/MONITOREO-DI/main/Constituci%C3%B3n/Videos/justicia%20ind%C3%ADgena.mp4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</si>
  <si>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https://raw.githubusercontent.com/Sud-Austral/MONITOREO-DI/main/Constituci%C3%B3n/Videos/libre%20elecci%C3%B3n%20salud.mp4</t>
    </r>
    <r>
      <rPr>
        <sz val="9"/>
        <color theme="1"/>
        <rFont val="Calibri"/>
        <family val="2"/>
        <scheme val="minor"/>
      </rPr>
      <t>" type="video/mp4"&gt;&lt;/video&gt;</t>
    </r>
  </si>
  <si>
    <t>Libre Elección en Salud</t>
  </si>
  <si>
    <r>
      <t>&lt;video style="width: 100%;height: 100%;" controls&gt;&lt;source src="</t>
    </r>
    <r>
      <rPr>
        <sz val="9"/>
        <color rgb="FFFF0000"/>
        <rFont val="Calibri"/>
        <family val="2"/>
        <scheme val="minor"/>
      </rPr>
      <t>https://raw.githubusercontent.com/Sud-Austral/MONITOREO-DI/main/Constituci%C3%B3n/Videos/reelecci%C3%B3n_presidencial.mp4</t>
    </r>
    <r>
      <rPr>
        <sz val="9"/>
        <color theme="1"/>
        <rFont val="Calibri"/>
        <family val="2"/>
        <scheme val="minor"/>
      </rPr>
      <t>" type="video/mp4"&gt;&lt;/video&gt;</t>
    </r>
  </si>
  <si>
    <t>Reelección Presidencial</t>
  </si>
  <si>
    <r>
      <t>&lt;video style="width: 100%;height: 100%;" controls&gt;&lt;source src="</t>
    </r>
    <r>
      <rPr>
        <sz val="9"/>
        <color rgb="FFFF0000"/>
        <rFont val="Calibri"/>
        <family val="2"/>
        <scheme val="minor"/>
      </rPr>
      <t>https://raw.githubusercontent.com/Sud-Austral/MONITOREO-DI/main/Constituci%C3%B3n/Videos/sistema%20econ%C3%B3mico.mp4</t>
    </r>
    <r>
      <rPr>
        <sz val="9"/>
        <color theme="1"/>
        <rFont val="Calibri"/>
        <family val="2"/>
        <scheme val="minor"/>
      </rPr>
      <t>" type="video/mp4"&gt;&lt;/video&gt;</t>
    </r>
  </si>
  <si>
    <t>Sistema Económico</t>
  </si>
  <si>
    <r>
      <t>&lt;video style="width: 100%;height: 100%;" controls&gt;&lt;source src="</t>
    </r>
    <r>
      <rPr>
        <sz val="9"/>
        <color rgb="FFFF0000"/>
        <rFont val="Calibri"/>
        <family val="2"/>
        <scheme val="minor"/>
      </rPr>
      <t>https://raw.githubusercontent.com/Sud-Austral/MONITOREO-DI/main/Constituci%C3%B3n/Videos/sistema%20politico%20Frei.mp4</t>
    </r>
    <r>
      <rPr>
        <sz val="9"/>
        <color theme="1"/>
        <rFont val="Calibri"/>
        <family val="2"/>
        <scheme val="minor"/>
      </rPr>
      <t>" type="video/mp4"&gt;&lt;/video&gt;</t>
    </r>
  </si>
  <si>
    <t>Eduardo Frei</t>
  </si>
  <si>
    <r>
      <t>&lt;video style="width: 100%;height: 100%;" controls&gt;&lt;source src="</t>
    </r>
    <r>
      <rPr>
        <sz val="9"/>
        <color rgb="FFFF0000"/>
        <rFont val="Calibri"/>
        <family val="2"/>
        <scheme val="minor"/>
      </rPr>
      <t>https://raw.githubusercontent.com/Sud-Austral/MONITOREO-DI/main/Constituci%C3%B3n/Videos/plurinacionalidad.mp4</t>
    </r>
    <r>
      <rPr>
        <sz val="9"/>
        <color theme="1"/>
        <rFont val="Calibri"/>
        <family val="2"/>
        <scheme val="minor"/>
      </rPr>
      <t>" type="video/mp4"&gt;&lt;/video&gt;</t>
    </r>
  </si>
  <si>
    <t>Plurinacionalidad</t>
  </si>
  <si>
    <t>2 Seguridad, Delincuencia y Orden Público</t>
  </si>
  <si>
    <t>Sistema Político</t>
  </si>
  <si>
    <t>5. Derechos Sociales</t>
  </si>
  <si>
    <t>7. ¿Una constitución?...</t>
  </si>
  <si>
    <t>Consejo de la Justicia</t>
  </si>
  <si>
    <t>Democracia</t>
  </si>
  <si>
    <t>Senado</t>
  </si>
  <si>
    <t>Diputados y Diputadas</t>
  </si>
  <si>
    <t>Presidente</t>
  </si>
  <si>
    <t>Quórums</t>
  </si>
  <si>
    <t>Candidatos</t>
  </si>
  <si>
    <t>Electores</t>
  </si>
  <si>
    <t>Partidos Políticos</t>
  </si>
  <si>
    <t>Seguridad Pública</t>
  </si>
  <si>
    <t>Obligatoriedad Votación</t>
  </si>
  <si>
    <t>Junta Vecinal</t>
  </si>
  <si>
    <t>Concejo Municipal</t>
  </si>
  <si>
    <t>Juzgado Vecinal</t>
  </si>
  <si>
    <t>Artículo</t>
  </si>
  <si>
    <t>Artículo 1</t>
  </si>
  <si>
    <t>Artículo 151</t>
  </si>
  <si>
    <t>Artículo 154</t>
  </si>
  <si>
    <t>Artículo 155</t>
  </si>
  <si>
    <t>Artículo 156</t>
  </si>
  <si>
    <t>Artículo 157</t>
  </si>
  <si>
    <t>Artículo 158</t>
  </si>
  <si>
    <t>Artículo 251</t>
  </si>
  <si>
    <t>Artículo 254</t>
  </si>
  <si>
    <t>Artículo T 13</t>
  </si>
  <si>
    <t>Artículo 252</t>
  </si>
  <si>
    <t>Artículo 253</t>
  </si>
  <si>
    <t>Artículo 255</t>
  </si>
  <si>
    <t>Artículo 263</t>
  </si>
  <si>
    <t>Artículo 268</t>
  </si>
  <si>
    <t>Artículo 269</t>
  </si>
  <si>
    <t>Artículo 272</t>
  </si>
  <si>
    <t>Artículo 273</t>
  </si>
  <si>
    <t>Artículo 266</t>
  </si>
  <si>
    <t>Artículo 267</t>
  </si>
  <si>
    <t>Artículo 274</t>
  </si>
  <si>
    <t>Artículo 275</t>
  </si>
  <si>
    <t>Artículo 277</t>
  </si>
  <si>
    <t>Artículo 270</t>
  </si>
  <si>
    <t>Artículo 271</t>
  </si>
  <si>
    <t>Artículo 383</t>
  </si>
  <si>
    <t>Artículo 384</t>
  </si>
  <si>
    <t>Artículo 385</t>
  </si>
  <si>
    <t>Artículo 386</t>
  </si>
  <si>
    <t>Artículo 259</t>
  </si>
  <si>
    <t>Artículo 260</t>
  </si>
  <si>
    <t>Artículo 207</t>
  </si>
  <si>
    <t>Artículo 223</t>
  </si>
  <si>
    <t>Artículo 262</t>
  </si>
  <si>
    <t>Artículo 284</t>
  </si>
  <si>
    <t>Artículo T 5</t>
  </si>
  <si>
    <t>Artículo 257</t>
  </si>
  <si>
    <t>Artículo 280</t>
  </si>
  <si>
    <t>Artículo 172</t>
  </si>
  <si>
    <t>Artículo 162</t>
  </si>
  <si>
    <t>Artículo 160</t>
  </si>
  <si>
    <t>Artículo 357</t>
  </si>
  <si>
    <t>Artículo 363</t>
  </si>
  <si>
    <t>Artículo 358</t>
  </si>
  <si>
    <t>Artículo 19</t>
  </si>
  <si>
    <t>Artículo 78</t>
  </si>
  <si>
    <t>Artículo 45</t>
  </si>
  <si>
    <t>Artículo 250</t>
  </si>
  <si>
    <t>Artículo 214</t>
  </si>
  <si>
    <t>Artículo 220</t>
  </si>
  <si>
    <t>Artículo 224</t>
  </si>
  <si>
    <t>Artículo 185</t>
  </si>
  <si>
    <t>Artículo 343</t>
  </si>
  <si>
    <t>Artículo 344</t>
  </si>
  <si>
    <t>Artículo 309</t>
  </si>
  <si>
    <t>Artículo 327</t>
  </si>
  <si>
    <t>Artículo 329</t>
  </si>
  <si>
    <t>Artículo 312</t>
  </si>
  <si>
    <t>Artículo 320</t>
  </si>
  <si>
    <t>Artículo 322</t>
  </si>
  <si>
    <t>Artículo 148</t>
  </si>
  <si>
    <t>Artículo 333</t>
  </si>
  <si>
    <t>Artículo 334</t>
  </si>
  <si>
    <t>Artículo 123</t>
  </si>
  <si>
    <t>Artículo 126</t>
  </si>
  <si>
    <t>Artículo 150</t>
  </si>
  <si>
    <t>Artículo 373</t>
  </si>
  <si>
    <t>Artículo 119</t>
  </si>
  <si>
    <t>Artículo 117</t>
  </si>
  <si>
    <t>Artículo 161</t>
  </si>
  <si>
    <t>Artículo 201</t>
  </si>
  <si>
    <t>Artículo 202</t>
  </si>
  <si>
    <t>Artículo 190</t>
  </si>
  <si>
    <t>Artículo 210</t>
  </si>
  <si>
    <t>Artículo 203</t>
  </si>
  <si>
    <t>Artículo 205</t>
  </si>
  <si>
    <t>Artículo 249</t>
  </si>
  <si>
    <t>Artículo 300</t>
  </si>
  <si>
    <t>Artículo 301</t>
  </si>
  <si>
    <t>Artículo 302</t>
  </si>
  <si>
    <t>Artículo 303</t>
  </si>
  <si>
    <t>Artículo 304</t>
  </si>
  <si>
    <t>Artículo 305</t>
  </si>
  <si>
    <t>Artículo 306</t>
  </si>
  <si>
    <t>Artículo 307</t>
  </si>
  <si>
    <t>Artículo 44</t>
  </si>
  <si>
    <t>Artículo 134</t>
  </si>
  <si>
    <t>Artículo 137</t>
  </si>
  <si>
    <t>Artículo 146</t>
  </si>
  <si>
    <t>Artículo 197</t>
  </si>
  <si>
    <t>Artículo 342</t>
  </si>
  <si>
    <t>PYR</t>
  </si>
  <si>
    <t>Videos</t>
  </si>
  <si>
    <t>“El Estado reconoce, respeta y protege la libertad de enseñanza, promoviendo el derecho de las personas e instituciones de crear, gestionar y solventar proyectos educativos autónomos que cumplan con las exigencias mínimas establecidas por la ley, sin establecer diferencias arbitrarias basadas, entre otras circunstancias, en la calidad confesional de los establecimientos. Será deber del Estado reconocer y promover la diversidad de proyectos educativos, reconociendo también su autonomía. La libertad de enseñanza no tendrá otros límites que los impuestos por la moral, las buenas costumbres, el orden público y la seguridad de la nación”</t>
  </si>
  <si>
    <t>“La conciencia de niños y niñas es inviolable. Se le prohíbe al Estado realizar cualquier acto de adoctrinamiento político.”</t>
  </si>
  <si>
    <t>“Los establecimientos educacionales particulares tienen el derecho a desarrollar sus proyectos y programas educativos propios.”</t>
  </si>
  <si>
    <t>“El Estado no podrá propagar tendencias político partidistas mediante el sistema de educación pública.”</t>
  </si>
  <si>
    <t>“Le estará prohibido al Estado imponer un modelo único de educación.”</t>
  </si>
  <si>
    <t>“Los padres tienen el derecho preferente y el deber de criar y educar a sus hijos, o pupilos en su caso, conforme a sus convicciones morales o religiosas. El rol de los órganos del Estado en materia educacional es siempre de ayuda y apoyo, y nunca de sustitución del rol de los padres. </t>
  </si>
  <si>
    <t>“Las personas tienen el derecho a elegir su asegurador y su prestador de servicios salud”.</t>
  </si>
  <si>
    <t>“Cada persona tiene derecho a elegir el sistema de salud al que desee acogerse, sea público o privado.”</t>
  </si>
  <si>
    <t>“Los trabajadores son dueños de sus ahorros previsionales y podrán heredarlos a las personas establecidas en la ley, salvo manifestación de voluntad expresa en contrario”.</t>
  </si>
  <si>
    <t>“El Estado no puede en caso alguno expropiar, confiscar o nacionalizar los ahorros de los trabajadores”.</t>
  </si>
  <si>
    <t>“Las personas tendrán siempre la libertad de elegir la institución que administrará sus ahorros previsionales”.</t>
  </si>
  <si>
    <t>“La propiedad sobre la vivienda es inviolable. El Estado tiene el deber de erradicar toda toma, ocupación u otro uso ilegal de la propiedad ajena. Los afectados por el uso ilegal de su vivienda o terreno tienen el derecho a ser indemnizados por el Estado a causa de su inacción”.</t>
  </si>
  <si>
    <t>“La constitución reconoce el derecho de acceso a la vivienda propia”.</t>
  </si>
  <si>
    <t>“En el ejercicio de este derecho, el Estado no podrá expropiar vivienda o terreno alguno sin al menos pagarle a su propietario una indemnización igual al precio de mercado, en efectivo y al contado, y en forma previa a la toma de posesión material del bien expropiado.”</t>
  </si>
  <si>
    <t>“La Constitución asegura la propiedad sobre los derechos de aprovechamiento de agua”.</t>
  </si>
  <si>
    <t>Reemplazar el título “Del Estado plurinacional y libre determinación de los pueblos” por “Del Estado intercultural y libre determinación de los pueblos”.</t>
  </si>
  <si>
    <t>“Se prohíbe al Estado otorgar privilegios por razones de identidad, etnia, cultura, características sexuales, identidades y expresiones de género, y orientaciones sexoafectivas, entre otras. La República de Chile se manifiesta en contra de cualquier diferencia de esta clase.”</t>
  </si>
  <si>
    <t>“La soberanía nacional es indivisible y reside esencialmente en la Nación. La Constitución se fundamenta en la indisoluble unidad de la nación chilena y en su integración intercultural”.</t>
  </si>
  <si>
    <t>La Constitución reconoce y asegura a todas las personas: La igualdad ante la ley. Todas las personas gozan de los mismos derechos reconocidos por esta Constitución. Ni la ley ni autoridad alguna podrán establecer discriminaciones arbitrarias.</t>
  </si>
  <si>
    <t>“El estado de sitio podrá ser declarado en caso de guerra interna o exterior, grave conmoción interior, grave alteración del orden público o daño para la seguridad interior. El estado de emergencia podrá ser declarado cuando las condiciones referidas en el inciso anterior sean menos graves”. </t>
  </si>
  <si>
    <t>“El estado de emergencia, en caso de grave alteración del orden público o de grave daño para la seguridad de la Nación, lo declarará el Presidente de la República, determinando las zonas afectadas por dichas circunstancias”. </t>
  </si>
  <si>
    <t>“Se considerará también violación a los derechos humanos cualquier acto terrorista que tenga fines políticos”.</t>
  </si>
  <si>
    <t>“Es deber del Estado otorgar seguridad a las personas y sus familias, a los lugares que ellas habitan y a los bienes públicos y privados.”</t>
  </si>
  <si>
    <t>“La pertenencia a un sindicato no podrá ser nunca condición para negociar colectivamente. La Constitución reconoce al trabajador la titularidad para ejercer este derecho.”</t>
  </si>
  <si>
    <t>“Los trabajadores, en forma individual o asociada, serán titulares del derecho a la negociación colectiva y huelga pacífica. El ejercicio de los derechos laborales no podrá nunca supeditarse a la pertenencia o no a una organización sindical.”</t>
  </si>
  <si>
    <t>“La calidad de ciudadano se pierde: 1º.- Por pérdida de la nacionalidad chilena; 2º.- Por condena a pena aflictiva, y 3º.- Por condena por delitos que la ley califique como conducta terrorista y los relativos al tráfico de estupefacientes y que hubieren merecido, además, pena aflictiva”.</t>
  </si>
  <si>
    <t>“Son ciudadanos los chilenos que hayan cumplido dieciocho años de edad y que no hayan sido condenados a pena aflictiva. La calidad de ciudadano otorga los derechos de sufragio, de optar a cargos de elección popular y los demás que la Constitución o la ley confieran”.</t>
  </si>
  <si>
    <t>Educación</t>
  </si>
  <si>
    <t>Salud</t>
  </si>
  <si>
    <t>Vivienda y Propiedad</t>
  </si>
  <si>
    <t>Sistema de Justicia</t>
  </si>
  <si>
    <t>Seguridad</t>
  </si>
  <si>
    <t>Leyes Laborales</t>
  </si>
  <si>
    <t>Ciudadanía y Elección Popular</t>
  </si>
  <si>
    <t>Carta 30 Economistas</t>
  </si>
  <si>
    <t>carta 30 economistas</t>
  </si>
  <si>
    <t xml:space="preserve">¿Se debilita a Carabineros y la PDI en la propuesta de nueva Constitución? </t>
  </si>
  <si>
    <t xml:space="preserve">Sí, y a diferencia de la Constitución Política vigente, no se menciona que las policías están integradas única y exclusivamente por Carabineros y la PDI. En la propuesta se habla en general de las “policías”. Con ello es más fácil cambiarlas o reemplazarlas en el futuro. Esto básicamente fue por la profunda desconfianza de la mayoría de la Convención Constitucional, que habla de terminar o refundar a Carabineros. Además, se habla del uso proporcional de la fuerza y se le quitó el carácter militar a Carabineros lo que tendría una incidencia negativa en su estructura y mando, el que podría recaer en una autoridad civil, de confianza política del gobierno de turno (artículos 296 y 297).  </t>
  </si>
  <si>
    <t>¿Se podrán acusar constitucionalmente al Director General de Carabineros y al Director de la PDI?</t>
  </si>
  <si>
    <t>Sí, y en la misma línea de debilitar a estas instituciones, se incorporó en el catálogo de cargos acusables constitucionalmente al Director General de Carabineros y al Director de la PDI (artículo 253, letra 4), lo cual los deja más expuestos políticamente. Ante cualquier hecho de connotación pública, sea en el resguardo del orden público o combate de la delincuencia, los diputados podrán acusar constitucionalmente a las máximas autoridades de Carabineros o PDI.</t>
  </si>
  <si>
    <t xml:space="preserve">¿Se eliminó el Estado de emergencia? </t>
  </si>
  <si>
    <t xml:space="preserve">Sí. Hoy en la Constitución se establecen cuatro estados de excepción: asamblea, sitio, emergencia y catástrofe. Los primeros dos se conservan en la propuesta de nueva Constitución, pero se elimina el estado de emergencia (artículos 301 y 302) y en el estado de catástrofe, no se menciona a las FFA y se establece que lo conducirá un “mando civil”. Esto genera como consecuencia que los gobiernos pierden una herramienta vital ante graves alteraciones del orden público. Por ejemplo, en situaciones como la de la macrozona sur, el Estado queda sin esa herramienta para mantener el estado de derecho. </t>
  </si>
  <si>
    <t xml:space="preserve">¿Es cierto que habrá una compensación económica para personas que hayan sido detenidas y no sean condenadas? </t>
  </si>
  <si>
    <t>Así es. En el artículo 121 se establece que toda persona que sea absuelta, sobreseída definitivamente o que no resulte condenada será compensada por cada día privado de libertad. Las condiciones de dicho pago se definirán por ley.  Un delincuente, como se aprecia diariamente en los noticieros, que no se le condene porque hubo por ejemplo un error de procedimiento, deberá ser compensado por cada día que esté privado de libertad</t>
  </si>
  <si>
    <t xml:space="preserve">¿Se rechazó la Defensoría de las Víctimas? </t>
  </si>
  <si>
    <t xml:space="preserve">Sí, efectivamente se rechazó la Defensoría de las Víctimas y también la iniciativa popular “Primero las victimas” que junto más de 26 mil firmas y que establecía el derecho a la seguridad ciudadana. En cambio, se aprobó el derecho a vivir en entornos seguros y libres de violencia (artículo 53). </t>
  </si>
  <si>
    <t>Carabineros de Chile</t>
  </si>
  <si>
    <t>Estado de Emergencia</t>
  </si>
  <si>
    <t>Compensación Económica</t>
  </si>
  <si>
    <t>Artículo 296</t>
  </si>
  <si>
    <t>Artículo 297</t>
  </si>
  <si>
    <t>Artículo 121</t>
  </si>
  <si>
    <t>Artículo 53</t>
  </si>
  <si>
    <t>RECHAZOS</t>
  </si>
  <si>
    <t>INFO ADIC</t>
  </si>
  <si>
    <t>Artículo 28</t>
  </si>
  <si>
    <t>Artículo 35</t>
  </si>
  <si>
    <t>Artículo 36</t>
  </si>
  <si>
    <t>Artículo 37</t>
  </si>
  <si>
    <t>Artículo 38</t>
  </si>
  <si>
    <t>Artículo 39</t>
  </si>
  <si>
    <t>Artículo 40</t>
  </si>
  <si>
    <t>Artículo 41</t>
  </si>
  <si>
    <t>Artículo 43</t>
  </si>
  <si>
    <t>Artículo 51</t>
  </si>
  <si>
    <t>Artículo 108</t>
  </si>
  <si>
    <t>Artículo 46</t>
  </si>
  <si>
    <t>Artículo 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</si>
</sst>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
      <sz val="9"/>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6"/>
      </left>
      <right/>
      <top style="thin">
        <color theme="6"/>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xf>
    <xf numFmtId="0" fontId="3" fillId="0" borderId="0" xfId="0" applyFont="1" applyAlignment="1">
      <alignment horizontal="left" vertical="top" wrapText="1"/>
    </xf>
    <xf numFmtId="0" fontId="3" fillId="0" borderId="0" xfId="0" applyFont="1"/>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5" fillId="0" borderId="0" xfId="0" applyFont="1" applyFill="1" applyBorder="1"/>
    <xf numFmtId="0" fontId="0" fillId="0" borderId="0" xfId="0" applyFont="1" applyFill="1" applyBorder="1" applyAlignment="1">
      <alignment horizontal="center" vertical="top" wrapText="1"/>
    </xf>
    <xf numFmtId="0" fontId="0" fillId="0" borderId="0" xfId="0" applyFont="1" applyFill="1" applyAlignment="1">
      <alignment horizontal="center" vertical="top" wrapText="1"/>
    </xf>
    <xf numFmtId="0" fontId="3" fillId="0" borderId="0" xfId="0" applyFont="1" applyFill="1" applyAlignment="1">
      <alignment horizontal="left" vertical="top" wrapText="1"/>
    </xf>
    <xf numFmtId="0" fontId="1" fillId="0" borderId="0" xfId="1" applyAlignment="1">
      <alignment horizontal="left" vertical="top" wrapText="1"/>
    </xf>
    <xf numFmtId="0" fontId="0" fillId="0" borderId="1" xfId="0" applyFont="1" applyBorder="1" applyAlignment="1">
      <alignment horizontal="center" vertical="top" wrapText="1"/>
    </xf>
    <xf numFmtId="0" fontId="0" fillId="2" borderId="0" xfId="0" applyFill="1"/>
  </cellXfs>
  <cellStyles count="2">
    <cellStyle name="Hipervínculo" xfId="1" builtinId="8"/>
    <cellStyle name="Normal" xfId="0" builtinId="0"/>
  </cellStyles>
  <dxfs count="35">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border outline="0">
        <bottom style="thin">
          <color theme="6"/>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font>
        <sz val="9"/>
      </font>
      <alignment horizontal="left" vertical="top"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60" totalsRowShown="0" dataDxfId="34">
  <autoFilter ref="A1:E60" xr:uid="{ACC22AD6-8D01-4A73-B38D-52F223BB847D}"/>
  <tableColumns count="5">
    <tableColumn id="1" xr3:uid="{8FDF0324-C1FB-4A37-9234-93517CDCB79B}" name="id" dataDxfId="33">
      <calculatedColumnFormula>+ROW()-1</calculatedColumnFormula>
    </tableColumn>
    <tableColumn id="2" xr3:uid="{B0156EFB-09E8-4511-9926-27108660943A}" name="Título" dataDxfId="32"/>
    <tableColumn id="3" xr3:uid="{457AF788-FEF1-4E7B-A7A6-D07E7970FCF9}" name="Subtítulo" dataDxfId="31"/>
    <tableColumn id="8" xr3:uid="{354B86C4-93F0-413E-9FF0-7D0DF34AE00A}" name="Pregunta" dataDxfId="30"/>
    <tableColumn id="9" xr3:uid="{54E60395-A053-466F-ACE9-43ACB3FDFD93}" name="Respuesta" dataDxfId="2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D523E3-59CC-4602-BA83-D64BD200FE0F}" name="PyR_articulos" displayName="PyR_articulos" ref="B1:C106" totalsRowShown="0" headerRowDxfId="28" dataDxfId="27">
  <autoFilter ref="B1:C106" xr:uid="{49D523E3-59CC-4602-BA83-D64BD200FE0F}"/>
  <tableColumns count="2">
    <tableColumn id="1" xr3:uid="{E7BEEFD9-1153-4ADB-98CC-18177F93EB14}" name="id" dataDxfId="26"/>
    <tableColumn id="2" xr3:uid="{DA00F4BC-E62B-4269-B18F-1F2832B602DD}" name="Artículo" dataDxfId="25"/>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D00461-E9CE-4142-B77F-61107E109749}" name="Videos_Articulos" displayName="Videos_Articulos" ref="G1:H44" totalsRowShown="0" headerRowDxfId="24" dataDxfId="23">
  <autoFilter ref="G1:H44" xr:uid="{B0D00461-E9CE-4142-B77F-61107E109749}"/>
  <tableColumns count="2">
    <tableColumn id="1" xr3:uid="{370472EE-3F98-4D5A-893D-AE5CB11C0948}" name="id" dataDxfId="22">
      <calculatedColumnFormula>+G1</calculatedColumnFormula>
    </tableColumn>
    <tableColumn id="2" xr3:uid="{A498E906-8C9E-4BF6-9BFB-3C7285F75EE8}" name="Artículo" dataDxfId="21"/>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16C6871-32BA-484E-9890-3BB77EBBEB16}" name="Rechazos_Articulos" displayName="Rechazos_Articulos" ref="M1:N105" totalsRowShown="0">
  <autoFilter ref="M1:N105" xr:uid="{E16C6871-32BA-484E-9890-3BB77EBBEB16}"/>
  <tableColumns count="2">
    <tableColumn id="1" xr3:uid="{1F9840B4-3767-44E2-8E34-DD046493D6AA}" name="id" dataDxfId="3">
      <calculatedColumnFormula>+M1</calculatedColumnFormula>
    </tableColumn>
    <tableColumn id="2" xr3:uid="{D0A68BE2-3ADB-43BA-A20D-BACDEC16243A}" name="Artículo" dataDxfId="2"/>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E01C75-7D53-4113-B9FF-246103BD8B34}" name="InfoAdic_Artículos" displayName="InfoAdic_Artículos" ref="S1:T13" totalsRowShown="0" tableBorderDxfId="1">
  <autoFilter ref="S1:T13" xr:uid="{13E01C75-7D53-4113-B9FF-246103BD8B34}"/>
  <tableColumns count="2">
    <tableColumn id="1" xr3:uid="{16375504-4D3F-4BA5-801F-8A7F1FD76AFE}" name="id">
      <calculatedColumnFormula>+S1</calculatedColumnFormula>
    </tableColumn>
    <tableColumn id="2" xr3:uid="{774AA3A5-A0EB-42BC-9561-0D6991FF97A6}" name="Artículo" dataDxfId="0"/>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28" totalsRowShown="0">
  <autoFilter ref="A1:E28" xr:uid="{ACC22AD6-8D01-4A73-B38D-52F223BB847D}"/>
  <tableColumns count="5">
    <tableColumn id="1" xr3:uid="{90B8B6B2-39D3-4061-86E9-02C03E73B731}" name="id" dataDxfId="20">
      <calculatedColumnFormula>+ROW()-1</calculatedColumnFormula>
    </tableColumn>
    <tableColumn id="2" xr3:uid="{7125190E-2E9A-4553-8000-A94F35FEE8AD}" name="Título" dataDxfId="19"/>
    <tableColumn id="3" xr3:uid="{D03B3263-660C-4A44-B823-D9E4D66C5E19}" name="Subtítulo" dataDxfId="18"/>
    <tableColumn id="5" xr3:uid="{716C4685-8222-4AE8-AE9C-190DF743464A}" name="Encabezado" dataDxfId="17"/>
    <tableColumn id="6" xr3:uid="{B3E3827D-ED5A-49E0-BB3A-8A6D9DB5FECA}" name="Texto" dataDxfId="1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12" totalsRowShown="0">
  <autoFilter ref="A1:F12" xr:uid="{ACC22AD6-8D01-4A73-B38D-52F223BB847D}"/>
  <tableColumns count="6">
    <tableColumn id="1" xr3:uid="{77350DB3-BD2F-4598-B04F-8CEBC404D00E}" name="id" dataDxfId="15">
      <calculatedColumnFormula>+ROW()-1</calculatedColumnFormula>
    </tableColumn>
    <tableColumn id="2" xr3:uid="{F4370E97-379F-4F9B-99DD-BC2C6185C235}" name="Título" dataDxfId="14"/>
    <tableColumn id="3" xr3:uid="{0407D129-A4F8-4411-889D-AF8327AF0A8C}" name="Subtítulo"/>
    <tableColumn id="5" xr3:uid="{430EC971-B83C-4D9E-A05A-1BE7AB9B046C}" name="Encabezado" dataDxfId="13"/>
    <tableColumn id="6" xr3:uid="{93F5A50F-33C5-4C6A-A95F-D6BA97606137}" name="Texto" dataDxfId="12"/>
    <tableColumn id="7" xr3:uid="{CB87F7BE-8F6C-4FE7-AF04-3F4F5F4D972F}" name="Video" dataDxfId="11"/>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3" totalsRowShown="0" dataDxfId="10">
  <autoFilter ref="A1:F3" xr:uid="{ACC22AD6-8D01-4A73-B38D-52F223BB847D}"/>
  <tableColumns count="6">
    <tableColumn id="1" xr3:uid="{E74750BB-DBA8-4B6D-9ADC-6E858BA3F613}" name="id" dataDxfId="9">
      <calculatedColumnFormula>+ROW()-1</calculatedColumnFormula>
    </tableColumn>
    <tableColumn id="2" xr3:uid="{B94C2EC0-5C20-4BF2-8981-27E606164EBB}" name="Título" dataDxfId="8"/>
    <tableColumn id="3" xr3:uid="{A8EEB89C-0B07-452F-82CA-1A97106EF5F7}" name="Subtítulo" dataDxfId="7"/>
    <tableColumn id="5" xr3:uid="{EEE2D271-7309-442D-A176-D1E130C91544}" name="Encabezado" dataDxfId="6"/>
    <tableColumn id="6" xr3:uid="{A701A63F-9EF4-46A7-959A-5226A36DA203}" name="Texto" dataDxfId="5"/>
    <tableColumn id="10" xr3:uid="{7D240422-F265-4E39-8716-E3970AD78DB1}" name="Imagen" dataDxfId="4"/>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60"/>
  <sheetViews>
    <sheetView showGridLines="0" workbookViewId="0">
      <pane ySplit="1" topLeftCell="A2" activePane="bottomLeft" state="frozen"/>
      <selection pane="bottomLeft" activeCell="D58" sqref="D58"/>
    </sheetView>
  </sheetViews>
  <sheetFormatPr baseColWidth="10" defaultRowHeight="14.4" x14ac:dyDescent="0.3"/>
  <cols>
    <col min="1" max="1" width="6.33203125" customWidth="1"/>
    <col min="2" max="2" width="22.77734375" customWidth="1"/>
    <col min="3" max="3" width="23.44140625" customWidth="1"/>
    <col min="4" max="4" width="44.77734375" style="6" customWidth="1"/>
    <col min="5" max="5" width="109.33203125" customWidth="1"/>
  </cols>
  <sheetData>
    <row r="1" spans="1:5" x14ac:dyDescent="0.3">
      <c r="A1" s="1" t="s">
        <v>7</v>
      </c>
      <c r="B1" t="s">
        <v>8</v>
      </c>
      <c r="C1" t="s">
        <v>9</v>
      </c>
      <c r="D1" s="6" t="s">
        <v>4</v>
      </c>
      <c r="E1" t="s">
        <v>5</v>
      </c>
    </row>
    <row r="2" spans="1:5" ht="48" x14ac:dyDescent="0.3">
      <c r="A2" s="2">
        <f>+ROW()-1</f>
        <v>1</v>
      </c>
      <c r="B2" s="5" t="s">
        <v>45</v>
      </c>
      <c r="C2" s="2" t="s">
        <v>166</v>
      </c>
      <c r="D2" s="5" t="s">
        <v>48</v>
      </c>
      <c r="E2" s="5" t="s">
        <v>49</v>
      </c>
    </row>
    <row r="3" spans="1:5" ht="24" x14ac:dyDescent="0.3">
      <c r="A3" s="2">
        <f t="shared" ref="A3:A4" si="0">+ROW()-1</f>
        <v>2</v>
      </c>
      <c r="B3" s="5" t="s">
        <v>45</v>
      </c>
      <c r="C3" s="2" t="s">
        <v>167</v>
      </c>
      <c r="D3" s="5" t="s">
        <v>12</v>
      </c>
      <c r="E3" s="5" t="s">
        <v>13</v>
      </c>
    </row>
    <row r="4" spans="1:5" ht="24" x14ac:dyDescent="0.3">
      <c r="A4" s="2">
        <f t="shared" si="0"/>
        <v>3</v>
      </c>
      <c r="B4" s="5" t="s">
        <v>45</v>
      </c>
      <c r="C4" s="2" t="s">
        <v>167</v>
      </c>
      <c r="D4" s="5" t="s">
        <v>14</v>
      </c>
      <c r="E4" s="5" t="s">
        <v>15</v>
      </c>
    </row>
    <row r="5" spans="1:5" ht="60" x14ac:dyDescent="0.3">
      <c r="A5" s="2">
        <f t="shared" ref="A5:A21" si="1">+ROW()-1</f>
        <v>4</v>
      </c>
      <c r="B5" s="5" t="s">
        <v>45</v>
      </c>
      <c r="C5" s="2" t="s">
        <v>168</v>
      </c>
      <c r="D5" s="5" t="s">
        <v>16</v>
      </c>
      <c r="E5" s="5" t="s">
        <v>50</v>
      </c>
    </row>
    <row r="6" spans="1:5" ht="72" x14ac:dyDescent="0.3">
      <c r="A6" s="2">
        <f t="shared" si="1"/>
        <v>5</v>
      </c>
      <c r="B6" s="5" t="s">
        <v>45</v>
      </c>
      <c r="C6" s="2" t="s">
        <v>169</v>
      </c>
      <c r="D6" s="5" t="s">
        <v>17</v>
      </c>
      <c r="E6" s="5" t="s">
        <v>51</v>
      </c>
    </row>
    <row r="7" spans="1:5" ht="36" x14ac:dyDescent="0.3">
      <c r="A7" s="2">
        <f t="shared" si="1"/>
        <v>6</v>
      </c>
      <c r="B7" s="5" t="s">
        <v>45</v>
      </c>
      <c r="C7" s="2" t="s">
        <v>168</v>
      </c>
      <c r="D7" s="5" t="s">
        <v>18</v>
      </c>
      <c r="E7" s="5" t="s">
        <v>19</v>
      </c>
    </row>
    <row r="8" spans="1:5" ht="24" x14ac:dyDescent="0.3">
      <c r="A8" s="2">
        <f t="shared" si="1"/>
        <v>7</v>
      </c>
      <c r="B8" s="5" t="s">
        <v>45</v>
      </c>
      <c r="C8" s="2" t="s">
        <v>170</v>
      </c>
      <c r="D8" s="5" t="s">
        <v>20</v>
      </c>
      <c r="E8" s="5" t="s">
        <v>21</v>
      </c>
    </row>
    <row r="9" spans="1:5" ht="120" x14ac:dyDescent="0.3">
      <c r="A9" s="2">
        <f t="shared" si="1"/>
        <v>8</v>
      </c>
      <c r="B9" s="5" t="s">
        <v>45</v>
      </c>
      <c r="C9" s="2" t="s">
        <v>170</v>
      </c>
      <c r="D9" s="5" t="s">
        <v>52</v>
      </c>
      <c r="E9" s="5" t="s">
        <v>53</v>
      </c>
    </row>
    <row r="10" spans="1:5" ht="24" x14ac:dyDescent="0.3">
      <c r="A10" s="2">
        <f t="shared" si="1"/>
        <v>9</v>
      </c>
      <c r="B10" s="5" t="s">
        <v>45</v>
      </c>
      <c r="C10" s="2" t="s">
        <v>126</v>
      </c>
      <c r="D10" s="5" t="s">
        <v>22</v>
      </c>
      <c r="E10" s="5" t="s">
        <v>23</v>
      </c>
    </row>
    <row r="11" spans="1:5" ht="24" x14ac:dyDescent="0.3">
      <c r="A11" s="2">
        <f t="shared" si="1"/>
        <v>10</v>
      </c>
      <c r="B11" s="5" t="s">
        <v>45</v>
      </c>
      <c r="C11" s="2" t="s">
        <v>126</v>
      </c>
      <c r="D11" s="5" t="s">
        <v>24</v>
      </c>
      <c r="E11" s="5" t="s">
        <v>25</v>
      </c>
    </row>
    <row r="12" spans="1:5" ht="24" x14ac:dyDescent="0.3">
      <c r="A12" s="2">
        <f t="shared" si="1"/>
        <v>11</v>
      </c>
      <c r="B12" s="5" t="s">
        <v>45</v>
      </c>
      <c r="C12" s="2" t="s">
        <v>126</v>
      </c>
      <c r="D12" s="5" t="s">
        <v>26</v>
      </c>
      <c r="E12" s="5" t="s">
        <v>27</v>
      </c>
    </row>
    <row r="13" spans="1:5" ht="36" x14ac:dyDescent="0.3">
      <c r="A13" s="2">
        <f t="shared" si="1"/>
        <v>12</v>
      </c>
      <c r="B13" s="5" t="s">
        <v>45</v>
      </c>
      <c r="C13" s="2" t="s">
        <v>168</v>
      </c>
      <c r="D13" s="5" t="s">
        <v>28</v>
      </c>
      <c r="E13" s="5" t="s">
        <v>29</v>
      </c>
    </row>
    <row r="14" spans="1:5" ht="24" x14ac:dyDescent="0.3">
      <c r="A14" s="2">
        <f t="shared" si="1"/>
        <v>13</v>
      </c>
      <c r="B14" s="5" t="s">
        <v>45</v>
      </c>
      <c r="C14" s="2" t="s">
        <v>168</v>
      </c>
      <c r="D14" s="5" t="s">
        <v>30</v>
      </c>
      <c r="E14" s="5" t="s">
        <v>31</v>
      </c>
    </row>
    <row r="15" spans="1:5" ht="24" x14ac:dyDescent="0.3">
      <c r="A15" s="2">
        <f t="shared" si="1"/>
        <v>14</v>
      </c>
      <c r="B15" s="5" t="s">
        <v>45</v>
      </c>
      <c r="C15" s="2" t="s">
        <v>169</v>
      </c>
      <c r="D15" s="5" t="s">
        <v>32</v>
      </c>
      <c r="E15" s="5" t="s">
        <v>33</v>
      </c>
    </row>
    <row r="16" spans="1:5" ht="24" x14ac:dyDescent="0.3">
      <c r="A16" s="2">
        <f t="shared" si="1"/>
        <v>15</v>
      </c>
      <c r="B16" s="5" t="s">
        <v>45</v>
      </c>
      <c r="C16" s="2" t="s">
        <v>168</v>
      </c>
      <c r="D16" s="5" t="s">
        <v>34</v>
      </c>
      <c r="E16" s="5" t="s">
        <v>35</v>
      </c>
    </row>
    <row r="17" spans="1:5" ht="60" x14ac:dyDescent="0.3">
      <c r="A17" s="2">
        <f t="shared" si="1"/>
        <v>16</v>
      </c>
      <c r="B17" s="5" t="s">
        <v>45</v>
      </c>
      <c r="C17" s="2" t="s">
        <v>171</v>
      </c>
      <c r="D17" s="5" t="s">
        <v>36</v>
      </c>
      <c r="E17" s="5" t="s">
        <v>54</v>
      </c>
    </row>
    <row r="18" spans="1:5" ht="36" x14ac:dyDescent="0.3">
      <c r="A18" s="2">
        <f t="shared" si="1"/>
        <v>17</v>
      </c>
      <c r="B18" s="5" t="s">
        <v>45</v>
      </c>
      <c r="C18" s="2" t="s">
        <v>171</v>
      </c>
      <c r="D18" s="5" t="s">
        <v>37</v>
      </c>
      <c r="E18" s="5" t="s">
        <v>38</v>
      </c>
    </row>
    <row r="19" spans="1:5" ht="24" x14ac:dyDescent="0.3">
      <c r="A19" s="2">
        <f t="shared" si="1"/>
        <v>18</v>
      </c>
      <c r="B19" s="5" t="s">
        <v>45</v>
      </c>
      <c r="C19" s="2" t="s">
        <v>175</v>
      </c>
      <c r="D19" s="5" t="s">
        <v>39</v>
      </c>
      <c r="E19" s="5" t="s">
        <v>40</v>
      </c>
    </row>
    <row r="20" spans="1:5" ht="24" x14ac:dyDescent="0.3">
      <c r="A20" s="2">
        <f t="shared" si="1"/>
        <v>19</v>
      </c>
      <c r="B20" s="5" t="s">
        <v>45</v>
      </c>
      <c r="C20" s="2" t="s">
        <v>172</v>
      </c>
      <c r="D20" s="5" t="s">
        <v>41</v>
      </c>
      <c r="E20" s="5" t="s">
        <v>42</v>
      </c>
    </row>
    <row r="21" spans="1:5" ht="24" x14ac:dyDescent="0.3">
      <c r="A21" s="2">
        <f t="shared" si="1"/>
        <v>20</v>
      </c>
      <c r="B21" s="5" t="s">
        <v>45</v>
      </c>
      <c r="C21" s="2" t="s">
        <v>173</v>
      </c>
      <c r="D21" s="5" t="s">
        <v>43</v>
      </c>
      <c r="E21" s="5" t="s">
        <v>55</v>
      </c>
    </row>
    <row r="22" spans="1:5" ht="24" x14ac:dyDescent="0.3">
      <c r="A22" s="2">
        <f t="shared" ref="A22:A42" si="2">+ROW()-1</f>
        <v>21</v>
      </c>
      <c r="B22" s="5" t="s">
        <v>45</v>
      </c>
      <c r="C22" s="2" t="s">
        <v>174</v>
      </c>
      <c r="D22" s="5" t="s">
        <v>44</v>
      </c>
      <c r="E22" s="5" t="s">
        <v>56</v>
      </c>
    </row>
    <row r="23" spans="1:5" ht="144" x14ac:dyDescent="0.3">
      <c r="A23" s="2">
        <f t="shared" si="2"/>
        <v>22</v>
      </c>
      <c r="B23" s="5" t="s">
        <v>123</v>
      </c>
      <c r="C23" s="2" t="s">
        <v>127</v>
      </c>
      <c r="D23" s="5" t="s">
        <v>57</v>
      </c>
      <c r="E23" s="5" t="s">
        <v>58</v>
      </c>
    </row>
    <row r="24" spans="1:5" ht="84" x14ac:dyDescent="0.3">
      <c r="A24" s="2">
        <f t="shared" si="2"/>
        <v>23</v>
      </c>
      <c r="B24" s="5" t="s">
        <v>123</v>
      </c>
      <c r="C24" s="2" t="s">
        <v>128</v>
      </c>
      <c r="D24" s="5" t="s">
        <v>59</v>
      </c>
      <c r="E24" s="5" t="s">
        <v>60</v>
      </c>
    </row>
    <row r="25" spans="1:5" ht="96" x14ac:dyDescent="0.3">
      <c r="A25" s="2">
        <f t="shared" si="2"/>
        <v>24</v>
      </c>
      <c r="B25" s="5" t="s">
        <v>123</v>
      </c>
      <c r="C25" s="2" t="s">
        <v>129</v>
      </c>
      <c r="D25" s="5" t="s">
        <v>61</v>
      </c>
      <c r="E25" s="5" t="s">
        <v>62</v>
      </c>
    </row>
    <row r="26" spans="1:5" ht="48" x14ac:dyDescent="0.3">
      <c r="A26" s="2">
        <f t="shared" si="2"/>
        <v>25</v>
      </c>
      <c r="B26" s="5" t="s">
        <v>123</v>
      </c>
      <c r="C26" s="2" t="s">
        <v>130</v>
      </c>
      <c r="D26" s="5" t="s">
        <v>63</v>
      </c>
      <c r="E26" s="5" t="s">
        <v>64</v>
      </c>
    </row>
    <row r="27" spans="1:5" ht="24" x14ac:dyDescent="0.3">
      <c r="A27" s="2">
        <f t="shared" si="2"/>
        <v>26</v>
      </c>
      <c r="B27" s="5" t="s">
        <v>123</v>
      </c>
      <c r="C27" s="2" t="s">
        <v>131</v>
      </c>
      <c r="D27" s="5" t="s">
        <v>65</v>
      </c>
      <c r="E27" s="5" t="s">
        <v>66</v>
      </c>
    </row>
    <row r="28" spans="1:5" ht="48" x14ac:dyDescent="0.3">
      <c r="A28" s="2">
        <f t="shared" si="2"/>
        <v>27</v>
      </c>
      <c r="B28" s="5" t="s">
        <v>123</v>
      </c>
      <c r="C28" s="2" t="s">
        <v>131</v>
      </c>
      <c r="D28" s="5" t="s">
        <v>67</v>
      </c>
      <c r="E28" s="5" t="s">
        <v>68</v>
      </c>
    </row>
    <row r="29" spans="1:5" ht="36" x14ac:dyDescent="0.3">
      <c r="A29" s="2">
        <f t="shared" si="2"/>
        <v>28</v>
      </c>
      <c r="B29" s="5" t="s">
        <v>123</v>
      </c>
      <c r="C29" s="2" t="s">
        <v>130</v>
      </c>
      <c r="D29" s="5" t="s">
        <v>69</v>
      </c>
      <c r="E29" s="5" t="s">
        <v>70</v>
      </c>
    </row>
    <row r="30" spans="1:5" ht="120" x14ac:dyDescent="0.3">
      <c r="A30" s="2">
        <f t="shared" si="2"/>
        <v>29</v>
      </c>
      <c r="B30" s="5" t="s">
        <v>124</v>
      </c>
      <c r="C30" s="2" t="s">
        <v>165</v>
      </c>
      <c r="D30" s="5" t="s">
        <v>71</v>
      </c>
      <c r="E30" s="5" t="s">
        <v>72</v>
      </c>
    </row>
    <row r="31" spans="1:5" ht="132" x14ac:dyDescent="0.3">
      <c r="A31" s="2">
        <f t="shared" si="2"/>
        <v>30</v>
      </c>
      <c r="B31" s="5" t="s">
        <v>124</v>
      </c>
      <c r="C31" s="2" t="s">
        <v>132</v>
      </c>
      <c r="D31" s="5" t="s">
        <v>73</v>
      </c>
      <c r="E31" s="5" t="s">
        <v>74</v>
      </c>
    </row>
    <row r="32" spans="1:5" ht="24" x14ac:dyDescent="0.3">
      <c r="A32" s="2">
        <f t="shared" si="2"/>
        <v>31</v>
      </c>
      <c r="B32" s="5" t="s">
        <v>124</v>
      </c>
      <c r="C32" s="2" t="s">
        <v>133</v>
      </c>
      <c r="D32" s="5" t="s">
        <v>75</v>
      </c>
      <c r="E32" s="5" t="s">
        <v>76</v>
      </c>
    </row>
    <row r="33" spans="1:5" ht="36" x14ac:dyDescent="0.3">
      <c r="A33" s="2">
        <f t="shared" si="2"/>
        <v>32</v>
      </c>
      <c r="B33" s="5" t="s">
        <v>124</v>
      </c>
      <c r="C33" s="2" t="s">
        <v>135</v>
      </c>
      <c r="D33" s="5" t="s">
        <v>77</v>
      </c>
      <c r="E33" s="5" t="s">
        <v>78</v>
      </c>
    </row>
    <row r="34" spans="1:5" ht="60" x14ac:dyDescent="0.3">
      <c r="A34" s="2">
        <f t="shared" si="2"/>
        <v>33</v>
      </c>
      <c r="B34" s="5" t="s">
        <v>124</v>
      </c>
      <c r="C34" s="2" t="s">
        <v>134</v>
      </c>
      <c r="D34" s="5" t="s">
        <v>79</v>
      </c>
      <c r="E34" s="5" t="s">
        <v>80</v>
      </c>
    </row>
    <row r="35" spans="1:5" ht="48" x14ac:dyDescent="0.3">
      <c r="A35" s="2">
        <f t="shared" si="2"/>
        <v>34</v>
      </c>
      <c r="B35" s="5" t="s">
        <v>124</v>
      </c>
      <c r="C35" s="2" t="s">
        <v>135</v>
      </c>
      <c r="D35" s="5" t="s">
        <v>81</v>
      </c>
      <c r="E35" s="5" t="s">
        <v>82</v>
      </c>
    </row>
    <row r="36" spans="1:5" ht="36" x14ac:dyDescent="0.3">
      <c r="A36" s="2">
        <f t="shared" si="2"/>
        <v>35</v>
      </c>
      <c r="B36" s="5" t="s">
        <v>124</v>
      </c>
      <c r="C36" s="2" t="s">
        <v>136</v>
      </c>
      <c r="D36" s="5" t="s">
        <v>83</v>
      </c>
      <c r="E36" s="5" t="s">
        <v>84</v>
      </c>
    </row>
    <row r="37" spans="1:5" ht="48" x14ac:dyDescent="0.3">
      <c r="A37" s="2">
        <f t="shared" si="2"/>
        <v>36</v>
      </c>
      <c r="B37" s="5" t="s">
        <v>124</v>
      </c>
      <c r="C37" s="2" t="s">
        <v>136</v>
      </c>
      <c r="D37" s="5" t="s">
        <v>85</v>
      </c>
      <c r="E37" s="5" t="s">
        <v>86</v>
      </c>
    </row>
    <row r="38" spans="1:5" ht="24" x14ac:dyDescent="0.3">
      <c r="A38" s="2">
        <f t="shared" si="2"/>
        <v>37</v>
      </c>
      <c r="B38" s="5" t="s">
        <v>124</v>
      </c>
      <c r="C38" s="2" t="s">
        <v>137</v>
      </c>
      <c r="D38" s="5" t="s">
        <v>87</v>
      </c>
      <c r="E38" s="5" t="s">
        <v>88</v>
      </c>
    </row>
    <row r="39" spans="1:5" ht="24" x14ac:dyDescent="0.3">
      <c r="A39" s="2">
        <f t="shared" si="2"/>
        <v>38</v>
      </c>
      <c r="B39" s="5" t="s">
        <v>124</v>
      </c>
      <c r="C39" s="2" t="s">
        <v>138</v>
      </c>
      <c r="D39" s="5" t="s">
        <v>89</v>
      </c>
      <c r="E39" s="5" t="s">
        <v>90</v>
      </c>
    </row>
    <row r="40" spans="1:5" ht="60" x14ac:dyDescent="0.3">
      <c r="A40" s="2">
        <f t="shared" si="2"/>
        <v>39</v>
      </c>
      <c r="B40" s="5" t="s">
        <v>124</v>
      </c>
      <c r="C40" s="2" t="s">
        <v>138</v>
      </c>
      <c r="D40" s="5" t="s">
        <v>91</v>
      </c>
      <c r="E40" s="5" t="s">
        <v>92</v>
      </c>
    </row>
    <row r="41" spans="1:5" ht="108" x14ac:dyDescent="0.3">
      <c r="A41" s="2">
        <f t="shared" si="2"/>
        <v>40</v>
      </c>
      <c r="B41" s="5" t="s">
        <v>124</v>
      </c>
      <c r="C41" s="2" t="s">
        <v>139</v>
      </c>
      <c r="D41" s="5" t="s">
        <v>93</v>
      </c>
      <c r="E41" s="5" t="s">
        <v>94</v>
      </c>
    </row>
    <row r="42" spans="1:5" ht="24" x14ac:dyDescent="0.3">
      <c r="A42" s="2">
        <f t="shared" si="2"/>
        <v>41</v>
      </c>
      <c r="B42" s="5" t="s">
        <v>124</v>
      </c>
      <c r="C42" s="2" t="s">
        <v>140</v>
      </c>
      <c r="D42" s="5" t="s">
        <v>95</v>
      </c>
      <c r="E42" s="5" t="s">
        <v>96</v>
      </c>
    </row>
    <row r="43" spans="1:5" ht="48" x14ac:dyDescent="0.3">
      <c r="A43" s="2">
        <f t="shared" ref="A43:A55" si="3">+ROW()-1</f>
        <v>42</v>
      </c>
      <c r="B43" s="5" t="s">
        <v>45</v>
      </c>
      <c r="C43" s="2" t="s">
        <v>125</v>
      </c>
      <c r="D43" s="5" t="s">
        <v>97</v>
      </c>
      <c r="E43" s="5" t="s">
        <v>98</v>
      </c>
    </row>
    <row r="44" spans="1:5" ht="36" x14ac:dyDescent="0.3">
      <c r="A44" s="2">
        <f t="shared" si="3"/>
        <v>43</v>
      </c>
      <c r="B44" s="5" t="s">
        <v>45</v>
      </c>
      <c r="C44" s="2" t="s">
        <v>125</v>
      </c>
      <c r="D44" s="5" t="s">
        <v>99</v>
      </c>
      <c r="E44" s="5" t="s">
        <v>100</v>
      </c>
    </row>
    <row r="45" spans="1:5" ht="60" x14ac:dyDescent="0.3">
      <c r="A45" s="2">
        <f t="shared" si="3"/>
        <v>44</v>
      </c>
      <c r="B45" s="5" t="s">
        <v>45</v>
      </c>
      <c r="C45" s="2" t="s">
        <v>125</v>
      </c>
      <c r="D45" s="5" t="s">
        <v>101</v>
      </c>
      <c r="E45" s="5" t="s">
        <v>102</v>
      </c>
    </row>
    <row r="46" spans="1:5" ht="36" x14ac:dyDescent="0.3">
      <c r="A46" s="2">
        <f t="shared" si="3"/>
        <v>45</v>
      </c>
      <c r="B46" s="5" t="s">
        <v>45</v>
      </c>
      <c r="C46" s="2" t="s">
        <v>125</v>
      </c>
      <c r="D46" s="5" t="s">
        <v>103</v>
      </c>
      <c r="E46" s="5" t="s">
        <v>104</v>
      </c>
    </row>
    <row r="47" spans="1:5" ht="108" x14ac:dyDescent="0.3">
      <c r="A47" s="2">
        <f t="shared" si="3"/>
        <v>46</v>
      </c>
      <c r="B47" s="5" t="s">
        <v>45</v>
      </c>
      <c r="C47" s="2" t="s">
        <v>125</v>
      </c>
      <c r="D47" s="5" t="s">
        <v>105</v>
      </c>
      <c r="E47" s="5" t="s">
        <v>106</v>
      </c>
    </row>
    <row r="48" spans="1:5" ht="36" x14ac:dyDescent="0.3">
      <c r="A48" s="2">
        <f t="shared" si="3"/>
        <v>47</v>
      </c>
      <c r="B48" s="5" t="s">
        <v>45</v>
      </c>
      <c r="C48" s="2" t="s">
        <v>176</v>
      </c>
      <c r="D48" s="5" t="s">
        <v>107</v>
      </c>
      <c r="E48" s="5" t="s">
        <v>108</v>
      </c>
    </row>
    <row r="49" spans="1:5" ht="84" x14ac:dyDescent="0.3">
      <c r="A49" s="2">
        <f t="shared" si="3"/>
        <v>48</v>
      </c>
      <c r="B49" s="5" t="s">
        <v>45</v>
      </c>
      <c r="C49" s="2" t="s">
        <v>176</v>
      </c>
      <c r="D49" s="5" t="s">
        <v>109</v>
      </c>
      <c r="E49" s="5" t="s">
        <v>110</v>
      </c>
    </row>
    <row r="50" spans="1:5" ht="60" x14ac:dyDescent="0.3">
      <c r="A50" s="2">
        <f t="shared" si="3"/>
        <v>49</v>
      </c>
      <c r="B50" s="5" t="s">
        <v>45</v>
      </c>
      <c r="C50" s="2" t="s">
        <v>125</v>
      </c>
      <c r="D50" s="5" t="s">
        <v>111</v>
      </c>
      <c r="E50" s="5" t="s">
        <v>112</v>
      </c>
    </row>
    <row r="51" spans="1:5" ht="48" x14ac:dyDescent="0.3">
      <c r="A51" s="2">
        <f t="shared" si="3"/>
        <v>50</v>
      </c>
      <c r="B51" s="5" t="s">
        <v>45</v>
      </c>
      <c r="C51" s="2" t="s">
        <v>125</v>
      </c>
      <c r="D51" s="5" t="s">
        <v>113</v>
      </c>
      <c r="E51" s="5" t="s">
        <v>114</v>
      </c>
    </row>
    <row r="52" spans="1:5" ht="48" x14ac:dyDescent="0.3">
      <c r="A52" s="2">
        <f t="shared" si="3"/>
        <v>51</v>
      </c>
      <c r="B52" s="5" t="s">
        <v>45</v>
      </c>
      <c r="C52" s="2" t="s">
        <v>177</v>
      </c>
      <c r="D52" s="5" t="s">
        <v>115</v>
      </c>
      <c r="E52" s="5" t="s">
        <v>116</v>
      </c>
    </row>
    <row r="53" spans="1:5" ht="36" x14ac:dyDescent="0.3">
      <c r="A53" s="2">
        <f t="shared" si="3"/>
        <v>52</v>
      </c>
      <c r="B53" s="5" t="s">
        <v>45</v>
      </c>
      <c r="C53" s="2" t="s">
        <v>177</v>
      </c>
      <c r="D53" s="5" t="s">
        <v>117</v>
      </c>
      <c r="E53" s="5" t="s">
        <v>118</v>
      </c>
    </row>
    <row r="54" spans="1:5" ht="48" x14ac:dyDescent="0.3">
      <c r="A54" s="2">
        <f t="shared" si="3"/>
        <v>53</v>
      </c>
      <c r="B54" s="5" t="s">
        <v>45</v>
      </c>
      <c r="C54" s="2" t="s">
        <v>125</v>
      </c>
      <c r="D54" s="5" t="s">
        <v>119</v>
      </c>
      <c r="E54" s="5" t="s">
        <v>120</v>
      </c>
    </row>
    <row r="55" spans="1:5" ht="84" x14ac:dyDescent="0.3">
      <c r="A55" s="2">
        <f t="shared" si="3"/>
        <v>54</v>
      </c>
      <c r="B55" s="5" t="s">
        <v>45</v>
      </c>
      <c r="C55" s="2" t="s">
        <v>178</v>
      </c>
      <c r="D55" s="5" t="s">
        <v>121</v>
      </c>
      <c r="E55" s="5" t="s">
        <v>122</v>
      </c>
    </row>
    <row r="56" spans="1:5" ht="60" x14ac:dyDescent="0.3">
      <c r="A56" s="2">
        <f t="shared" ref="A56:A60" si="4">+ROW()-1</f>
        <v>55</v>
      </c>
      <c r="B56" s="5" t="s">
        <v>161</v>
      </c>
      <c r="C56" s="2" t="s">
        <v>319</v>
      </c>
      <c r="D56" s="5" t="s">
        <v>309</v>
      </c>
      <c r="E56" s="5" t="s">
        <v>310</v>
      </c>
    </row>
    <row r="57" spans="1:5" ht="48" x14ac:dyDescent="0.3">
      <c r="A57" s="2">
        <f t="shared" si="4"/>
        <v>56</v>
      </c>
      <c r="B57" s="5" t="s">
        <v>161</v>
      </c>
      <c r="C57" s="2" t="s">
        <v>319</v>
      </c>
      <c r="D57" s="5" t="s">
        <v>311</v>
      </c>
      <c r="E57" s="5" t="s">
        <v>312</v>
      </c>
    </row>
    <row r="58" spans="1:5" ht="48" x14ac:dyDescent="0.3">
      <c r="A58" s="2">
        <f t="shared" si="4"/>
        <v>57</v>
      </c>
      <c r="B58" s="5" t="s">
        <v>161</v>
      </c>
      <c r="C58" s="2" t="s">
        <v>320</v>
      </c>
      <c r="D58" s="5" t="s">
        <v>313</v>
      </c>
      <c r="E58" s="5" t="s">
        <v>314</v>
      </c>
    </row>
    <row r="59" spans="1:5" ht="36" x14ac:dyDescent="0.3">
      <c r="A59" s="2">
        <f t="shared" si="4"/>
        <v>58</v>
      </c>
      <c r="B59" s="5" t="s">
        <v>161</v>
      </c>
      <c r="C59" s="2" t="s">
        <v>321</v>
      </c>
      <c r="D59" s="5" t="s">
        <v>315</v>
      </c>
      <c r="E59" s="5" t="s">
        <v>316</v>
      </c>
    </row>
    <row r="60" spans="1:5" ht="24" x14ac:dyDescent="0.3">
      <c r="A60" s="2">
        <f t="shared" si="4"/>
        <v>59</v>
      </c>
      <c r="B60" s="5" t="s">
        <v>161</v>
      </c>
      <c r="C60" s="2" t="s">
        <v>138</v>
      </c>
      <c r="D60" s="5" t="s">
        <v>317</v>
      </c>
      <c r="E60" s="5" t="s">
        <v>318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4FE29-6207-47A7-AA82-E0B85EF43914}">
  <dimension ref="A1:V107"/>
  <sheetViews>
    <sheetView showGridLines="0" tabSelected="1" workbookViewId="0">
      <selection activeCell="O108" sqref="O108"/>
    </sheetView>
  </sheetViews>
  <sheetFormatPr baseColWidth="10" defaultRowHeight="14.4" x14ac:dyDescent="0.3"/>
  <cols>
    <col min="1" max="1" width="4.109375" bestFit="1" customWidth="1"/>
    <col min="2" max="2" width="6.88671875" customWidth="1"/>
    <col min="3" max="3" width="9.77734375" bestFit="1" customWidth="1"/>
    <col min="4" max="4" width="3" customWidth="1"/>
    <col min="5" max="5" width="18.109375" bestFit="1" customWidth="1"/>
    <col min="6" max="6" width="6.44140625" bestFit="1" customWidth="1"/>
    <col min="9" max="9" width="3.88671875" customWidth="1"/>
    <col min="10" max="10" width="17.6640625" bestFit="1" customWidth="1"/>
    <col min="11" max="11" width="2.88671875" customWidth="1"/>
    <col min="12" max="12" width="9.6640625" bestFit="1" customWidth="1"/>
    <col min="14" max="14" width="9.77734375" bestFit="1" customWidth="1"/>
    <col min="16" max="16" width="16.6640625" bestFit="1" customWidth="1"/>
    <col min="17" max="17" width="5.21875" customWidth="1"/>
    <col min="18" max="18" width="9.5546875" bestFit="1" customWidth="1"/>
  </cols>
  <sheetData>
    <row r="1" spans="1:22" x14ac:dyDescent="0.3">
      <c r="A1" s="15" t="s">
        <v>271</v>
      </c>
      <c r="B1" s="8" t="s">
        <v>7</v>
      </c>
      <c r="C1" s="9" t="s">
        <v>179</v>
      </c>
      <c r="F1" s="15" t="s">
        <v>272</v>
      </c>
      <c r="G1" s="8" t="s">
        <v>7</v>
      </c>
      <c r="H1" s="9" t="s">
        <v>179</v>
      </c>
      <c r="L1" s="15" t="s">
        <v>326</v>
      </c>
      <c r="M1" s="8" t="s">
        <v>7</v>
      </c>
      <c r="N1" s="9" t="s">
        <v>179</v>
      </c>
      <c r="R1" s="15" t="s">
        <v>327</v>
      </c>
      <c r="S1" s="8" t="s">
        <v>7</v>
      </c>
      <c r="T1" s="9" t="s">
        <v>179</v>
      </c>
    </row>
    <row r="2" spans="1:22" x14ac:dyDescent="0.3">
      <c r="B2" s="10">
        <f>+ROW()-1</f>
        <v>1</v>
      </c>
      <c r="C2" s="7" t="s">
        <v>180</v>
      </c>
      <c r="E2" t="str">
        <f>+"Artículo "&amp;PyR_articulos[[#This Row],[Artículo]]</f>
        <v>Artículo Artículo 1</v>
      </c>
      <c r="G2" s="10">
        <f>+ROW()-1</f>
        <v>1</v>
      </c>
      <c r="H2" s="7" t="s">
        <v>198</v>
      </c>
      <c r="J2" t="str">
        <f>+"Artículo "&amp;H2</f>
        <v>Artículo Artículo 266</v>
      </c>
      <c r="M2" s="10">
        <f>+ROW()-1</f>
        <v>1</v>
      </c>
      <c r="N2" s="7" t="s">
        <v>328</v>
      </c>
      <c r="P2" t="str">
        <f>+"Artículo "&amp;N2</f>
        <v>Artículo Artículo 28</v>
      </c>
      <c r="S2" s="10">
        <f>+ROW()-1</f>
        <v>1</v>
      </c>
      <c r="T2" s="7" t="s">
        <v>180</v>
      </c>
      <c r="V2" t="str">
        <f>+"Artículo "&amp;T2</f>
        <v>Artículo Artículo 1</v>
      </c>
    </row>
    <row r="3" spans="1:22" x14ac:dyDescent="0.3">
      <c r="B3" s="10">
        <f>+B2</f>
        <v>1</v>
      </c>
      <c r="C3" s="7" t="s">
        <v>181</v>
      </c>
      <c r="E3" t="str">
        <f>+"Artículo "&amp;PyR_articulos[[#This Row],[Artículo]]</f>
        <v>Artículo Artículo 151</v>
      </c>
      <c r="G3" s="10">
        <f t="shared" ref="G3:G8" si="0">+G2</f>
        <v>1</v>
      </c>
      <c r="H3" s="7" t="s">
        <v>199</v>
      </c>
      <c r="J3" t="str">
        <f t="shared" ref="J3:J44" si="1">+"Artículo "&amp;H3</f>
        <v>Artículo Artículo 267</v>
      </c>
      <c r="M3" s="10">
        <f t="shared" ref="M3" si="2">+M2</f>
        <v>1</v>
      </c>
      <c r="N3" s="7" t="s">
        <v>329</v>
      </c>
      <c r="P3" t="str">
        <f t="shared" ref="P3:P66" si="3">+"Artículo "&amp;N3</f>
        <v>Artículo Artículo 35</v>
      </c>
      <c r="S3" s="14">
        <f>+S2</f>
        <v>1</v>
      </c>
      <c r="T3" s="7" t="s">
        <v>252</v>
      </c>
    </row>
    <row r="4" spans="1:22" x14ac:dyDescent="0.3">
      <c r="B4" s="10">
        <f t="shared" ref="B4:B40" si="4">+B3</f>
        <v>1</v>
      </c>
      <c r="C4" s="7" t="s">
        <v>182</v>
      </c>
      <c r="E4" t="str">
        <f>+"Artículo "&amp;PyR_articulos[[#This Row],[Artículo]]</f>
        <v>Artículo Artículo 154</v>
      </c>
      <c r="G4" s="11">
        <f t="shared" si="0"/>
        <v>1</v>
      </c>
      <c r="H4" s="12" t="s">
        <v>200</v>
      </c>
      <c r="J4" t="str">
        <f t="shared" si="1"/>
        <v>Artículo Artículo 274</v>
      </c>
      <c r="M4" s="11">
        <f>+M3</f>
        <v>1</v>
      </c>
      <c r="N4" s="12" t="s">
        <v>330</v>
      </c>
      <c r="P4" t="str">
        <f t="shared" si="3"/>
        <v>Artículo Artículo 36</v>
      </c>
      <c r="S4" s="14">
        <f t="shared" ref="S4:S11" si="5">+S3</f>
        <v>1</v>
      </c>
      <c r="T4" s="7" t="s">
        <v>190</v>
      </c>
    </row>
    <row r="5" spans="1:22" x14ac:dyDescent="0.3">
      <c r="B5" s="10">
        <f t="shared" si="4"/>
        <v>1</v>
      </c>
      <c r="C5" s="7" t="s">
        <v>183</v>
      </c>
      <c r="E5" t="str">
        <f>+"Artículo "&amp;PyR_articulos[[#This Row],[Artículo]]</f>
        <v>Artículo Artículo 155</v>
      </c>
      <c r="G5" s="11">
        <f t="shared" si="0"/>
        <v>1</v>
      </c>
      <c r="H5" s="12" t="s">
        <v>201</v>
      </c>
      <c r="J5" t="str">
        <f t="shared" si="1"/>
        <v>Artículo Artículo 275</v>
      </c>
      <c r="M5" s="11">
        <f>+M4</f>
        <v>1</v>
      </c>
      <c r="N5" s="12" t="s">
        <v>331</v>
      </c>
      <c r="P5" t="str">
        <f t="shared" si="3"/>
        <v>Artículo Artículo 37</v>
      </c>
      <c r="S5" s="14">
        <f t="shared" si="5"/>
        <v>1</v>
      </c>
      <c r="T5" s="7" t="s">
        <v>188</v>
      </c>
    </row>
    <row r="6" spans="1:22" x14ac:dyDescent="0.3">
      <c r="B6" s="10">
        <f t="shared" si="4"/>
        <v>1</v>
      </c>
      <c r="C6" s="7" t="s">
        <v>184</v>
      </c>
      <c r="E6" t="str">
        <f>+"Artículo "&amp;PyR_articulos[[#This Row],[Artículo]]</f>
        <v>Artículo Artículo 156</v>
      </c>
      <c r="G6" s="11">
        <f t="shared" si="0"/>
        <v>1</v>
      </c>
      <c r="H6" s="12" t="s">
        <v>202</v>
      </c>
      <c r="J6" t="str">
        <f t="shared" si="1"/>
        <v>Artículo Artículo 277</v>
      </c>
      <c r="M6" s="11">
        <f>+M5</f>
        <v>1</v>
      </c>
      <c r="N6" s="12" t="s">
        <v>332</v>
      </c>
      <c r="P6" t="str">
        <f t="shared" si="3"/>
        <v>Artículo Artículo 38</v>
      </c>
      <c r="S6" s="14">
        <f t="shared" si="5"/>
        <v>1</v>
      </c>
      <c r="T6" s="7" t="s">
        <v>262</v>
      </c>
    </row>
    <row r="7" spans="1:22" x14ac:dyDescent="0.3">
      <c r="B7" s="10">
        <f t="shared" si="4"/>
        <v>1</v>
      </c>
      <c r="C7" s="7" t="s">
        <v>185</v>
      </c>
      <c r="E7" t="str">
        <f>+"Artículo "&amp;PyR_articulos[[#This Row],[Artículo]]</f>
        <v>Artículo Artículo 157</v>
      </c>
      <c r="G7" s="11">
        <f t="shared" si="0"/>
        <v>1</v>
      </c>
      <c r="H7" s="12" t="s">
        <v>198</v>
      </c>
      <c r="J7" t="str">
        <f t="shared" si="1"/>
        <v>Artículo Artículo 266</v>
      </c>
      <c r="M7" s="11">
        <f>+M6</f>
        <v>1</v>
      </c>
      <c r="N7" s="12" t="s">
        <v>333</v>
      </c>
      <c r="P7" t="str">
        <f t="shared" si="3"/>
        <v>Artículo Artículo 39</v>
      </c>
      <c r="S7" s="14">
        <f t="shared" si="5"/>
        <v>1</v>
      </c>
      <c r="T7" s="7" t="s">
        <v>239</v>
      </c>
    </row>
    <row r="8" spans="1:22" x14ac:dyDescent="0.3">
      <c r="B8" s="10">
        <f t="shared" si="4"/>
        <v>1</v>
      </c>
      <c r="C8" s="7" t="s">
        <v>186</v>
      </c>
      <c r="E8" t="str">
        <f>+"Artículo "&amp;PyR_articulos[[#This Row],[Artículo]]</f>
        <v>Artículo Artículo 158</v>
      </c>
      <c r="G8" s="11">
        <f t="shared" si="0"/>
        <v>1</v>
      </c>
      <c r="H8" s="12" t="s">
        <v>199</v>
      </c>
      <c r="J8" t="str">
        <f t="shared" si="1"/>
        <v>Artículo Artículo 267</v>
      </c>
      <c r="M8" s="11">
        <f>+M7</f>
        <v>1</v>
      </c>
      <c r="N8" s="12" t="s">
        <v>334</v>
      </c>
      <c r="P8" t="str">
        <f t="shared" si="3"/>
        <v>Artículo Artículo 40</v>
      </c>
      <c r="S8" s="14">
        <f t="shared" si="5"/>
        <v>1</v>
      </c>
      <c r="T8" s="7" t="s">
        <v>270</v>
      </c>
    </row>
    <row r="9" spans="1:22" x14ac:dyDescent="0.3">
      <c r="B9" s="10">
        <v>2</v>
      </c>
      <c r="C9" s="7" t="s">
        <v>187</v>
      </c>
      <c r="E9" t="str">
        <f>+"Artículo "&amp;PyR_articulos[[#This Row],[Artículo]]</f>
        <v>Artículo Artículo 251</v>
      </c>
      <c r="G9" s="11">
        <v>2</v>
      </c>
      <c r="H9" s="12" t="s">
        <v>243</v>
      </c>
      <c r="J9" t="str">
        <f t="shared" si="1"/>
        <v>Artículo Artículo 123</v>
      </c>
      <c r="M9" s="11">
        <f>+M8</f>
        <v>1</v>
      </c>
      <c r="N9" s="12" t="s">
        <v>335</v>
      </c>
      <c r="P9" t="str">
        <f t="shared" si="3"/>
        <v>Artículo Artículo 41</v>
      </c>
      <c r="S9" s="14">
        <f t="shared" si="5"/>
        <v>1</v>
      </c>
      <c r="T9" s="7" t="s">
        <v>233</v>
      </c>
    </row>
    <row r="10" spans="1:22" x14ac:dyDescent="0.3">
      <c r="B10" s="10">
        <f t="shared" si="4"/>
        <v>2</v>
      </c>
      <c r="C10" s="7" t="s">
        <v>188</v>
      </c>
      <c r="E10" t="str">
        <f>+"Artículo "&amp;PyR_articulos[[#This Row],[Artículo]]</f>
        <v>Artículo Artículo 254</v>
      </c>
      <c r="G10" s="11">
        <v>3</v>
      </c>
      <c r="H10" s="12" t="s">
        <v>257</v>
      </c>
      <c r="J10" t="str">
        <f t="shared" si="1"/>
        <v>Artículo Artículo 300</v>
      </c>
      <c r="M10" s="11">
        <f>+M9</f>
        <v>1</v>
      </c>
      <c r="N10" s="12" t="s">
        <v>336</v>
      </c>
      <c r="P10" t="str">
        <f t="shared" si="3"/>
        <v>Artículo Artículo 43</v>
      </c>
      <c r="S10" s="14">
        <v>2</v>
      </c>
      <c r="T10" s="12" t="s">
        <v>266</v>
      </c>
    </row>
    <row r="11" spans="1:22" x14ac:dyDescent="0.3">
      <c r="B11" s="10">
        <v>3</v>
      </c>
      <c r="C11" s="7" t="s">
        <v>189</v>
      </c>
      <c r="E11" t="str">
        <f>+"Artículo "&amp;PyR_articulos[[#This Row],[Artículo]]</f>
        <v>Artículo Artículo T 13</v>
      </c>
      <c r="G11" s="11">
        <f t="shared" ref="G11:G25" si="6">+G10</f>
        <v>3</v>
      </c>
      <c r="H11" s="12" t="s">
        <v>258</v>
      </c>
      <c r="J11" t="str">
        <f t="shared" si="1"/>
        <v>Artículo Artículo 301</v>
      </c>
      <c r="M11" s="11">
        <v>2</v>
      </c>
      <c r="N11" s="7" t="s">
        <v>328</v>
      </c>
      <c r="P11" t="str">
        <f t="shared" si="3"/>
        <v>Artículo Artículo 28</v>
      </c>
      <c r="S11" s="14">
        <f t="shared" si="5"/>
        <v>2</v>
      </c>
      <c r="T11" s="12" t="s">
        <v>267</v>
      </c>
    </row>
    <row r="12" spans="1:22" x14ac:dyDescent="0.3">
      <c r="B12" s="10">
        <v>4</v>
      </c>
      <c r="C12" s="7" t="s">
        <v>190</v>
      </c>
      <c r="E12" t="str">
        <f>+"Artículo "&amp;PyR_articulos[[#This Row],[Artículo]]</f>
        <v>Artículo Artículo 252</v>
      </c>
      <c r="G12" s="11">
        <f t="shared" si="6"/>
        <v>3</v>
      </c>
      <c r="H12" s="12" t="s">
        <v>259</v>
      </c>
      <c r="J12" t="str">
        <f t="shared" si="1"/>
        <v>Artículo Artículo 302</v>
      </c>
      <c r="M12" s="11">
        <f t="shared" ref="M11:M74" si="7">+M11</f>
        <v>2</v>
      </c>
      <c r="N12" s="7" t="s">
        <v>329</v>
      </c>
      <c r="P12" t="str">
        <f t="shared" si="3"/>
        <v>Artículo Artículo 35</v>
      </c>
      <c r="S12" s="14">
        <f t="shared" ref="S12:S13" si="8">+S11</f>
        <v>2</v>
      </c>
      <c r="T12" s="12" t="s">
        <v>268</v>
      </c>
    </row>
    <row r="13" spans="1:22" x14ac:dyDescent="0.3">
      <c r="B13" s="10">
        <f t="shared" si="4"/>
        <v>4</v>
      </c>
      <c r="C13" s="7" t="s">
        <v>191</v>
      </c>
      <c r="E13" t="str">
        <f>+"Artículo "&amp;PyR_articulos[[#This Row],[Artículo]]</f>
        <v>Artículo Artículo 253</v>
      </c>
      <c r="G13" s="11">
        <f t="shared" si="6"/>
        <v>3</v>
      </c>
      <c r="H13" s="12" t="s">
        <v>260</v>
      </c>
      <c r="J13" t="str">
        <f t="shared" si="1"/>
        <v>Artículo Artículo 303</v>
      </c>
      <c r="M13" s="11">
        <f t="shared" si="7"/>
        <v>2</v>
      </c>
      <c r="N13" s="12" t="s">
        <v>330</v>
      </c>
      <c r="P13" t="str">
        <f t="shared" si="3"/>
        <v>Artículo Artículo 36</v>
      </c>
      <c r="S13" s="14">
        <f t="shared" si="8"/>
        <v>2</v>
      </c>
      <c r="T13" s="12" t="s">
        <v>269</v>
      </c>
    </row>
    <row r="14" spans="1:22" x14ac:dyDescent="0.3">
      <c r="B14" s="10">
        <f t="shared" si="4"/>
        <v>4</v>
      </c>
      <c r="C14" s="7" t="s">
        <v>188</v>
      </c>
      <c r="E14" t="str">
        <f>+"Artículo "&amp;PyR_articulos[[#This Row],[Artículo]]</f>
        <v>Artículo Artículo 254</v>
      </c>
      <c r="G14" s="11">
        <f t="shared" si="6"/>
        <v>3</v>
      </c>
      <c r="H14" s="12" t="s">
        <v>261</v>
      </c>
      <c r="J14" t="str">
        <f t="shared" si="1"/>
        <v>Artículo Artículo 304</v>
      </c>
      <c r="M14" s="11">
        <f t="shared" si="7"/>
        <v>2</v>
      </c>
      <c r="N14" s="12" t="s">
        <v>331</v>
      </c>
      <c r="P14" t="str">
        <f t="shared" si="3"/>
        <v>Artículo Artículo 37</v>
      </c>
    </row>
    <row r="15" spans="1:22" x14ac:dyDescent="0.3">
      <c r="B15" s="10">
        <f t="shared" si="4"/>
        <v>4</v>
      </c>
      <c r="C15" s="7" t="s">
        <v>192</v>
      </c>
      <c r="E15" t="str">
        <f>+"Artículo "&amp;PyR_articulos[[#This Row],[Artículo]]</f>
        <v>Artículo Artículo 255</v>
      </c>
      <c r="G15" s="11">
        <f t="shared" si="6"/>
        <v>3</v>
      </c>
      <c r="H15" s="12" t="s">
        <v>262</v>
      </c>
      <c r="J15" t="str">
        <f t="shared" si="1"/>
        <v>Artículo Artículo 305</v>
      </c>
      <c r="M15" s="11">
        <f t="shared" si="7"/>
        <v>2</v>
      </c>
      <c r="N15" s="12" t="s">
        <v>332</v>
      </c>
      <c r="P15" t="str">
        <f t="shared" si="3"/>
        <v>Artículo Artículo 38</v>
      </c>
    </row>
    <row r="16" spans="1:22" x14ac:dyDescent="0.3">
      <c r="B16" s="10">
        <f t="shared" si="4"/>
        <v>4</v>
      </c>
      <c r="C16" s="7" t="s">
        <v>193</v>
      </c>
      <c r="E16" t="str">
        <f>+"Artículo "&amp;PyR_articulos[[#This Row],[Artículo]]</f>
        <v>Artículo Artículo 263</v>
      </c>
      <c r="G16" s="11">
        <v>3</v>
      </c>
      <c r="H16" s="12" t="s">
        <v>263</v>
      </c>
      <c r="J16" t="str">
        <f t="shared" si="1"/>
        <v>Artículo Artículo 306</v>
      </c>
      <c r="M16" s="11">
        <f t="shared" si="7"/>
        <v>2</v>
      </c>
      <c r="N16" s="12" t="s">
        <v>333</v>
      </c>
      <c r="P16" t="str">
        <f t="shared" si="3"/>
        <v>Artículo Artículo 39</v>
      </c>
    </row>
    <row r="17" spans="2:16" x14ac:dyDescent="0.3">
      <c r="B17" s="10">
        <f t="shared" si="4"/>
        <v>4</v>
      </c>
      <c r="C17" s="7" t="s">
        <v>194</v>
      </c>
      <c r="E17" t="str">
        <f>+"Artículo "&amp;PyR_articulos[[#This Row],[Artículo]]</f>
        <v>Artículo Artículo 268</v>
      </c>
      <c r="G17" s="11">
        <v>4</v>
      </c>
      <c r="H17" s="12" t="s">
        <v>248</v>
      </c>
      <c r="J17" t="str">
        <f t="shared" si="1"/>
        <v>Artículo Artículo 117</v>
      </c>
      <c r="M17" s="11">
        <f t="shared" si="7"/>
        <v>2</v>
      </c>
      <c r="N17" s="12" t="s">
        <v>334</v>
      </c>
      <c r="P17" t="str">
        <f t="shared" si="3"/>
        <v>Artículo Artículo 40</v>
      </c>
    </row>
    <row r="18" spans="2:16" x14ac:dyDescent="0.3">
      <c r="B18" s="10">
        <f t="shared" si="4"/>
        <v>4</v>
      </c>
      <c r="C18" s="7" t="s">
        <v>195</v>
      </c>
      <c r="E18" t="str">
        <f>+"Artículo "&amp;PyR_articulos[[#This Row],[Artículo]]</f>
        <v>Artículo Artículo 269</v>
      </c>
      <c r="G18" s="11">
        <v>5</v>
      </c>
      <c r="H18" s="12" t="s">
        <v>180</v>
      </c>
      <c r="J18" t="str">
        <f t="shared" si="1"/>
        <v>Artículo Artículo 1</v>
      </c>
      <c r="M18" s="11">
        <f t="shared" si="7"/>
        <v>2</v>
      </c>
      <c r="N18" s="12" t="s">
        <v>335</v>
      </c>
      <c r="P18" t="str">
        <f t="shared" si="3"/>
        <v>Artículo Artículo 41</v>
      </c>
    </row>
    <row r="19" spans="2:16" x14ac:dyDescent="0.3">
      <c r="B19" s="10">
        <f t="shared" si="4"/>
        <v>4</v>
      </c>
      <c r="C19" s="7" t="s">
        <v>196</v>
      </c>
      <c r="E19" t="str">
        <f>+"Artículo "&amp;PyR_articulos[[#This Row],[Artículo]]</f>
        <v>Artículo Artículo 272</v>
      </c>
      <c r="G19" s="11">
        <v>6</v>
      </c>
      <c r="H19" s="12" t="s">
        <v>264</v>
      </c>
      <c r="J19" t="str">
        <f t="shared" si="1"/>
        <v>Artículo Artículo 307</v>
      </c>
      <c r="M19" s="11">
        <f t="shared" si="7"/>
        <v>2</v>
      </c>
      <c r="N19" s="12" t="s">
        <v>336</v>
      </c>
      <c r="P19" t="str">
        <f t="shared" si="3"/>
        <v>Artículo Artículo 43</v>
      </c>
    </row>
    <row r="20" spans="2:16" x14ac:dyDescent="0.3">
      <c r="B20" s="10">
        <f t="shared" si="4"/>
        <v>4</v>
      </c>
      <c r="C20" s="7" t="s">
        <v>197</v>
      </c>
      <c r="E20" t="str">
        <f>+"Artículo "&amp;PyR_articulos[[#This Row],[Artículo]]</f>
        <v>Artículo Artículo 273</v>
      </c>
      <c r="G20" s="11">
        <f t="shared" si="6"/>
        <v>6</v>
      </c>
      <c r="H20" s="12" t="s">
        <v>234</v>
      </c>
      <c r="J20" t="str">
        <f t="shared" si="1"/>
        <v>Artículo Artículo 309</v>
      </c>
      <c r="M20" s="11">
        <v>3</v>
      </c>
      <c r="N20" s="7" t="s">
        <v>328</v>
      </c>
      <c r="P20" t="str">
        <f t="shared" si="3"/>
        <v>Artículo Artículo 28</v>
      </c>
    </row>
    <row r="21" spans="2:16" x14ac:dyDescent="0.3">
      <c r="B21" s="10">
        <v>5</v>
      </c>
      <c r="C21" s="7" t="s">
        <v>198</v>
      </c>
      <c r="E21" t="str">
        <f>+"Artículo "&amp;PyR_articulos[[#This Row],[Artículo]]</f>
        <v>Artículo Artículo 266</v>
      </c>
      <c r="G21" s="11">
        <f t="shared" si="6"/>
        <v>6</v>
      </c>
      <c r="H21" s="12" t="s">
        <v>235</v>
      </c>
      <c r="J21" t="str">
        <f t="shared" si="1"/>
        <v>Artículo Artículo 327</v>
      </c>
      <c r="M21" s="11">
        <f t="shared" si="7"/>
        <v>3</v>
      </c>
      <c r="N21" s="7" t="s">
        <v>329</v>
      </c>
      <c r="P21" t="str">
        <f t="shared" si="3"/>
        <v>Artículo Artículo 35</v>
      </c>
    </row>
    <row r="22" spans="2:16" x14ac:dyDescent="0.3">
      <c r="B22" s="10">
        <f t="shared" si="4"/>
        <v>5</v>
      </c>
      <c r="C22" s="7" t="s">
        <v>199</v>
      </c>
      <c r="E22" t="str">
        <f>+"Artículo "&amp;PyR_articulos[[#This Row],[Artículo]]</f>
        <v>Artículo Artículo 267</v>
      </c>
      <c r="G22" s="11">
        <v>7</v>
      </c>
      <c r="H22" s="12" t="s">
        <v>265</v>
      </c>
      <c r="J22" t="str">
        <f t="shared" si="1"/>
        <v>Artículo Artículo 44</v>
      </c>
      <c r="M22" s="11">
        <f t="shared" si="7"/>
        <v>3</v>
      </c>
      <c r="N22" s="12" t="s">
        <v>330</v>
      </c>
      <c r="P22" t="str">
        <f t="shared" si="3"/>
        <v>Artículo Artículo 36</v>
      </c>
    </row>
    <row r="23" spans="2:16" x14ac:dyDescent="0.3">
      <c r="B23" s="10">
        <f t="shared" si="4"/>
        <v>5</v>
      </c>
      <c r="C23" s="7" t="s">
        <v>200</v>
      </c>
      <c r="E23" t="str">
        <f>+"Artículo "&amp;PyR_articulos[[#This Row],[Artículo]]</f>
        <v>Artículo Artículo 274</v>
      </c>
      <c r="G23" s="11">
        <v>8</v>
      </c>
      <c r="H23" s="12" t="s">
        <v>214</v>
      </c>
      <c r="J23" t="str">
        <f t="shared" si="1"/>
        <v>Artículo Artículo 284</v>
      </c>
      <c r="M23" s="11">
        <f t="shared" si="7"/>
        <v>3</v>
      </c>
      <c r="N23" s="12" t="s">
        <v>331</v>
      </c>
      <c r="P23" t="str">
        <f t="shared" si="3"/>
        <v>Artículo Artículo 37</v>
      </c>
    </row>
    <row r="24" spans="2:16" x14ac:dyDescent="0.3">
      <c r="B24" s="10">
        <f t="shared" si="4"/>
        <v>5</v>
      </c>
      <c r="C24" s="7" t="s">
        <v>201</v>
      </c>
      <c r="E24" t="str">
        <f>+"Artículo "&amp;PyR_articulos[[#This Row],[Artículo]]</f>
        <v>Artículo Artículo 275</v>
      </c>
      <c r="G24" s="11">
        <v>9</v>
      </c>
      <c r="H24" s="12" t="s">
        <v>266</v>
      </c>
      <c r="J24" t="str">
        <f t="shared" si="1"/>
        <v>Artículo Artículo 134</v>
      </c>
      <c r="M24" s="11">
        <f t="shared" si="7"/>
        <v>3</v>
      </c>
      <c r="N24" s="12" t="s">
        <v>332</v>
      </c>
      <c r="P24" t="str">
        <f t="shared" si="3"/>
        <v>Artículo Artículo 38</v>
      </c>
    </row>
    <row r="25" spans="2:16" x14ac:dyDescent="0.3">
      <c r="B25" s="10">
        <f t="shared" si="4"/>
        <v>5</v>
      </c>
      <c r="C25" s="7" t="s">
        <v>202</v>
      </c>
      <c r="E25" t="str">
        <f>+"Artículo "&amp;PyR_articulos[[#This Row],[Artículo]]</f>
        <v>Artículo Artículo 277</v>
      </c>
      <c r="G25" s="11">
        <f t="shared" si="6"/>
        <v>9</v>
      </c>
      <c r="H25" s="12" t="s">
        <v>267</v>
      </c>
      <c r="J25" t="str">
        <f t="shared" si="1"/>
        <v>Artículo Artículo 137</v>
      </c>
      <c r="M25" s="11">
        <f>+M24</f>
        <v>3</v>
      </c>
      <c r="N25" s="12" t="s">
        <v>333</v>
      </c>
      <c r="P25" t="str">
        <f t="shared" si="3"/>
        <v>Artículo Artículo 39</v>
      </c>
    </row>
    <row r="26" spans="2:16" x14ac:dyDescent="0.3">
      <c r="B26" s="10">
        <v>6</v>
      </c>
      <c r="C26" s="7" t="s">
        <v>198</v>
      </c>
      <c r="E26" t="str">
        <f>+"Artículo "&amp;PyR_articulos[[#This Row],[Artículo]]</f>
        <v>Artículo Artículo 266</v>
      </c>
      <c r="G26" s="11">
        <f>+G25</f>
        <v>9</v>
      </c>
      <c r="H26" s="12" t="s">
        <v>268</v>
      </c>
      <c r="J26" t="str">
        <f t="shared" si="1"/>
        <v>Artículo Artículo 146</v>
      </c>
      <c r="M26" s="11">
        <f t="shared" si="7"/>
        <v>3</v>
      </c>
      <c r="N26" s="12" t="s">
        <v>334</v>
      </c>
      <c r="P26" t="str">
        <f t="shared" si="3"/>
        <v>Artículo Artículo 40</v>
      </c>
    </row>
    <row r="27" spans="2:16" x14ac:dyDescent="0.3">
      <c r="B27" s="10">
        <f t="shared" si="4"/>
        <v>6</v>
      </c>
      <c r="C27" s="7" t="s">
        <v>199</v>
      </c>
      <c r="E27" t="str">
        <f>+"Artículo "&amp;PyR_articulos[[#This Row],[Artículo]]</f>
        <v>Artículo Artículo 267</v>
      </c>
      <c r="G27" s="11">
        <f>+G26</f>
        <v>9</v>
      </c>
      <c r="H27" s="12" t="s">
        <v>269</v>
      </c>
      <c r="J27" t="str">
        <f t="shared" si="1"/>
        <v>Artículo Artículo 197</v>
      </c>
      <c r="M27" s="11">
        <f t="shared" si="7"/>
        <v>3</v>
      </c>
      <c r="N27" s="12" t="s">
        <v>335</v>
      </c>
      <c r="P27" t="str">
        <f t="shared" si="3"/>
        <v>Artículo Artículo 41</v>
      </c>
    </row>
    <row r="28" spans="2:16" x14ac:dyDescent="0.3">
      <c r="B28" s="10">
        <v>7</v>
      </c>
      <c r="C28" s="7" t="s">
        <v>203</v>
      </c>
      <c r="E28" t="str">
        <f>+"Artículo "&amp;PyR_articulos[[#This Row],[Artículo]]</f>
        <v>Artículo Artículo 270</v>
      </c>
      <c r="G28" s="11">
        <v>10</v>
      </c>
      <c r="H28" s="12" t="s">
        <v>190</v>
      </c>
      <c r="J28" t="str">
        <f t="shared" si="1"/>
        <v>Artículo Artículo 252</v>
      </c>
      <c r="M28" s="11">
        <f t="shared" si="7"/>
        <v>3</v>
      </c>
      <c r="N28" s="12" t="s">
        <v>336</v>
      </c>
      <c r="P28" t="str">
        <f t="shared" si="3"/>
        <v>Artículo Artículo 43</v>
      </c>
    </row>
    <row r="29" spans="2:16" x14ac:dyDescent="0.3">
      <c r="B29" s="10">
        <f t="shared" si="4"/>
        <v>7</v>
      </c>
      <c r="C29" s="7" t="s">
        <v>204</v>
      </c>
      <c r="E29" t="str">
        <f>+"Artículo "&amp;PyR_articulos[[#This Row],[Artículo]]</f>
        <v>Artículo Artículo 271</v>
      </c>
      <c r="G29" s="11">
        <f t="shared" ref="G29:G31" si="9">+G28</f>
        <v>10</v>
      </c>
      <c r="H29" s="12" t="s">
        <v>191</v>
      </c>
      <c r="J29" t="str">
        <f t="shared" si="1"/>
        <v>Artículo Artículo 253</v>
      </c>
      <c r="M29" s="11">
        <v>4</v>
      </c>
      <c r="N29" s="7" t="s">
        <v>328</v>
      </c>
      <c r="P29" t="str">
        <f t="shared" si="3"/>
        <v>Artículo Artículo 28</v>
      </c>
    </row>
    <row r="30" spans="2:16" x14ac:dyDescent="0.3">
      <c r="B30" s="10">
        <v>8</v>
      </c>
      <c r="C30" s="7" t="s">
        <v>205</v>
      </c>
      <c r="E30" t="str">
        <f>+"Artículo "&amp;PyR_articulos[[#This Row],[Artículo]]</f>
        <v>Artículo Artículo 383</v>
      </c>
      <c r="G30" s="11">
        <f t="shared" si="9"/>
        <v>10</v>
      </c>
      <c r="H30" s="12" t="s">
        <v>188</v>
      </c>
      <c r="J30" t="str">
        <f t="shared" si="1"/>
        <v>Artículo Artículo 254</v>
      </c>
      <c r="M30" s="11">
        <f t="shared" si="7"/>
        <v>4</v>
      </c>
      <c r="N30" s="7" t="s">
        <v>329</v>
      </c>
      <c r="P30" t="str">
        <f t="shared" si="3"/>
        <v>Artículo Artículo 35</v>
      </c>
    </row>
    <row r="31" spans="2:16" x14ac:dyDescent="0.3">
      <c r="B31" s="10">
        <f t="shared" si="4"/>
        <v>8</v>
      </c>
      <c r="C31" s="7" t="s">
        <v>206</v>
      </c>
      <c r="E31" t="str">
        <f>+"Artículo "&amp;PyR_articulos[[#This Row],[Artículo]]</f>
        <v>Artículo Artículo 384</v>
      </c>
      <c r="G31" s="11">
        <f t="shared" si="9"/>
        <v>10</v>
      </c>
      <c r="H31" s="12" t="s">
        <v>192</v>
      </c>
      <c r="J31" t="str">
        <f t="shared" si="1"/>
        <v>Artículo Artículo 255</v>
      </c>
      <c r="M31" s="11">
        <f t="shared" si="7"/>
        <v>4</v>
      </c>
      <c r="N31" s="12" t="s">
        <v>330</v>
      </c>
      <c r="P31" t="str">
        <f t="shared" si="3"/>
        <v>Artículo Artículo 36</v>
      </c>
    </row>
    <row r="32" spans="2:16" x14ac:dyDescent="0.3">
      <c r="B32" s="10">
        <f t="shared" si="4"/>
        <v>8</v>
      </c>
      <c r="C32" s="7" t="s">
        <v>207</v>
      </c>
      <c r="E32" t="str">
        <f>+"Artículo "&amp;PyR_articulos[[#This Row],[Artículo]]</f>
        <v>Artículo Artículo 385</v>
      </c>
      <c r="G32" s="11">
        <f t="shared" ref="G32:G39" si="10">+G31</f>
        <v>10</v>
      </c>
      <c r="H32" s="12" t="s">
        <v>193</v>
      </c>
      <c r="J32" t="str">
        <f t="shared" si="1"/>
        <v>Artículo Artículo 263</v>
      </c>
      <c r="M32" s="11">
        <f t="shared" si="7"/>
        <v>4</v>
      </c>
      <c r="N32" s="12" t="s">
        <v>331</v>
      </c>
      <c r="P32" t="str">
        <f t="shared" si="3"/>
        <v>Artículo Artículo 37</v>
      </c>
    </row>
    <row r="33" spans="2:16" x14ac:dyDescent="0.3">
      <c r="B33" s="10">
        <f t="shared" si="4"/>
        <v>8</v>
      </c>
      <c r="C33" s="7" t="s">
        <v>208</v>
      </c>
      <c r="E33" t="str">
        <f>+"Artículo "&amp;PyR_articulos[[#This Row],[Artículo]]</f>
        <v>Artículo Artículo 386</v>
      </c>
      <c r="G33" s="11">
        <f t="shared" si="10"/>
        <v>10</v>
      </c>
      <c r="H33" s="12" t="s">
        <v>194</v>
      </c>
      <c r="J33" t="str">
        <f t="shared" si="1"/>
        <v>Artículo Artículo 268</v>
      </c>
      <c r="M33" s="11">
        <f t="shared" si="7"/>
        <v>4</v>
      </c>
      <c r="N33" s="12" t="s">
        <v>332</v>
      </c>
      <c r="P33" t="str">
        <f t="shared" si="3"/>
        <v>Artículo Artículo 38</v>
      </c>
    </row>
    <row r="34" spans="2:16" x14ac:dyDescent="0.3">
      <c r="B34" s="10">
        <v>9</v>
      </c>
      <c r="C34" s="7" t="s">
        <v>195</v>
      </c>
      <c r="E34" t="str">
        <f>+"Artículo "&amp;PyR_articulos[[#This Row],[Artículo]]</f>
        <v>Artículo Artículo 269</v>
      </c>
      <c r="G34" s="11">
        <f t="shared" si="10"/>
        <v>10</v>
      </c>
      <c r="H34" s="12" t="s">
        <v>195</v>
      </c>
      <c r="J34" t="str">
        <f t="shared" si="1"/>
        <v>Artículo Artículo 269</v>
      </c>
      <c r="M34" s="11">
        <f t="shared" si="7"/>
        <v>4</v>
      </c>
      <c r="N34" s="12" t="s">
        <v>333</v>
      </c>
      <c r="P34" t="str">
        <f t="shared" si="3"/>
        <v>Artículo Artículo 39</v>
      </c>
    </row>
    <row r="35" spans="2:16" x14ac:dyDescent="0.3">
      <c r="B35" s="10">
        <v>10</v>
      </c>
      <c r="C35" s="7" t="s">
        <v>209</v>
      </c>
      <c r="E35" t="str">
        <f>+"Artículo "&amp;PyR_articulos[[#This Row],[Artículo]]</f>
        <v>Artículo Artículo 259</v>
      </c>
      <c r="G35" s="11">
        <f t="shared" si="10"/>
        <v>10</v>
      </c>
      <c r="H35" s="12" t="s">
        <v>196</v>
      </c>
      <c r="J35" t="str">
        <f t="shared" si="1"/>
        <v>Artículo Artículo 272</v>
      </c>
      <c r="M35" s="11">
        <f t="shared" si="7"/>
        <v>4</v>
      </c>
      <c r="N35" s="12" t="s">
        <v>334</v>
      </c>
      <c r="P35" t="str">
        <f t="shared" si="3"/>
        <v>Artículo Artículo 40</v>
      </c>
    </row>
    <row r="36" spans="2:16" x14ac:dyDescent="0.3">
      <c r="B36" s="10">
        <v>11</v>
      </c>
      <c r="C36" s="7" t="s">
        <v>210</v>
      </c>
      <c r="E36" t="str">
        <f>+"Artículo "&amp;PyR_articulos[[#This Row],[Artículo]]</f>
        <v>Artículo Artículo 260</v>
      </c>
      <c r="G36" s="11">
        <f t="shared" si="10"/>
        <v>10</v>
      </c>
      <c r="H36" s="12" t="s">
        <v>197</v>
      </c>
      <c r="J36" t="str">
        <f t="shared" si="1"/>
        <v>Artículo Artículo 273</v>
      </c>
      <c r="M36" s="11">
        <f t="shared" si="7"/>
        <v>4</v>
      </c>
      <c r="N36" s="12" t="s">
        <v>335</v>
      </c>
      <c r="P36" t="str">
        <f t="shared" si="3"/>
        <v>Artículo Artículo 41</v>
      </c>
    </row>
    <row r="37" spans="2:16" x14ac:dyDescent="0.3">
      <c r="B37" s="10">
        <v>12</v>
      </c>
      <c r="C37" s="7" t="s">
        <v>190</v>
      </c>
      <c r="E37" t="str">
        <f>+"Artículo "&amp;PyR_articulos[[#This Row],[Artículo]]</f>
        <v>Artículo Artículo 252</v>
      </c>
      <c r="G37" s="11">
        <v>11</v>
      </c>
      <c r="H37" s="7" t="s">
        <v>180</v>
      </c>
      <c r="J37" t="str">
        <f t="shared" si="1"/>
        <v>Artículo Artículo 1</v>
      </c>
      <c r="M37" s="11">
        <f t="shared" si="7"/>
        <v>4</v>
      </c>
      <c r="N37" s="12" t="s">
        <v>336</v>
      </c>
      <c r="P37" t="str">
        <f t="shared" si="3"/>
        <v>Artículo Artículo 43</v>
      </c>
    </row>
    <row r="38" spans="2:16" x14ac:dyDescent="0.3">
      <c r="B38" s="10">
        <f t="shared" si="4"/>
        <v>12</v>
      </c>
      <c r="C38" s="7" t="s">
        <v>188</v>
      </c>
      <c r="E38" t="str">
        <f>+"Artículo "&amp;PyR_articulos[[#This Row],[Artículo]]</f>
        <v>Artículo Artículo 254</v>
      </c>
      <c r="G38" s="11">
        <f t="shared" si="10"/>
        <v>11</v>
      </c>
      <c r="H38" s="7" t="s">
        <v>252</v>
      </c>
      <c r="J38" t="str">
        <f t="shared" si="1"/>
        <v>Artículo Artículo 190</v>
      </c>
      <c r="M38" s="11">
        <v>5</v>
      </c>
      <c r="N38" s="7" t="s">
        <v>328</v>
      </c>
      <c r="P38" t="str">
        <f t="shared" si="3"/>
        <v>Artículo Artículo 28</v>
      </c>
    </row>
    <row r="39" spans="2:16" x14ac:dyDescent="0.3">
      <c r="B39" s="10">
        <v>13</v>
      </c>
      <c r="C39" s="7" t="s">
        <v>211</v>
      </c>
      <c r="E39" t="str">
        <f>+"Artículo "&amp;PyR_articulos[[#This Row],[Artículo]]</f>
        <v>Artículo Artículo 207</v>
      </c>
      <c r="G39" s="11">
        <f t="shared" si="10"/>
        <v>11</v>
      </c>
      <c r="H39" s="12" t="s">
        <v>190</v>
      </c>
      <c r="J39" t="str">
        <f t="shared" si="1"/>
        <v>Artículo Artículo 252</v>
      </c>
      <c r="M39" s="11">
        <f t="shared" si="7"/>
        <v>5</v>
      </c>
      <c r="N39" s="7" t="s">
        <v>329</v>
      </c>
      <c r="P39" t="str">
        <f t="shared" si="3"/>
        <v>Artículo Artículo 35</v>
      </c>
    </row>
    <row r="40" spans="2:16" x14ac:dyDescent="0.3">
      <c r="B40" s="10">
        <f t="shared" si="4"/>
        <v>13</v>
      </c>
      <c r="C40" s="7" t="s">
        <v>212</v>
      </c>
      <c r="E40" t="str">
        <f>+"Artículo "&amp;PyR_articulos[[#This Row],[Artículo]]</f>
        <v>Artículo Artículo 223</v>
      </c>
      <c r="G40" s="11">
        <f t="shared" ref="G40:G44" si="11">+G39</f>
        <v>11</v>
      </c>
      <c r="H40" s="12" t="s">
        <v>188</v>
      </c>
      <c r="J40" t="str">
        <f t="shared" si="1"/>
        <v>Artículo Artículo 254</v>
      </c>
      <c r="M40" s="11">
        <f t="shared" si="7"/>
        <v>5</v>
      </c>
      <c r="N40" s="12" t="s">
        <v>330</v>
      </c>
      <c r="P40" t="str">
        <f t="shared" si="3"/>
        <v>Artículo Artículo 36</v>
      </c>
    </row>
    <row r="41" spans="2:16" x14ac:dyDescent="0.3">
      <c r="B41" s="10">
        <f t="shared" ref="B41:B48" si="12">+B40</f>
        <v>13</v>
      </c>
      <c r="C41" s="7" t="s">
        <v>213</v>
      </c>
      <c r="E41" t="str">
        <f>+"Artículo "&amp;PyR_articulos[[#This Row],[Artículo]]</f>
        <v>Artículo Artículo 262</v>
      </c>
      <c r="G41" s="11">
        <f t="shared" si="11"/>
        <v>11</v>
      </c>
      <c r="H41" s="12" t="s">
        <v>262</v>
      </c>
      <c r="J41" t="str">
        <f t="shared" si="1"/>
        <v>Artículo Artículo 305</v>
      </c>
      <c r="M41" s="11">
        <f t="shared" si="7"/>
        <v>5</v>
      </c>
      <c r="N41" s="12" t="s">
        <v>331</v>
      </c>
      <c r="P41" t="str">
        <f t="shared" si="3"/>
        <v>Artículo Artículo 37</v>
      </c>
    </row>
    <row r="42" spans="2:16" x14ac:dyDescent="0.3">
      <c r="B42" s="10">
        <v>14</v>
      </c>
      <c r="C42" s="7" t="s">
        <v>214</v>
      </c>
      <c r="E42" t="str">
        <f>+"Artículo "&amp;PyR_articulos[[#This Row],[Artículo]]</f>
        <v>Artículo Artículo 284</v>
      </c>
      <c r="G42" s="11">
        <f t="shared" si="11"/>
        <v>11</v>
      </c>
      <c r="H42" s="12" t="s">
        <v>239</v>
      </c>
      <c r="J42" t="str">
        <f t="shared" si="1"/>
        <v>Artículo Artículo 322</v>
      </c>
      <c r="M42" s="11">
        <f t="shared" si="7"/>
        <v>5</v>
      </c>
      <c r="N42" s="12" t="s">
        <v>332</v>
      </c>
      <c r="P42" t="str">
        <f t="shared" si="3"/>
        <v>Artículo Artículo 38</v>
      </c>
    </row>
    <row r="43" spans="2:16" x14ac:dyDescent="0.3">
      <c r="B43" s="10">
        <f t="shared" si="12"/>
        <v>14</v>
      </c>
      <c r="C43" s="7" t="s">
        <v>215</v>
      </c>
      <c r="E43" t="str">
        <f>+"Artículo "&amp;PyR_articulos[[#This Row],[Artículo]]</f>
        <v>Artículo Artículo T 5</v>
      </c>
      <c r="G43" s="11">
        <f t="shared" si="11"/>
        <v>11</v>
      </c>
      <c r="H43" s="12" t="s">
        <v>270</v>
      </c>
      <c r="J43" t="str">
        <f t="shared" si="1"/>
        <v>Artículo Artículo 342</v>
      </c>
      <c r="M43" s="11">
        <f t="shared" si="7"/>
        <v>5</v>
      </c>
      <c r="N43" s="12" t="s">
        <v>333</v>
      </c>
      <c r="P43" t="str">
        <f t="shared" si="3"/>
        <v>Artículo Artículo 39</v>
      </c>
    </row>
    <row r="44" spans="2:16" x14ac:dyDescent="0.3">
      <c r="B44" s="10">
        <v>15</v>
      </c>
      <c r="C44" s="7" t="s">
        <v>216</v>
      </c>
      <c r="E44" t="str">
        <f>+"Artículo "&amp;PyR_articulos[[#This Row],[Artículo]]</f>
        <v>Artículo Artículo 257</v>
      </c>
      <c r="G44" s="11">
        <f t="shared" si="11"/>
        <v>11</v>
      </c>
      <c r="H44" s="12" t="s">
        <v>233</v>
      </c>
      <c r="J44" t="str">
        <f t="shared" si="1"/>
        <v>Artículo Artículo 344</v>
      </c>
      <c r="M44" s="11">
        <f t="shared" si="7"/>
        <v>5</v>
      </c>
      <c r="N44" s="12" t="s">
        <v>334</v>
      </c>
      <c r="P44" t="str">
        <f t="shared" si="3"/>
        <v>Artículo Artículo 40</v>
      </c>
    </row>
    <row r="45" spans="2:16" x14ac:dyDescent="0.3">
      <c r="B45" s="10">
        <f t="shared" si="12"/>
        <v>15</v>
      </c>
      <c r="C45" s="7" t="s">
        <v>217</v>
      </c>
      <c r="E45" t="str">
        <f>+"Artículo "&amp;PyR_articulos[[#This Row],[Artículo]]</f>
        <v>Artículo Artículo 280</v>
      </c>
      <c r="M45" s="11">
        <f t="shared" si="7"/>
        <v>5</v>
      </c>
      <c r="N45" s="12" t="s">
        <v>335</v>
      </c>
      <c r="P45" t="str">
        <f t="shared" si="3"/>
        <v>Artículo Artículo 41</v>
      </c>
    </row>
    <row r="46" spans="2:16" x14ac:dyDescent="0.3">
      <c r="B46" s="10">
        <v>16</v>
      </c>
      <c r="C46" s="7" t="s">
        <v>218</v>
      </c>
      <c r="E46" t="str">
        <f>+"Artículo "&amp;PyR_articulos[[#This Row],[Artículo]]</f>
        <v>Artículo Artículo 172</v>
      </c>
      <c r="M46" s="11">
        <f t="shared" si="7"/>
        <v>5</v>
      </c>
      <c r="N46" s="12" t="s">
        <v>336</v>
      </c>
      <c r="P46" t="str">
        <f t="shared" si="3"/>
        <v>Artículo Artículo 43</v>
      </c>
    </row>
    <row r="47" spans="2:16" x14ac:dyDescent="0.3">
      <c r="B47" s="10">
        <v>17</v>
      </c>
      <c r="C47" s="7" t="s">
        <v>219</v>
      </c>
      <c r="E47" t="str">
        <f>+"Artículo "&amp;PyR_articulos[[#This Row],[Artículo]]</f>
        <v>Artículo Artículo 162</v>
      </c>
      <c r="M47" s="11">
        <v>6</v>
      </c>
      <c r="N47" s="12" t="s">
        <v>328</v>
      </c>
      <c r="P47" t="str">
        <f t="shared" si="3"/>
        <v>Artículo Artículo 28</v>
      </c>
    </row>
    <row r="48" spans="2:16" x14ac:dyDescent="0.3">
      <c r="B48" s="10">
        <f t="shared" si="12"/>
        <v>17</v>
      </c>
      <c r="C48" s="7" t="s">
        <v>190</v>
      </c>
      <c r="E48" t="str">
        <f>+"Artículo "&amp;PyR_articulos[[#This Row],[Artículo]]</f>
        <v>Artículo Artículo 252</v>
      </c>
      <c r="M48" s="11">
        <f t="shared" si="7"/>
        <v>6</v>
      </c>
      <c r="N48" s="12" t="s">
        <v>329</v>
      </c>
      <c r="P48" t="str">
        <f t="shared" si="3"/>
        <v>Artículo Artículo 35</v>
      </c>
    </row>
    <row r="49" spans="2:16" x14ac:dyDescent="0.3">
      <c r="B49" s="10">
        <f t="shared" ref="B49:B70" si="13">+B48</f>
        <v>17</v>
      </c>
      <c r="C49" s="7" t="s">
        <v>188</v>
      </c>
      <c r="E49" t="str">
        <f>+"Artículo "&amp;PyR_articulos[[#This Row],[Artículo]]</f>
        <v>Artículo Artículo 254</v>
      </c>
      <c r="M49" s="11">
        <f t="shared" si="7"/>
        <v>6</v>
      </c>
      <c r="N49" s="12" t="s">
        <v>330</v>
      </c>
      <c r="P49" t="str">
        <f t="shared" si="3"/>
        <v>Artículo Artículo 36</v>
      </c>
    </row>
    <row r="50" spans="2:16" x14ac:dyDescent="0.3">
      <c r="B50" s="10">
        <v>18</v>
      </c>
      <c r="C50" s="7" t="s">
        <v>220</v>
      </c>
      <c r="E50" t="str">
        <f>+"Artículo "&amp;PyR_articulos[[#This Row],[Artículo]]</f>
        <v>Artículo Artículo 160</v>
      </c>
      <c r="M50" s="11">
        <f t="shared" si="7"/>
        <v>6</v>
      </c>
      <c r="N50" s="12" t="s">
        <v>331</v>
      </c>
      <c r="P50" t="str">
        <f t="shared" si="3"/>
        <v>Artículo Artículo 37</v>
      </c>
    </row>
    <row r="51" spans="2:16" x14ac:dyDescent="0.3">
      <c r="B51" s="10">
        <v>19</v>
      </c>
      <c r="C51" s="7" t="s">
        <v>220</v>
      </c>
      <c r="E51" t="str">
        <f>+"Artículo "&amp;PyR_articulos[[#This Row],[Artículo]]</f>
        <v>Artículo Artículo 160</v>
      </c>
      <c r="M51" s="11">
        <f t="shared" si="7"/>
        <v>6</v>
      </c>
      <c r="N51" s="12" t="s">
        <v>332</v>
      </c>
      <c r="P51" t="str">
        <f t="shared" si="3"/>
        <v>Artículo Artículo 38</v>
      </c>
    </row>
    <row r="52" spans="2:16" x14ac:dyDescent="0.3">
      <c r="B52" s="10">
        <v>20</v>
      </c>
      <c r="C52" s="7" t="s">
        <v>220</v>
      </c>
      <c r="E52" t="str">
        <f>+"Artículo "&amp;PyR_articulos[[#This Row],[Artículo]]</f>
        <v>Artículo Artículo 160</v>
      </c>
      <c r="M52" s="11">
        <f t="shared" si="7"/>
        <v>6</v>
      </c>
      <c r="N52" s="12" t="s">
        <v>333</v>
      </c>
      <c r="P52" t="str">
        <f t="shared" si="3"/>
        <v>Artículo Artículo 39</v>
      </c>
    </row>
    <row r="53" spans="2:16" x14ac:dyDescent="0.3">
      <c r="B53" s="10">
        <v>21</v>
      </c>
      <c r="C53" s="7" t="s">
        <v>220</v>
      </c>
      <c r="E53" t="str">
        <f>+"Artículo "&amp;PyR_articulos[[#This Row],[Artículo]]</f>
        <v>Artículo Artículo 160</v>
      </c>
      <c r="M53" s="11">
        <f t="shared" si="7"/>
        <v>6</v>
      </c>
      <c r="N53" s="12" t="s">
        <v>334</v>
      </c>
      <c r="P53" t="str">
        <f t="shared" si="3"/>
        <v>Artículo Artículo 40</v>
      </c>
    </row>
    <row r="54" spans="2:16" x14ac:dyDescent="0.3">
      <c r="B54" s="10">
        <v>22</v>
      </c>
      <c r="C54" s="7" t="s">
        <v>221</v>
      </c>
      <c r="E54" t="str">
        <f>+"Artículo "&amp;PyR_articulos[[#This Row],[Artículo]]</f>
        <v>Artículo Artículo 357</v>
      </c>
      <c r="M54" s="11">
        <f t="shared" si="7"/>
        <v>6</v>
      </c>
      <c r="N54" s="12" t="s">
        <v>335</v>
      </c>
      <c r="P54" t="str">
        <f t="shared" si="3"/>
        <v>Artículo Artículo 41</v>
      </c>
    </row>
    <row r="55" spans="2:16" x14ac:dyDescent="0.3">
      <c r="B55" s="10">
        <f t="shared" si="13"/>
        <v>22</v>
      </c>
      <c r="C55" s="7" t="s">
        <v>222</v>
      </c>
      <c r="E55" t="str">
        <f>+"Artículo "&amp;PyR_articulos[[#This Row],[Artículo]]</f>
        <v>Artículo Artículo 363</v>
      </c>
      <c r="M55" s="11">
        <f t="shared" si="7"/>
        <v>6</v>
      </c>
      <c r="N55" s="12" t="s">
        <v>336</v>
      </c>
      <c r="P55" t="str">
        <f t="shared" si="3"/>
        <v>Artículo Artículo 43</v>
      </c>
    </row>
    <row r="56" spans="2:16" x14ac:dyDescent="0.3">
      <c r="B56" s="10">
        <f t="shared" si="13"/>
        <v>22</v>
      </c>
      <c r="C56" s="7" t="s">
        <v>223</v>
      </c>
      <c r="E56" t="str">
        <f>+"Artículo "&amp;PyR_articulos[[#This Row],[Artículo]]</f>
        <v>Artículo Artículo 358</v>
      </c>
      <c r="M56" s="11">
        <v>7</v>
      </c>
      <c r="N56" s="12" t="s">
        <v>265</v>
      </c>
      <c r="P56" t="str">
        <f t="shared" si="3"/>
        <v>Artículo Artículo 44</v>
      </c>
    </row>
    <row r="57" spans="2:16" x14ac:dyDescent="0.3">
      <c r="B57" s="10">
        <v>23</v>
      </c>
      <c r="C57" s="7" t="s">
        <v>224</v>
      </c>
      <c r="E57" t="str">
        <f>+"Artículo "&amp;PyR_articulos[[#This Row],[Artículo]]</f>
        <v>Artículo Artículo 19</v>
      </c>
      <c r="M57" s="11">
        <v>8</v>
      </c>
      <c r="N57" s="12" t="s">
        <v>265</v>
      </c>
      <c r="P57" t="str">
        <f t="shared" si="3"/>
        <v>Artículo Artículo 44</v>
      </c>
    </row>
    <row r="58" spans="2:16" x14ac:dyDescent="0.3">
      <c r="B58" s="10">
        <f t="shared" si="13"/>
        <v>23</v>
      </c>
      <c r="C58" s="7" t="s">
        <v>225</v>
      </c>
      <c r="E58" t="str">
        <f>+"Artículo "&amp;PyR_articulos[[#This Row],[Artículo]]</f>
        <v>Artículo Artículo 78</v>
      </c>
      <c r="M58" s="11">
        <v>9</v>
      </c>
      <c r="N58" s="12" t="s">
        <v>226</v>
      </c>
      <c r="P58" t="str">
        <f t="shared" si="3"/>
        <v>Artículo Artículo 45</v>
      </c>
    </row>
    <row r="59" spans="2:16" x14ac:dyDescent="0.3">
      <c r="B59" s="10">
        <v>24</v>
      </c>
      <c r="C59" s="7" t="s">
        <v>226</v>
      </c>
      <c r="E59" t="str">
        <f>+"Artículo "&amp;PyR_articulos[[#This Row],[Artículo]]</f>
        <v>Artículo Artículo 45</v>
      </c>
      <c r="M59" s="11">
        <v>10</v>
      </c>
      <c r="N59" s="12" t="s">
        <v>226</v>
      </c>
      <c r="P59" t="str">
        <f t="shared" si="3"/>
        <v>Artículo Artículo 45</v>
      </c>
    </row>
    <row r="60" spans="2:16" x14ac:dyDescent="0.3">
      <c r="B60" s="10">
        <v>25</v>
      </c>
      <c r="C60" s="7" t="s">
        <v>227</v>
      </c>
      <c r="E60" t="str">
        <f>+"Artículo "&amp;PyR_articulos[[#This Row],[Artículo]]</f>
        <v>Artículo Artículo 250</v>
      </c>
      <c r="M60" s="11">
        <v>11</v>
      </c>
      <c r="N60" s="12" t="s">
        <v>226</v>
      </c>
      <c r="P60" t="str">
        <f t="shared" si="3"/>
        <v>Artículo Artículo 45</v>
      </c>
    </row>
    <row r="61" spans="2:16" x14ac:dyDescent="0.3">
      <c r="B61" s="10">
        <v>26</v>
      </c>
      <c r="C61" s="7" t="s">
        <v>228</v>
      </c>
      <c r="E61" t="str">
        <f>+"Artículo "&amp;PyR_articulos[[#This Row],[Artículo]]</f>
        <v>Artículo Artículo 214</v>
      </c>
      <c r="M61" s="11">
        <v>12</v>
      </c>
      <c r="N61" s="12" t="s">
        <v>337</v>
      </c>
      <c r="P61" t="str">
        <f t="shared" si="3"/>
        <v>Artículo Artículo 51</v>
      </c>
    </row>
    <row r="62" spans="2:16" x14ac:dyDescent="0.3">
      <c r="B62" s="10">
        <f t="shared" si="13"/>
        <v>26</v>
      </c>
      <c r="C62" s="7" t="s">
        <v>229</v>
      </c>
      <c r="E62" t="str">
        <f>+"Artículo "&amp;PyR_articulos[[#This Row],[Artículo]]</f>
        <v>Artículo Artículo 220</v>
      </c>
      <c r="M62" s="11">
        <v>13</v>
      </c>
      <c r="N62" s="12" t="s">
        <v>337</v>
      </c>
      <c r="P62" t="str">
        <f t="shared" si="3"/>
        <v>Artículo Artículo 51</v>
      </c>
    </row>
    <row r="63" spans="2:16" x14ac:dyDescent="0.3">
      <c r="B63" s="10">
        <f t="shared" si="13"/>
        <v>26</v>
      </c>
      <c r="C63" s="7" t="s">
        <v>230</v>
      </c>
      <c r="E63" t="str">
        <f>+"Artículo "&amp;PyR_articulos[[#This Row],[Artículo]]</f>
        <v>Artículo Artículo 224</v>
      </c>
      <c r="M63" s="11">
        <v>14</v>
      </c>
      <c r="N63" s="12" t="s">
        <v>337</v>
      </c>
      <c r="P63" t="str">
        <f t="shared" si="3"/>
        <v>Artículo Artículo 51</v>
      </c>
    </row>
    <row r="64" spans="2:16" x14ac:dyDescent="0.3">
      <c r="B64" s="10">
        <v>27</v>
      </c>
      <c r="C64" s="7" t="s">
        <v>198</v>
      </c>
      <c r="E64" t="str">
        <f>+"Artículo "&amp;PyR_articulos[[#This Row],[Artículo]]</f>
        <v>Artículo Artículo 266</v>
      </c>
      <c r="M64" s="11">
        <v>15</v>
      </c>
      <c r="N64" s="12" t="s">
        <v>337</v>
      </c>
      <c r="P64" t="str">
        <f t="shared" si="3"/>
        <v>Artículo Artículo 51</v>
      </c>
    </row>
    <row r="65" spans="2:16" x14ac:dyDescent="0.3">
      <c r="B65" s="10">
        <f t="shared" si="13"/>
        <v>27</v>
      </c>
      <c r="C65" s="7" t="s">
        <v>199</v>
      </c>
      <c r="E65" t="str">
        <f>+"Artículo "&amp;PyR_articulos[[#This Row],[Artículo]]</f>
        <v>Artículo Artículo 267</v>
      </c>
      <c r="M65" s="11">
        <v>16</v>
      </c>
      <c r="N65" s="12" t="s">
        <v>180</v>
      </c>
      <c r="P65" t="str">
        <f t="shared" si="3"/>
        <v>Artículo Artículo 1</v>
      </c>
    </row>
    <row r="66" spans="2:16" x14ac:dyDescent="0.3">
      <c r="B66" s="10">
        <v>28</v>
      </c>
      <c r="C66" s="7" t="s">
        <v>231</v>
      </c>
      <c r="E66" t="str">
        <f>+"Artículo "&amp;PyR_articulos[[#This Row],[Artículo]]</f>
        <v>Artículo Artículo 185</v>
      </c>
      <c r="M66" s="11">
        <f t="shared" si="7"/>
        <v>16</v>
      </c>
      <c r="N66" s="12" t="s">
        <v>252</v>
      </c>
      <c r="P66" t="str">
        <f t="shared" si="3"/>
        <v>Artículo Artículo 190</v>
      </c>
    </row>
    <row r="67" spans="2:16" x14ac:dyDescent="0.3">
      <c r="B67" s="10">
        <v>29</v>
      </c>
      <c r="C67" s="7" t="s">
        <v>232</v>
      </c>
      <c r="E67" t="str">
        <f>+"Artículo "&amp;PyR_articulos[[#This Row],[Artículo]]</f>
        <v>Artículo Artículo 343</v>
      </c>
      <c r="M67" s="11">
        <f t="shared" si="7"/>
        <v>16</v>
      </c>
      <c r="N67" s="12" t="s">
        <v>190</v>
      </c>
      <c r="P67" t="str">
        <f t="shared" ref="P67:P107" si="14">+"Artículo "&amp;N67</f>
        <v>Artículo Artículo 252</v>
      </c>
    </row>
    <row r="68" spans="2:16" x14ac:dyDescent="0.3">
      <c r="B68" s="10">
        <f t="shared" si="13"/>
        <v>29</v>
      </c>
      <c r="C68" s="7" t="s">
        <v>233</v>
      </c>
      <c r="E68" t="str">
        <f>+"Artículo "&amp;PyR_articulos[[#This Row],[Artículo]]</f>
        <v>Artículo Artículo 344</v>
      </c>
      <c r="M68" s="11">
        <f t="shared" si="7"/>
        <v>16</v>
      </c>
      <c r="N68" s="12" t="s">
        <v>188</v>
      </c>
      <c r="P68" t="str">
        <f t="shared" si="14"/>
        <v>Artículo Artículo 254</v>
      </c>
    </row>
    <row r="69" spans="2:16" x14ac:dyDescent="0.3">
      <c r="B69" s="10">
        <v>30</v>
      </c>
      <c r="C69" s="7" t="s">
        <v>234</v>
      </c>
      <c r="E69" t="str">
        <f>+"Artículo "&amp;PyR_articulos[[#This Row],[Artículo]]</f>
        <v>Artículo Artículo 309</v>
      </c>
      <c r="M69" s="11">
        <f t="shared" si="7"/>
        <v>16</v>
      </c>
      <c r="N69" s="12" t="s">
        <v>262</v>
      </c>
      <c r="P69" t="str">
        <f t="shared" si="14"/>
        <v>Artículo Artículo 305</v>
      </c>
    </row>
    <row r="70" spans="2:16" x14ac:dyDescent="0.3">
      <c r="B70" s="10">
        <f t="shared" si="13"/>
        <v>30</v>
      </c>
      <c r="C70" s="7" t="s">
        <v>235</v>
      </c>
      <c r="E70" t="str">
        <f>+"Artículo "&amp;PyR_articulos[[#This Row],[Artículo]]</f>
        <v>Artículo Artículo 327</v>
      </c>
      <c r="M70" s="11">
        <f t="shared" si="7"/>
        <v>16</v>
      </c>
      <c r="N70" s="12" t="s">
        <v>239</v>
      </c>
      <c r="P70" t="str">
        <f t="shared" si="14"/>
        <v>Artículo Artículo 322</v>
      </c>
    </row>
    <row r="71" spans="2:16" x14ac:dyDescent="0.3">
      <c r="B71" s="10">
        <v>31</v>
      </c>
      <c r="C71" s="7" t="s">
        <v>236</v>
      </c>
      <c r="E71" t="str">
        <f>+"Artículo "&amp;PyR_articulos[[#This Row],[Artículo]]</f>
        <v>Artículo Artículo 329</v>
      </c>
      <c r="M71" s="11">
        <f t="shared" si="7"/>
        <v>16</v>
      </c>
      <c r="N71" s="12" t="s">
        <v>270</v>
      </c>
      <c r="P71" t="str">
        <f t="shared" si="14"/>
        <v>Artículo Artículo 342</v>
      </c>
    </row>
    <row r="72" spans="2:16" x14ac:dyDescent="0.3">
      <c r="B72" s="10">
        <v>32</v>
      </c>
      <c r="C72" s="7" t="s">
        <v>237</v>
      </c>
      <c r="E72" t="str">
        <f>+"Artículo "&amp;PyR_articulos[[#This Row],[Artículo]]</f>
        <v>Artículo Artículo 312</v>
      </c>
      <c r="M72" s="11">
        <f t="shared" si="7"/>
        <v>16</v>
      </c>
      <c r="N72" s="12" t="s">
        <v>233</v>
      </c>
      <c r="P72" t="str">
        <f t="shared" si="14"/>
        <v>Artículo Artículo 344</v>
      </c>
    </row>
    <row r="73" spans="2:16" x14ac:dyDescent="0.3">
      <c r="B73" s="10">
        <v>33</v>
      </c>
      <c r="C73" s="7" t="s">
        <v>238</v>
      </c>
      <c r="E73" t="str">
        <f>+"Artículo "&amp;PyR_articulos[[#This Row],[Artículo]]</f>
        <v>Artículo Artículo 320</v>
      </c>
      <c r="M73" s="11">
        <v>17</v>
      </c>
      <c r="N73" s="12" t="s">
        <v>180</v>
      </c>
      <c r="P73" t="str">
        <f t="shared" si="14"/>
        <v>Artículo Artículo 1</v>
      </c>
    </row>
    <row r="74" spans="2:16" x14ac:dyDescent="0.3">
      <c r="B74" s="10">
        <v>34</v>
      </c>
      <c r="C74" s="7" t="s">
        <v>239</v>
      </c>
      <c r="E74" t="str">
        <f>+"Artículo "&amp;PyR_articulos[[#This Row],[Artículo]]</f>
        <v>Artículo Artículo 322</v>
      </c>
      <c r="M74" s="11">
        <f t="shared" si="7"/>
        <v>17</v>
      </c>
      <c r="N74" s="12" t="s">
        <v>252</v>
      </c>
      <c r="P74" t="str">
        <f t="shared" si="14"/>
        <v>Artículo Artículo 190</v>
      </c>
    </row>
    <row r="75" spans="2:16" x14ac:dyDescent="0.3">
      <c r="B75" s="10">
        <v>36</v>
      </c>
      <c r="C75" s="7" t="s">
        <v>240</v>
      </c>
      <c r="E75" t="str">
        <f>+"Artículo "&amp;PyR_articulos[[#This Row],[Artículo]]</f>
        <v>Artículo Artículo 148</v>
      </c>
      <c r="M75" s="11">
        <f t="shared" ref="M75:M107" si="15">+M74</f>
        <v>17</v>
      </c>
      <c r="N75" s="12" t="s">
        <v>190</v>
      </c>
      <c r="P75" t="str">
        <f t="shared" si="14"/>
        <v>Artículo Artículo 252</v>
      </c>
    </row>
    <row r="76" spans="2:16" x14ac:dyDescent="0.3">
      <c r="B76" s="10">
        <f t="shared" ref="B76:B87" si="16">+B75</f>
        <v>36</v>
      </c>
      <c r="C76" s="7" t="s">
        <v>241</v>
      </c>
      <c r="E76" t="str">
        <f>+"Artículo "&amp;PyR_articulos[[#This Row],[Artículo]]</f>
        <v>Artículo Artículo 333</v>
      </c>
      <c r="M76" s="11">
        <f t="shared" si="15"/>
        <v>17</v>
      </c>
      <c r="N76" s="12" t="s">
        <v>188</v>
      </c>
      <c r="P76" t="str">
        <f t="shared" si="14"/>
        <v>Artículo Artículo 254</v>
      </c>
    </row>
    <row r="77" spans="2:16" x14ac:dyDescent="0.3">
      <c r="B77" s="10">
        <v>37</v>
      </c>
      <c r="C77" s="7" t="s">
        <v>235</v>
      </c>
      <c r="E77" t="str">
        <f>+"Artículo "&amp;PyR_articulos[[#This Row],[Artículo]]</f>
        <v>Artículo Artículo 327</v>
      </c>
      <c r="M77" s="11">
        <f t="shared" si="15"/>
        <v>17</v>
      </c>
      <c r="N77" s="12" t="s">
        <v>262</v>
      </c>
      <c r="P77" t="str">
        <f t="shared" si="14"/>
        <v>Artículo Artículo 305</v>
      </c>
    </row>
    <row r="78" spans="2:16" x14ac:dyDescent="0.3">
      <c r="B78" s="10">
        <f t="shared" si="16"/>
        <v>37</v>
      </c>
      <c r="C78" s="7" t="s">
        <v>242</v>
      </c>
      <c r="E78" t="str">
        <f>+"Artículo "&amp;PyR_articulos[[#This Row],[Artículo]]</f>
        <v>Artículo Artículo 334</v>
      </c>
      <c r="M78" s="11">
        <f t="shared" si="15"/>
        <v>17</v>
      </c>
      <c r="N78" s="12" t="s">
        <v>239</v>
      </c>
      <c r="P78" t="str">
        <f t="shared" si="14"/>
        <v>Artículo Artículo 322</v>
      </c>
    </row>
    <row r="79" spans="2:16" x14ac:dyDescent="0.3">
      <c r="B79" s="10">
        <v>39</v>
      </c>
      <c r="C79" s="7" t="s">
        <v>243</v>
      </c>
      <c r="E79" t="str">
        <f>+"Artículo "&amp;PyR_articulos[[#This Row],[Artículo]]</f>
        <v>Artículo Artículo 123</v>
      </c>
      <c r="M79" s="11">
        <f t="shared" si="15"/>
        <v>17</v>
      </c>
      <c r="N79" s="12" t="s">
        <v>270</v>
      </c>
      <c r="P79" t="str">
        <f t="shared" si="14"/>
        <v>Artículo Artículo 342</v>
      </c>
    </row>
    <row r="80" spans="2:16" x14ac:dyDescent="0.3">
      <c r="B80" s="10">
        <f t="shared" si="16"/>
        <v>39</v>
      </c>
      <c r="C80" s="7" t="s">
        <v>244</v>
      </c>
      <c r="E80" t="str">
        <f>+"Artículo "&amp;PyR_articulos[[#This Row],[Artículo]]</f>
        <v>Artículo Artículo 126</v>
      </c>
      <c r="M80" s="11">
        <f t="shared" si="15"/>
        <v>17</v>
      </c>
      <c r="N80" s="12" t="s">
        <v>233</v>
      </c>
      <c r="P80" t="str">
        <f t="shared" si="14"/>
        <v>Artículo Artículo 344</v>
      </c>
    </row>
    <row r="81" spans="2:16" x14ac:dyDescent="0.3">
      <c r="B81" s="10">
        <f t="shared" si="16"/>
        <v>39</v>
      </c>
      <c r="C81" s="7" t="s">
        <v>240</v>
      </c>
      <c r="E81" t="str">
        <f>+"Artículo "&amp;PyR_articulos[[#This Row],[Artículo]]</f>
        <v>Artículo Artículo 148</v>
      </c>
      <c r="M81" s="11">
        <v>18</v>
      </c>
      <c r="N81" s="12" t="s">
        <v>180</v>
      </c>
      <c r="P81" t="str">
        <f t="shared" si="14"/>
        <v>Artículo Artículo 1</v>
      </c>
    </row>
    <row r="82" spans="2:16" x14ac:dyDescent="0.3">
      <c r="B82" s="10">
        <f t="shared" si="16"/>
        <v>39</v>
      </c>
      <c r="C82" s="7" t="s">
        <v>245</v>
      </c>
      <c r="E82" t="str">
        <f>+"Artículo "&amp;PyR_articulos[[#This Row],[Artículo]]</f>
        <v>Artículo Artículo 150</v>
      </c>
      <c r="M82" s="11">
        <f t="shared" si="15"/>
        <v>18</v>
      </c>
      <c r="N82" s="12" t="s">
        <v>252</v>
      </c>
      <c r="P82" t="str">
        <f t="shared" si="14"/>
        <v>Artículo Artículo 190</v>
      </c>
    </row>
    <row r="83" spans="2:16" x14ac:dyDescent="0.3">
      <c r="B83" s="10">
        <f t="shared" si="16"/>
        <v>39</v>
      </c>
      <c r="C83" s="7" t="s">
        <v>246</v>
      </c>
      <c r="E83" t="str">
        <f>+"Artículo "&amp;PyR_articulos[[#This Row],[Artículo]]</f>
        <v>Artículo Artículo 373</v>
      </c>
      <c r="M83" s="11">
        <f t="shared" si="15"/>
        <v>18</v>
      </c>
      <c r="N83" s="12" t="s">
        <v>190</v>
      </c>
      <c r="P83" t="str">
        <f t="shared" si="14"/>
        <v>Artículo Artículo 252</v>
      </c>
    </row>
    <row r="84" spans="2:16" x14ac:dyDescent="0.3">
      <c r="B84" s="10">
        <v>40</v>
      </c>
      <c r="C84" s="7" t="s">
        <v>247</v>
      </c>
      <c r="E84" t="str">
        <f>+"Artículo "&amp;PyR_articulos[[#This Row],[Artículo]]</f>
        <v>Artículo Artículo 119</v>
      </c>
      <c r="M84" s="11">
        <f t="shared" si="15"/>
        <v>18</v>
      </c>
      <c r="N84" s="12" t="s">
        <v>188</v>
      </c>
      <c r="P84" t="str">
        <f t="shared" si="14"/>
        <v>Artículo Artículo 254</v>
      </c>
    </row>
    <row r="85" spans="2:16" x14ac:dyDescent="0.3">
      <c r="B85" s="10">
        <v>41</v>
      </c>
      <c r="C85" s="7" t="s">
        <v>248</v>
      </c>
      <c r="E85" t="str">
        <f>+"Artículo "&amp;PyR_articulos[[#This Row],[Artículo]]</f>
        <v>Artículo Artículo 117</v>
      </c>
      <c r="M85" s="11">
        <f t="shared" si="15"/>
        <v>18</v>
      </c>
      <c r="N85" s="12" t="s">
        <v>262</v>
      </c>
      <c r="P85" t="str">
        <f t="shared" si="14"/>
        <v>Artículo Artículo 305</v>
      </c>
    </row>
    <row r="86" spans="2:16" x14ac:dyDescent="0.3">
      <c r="B86" s="10">
        <v>42</v>
      </c>
      <c r="C86" s="7" t="s">
        <v>249</v>
      </c>
      <c r="E86" t="str">
        <f>+"Artículo "&amp;PyR_articulos[[#This Row],[Artículo]]</f>
        <v>Artículo Artículo 161</v>
      </c>
      <c r="M86" s="11">
        <f t="shared" si="15"/>
        <v>18</v>
      </c>
      <c r="N86" s="12" t="s">
        <v>239</v>
      </c>
      <c r="P86" t="str">
        <f t="shared" si="14"/>
        <v>Artículo Artículo 322</v>
      </c>
    </row>
    <row r="87" spans="2:16" x14ac:dyDescent="0.3">
      <c r="B87" s="10">
        <f t="shared" si="16"/>
        <v>42</v>
      </c>
      <c r="C87" s="7" t="s">
        <v>219</v>
      </c>
      <c r="E87" t="str">
        <f>+"Artículo "&amp;PyR_articulos[[#This Row],[Artículo]]</f>
        <v>Artículo Artículo 162</v>
      </c>
      <c r="M87" s="11">
        <f t="shared" si="15"/>
        <v>18</v>
      </c>
      <c r="N87" s="12" t="s">
        <v>270</v>
      </c>
      <c r="P87" t="str">
        <f t="shared" si="14"/>
        <v>Artículo Artículo 342</v>
      </c>
    </row>
    <row r="88" spans="2:16" x14ac:dyDescent="0.3">
      <c r="B88" s="10">
        <f t="shared" ref="B88" si="17">+B87</f>
        <v>42</v>
      </c>
      <c r="C88" s="7" t="s">
        <v>250</v>
      </c>
      <c r="E88" t="str">
        <f>+"Artículo "&amp;PyR_articulos[[#This Row],[Artículo]]</f>
        <v>Artículo Artículo 201</v>
      </c>
      <c r="M88" s="11">
        <f t="shared" si="15"/>
        <v>18</v>
      </c>
      <c r="N88" s="12" t="s">
        <v>233</v>
      </c>
      <c r="P88" t="str">
        <f t="shared" si="14"/>
        <v>Artículo Artículo 344</v>
      </c>
    </row>
    <row r="89" spans="2:16" x14ac:dyDescent="0.3">
      <c r="B89" s="10">
        <v>43</v>
      </c>
      <c r="C89" s="7" t="s">
        <v>250</v>
      </c>
      <c r="E89" t="str">
        <f>+"Artículo "&amp;PyR_articulos[[#This Row],[Artículo]]</f>
        <v>Artículo Artículo 201</v>
      </c>
      <c r="M89" s="11">
        <v>19</v>
      </c>
      <c r="N89" s="12" t="s">
        <v>338</v>
      </c>
      <c r="P89" t="str">
        <f t="shared" si="14"/>
        <v>Artículo Artículo 108</v>
      </c>
    </row>
    <row r="90" spans="2:16" x14ac:dyDescent="0.3">
      <c r="B90" s="10">
        <v>45</v>
      </c>
      <c r="C90" s="7" t="s">
        <v>251</v>
      </c>
      <c r="E90" t="str">
        <f>+"Artículo "&amp;PyR_articulos[[#This Row],[Artículo]]</f>
        <v>Artículo Artículo 202</v>
      </c>
      <c r="M90" s="11">
        <v>20</v>
      </c>
      <c r="N90" s="12" t="s">
        <v>258</v>
      </c>
      <c r="P90" t="str">
        <f t="shared" si="14"/>
        <v>Artículo Artículo 301</v>
      </c>
    </row>
    <row r="91" spans="2:16" x14ac:dyDescent="0.3">
      <c r="B91" s="10">
        <v>46</v>
      </c>
      <c r="C91" s="7" t="s">
        <v>252</v>
      </c>
      <c r="E91" t="str">
        <f>+"Artículo "&amp;PyR_articulos[[#This Row],[Artículo]]</f>
        <v>Artículo Artículo 190</v>
      </c>
      <c r="M91" s="11">
        <f t="shared" si="15"/>
        <v>20</v>
      </c>
      <c r="N91" s="12" t="s">
        <v>259</v>
      </c>
      <c r="P91" t="str">
        <f t="shared" si="14"/>
        <v>Artículo Artículo 302</v>
      </c>
    </row>
    <row r="92" spans="2:16" x14ac:dyDescent="0.3">
      <c r="B92" s="10">
        <v>47</v>
      </c>
      <c r="C92" s="7" t="s">
        <v>253</v>
      </c>
      <c r="E92" t="str">
        <f>+"Artículo "&amp;PyR_articulos[[#This Row],[Artículo]]</f>
        <v>Artículo Artículo 210</v>
      </c>
      <c r="M92" s="11">
        <v>21</v>
      </c>
      <c r="N92" s="12" t="s">
        <v>258</v>
      </c>
      <c r="P92" t="str">
        <f t="shared" si="14"/>
        <v>Artículo Artículo 301</v>
      </c>
    </row>
    <row r="93" spans="2:16" x14ac:dyDescent="0.3">
      <c r="B93" s="10">
        <v>48</v>
      </c>
      <c r="C93" s="7" t="s">
        <v>253</v>
      </c>
      <c r="E93" t="str">
        <f>+"Artículo "&amp;PyR_articulos[[#This Row],[Artículo]]</f>
        <v>Artículo Artículo 210</v>
      </c>
      <c r="M93" s="11">
        <f t="shared" si="15"/>
        <v>21</v>
      </c>
      <c r="N93" s="12" t="s">
        <v>259</v>
      </c>
      <c r="P93" t="str">
        <f t="shared" si="14"/>
        <v>Artículo Artículo 302</v>
      </c>
    </row>
    <row r="94" spans="2:16" x14ac:dyDescent="0.3">
      <c r="B94" s="10">
        <v>49</v>
      </c>
      <c r="C94" s="7" t="s">
        <v>254</v>
      </c>
      <c r="E94" t="str">
        <f>+"Artículo "&amp;PyR_articulos[[#This Row],[Artículo]]</f>
        <v>Artículo Artículo 203</v>
      </c>
      <c r="M94" s="11">
        <v>22</v>
      </c>
      <c r="N94" s="12" t="s">
        <v>258</v>
      </c>
      <c r="P94" t="str">
        <f t="shared" si="14"/>
        <v>Artículo Artículo 301</v>
      </c>
    </row>
    <row r="95" spans="2:16" x14ac:dyDescent="0.3">
      <c r="B95" s="10">
        <v>50</v>
      </c>
      <c r="C95" s="7" t="s">
        <v>255</v>
      </c>
      <c r="E95" t="str">
        <f>+"Artículo "&amp;PyR_articulos[[#This Row],[Artículo]]</f>
        <v>Artículo Artículo 205</v>
      </c>
      <c r="M95" s="11">
        <f t="shared" si="15"/>
        <v>22</v>
      </c>
      <c r="N95" s="12" t="s">
        <v>259</v>
      </c>
      <c r="P95" t="str">
        <f t="shared" si="14"/>
        <v>Artículo Artículo 302</v>
      </c>
    </row>
    <row r="96" spans="2:16" x14ac:dyDescent="0.3">
      <c r="B96" s="10">
        <v>51</v>
      </c>
      <c r="C96" s="7" t="s">
        <v>249</v>
      </c>
      <c r="E96" t="str">
        <f>+"Artículo "&amp;PyR_articulos[[#This Row],[Artículo]]</f>
        <v>Artículo Artículo 161</v>
      </c>
      <c r="M96" s="11">
        <v>23</v>
      </c>
      <c r="N96" s="12" t="s">
        <v>258</v>
      </c>
      <c r="P96" t="str">
        <f t="shared" si="14"/>
        <v>Artículo Artículo 301</v>
      </c>
    </row>
    <row r="97" spans="2:16" x14ac:dyDescent="0.3">
      <c r="B97" s="10">
        <v>52</v>
      </c>
      <c r="C97" s="7" t="s">
        <v>219</v>
      </c>
      <c r="E97" t="str">
        <f>+"Artículo "&amp;PyR_articulos[[#This Row],[Artículo]]</f>
        <v>Artículo Artículo 162</v>
      </c>
      <c r="M97" s="11">
        <f t="shared" si="15"/>
        <v>23</v>
      </c>
      <c r="N97" s="12" t="s">
        <v>259</v>
      </c>
      <c r="P97" t="str">
        <f t="shared" si="14"/>
        <v>Artículo Artículo 302</v>
      </c>
    </row>
    <row r="98" spans="2:16" x14ac:dyDescent="0.3">
      <c r="B98" s="10">
        <v>53</v>
      </c>
      <c r="C98" s="7" t="s">
        <v>256</v>
      </c>
      <c r="E98" t="str">
        <f>+"Artículo "&amp;PyR_articulos[[#This Row],[Artículo]]</f>
        <v>Artículo Artículo 249</v>
      </c>
      <c r="M98" s="11">
        <v>24</v>
      </c>
      <c r="N98" s="12" t="s">
        <v>339</v>
      </c>
      <c r="P98" t="str">
        <f t="shared" si="14"/>
        <v>Artículo Artículo 46</v>
      </c>
    </row>
    <row r="99" spans="2:16" x14ac:dyDescent="0.3">
      <c r="B99" s="10">
        <v>54</v>
      </c>
      <c r="C99" s="7" t="s">
        <v>242</v>
      </c>
      <c r="E99" t="str">
        <f>+"Artículo "&amp;PyR_articulos[[#This Row],[Artículo]]</f>
        <v>Artículo Artículo 334</v>
      </c>
      <c r="M99" s="11">
        <v>25</v>
      </c>
      <c r="N99" s="12" t="s">
        <v>339</v>
      </c>
      <c r="P99" t="str">
        <f t="shared" si="14"/>
        <v>Artículo Artículo 46</v>
      </c>
    </row>
    <row r="100" spans="2:16" x14ac:dyDescent="0.3">
      <c r="B100" s="11">
        <v>55</v>
      </c>
      <c r="C100" s="12" t="s">
        <v>322</v>
      </c>
      <c r="E100" t="str">
        <f>+"Artículo "&amp;PyR_articulos[[#This Row],[Artículo]]</f>
        <v>Artículo Artículo 296</v>
      </c>
      <c r="M100" s="11">
        <v>26</v>
      </c>
      <c r="N100" s="12" t="s">
        <v>248</v>
      </c>
      <c r="P100" t="str">
        <f t="shared" si="14"/>
        <v>Artículo Artículo 117</v>
      </c>
    </row>
    <row r="101" spans="2:16" x14ac:dyDescent="0.3">
      <c r="B101" s="11">
        <v>55</v>
      </c>
      <c r="C101" s="12" t="s">
        <v>323</v>
      </c>
      <c r="E101" t="str">
        <f>+"Artículo "&amp;PyR_articulos[[#This Row],[Artículo]]</f>
        <v>Artículo Artículo 297</v>
      </c>
      <c r="M101" s="11">
        <f t="shared" si="15"/>
        <v>26</v>
      </c>
      <c r="N101" s="12" t="s">
        <v>219</v>
      </c>
      <c r="P101" t="str">
        <f t="shared" si="14"/>
        <v>Artículo Artículo 162</v>
      </c>
    </row>
    <row r="102" spans="2:16" x14ac:dyDescent="0.3">
      <c r="B102" s="11">
        <v>56</v>
      </c>
      <c r="C102" s="12" t="s">
        <v>191</v>
      </c>
      <c r="E102" t="str">
        <f>+"Artículo "&amp;PyR_articulos[[#This Row],[Artículo]]</f>
        <v>Artículo Artículo 253</v>
      </c>
      <c r="M102" s="11">
        <f t="shared" si="15"/>
        <v>26</v>
      </c>
      <c r="N102" s="12" t="s">
        <v>340</v>
      </c>
      <c r="P102" t="str">
        <f t="shared" si="14"/>
        <v>Artículo Artículo 291</v>
      </c>
    </row>
    <row r="103" spans="2:16" x14ac:dyDescent="0.3">
      <c r="B103" s="11">
        <v>57</v>
      </c>
      <c r="C103" s="12" t="s">
        <v>258</v>
      </c>
      <c r="E103" t="str">
        <f>+"Artículo "&amp;PyR_articulos[[#This Row],[Artículo]]</f>
        <v>Artículo Artículo 301</v>
      </c>
      <c r="M103" s="11">
        <v>27</v>
      </c>
      <c r="N103" s="12" t="s">
        <v>248</v>
      </c>
      <c r="P103" t="str">
        <f t="shared" si="14"/>
        <v>Artículo Artículo 117</v>
      </c>
    </row>
    <row r="104" spans="2:16" x14ac:dyDescent="0.3">
      <c r="B104" s="11">
        <v>57</v>
      </c>
      <c r="C104" s="12" t="s">
        <v>259</v>
      </c>
      <c r="E104" t="str">
        <f>+"Artículo "&amp;PyR_articulos[[#This Row],[Artículo]]</f>
        <v>Artículo Artículo 302</v>
      </c>
      <c r="M104" s="11">
        <f t="shared" si="15"/>
        <v>27</v>
      </c>
      <c r="N104" s="12" t="s">
        <v>219</v>
      </c>
      <c r="P104" t="str">
        <f t="shared" si="14"/>
        <v>Artículo Artículo 162</v>
      </c>
    </row>
    <row r="105" spans="2:16" x14ac:dyDescent="0.3">
      <c r="B105" s="11">
        <v>58</v>
      </c>
      <c r="C105" s="12" t="s">
        <v>324</v>
      </c>
      <c r="E105" t="str">
        <f>+"Artículo "&amp;PyR_articulos[[#This Row],[Artículo]]</f>
        <v>Artículo Artículo 121</v>
      </c>
      <c r="M105" s="11">
        <f t="shared" si="15"/>
        <v>27</v>
      </c>
      <c r="N105" s="12" t="s">
        <v>340</v>
      </c>
      <c r="P105" t="str">
        <f t="shared" si="14"/>
        <v>Artículo Artículo 291</v>
      </c>
    </row>
    <row r="106" spans="2:16" x14ac:dyDescent="0.3">
      <c r="B106" s="11">
        <v>59</v>
      </c>
      <c r="C106" s="12" t="s">
        <v>325</v>
      </c>
      <c r="E106" t="str">
        <f>+"Artículo "&amp;PyR_articulos[[#This Row],[Artículo]]</f>
        <v>Artículo Artículo 53</v>
      </c>
      <c r="M106" s="11"/>
      <c r="N106" s="12"/>
      <c r="P106" t="str">
        <f t="shared" si="14"/>
        <v xml:space="preserve">Artículo </v>
      </c>
    </row>
    <row r="107" spans="2:16" x14ac:dyDescent="0.3">
      <c r="M107" s="11"/>
      <c r="N107" s="12"/>
      <c r="P107" t="str">
        <f t="shared" si="14"/>
        <v xml:space="preserve">Artículo </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28"/>
  <sheetViews>
    <sheetView showGridLines="0" workbookViewId="0">
      <pane ySplit="1" topLeftCell="A20" activePane="bottomLeft" state="frozen"/>
      <selection pane="bottomLeft" activeCell="E25" sqref="E25:E26"/>
    </sheetView>
  </sheetViews>
  <sheetFormatPr baseColWidth="10" defaultRowHeight="14.4" x14ac:dyDescent="0.3"/>
  <cols>
    <col min="1" max="1" width="6.33203125" customWidth="1"/>
    <col min="2" max="2" width="21.77734375" customWidth="1"/>
    <col min="3" max="3" width="23.44140625" customWidth="1"/>
    <col min="4" max="4" width="38.44140625" customWidth="1"/>
    <col min="5" max="5" width="63" customWidth="1"/>
  </cols>
  <sheetData>
    <row r="1" spans="1:5" x14ac:dyDescent="0.3">
      <c r="A1" s="1" t="s">
        <v>7</v>
      </c>
      <c r="B1" t="s">
        <v>8</v>
      </c>
      <c r="C1" t="s">
        <v>9</v>
      </c>
      <c r="D1" t="s">
        <v>10</v>
      </c>
      <c r="E1" t="s">
        <v>2</v>
      </c>
    </row>
    <row r="2" spans="1:5" ht="96" x14ac:dyDescent="0.3">
      <c r="A2" s="4">
        <f>+ROW()-1</f>
        <v>1</v>
      </c>
      <c r="B2" s="5" t="s">
        <v>163</v>
      </c>
      <c r="C2" s="3" t="s">
        <v>300</v>
      </c>
      <c r="D2" s="2"/>
      <c r="E2" s="5" t="s">
        <v>273</v>
      </c>
    </row>
    <row r="3" spans="1:5" ht="24" x14ac:dyDescent="0.3">
      <c r="A3" s="4">
        <f t="shared" ref="A3:A4" si="0">+ROW()-1</f>
        <v>2</v>
      </c>
      <c r="B3" s="5" t="s">
        <v>163</v>
      </c>
      <c r="C3" s="3" t="s">
        <v>300</v>
      </c>
      <c r="D3" s="2"/>
      <c r="E3" s="5" t="s">
        <v>274</v>
      </c>
    </row>
    <row r="4" spans="1:5" ht="24" x14ac:dyDescent="0.3">
      <c r="A4" s="4">
        <f t="shared" si="0"/>
        <v>3</v>
      </c>
      <c r="B4" s="5" t="s">
        <v>163</v>
      </c>
      <c r="C4" s="3" t="s">
        <v>300</v>
      </c>
      <c r="D4" s="2"/>
      <c r="E4" s="5" t="s">
        <v>275</v>
      </c>
    </row>
    <row r="5" spans="1:5" ht="24" x14ac:dyDescent="0.3">
      <c r="A5" s="4">
        <f t="shared" ref="A5:A28" si="1">+ROW()-1</f>
        <v>4</v>
      </c>
      <c r="B5" s="5" t="s">
        <v>163</v>
      </c>
      <c r="C5" s="3" t="s">
        <v>300</v>
      </c>
      <c r="D5" s="2"/>
      <c r="E5" s="5" t="s">
        <v>276</v>
      </c>
    </row>
    <row r="6" spans="1:5" x14ac:dyDescent="0.3">
      <c r="A6" s="4">
        <f t="shared" si="1"/>
        <v>5</v>
      </c>
      <c r="B6" s="5" t="s">
        <v>163</v>
      </c>
      <c r="C6" s="3" t="s">
        <v>300</v>
      </c>
      <c r="D6" s="2"/>
      <c r="E6" s="5" t="s">
        <v>277</v>
      </c>
    </row>
    <row r="7" spans="1:5" ht="48" x14ac:dyDescent="0.3">
      <c r="A7" s="4">
        <f t="shared" si="1"/>
        <v>6</v>
      </c>
      <c r="B7" s="5" t="s">
        <v>163</v>
      </c>
      <c r="C7" s="3" t="s">
        <v>300</v>
      </c>
      <c r="D7" s="2"/>
      <c r="E7" s="5" t="s">
        <v>278</v>
      </c>
    </row>
    <row r="8" spans="1:5" x14ac:dyDescent="0.3">
      <c r="A8" s="4">
        <f t="shared" si="1"/>
        <v>7</v>
      </c>
      <c r="B8" s="5" t="s">
        <v>163</v>
      </c>
      <c r="C8" s="3" t="s">
        <v>301</v>
      </c>
      <c r="D8" s="2"/>
      <c r="E8" s="5" t="s">
        <v>279</v>
      </c>
    </row>
    <row r="9" spans="1:5" ht="24" x14ac:dyDescent="0.3">
      <c r="A9" s="4">
        <f t="shared" si="1"/>
        <v>8</v>
      </c>
      <c r="B9" s="5" t="s">
        <v>163</v>
      </c>
      <c r="C9" s="3" t="s">
        <v>301</v>
      </c>
      <c r="D9" s="2"/>
      <c r="E9" s="5" t="s">
        <v>280</v>
      </c>
    </row>
    <row r="10" spans="1:5" ht="24" x14ac:dyDescent="0.3">
      <c r="A10" s="4">
        <f t="shared" si="1"/>
        <v>9</v>
      </c>
      <c r="B10" s="5" t="s">
        <v>123</v>
      </c>
      <c r="C10" s="3" t="s">
        <v>129</v>
      </c>
      <c r="D10" s="2"/>
      <c r="E10" s="5" t="s">
        <v>281</v>
      </c>
    </row>
    <row r="11" spans="1:5" ht="24" x14ac:dyDescent="0.3">
      <c r="A11" s="4">
        <f t="shared" si="1"/>
        <v>10</v>
      </c>
      <c r="B11" s="5" t="s">
        <v>123</v>
      </c>
      <c r="C11" s="3" t="s">
        <v>129</v>
      </c>
      <c r="D11" s="2"/>
      <c r="E11" s="5" t="s">
        <v>282</v>
      </c>
    </row>
    <row r="12" spans="1:5" ht="24" x14ac:dyDescent="0.3">
      <c r="A12" s="4">
        <f t="shared" si="1"/>
        <v>11</v>
      </c>
      <c r="B12" s="5" t="s">
        <v>123</v>
      </c>
      <c r="C12" s="3" t="s">
        <v>129</v>
      </c>
      <c r="D12" s="2"/>
      <c r="E12" s="5" t="s">
        <v>283</v>
      </c>
    </row>
    <row r="13" spans="1:5" ht="48" x14ac:dyDescent="0.3">
      <c r="A13" s="4">
        <f t="shared" si="1"/>
        <v>12</v>
      </c>
      <c r="B13" s="5" t="s">
        <v>163</v>
      </c>
      <c r="C13" s="3" t="s">
        <v>302</v>
      </c>
      <c r="D13" s="2"/>
      <c r="E13" s="5" t="s">
        <v>284</v>
      </c>
    </row>
    <row r="14" spans="1:5" x14ac:dyDescent="0.3">
      <c r="A14" s="4">
        <f t="shared" si="1"/>
        <v>13</v>
      </c>
      <c r="B14" s="5" t="s">
        <v>163</v>
      </c>
      <c r="C14" s="3" t="s">
        <v>302</v>
      </c>
      <c r="D14" s="2"/>
      <c r="E14" s="5" t="s">
        <v>285</v>
      </c>
    </row>
    <row r="15" spans="1:5" ht="48" x14ac:dyDescent="0.3">
      <c r="A15" s="4">
        <f t="shared" si="1"/>
        <v>14</v>
      </c>
      <c r="B15" s="5" t="s">
        <v>163</v>
      </c>
      <c r="C15" s="3" t="s">
        <v>302</v>
      </c>
      <c r="D15" s="2"/>
      <c r="E15" s="5" t="s">
        <v>286</v>
      </c>
    </row>
    <row r="16" spans="1:5" x14ac:dyDescent="0.3">
      <c r="A16" s="4">
        <f t="shared" si="1"/>
        <v>15</v>
      </c>
      <c r="B16" s="5" t="s">
        <v>163</v>
      </c>
      <c r="C16" s="3" t="s">
        <v>302</v>
      </c>
      <c r="D16" s="2"/>
      <c r="E16" s="5" t="s">
        <v>287</v>
      </c>
    </row>
    <row r="17" spans="1:5" ht="24" x14ac:dyDescent="0.3">
      <c r="A17" s="4">
        <f t="shared" si="1"/>
        <v>16</v>
      </c>
      <c r="B17" s="5" t="s">
        <v>0</v>
      </c>
      <c r="C17" s="3" t="s">
        <v>160</v>
      </c>
      <c r="D17" s="2"/>
      <c r="E17" s="5" t="s">
        <v>288</v>
      </c>
    </row>
    <row r="18" spans="1:5" ht="48" x14ac:dyDescent="0.3">
      <c r="A18" s="4">
        <f t="shared" si="1"/>
        <v>17</v>
      </c>
      <c r="B18" s="5" t="s">
        <v>0</v>
      </c>
      <c r="C18" s="3" t="s">
        <v>160</v>
      </c>
      <c r="D18" s="2"/>
      <c r="E18" s="5" t="s">
        <v>289</v>
      </c>
    </row>
    <row r="19" spans="1:5" ht="36" x14ac:dyDescent="0.3">
      <c r="A19" s="4">
        <f t="shared" si="1"/>
        <v>18</v>
      </c>
      <c r="B19" s="5" t="s">
        <v>0</v>
      </c>
      <c r="C19" s="3" t="s">
        <v>160</v>
      </c>
      <c r="D19" s="2"/>
      <c r="E19" s="5" t="s">
        <v>290</v>
      </c>
    </row>
    <row r="20" spans="1:5" ht="36" x14ac:dyDescent="0.3">
      <c r="A20" s="4">
        <f t="shared" si="1"/>
        <v>19</v>
      </c>
      <c r="B20" s="5" t="s">
        <v>124</v>
      </c>
      <c r="C20" s="3" t="s">
        <v>303</v>
      </c>
      <c r="D20" s="2"/>
      <c r="E20" s="5" t="s">
        <v>291</v>
      </c>
    </row>
    <row r="21" spans="1:5" ht="48" x14ac:dyDescent="0.3">
      <c r="A21" s="4">
        <f t="shared" si="1"/>
        <v>20</v>
      </c>
      <c r="B21" s="5" t="s">
        <v>161</v>
      </c>
      <c r="C21" s="3" t="s">
        <v>304</v>
      </c>
      <c r="D21" s="2"/>
      <c r="E21" s="5" t="s">
        <v>292</v>
      </c>
    </row>
    <row r="22" spans="1:5" ht="36" x14ac:dyDescent="0.3">
      <c r="A22" s="4">
        <f t="shared" si="1"/>
        <v>21</v>
      </c>
      <c r="B22" s="5" t="s">
        <v>161</v>
      </c>
      <c r="C22" s="3" t="s">
        <v>304</v>
      </c>
      <c r="D22" s="2"/>
      <c r="E22" s="5" t="s">
        <v>293</v>
      </c>
    </row>
    <row r="23" spans="1:5" ht="24" x14ac:dyDescent="0.3">
      <c r="A23" s="4">
        <f t="shared" si="1"/>
        <v>22</v>
      </c>
      <c r="B23" s="5" t="s">
        <v>161</v>
      </c>
      <c r="C23" s="3" t="s">
        <v>304</v>
      </c>
      <c r="D23" s="2"/>
      <c r="E23" s="5" t="s">
        <v>294</v>
      </c>
    </row>
    <row r="24" spans="1:5" ht="24" x14ac:dyDescent="0.3">
      <c r="A24" s="4">
        <f t="shared" si="1"/>
        <v>23</v>
      </c>
      <c r="B24" s="5" t="s">
        <v>161</v>
      </c>
      <c r="C24" s="3" t="s">
        <v>304</v>
      </c>
      <c r="D24" s="2"/>
      <c r="E24" s="5" t="s">
        <v>295</v>
      </c>
    </row>
    <row r="25" spans="1:5" ht="36" x14ac:dyDescent="0.3">
      <c r="A25" s="4">
        <f t="shared" si="1"/>
        <v>24</v>
      </c>
      <c r="B25" s="5" t="s">
        <v>163</v>
      </c>
      <c r="C25" s="3" t="s">
        <v>305</v>
      </c>
      <c r="D25" s="2"/>
      <c r="E25" s="5" t="s">
        <v>296</v>
      </c>
    </row>
    <row r="26" spans="1:5" ht="36" x14ac:dyDescent="0.3">
      <c r="A26" s="4">
        <f t="shared" si="1"/>
        <v>25</v>
      </c>
      <c r="B26" s="5" t="s">
        <v>163</v>
      </c>
      <c r="C26" s="3" t="s">
        <v>305</v>
      </c>
      <c r="D26" s="2"/>
      <c r="E26" s="5" t="s">
        <v>297</v>
      </c>
    </row>
    <row r="27" spans="1:5" ht="48" x14ac:dyDescent="0.3">
      <c r="A27" s="4">
        <f t="shared" si="1"/>
        <v>26</v>
      </c>
      <c r="B27" s="5" t="s">
        <v>45</v>
      </c>
      <c r="C27" s="3" t="s">
        <v>306</v>
      </c>
      <c r="D27" s="2"/>
      <c r="E27" s="5" t="s">
        <v>298</v>
      </c>
    </row>
    <row r="28" spans="1:5" ht="48" x14ac:dyDescent="0.3">
      <c r="A28" s="4">
        <f t="shared" si="1"/>
        <v>27</v>
      </c>
      <c r="B28" s="5" t="s">
        <v>45</v>
      </c>
      <c r="C28" s="3" t="s">
        <v>306</v>
      </c>
      <c r="D28" s="2"/>
      <c r="E28" s="5" t="s">
        <v>299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3"/>
  <sheetViews>
    <sheetView showGridLines="0" workbookViewId="0">
      <pane ySplit="1" topLeftCell="A2" activePane="bottomLeft" state="frozen"/>
      <selection pane="bottomLeft" activeCell="B7" sqref="B7"/>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7</v>
      </c>
      <c r="B1" t="s">
        <v>8</v>
      </c>
      <c r="C1" t="s">
        <v>9</v>
      </c>
      <c r="D1" t="s">
        <v>10</v>
      </c>
      <c r="E1" t="s">
        <v>2</v>
      </c>
      <c r="F1" t="s">
        <v>3</v>
      </c>
    </row>
    <row r="2" spans="1:6" ht="48" x14ac:dyDescent="0.3">
      <c r="A2" s="4">
        <f>+ROW()-1</f>
        <v>1</v>
      </c>
      <c r="B2" s="2" t="s">
        <v>45</v>
      </c>
      <c r="C2" s="2" t="s">
        <v>162</v>
      </c>
      <c r="D2" s="2" t="s">
        <v>162</v>
      </c>
      <c r="E2" s="2" t="s">
        <v>162</v>
      </c>
      <c r="F2" s="5" t="s">
        <v>141</v>
      </c>
    </row>
    <row r="3" spans="1:6" ht="48" x14ac:dyDescent="0.3">
      <c r="A3" s="4">
        <f t="shared" ref="A3:A4" si="0">+ROW()-1</f>
        <v>2</v>
      </c>
      <c r="B3" s="2" t="s">
        <v>161</v>
      </c>
      <c r="C3" s="2" t="s">
        <v>143</v>
      </c>
      <c r="D3" s="2" t="s">
        <v>143</v>
      </c>
      <c r="E3" s="2" t="s">
        <v>143</v>
      </c>
      <c r="F3" s="5" t="s">
        <v>142</v>
      </c>
    </row>
    <row r="4" spans="1:6" ht="48" x14ac:dyDescent="0.3">
      <c r="A4" s="4">
        <f t="shared" si="0"/>
        <v>3</v>
      </c>
      <c r="B4" s="2" t="s">
        <v>161</v>
      </c>
      <c r="C4" s="2" t="s">
        <v>145</v>
      </c>
      <c r="D4" s="2" t="s">
        <v>145</v>
      </c>
      <c r="E4" s="2" t="s">
        <v>145</v>
      </c>
      <c r="F4" s="5" t="s">
        <v>144</v>
      </c>
    </row>
    <row r="5" spans="1:6" ht="48" x14ac:dyDescent="0.3">
      <c r="A5" s="4">
        <f t="shared" ref="A5:A12" si="1">+ROW()-1</f>
        <v>4</v>
      </c>
      <c r="B5" s="2" t="s">
        <v>161</v>
      </c>
      <c r="C5" s="2" t="s">
        <v>147</v>
      </c>
      <c r="D5" s="2" t="s">
        <v>147</v>
      </c>
      <c r="E5" s="2" t="s">
        <v>147</v>
      </c>
      <c r="F5" s="5" t="s">
        <v>146</v>
      </c>
    </row>
    <row r="6" spans="1:6" ht="48" x14ac:dyDescent="0.3">
      <c r="A6" s="4">
        <f t="shared" si="1"/>
        <v>5</v>
      </c>
      <c r="B6" s="2" t="s">
        <v>164</v>
      </c>
      <c r="C6" s="2" t="s">
        <v>149</v>
      </c>
      <c r="D6" s="2" t="s">
        <v>149</v>
      </c>
      <c r="E6" s="2" t="s">
        <v>149</v>
      </c>
      <c r="F6" s="5" t="s">
        <v>148</v>
      </c>
    </row>
    <row r="7" spans="1:6" ht="48" x14ac:dyDescent="0.3">
      <c r="A7" s="4">
        <f t="shared" si="1"/>
        <v>6</v>
      </c>
      <c r="B7" s="2" t="s">
        <v>124</v>
      </c>
      <c r="C7" s="2" t="s">
        <v>132</v>
      </c>
      <c r="D7" s="2" t="s">
        <v>132</v>
      </c>
      <c r="E7" s="2" t="s">
        <v>132</v>
      </c>
      <c r="F7" s="5" t="s">
        <v>150</v>
      </c>
    </row>
    <row r="8" spans="1:6" ht="48" x14ac:dyDescent="0.3">
      <c r="A8" s="4">
        <f t="shared" si="1"/>
        <v>7</v>
      </c>
      <c r="B8" s="2" t="s">
        <v>163</v>
      </c>
      <c r="C8" s="2" t="s">
        <v>152</v>
      </c>
      <c r="D8" s="2" t="s">
        <v>152</v>
      </c>
      <c r="E8" s="2" t="s">
        <v>152</v>
      </c>
      <c r="F8" s="5" t="s">
        <v>151</v>
      </c>
    </row>
    <row r="9" spans="1:6" ht="48" x14ac:dyDescent="0.3">
      <c r="A9" s="4">
        <f t="shared" si="1"/>
        <v>8</v>
      </c>
      <c r="B9" s="2" t="s">
        <v>45</v>
      </c>
      <c r="C9" s="2" t="s">
        <v>154</v>
      </c>
      <c r="D9" s="2" t="s">
        <v>154</v>
      </c>
      <c r="E9" s="2" t="s">
        <v>154</v>
      </c>
      <c r="F9" s="5" t="s">
        <v>153</v>
      </c>
    </row>
    <row r="10" spans="1:6" ht="48" x14ac:dyDescent="0.3">
      <c r="A10" s="4">
        <f t="shared" si="1"/>
        <v>9</v>
      </c>
      <c r="B10" s="2" t="s">
        <v>123</v>
      </c>
      <c r="C10" s="2" t="s">
        <v>156</v>
      </c>
      <c r="D10" s="2" t="s">
        <v>156</v>
      </c>
      <c r="E10" s="2" t="s">
        <v>156</v>
      </c>
      <c r="F10" s="5" t="s">
        <v>155</v>
      </c>
    </row>
    <row r="11" spans="1:6" ht="48" x14ac:dyDescent="0.3">
      <c r="A11" s="4">
        <f t="shared" si="1"/>
        <v>10</v>
      </c>
      <c r="B11" s="2" t="s">
        <v>45</v>
      </c>
      <c r="C11" s="2" t="s">
        <v>158</v>
      </c>
      <c r="D11" s="2" t="s">
        <v>158</v>
      </c>
      <c r="E11" s="2" t="s">
        <v>158</v>
      </c>
      <c r="F11" s="5" t="s">
        <v>157</v>
      </c>
    </row>
    <row r="12" spans="1:6" ht="48" x14ac:dyDescent="0.3">
      <c r="A12" s="4">
        <f t="shared" si="1"/>
        <v>11</v>
      </c>
      <c r="B12" s="2" t="s">
        <v>0</v>
      </c>
      <c r="C12" s="2" t="s">
        <v>160</v>
      </c>
      <c r="D12" s="2" t="s">
        <v>160</v>
      </c>
      <c r="E12" s="2" t="s">
        <v>160</v>
      </c>
      <c r="F12" s="5" t="s">
        <v>159</v>
      </c>
    </row>
    <row r="13" spans="1:6" x14ac:dyDescent="0.3">
      <c r="F13" t="s">
        <v>47</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H3"/>
  <sheetViews>
    <sheetView showGridLines="0" workbookViewId="0">
      <pane ySplit="1" topLeftCell="A2" activePane="bottomLeft" state="frozen"/>
      <selection pane="bottomLeft" activeCell="E15" sqref="E15"/>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8" x14ac:dyDescent="0.3">
      <c r="A1" s="1" t="s">
        <v>7</v>
      </c>
      <c r="B1" t="s">
        <v>8</v>
      </c>
      <c r="C1" t="s">
        <v>9</v>
      </c>
      <c r="D1" t="s">
        <v>10</v>
      </c>
      <c r="E1" t="s">
        <v>2</v>
      </c>
      <c r="F1" t="s">
        <v>6</v>
      </c>
    </row>
    <row r="2" spans="1:8" ht="43.2" x14ac:dyDescent="0.3">
      <c r="A2" s="2">
        <f>+ROW()-1</f>
        <v>1</v>
      </c>
      <c r="B2" s="5" t="s">
        <v>0</v>
      </c>
      <c r="C2" s="5" t="s">
        <v>1</v>
      </c>
      <c r="D2" s="2" t="s">
        <v>11</v>
      </c>
      <c r="E2" s="2" t="s">
        <v>11</v>
      </c>
      <c r="F2" s="13" t="s">
        <v>46</v>
      </c>
    </row>
    <row r="3" spans="1:8" ht="28.8" x14ac:dyDescent="0.3">
      <c r="A3" s="2">
        <f t="shared" ref="A3" si="0">+ROW()-1</f>
        <v>2</v>
      </c>
      <c r="B3" s="5" t="s">
        <v>123</v>
      </c>
      <c r="C3" s="5" t="s">
        <v>123</v>
      </c>
      <c r="D3" s="2" t="s">
        <v>307</v>
      </c>
      <c r="E3" s="2" t="s">
        <v>307</v>
      </c>
      <c r="F3" s="13" t="str">
        <f>+"https://raw.githubusercontent.com/Sud-Austral/MONITOREO-DI/main/Constituci%C3%B3n/Im%C3%A1genes/"&amp;H3&amp;".png"</f>
        <v>https://raw.githubusercontent.com/Sud-Austral/MONITOREO-DI/main/Constituci%C3%B3n/Im%C3%A1genes/carta 30 economistas.png</v>
      </c>
      <c r="H3" t="s">
        <v>308</v>
      </c>
    </row>
  </sheetData>
  <hyperlinks>
    <hyperlink ref="F2" r:id="rId1" xr:uid="{745A07A7-95E8-417D-8D2D-5EB1381D3317}"/>
    <hyperlink ref="F3" r:id="rId2" display="https://raw.githubusercontent.com/Sud-Austral/MONITOREO-DI/main/Constituci%C3%B3n/Im%C3%A1genes/fin%20a%20la%20libre%20eleccion.png" xr:uid="{87C1CDD3-DA6B-452F-9CCD-34DDFF434AB3}"/>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PyR</vt:lpstr>
      <vt:lpstr>PyR_artículo</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2022-07-31T13:55:36Z</dcterms:modified>
</cp:coreProperties>
</file>