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8C7E41C8-9E25-4DE7-8387-F7005E05EC8F}" xr6:coauthVersionLast="47" xr6:coauthVersionMax="47" xr10:uidLastSave="{00000000-0000-0000-0000-000000000000}"/>
  <bookViews>
    <workbookView xWindow="-108" yWindow="-108" windowWidth="23256" windowHeight="12720" activeTab="1" xr2:uid="{CE7D6891-1D08-481D-B4BA-CA4D9534FF68}"/>
  </bookViews>
  <sheets>
    <sheet name="PyR" sheetId="1" r:id="rId1"/>
    <sheet name="PyR_artículo" sheetId="5" r:id="rId2"/>
    <sheet name="Rechazos" sheetId="2" r:id="rId3"/>
    <sheet name="Videos" sheetId="3" r:id="rId4"/>
    <sheet name="InfoAdic"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30" i="5" l="1"/>
  <c r="M128" i="5"/>
  <c r="M126" i="5"/>
  <c r="M124" i="5"/>
  <c r="M122" i="5"/>
  <c r="M120" i="5"/>
  <c r="M109" i="5"/>
  <c r="M110" i="5" s="1"/>
  <c r="M111" i="5" s="1"/>
  <c r="M112" i="5" s="1"/>
  <c r="M113" i="5" s="1"/>
  <c r="M114" i="5" s="1"/>
  <c r="M115" i="5" s="1"/>
  <c r="A34" i="2"/>
  <c r="A35" i="2"/>
  <c r="A36" i="2"/>
  <c r="A37" i="2"/>
  <c r="A38" i="2"/>
  <c r="A39" i="2"/>
  <c r="A32" i="2"/>
  <c r="A33" i="2"/>
  <c r="A31" i="2"/>
  <c r="A30" i="2"/>
  <c r="A29" i="2"/>
  <c r="E122" i="5"/>
  <c r="E123" i="5"/>
  <c r="E124" i="5"/>
  <c r="E125" i="5"/>
  <c r="E126" i="5"/>
  <c r="B122" i="5"/>
  <c r="B123" i="5" s="1"/>
  <c r="B124" i="5" s="1"/>
  <c r="B126" i="5" s="1"/>
  <c r="E115" i="5"/>
  <c r="E116" i="5"/>
  <c r="E117" i="5"/>
  <c r="E118" i="5"/>
  <c r="E119" i="5"/>
  <c r="E120" i="5"/>
  <c r="E121" i="5"/>
  <c r="B117" i="5"/>
  <c r="B119" i="5" s="1"/>
  <c r="E107" i="5"/>
  <c r="E108" i="5"/>
  <c r="E109" i="5"/>
  <c r="E110" i="5"/>
  <c r="E111" i="5"/>
  <c r="E112" i="5"/>
  <c r="E113" i="5"/>
  <c r="E114" i="5"/>
  <c r="B110" i="5"/>
  <c r="B112" i="5" s="1"/>
  <c r="B113" i="5" s="1"/>
  <c r="B114" i="5" s="1"/>
  <c r="B108" i="5"/>
  <c r="A61" i="1"/>
  <c r="A62" i="1"/>
  <c r="A63" i="1"/>
  <c r="A64" i="1"/>
  <c r="A65" i="1"/>
  <c r="A66" i="1"/>
  <c r="A67" i="1"/>
  <c r="A68" i="1"/>
  <c r="A69" i="1"/>
  <c r="P100" i="5"/>
  <c r="P101" i="5"/>
  <c r="P102" i="5"/>
  <c r="P103" i="5"/>
  <c r="P104" i="5"/>
  <c r="P105" i="5"/>
  <c r="P106" i="5"/>
  <c r="P107" i="5"/>
  <c r="P76" i="5"/>
  <c r="P77" i="5"/>
  <c r="P78" i="5"/>
  <c r="P79" i="5"/>
  <c r="P80" i="5"/>
  <c r="P81" i="5"/>
  <c r="P82" i="5"/>
  <c r="P83" i="5"/>
  <c r="P84" i="5"/>
  <c r="P85" i="5"/>
  <c r="P86" i="5"/>
  <c r="P87" i="5"/>
  <c r="P88" i="5"/>
  <c r="P89" i="5"/>
  <c r="P90" i="5"/>
  <c r="P91" i="5"/>
  <c r="P92" i="5"/>
  <c r="P93" i="5"/>
  <c r="P94" i="5"/>
  <c r="P95" i="5"/>
  <c r="P96" i="5"/>
  <c r="P97" i="5"/>
  <c r="P98" i="5"/>
  <c r="P99" i="5"/>
  <c r="M93" i="5"/>
  <c r="M95" i="5"/>
  <c r="M97" i="5" s="1"/>
  <c r="M101" i="5" s="1"/>
  <c r="M102" i="5" s="1"/>
  <c r="M104" i="5" s="1"/>
  <c r="M105" i="5" s="1"/>
  <c r="P61" i="5"/>
  <c r="P62" i="5"/>
  <c r="P63" i="5"/>
  <c r="P64" i="5"/>
  <c r="P65" i="5"/>
  <c r="P66" i="5"/>
  <c r="P67" i="5"/>
  <c r="P68" i="5"/>
  <c r="P69" i="5"/>
  <c r="P70" i="5"/>
  <c r="P71" i="5"/>
  <c r="P72" i="5"/>
  <c r="P73" i="5"/>
  <c r="P74" i="5"/>
  <c r="P75" i="5"/>
  <c r="M66" i="5"/>
  <c r="M67" i="5" s="1"/>
  <c r="M68" i="5" s="1"/>
  <c r="M69" i="5" s="1"/>
  <c r="M70" i="5" s="1"/>
  <c r="M71" i="5" s="1"/>
  <c r="M72" i="5" s="1"/>
  <c r="M74" i="5" s="1"/>
  <c r="M75" i="5" s="1"/>
  <c r="M76" i="5" s="1"/>
  <c r="M77" i="5" s="1"/>
  <c r="M78" i="5" s="1"/>
  <c r="M79" i="5" s="1"/>
  <c r="M80" i="5" s="1"/>
  <c r="M82" i="5" s="1"/>
  <c r="M83" i="5" s="1"/>
  <c r="M84" i="5" s="1"/>
  <c r="M85" i="5" s="1"/>
  <c r="M86" i="5" s="1"/>
  <c r="M87" i="5" s="1"/>
  <c r="M88" i="5" s="1"/>
  <c r="M91" i="5" s="1"/>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M39" i="5"/>
  <c r="M40" i="5" s="1"/>
  <c r="M41" i="5" s="1"/>
  <c r="M42" i="5" s="1"/>
  <c r="M43" i="5" s="1"/>
  <c r="M44" i="5" s="1"/>
  <c r="M45" i="5" s="1"/>
  <c r="M46" i="5" s="1"/>
  <c r="M48" i="5" s="1"/>
  <c r="M49" i="5" s="1"/>
  <c r="M50" i="5" s="1"/>
  <c r="M51" i="5" s="1"/>
  <c r="M52" i="5" s="1"/>
  <c r="M53" i="5" s="1"/>
  <c r="M54" i="5" s="1"/>
  <c r="M55" i="5" s="1"/>
  <c r="M12" i="5"/>
  <c r="M13" i="5" s="1"/>
  <c r="M14" i="5" s="1"/>
  <c r="M15" i="5" s="1"/>
  <c r="M16" i="5" s="1"/>
  <c r="M17" i="5" s="1"/>
  <c r="M18" i="5" s="1"/>
  <c r="M19" i="5" s="1"/>
  <c r="M21" i="5" s="1"/>
  <c r="M22" i="5" s="1"/>
  <c r="M23" i="5" s="1"/>
  <c r="M24" i="5" s="1"/>
  <c r="M25" i="5" s="1"/>
  <c r="M26" i="5" s="1"/>
  <c r="M27" i="5" s="1"/>
  <c r="M28" i="5" s="1"/>
  <c r="M30" i="5" s="1"/>
  <c r="M31" i="5" s="1"/>
  <c r="M32" i="5" s="1"/>
  <c r="M33" i="5" s="1"/>
  <c r="M34" i="5" s="1"/>
  <c r="M35" i="5" s="1"/>
  <c r="M36" i="5" s="1"/>
  <c r="M37" i="5" s="1"/>
  <c r="P4" i="5"/>
  <c r="P5" i="5"/>
  <c r="P6" i="5"/>
  <c r="P7" i="5"/>
  <c r="P8" i="5"/>
  <c r="P9" i="5"/>
  <c r="P10" i="5"/>
  <c r="S11" i="5"/>
  <c r="S12" i="5" s="1"/>
  <c r="S13" i="5" s="1"/>
  <c r="V2" i="5"/>
  <c r="S2" i="5"/>
  <c r="S3" i="5" s="1"/>
  <c r="S4" i="5" s="1"/>
  <c r="S5" i="5" s="1"/>
  <c r="S6" i="5" s="1"/>
  <c r="S7" i="5" s="1"/>
  <c r="S8" i="5" s="1"/>
  <c r="S9" i="5" s="1"/>
  <c r="P3" i="5"/>
  <c r="P2" i="5"/>
  <c r="M2" i="5"/>
  <c r="M3" i="5" s="1"/>
  <c r="M4" i="5" s="1"/>
  <c r="M5" i="5" s="1"/>
  <c r="M6" i="5" s="1"/>
  <c r="M7" i="5" s="1"/>
  <c r="M8" i="5" s="1"/>
  <c r="M9" i="5" s="1"/>
  <c r="M10" i="5" s="1"/>
  <c r="E100" i="5"/>
  <c r="E101" i="5"/>
  <c r="E102" i="5"/>
  <c r="E103" i="5"/>
  <c r="E104" i="5"/>
  <c r="E105" i="5"/>
  <c r="E106" i="5"/>
  <c r="A56" i="1"/>
  <c r="A57" i="1"/>
  <c r="A58" i="1"/>
  <c r="A59" i="1"/>
  <c r="A60" i="1"/>
  <c r="F3" i="4"/>
  <c r="A5" i="2"/>
  <c r="A6" i="2"/>
  <c r="A7" i="2"/>
  <c r="A8" i="2"/>
  <c r="A9" i="2"/>
  <c r="A10" i="2"/>
  <c r="A11" i="2"/>
  <c r="A12" i="2"/>
  <c r="A13" i="2"/>
  <c r="A14" i="2"/>
  <c r="A15" i="2"/>
  <c r="A16" i="2"/>
  <c r="A17" i="2"/>
  <c r="A18" i="2"/>
  <c r="A19" i="2"/>
  <c r="A20" i="2"/>
  <c r="A21" i="2"/>
  <c r="A22" i="2"/>
  <c r="A23" i="2"/>
  <c r="A24" i="2"/>
  <c r="A25" i="2"/>
  <c r="A26" i="2"/>
  <c r="A27" i="2"/>
  <c r="A28" i="2"/>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G40" i="5"/>
  <c r="G41" i="5" s="1"/>
  <c r="G42" i="5" s="1"/>
  <c r="G43" i="5" s="1"/>
  <c r="G44" i="5" s="1"/>
  <c r="G38" i="5"/>
  <c r="G39" i="5" s="1"/>
  <c r="G29" i="5"/>
  <c r="G30" i="5" s="1"/>
  <c r="G31" i="5" s="1"/>
  <c r="G32" i="5" s="1"/>
  <c r="G33" i="5" s="1"/>
  <c r="G34" i="5" s="1"/>
  <c r="G35" i="5" s="1"/>
  <c r="G36" i="5" s="1"/>
  <c r="G25" i="5"/>
  <c r="G26" i="5" s="1"/>
  <c r="G27" i="5" s="1"/>
  <c r="G20" i="5"/>
  <c r="G21" i="5" s="1"/>
  <c r="G11" i="5"/>
  <c r="G12" i="5" s="1"/>
  <c r="G13" i="5" s="1"/>
  <c r="G14" i="5" s="1"/>
  <c r="G15" i="5" s="1"/>
  <c r="J2" i="5"/>
  <c r="G2" i="5"/>
  <c r="G3" i="5" s="1"/>
  <c r="G4" i="5" s="1"/>
  <c r="G5" i="5" s="1"/>
  <c r="G6" i="5" s="1"/>
  <c r="G7" i="5" s="1"/>
  <c r="G8"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B76" i="5"/>
  <c r="B78" i="5" s="1"/>
  <c r="B80" i="5" s="1"/>
  <c r="B81" i="5" s="1"/>
  <c r="B82" i="5" s="1"/>
  <c r="B83" i="5" s="1"/>
  <c r="B87" i="5" s="1"/>
  <c r="B88" i="5" s="1"/>
  <c r="B65" i="5"/>
  <c r="B68" i="5" s="1"/>
  <c r="B70" i="5" s="1"/>
  <c r="B55" i="5"/>
  <c r="B56" i="5" s="1"/>
  <c r="B58" i="5" s="1"/>
  <c r="B62" i="5" s="1"/>
  <c r="B63" i="5" s="1"/>
  <c r="B10" i="5"/>
  <c r="B13" i="5" s="1"/>
  <c r="B14" i="5" s="1"/>
  <c r="B15" i="5" s="1"/>
  <c r="B16" i="5" s="1"/>
  <c r="B17" i="5" s="1"/>
  <c r="B18" i="5" s="1"/>
  <c r="B19" i="5" s="1"/>
  <c r="B20" i="5" s="1"/>
  <c r="B22" i="5" s="1"/>
  <c r="B23" i="5" s="1"/>
  <c r="B24" i="5" s="1"/>
  <c r="B25" i="5" s="1"/>
  <c r="B27" i="5" s="1"/>
  <c r="B29" i="5" s="1"/>
  <c r="B31" i="5" s="1"/>
  <c r="B32" i="5" s="1"/>
  <c r="B33" i="5" s="1"/>
  <c r="B38" i="5" s="1"/>
  <c r="B40" i="5" s="1"/>
  <c r="B41" i="5" s="1"/>
  <c r="B43" i="5" s="1"/>
  <c r="B45" i="5" s="1"/>
  <c r="B48" i="5" s="1"/>
  <c r="B49" i="5" s="1"/>
  <c r="B2" i="5"/>
  <c r="B3" i="5" s="1"/>
  <c r="B4" i="5" s="1"/>
  <c r="B5" i="5" s="1"/>
  <c r="B6" i="5" s="1"/>
  <c r="B7" i="5" s="1"/>
  <c r="B8" i="5" s="1"/>
  <c r="A5" i="3"/>
  <c r="A6" i="3"/>
  <c r="A7" i="3"/>
  <c r="A8" i="3"/>
  <c r="A9" i="3"/>
  <c r="A10" i="3"/>
  <c r="A11" i="3"/>
  <c r="A12" i="3"/>
  <c r="A43" i="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3" i="4"/>
  <c r="A2" i="4"/>
  <c r="A4" i="3"/>
  <c r="A3" i="3"/>
  <c r="A2" i="3"/>
  <c r="A4" i="2"/>
  <c r="A3" i="2"/>
  <c r="A2" i="2"/>
  <c r="A3" i="1"/>
  <c r="A4" i="1"/>
  <c r="A2" i="1"/>
</calcChain>
</file>

<file path=xl/sharedStrings.xml><?xml version="1.0" encoding="utf-8"?>
<sst xmlns="http://schemas.openxmlformats.org/spreadsheetml/2006/main" count="795" uniqueCount="393">
  <si>
    <t>1. Plurinacionalidad</t>
  </si>
  <si>
    <t>1.1 Plurinacionalidad</t>
  </si>
  <si>
    <t>Texto</t>
  </si>
  <si>
    <t>Video</t>
  </si>
  <si>
    <t>Pregunta</t>
  </si>
  <si>
    <t>Respuesta</t>
  </si>
  <si>
    <t>Imagen</t>
  </si>
  <si>
    <t>id</t>
  </si>
  <si>
    <t>Título</t>
  </si>
  <si>
    <t>Subtítulo</t>
  </si>
  <si>
    <t>Encabezado</t>
  </si>
  <si>
    <t>Fin a la Libre Eleccion</t>
  </si>
  <si>
    <t xml:space="preserve">Sí, y se le reemplaza por una Cámara de las Regiones con menos atribuciones que el actual Senado, lo que significa un debilitamiento institucional (artículos 251 y 254). </t>
  </si>
  <si>
    <t>A los actuales senadores, electos en noviembre de 2021, no se les respetará el período completo y terminarán sus funciones el 11 marzo de 2026 y no en 2030 como correspondía (disposición transitoria decimotercera).</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</si>
  <si>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</si>
  <si>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</si>
  <si>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Sí, a diferencia del sistema actual, las leyes podrán tener su origen en una iniciativa popular o iniciativa indígena (artículo 269). </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</si>
  <si>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</si>
  <si>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</si>
  <si>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</si>
  <si>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</si>
  <si>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</si>
  <si>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Para ser electo presidente se baja la edad de 35 a 30 años. Para ser diputado o representante regional se necesitará tener al menos 18 años (artículos 257 y 280).</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</si>
  <si>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</si>
  <si>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 xml:space="preserve">Sí, se establece el voto obligatorio para quienes hayan cumplido los 18 años de edad (artículo 160). </t>
  </si>
  <si>
    <t xml:space="preserve">Sí, los jóvenes entre 16 y 17 años podrán votar voluntariamente (artículo 160). </t>
  </si>
  <si>
    <t>3. Sistema Político y Gobernabilidad</t>
  </si>
  <si>
    <t>https://raw.githubusercontent.com/Sud-Austral/MONITOREO-DI/main/Constituci%C3%B3n/Im%C3%A1genes/fin%20a%20la%20libre%20eleccion.png</t>
  </si>
  <si>
    <t xml:space="preserve">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</si>
  <si>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</si>
  <si>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</si>
  <si>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</si>
  <si>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</si>
  <si>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</si>
  <si>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</si>
  <si>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</si>
  <si>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</si>
  <si>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</si>
  <si>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</si>
  <si>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</si>
  <si>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</si>
  <si>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</si>
  <si>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</si>
  <si>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</si>
  <si>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</si>
  <si>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</si>
  <si>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</si>
  <si>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</si>
  <si>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</si>
  <si>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</si>
  <si>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</si>
  <si>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</si>
  <si>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No. Si bien se trató de una de las iniciativas de norma popular más votada por la ciudadanía, el pleno de la Convención Constitucional rechazó crear una Defensoría de las Víctimas.</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</si>
  <si>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</si>
  <si>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</si>
  <si>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</si>
  <si>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</si>
  <si>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</si>
  <si>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</si>
  <si>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</si>
  <si>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</si>
  <si>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</si>
  <si>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</si>
  <si>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</si>
  <si>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</si>
  <si>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</si>
  <si>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</si>
  <si>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</si>
  <si>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</si>
  <si>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</si>
  <si>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</si>
  <si>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</si>
  <si>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</si>
  <si>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</si>
  <si>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</si>
  <si>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</si>
  <si>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</si>
  <si>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</si>
  <si>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Justicia Indígena</t>
  </si>
  <si>
    <t>Corte Suprema</t>
  </si>
  <si>
    <t>Arbitrajes</t>
  </si>
  <si>
    <t>Tribunales</t>
  </si>
  <si>
    <t>Justicia Ambiental</t>
  </si>
  <si>
    <t>Juzgado Policía Local</t>
  </si>
  <si>
    <t>Defensoría Víctimas</t>
  </si>
  <si>
    <t>Recurso de Protección</t>
  </si>
  <si>
    <t>Voto Privados Libertad</t>
  </si>
  <si>
    <r>
      <t>&lt;video style="width: 100%;height: 100%;" controls&gt;&lt;source src="</t>
    </r>
    <r>
      <rPr>
        <sz val="9"/>
        <color rgb="FFFF0000"/>
        <rFont val="Calibri"/>
        <family val="2"/>
        <scheme val="minor"/>
      </rPr>
      <t>https://raw.githubusercontent.com/Sud-Austral/MONITOREO-DI/main/Constituci%C3%B3n/Videos/sistema%20pol%C3%ADtico.mp4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</si>
  <si>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https://raw.githubusercontent.com/Sud-Austral/MONITOREO-DI/main/Constituci%C3%B3n/Videos/derechos%20de%20las%20v%C3%ADctimas.mp4</t>
    </r>
    <r>
      <rPr>
        <sz val="9"/>
        <color theme="1"/>
        <rFont val="Calibri"/>
        <family val="2"/>
        <scheme val="minor"/>
      </rPr>
      <t>" type="video/mp4"&gt;&lt;/video&gt;</t>
    </r>
  </si>
  <si>
    <t>Derecho de las Víctimas</t>
  </si>
  <si>
    <r>
      <t>&lt;video style="width: 100%;height: 100%;" controls&gt;&lt;source src="</t>
    </r>
    <r>
      <rPr>
        <sz val="9"/>
        <color rgb="FFFF0000"/>
        <rFont val="Calibri"/>
        <family val="2"/>
        <scheme val="minor"/>
      </rPr>
      <t>https://raw.githubusercontent.com/Sud-Austral/MONITOREO-DI/main/Constituci%C3%B3n/Videos/fin%20estado%20de%20emergencia.mp4</t>
    </r>
    <r>
      <rPr>
        <sz val="9"/>
        <color theme="1"/>
        <rFont val="Calibri"/>
        <family val="2"/>
        <scheme val="minor"/>
      </rPr>
      <t>" type="video/mp4"&gt;&lt;/video&gt;</t>
    </r>
  </si>
  <si>
    <t>Fin del Estado de Emergencia</t>
  </si>
  <si>
    <r>
      <t>&lt;video style="width: 100%;height: 100%;" controls&gt;&lt;source src="</t>
    </r>
    <r>
      <rPr>
        <sz val="9"/>
        <color rgb="FFFF0000"/>
        <rFont val="Calibri"/>
        <family val="2"/>
        <scheme val="minor"/>
      </rPr>
      <t>https://raw.githubusercontent.com/Sud-Austral/MONITOREO-DI/main/Constituci%C3%B3n/Videos/garant%C3%ADas_reclusos.mp4</t>
    </r>
    <r>
      <rPr>
        <sz val="9"/>
        <color theme="1"/>
        <rFont val="Calibri"/>
        <family val="2"/>
        <scheme val="minor"/>
      </rPr>
      <t>" type="video/mp4"&gt;&lt;/video&gt;</t>
    </r>
  </si>
  <si>
    <t>Garantías para Reclusos</t>
  </si>
  <si>
    <r>
      <t>&lt;video style="width: 100%;height: 100%;" controls&gt;&lt;source src="</t>
    </r>
    <r>
      <rPr>
        <sz val="9"/>
        <color rgb="FFFF0000"/>
        <rFont val="Calibri"/>
        <family val="2"/>
        <scheme val="minor"/>
      </rPr>
      <t>https://raw.githubusercontent.com/Sud-Austral/MONITOREO-DI/main/Constituci%C3%B3n/Videos/hija%20Mireya%20Baltra.mp4</t>
    </r>
    <r>
      <rPr>
        <sz val="9"/>
        <color theme="1"/>
        <rFont val="Calibri"/>
        <family val="2"/>
        <scheme val="minor"/>
      </rPr>
      <t>" type="video/mp4"&gt;&lt;/video&gt;</t>
    </r>
  </si>
  <si>
    <t>Hija Mireya Baltra</t>
  </si>
  <si>
    <r>
      <t>&lt;video style="width: 100%;height: 100%;" controls&gt;&lt;source src="</t>
    </r>
    <r>
      <rPr>
        <sz val="9"/>
        <color rgb="FFFF0000"/>
        <rFont val="Calibri"/>
        <family val="2"/>
        <scheme val="minor"/>
      </rPr>
      <t>https://raw.githubusercontent.com/Sud-Austral/MONITOREO-DI/main/Constituci%C3%B3n/Videos/justicia%20ind%C3%ADgena.mp4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</si>
  <si>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https://raw.githubusercontent.com/Sud-Austral/MONITOREO-DI/main/Constituci%C3%B3n/Videos/libre%20elecci%C3%B3n%20salud.mp4</t>
    </r>
    <r>
      <rPr>
        <sz val="9"/>
        <color theme="1"/>
        <rFont val="Calibri"/>
        <family val="2"/>
        <scheme val="minor"/>
      </rPr>
      <t>" type="video/mp4"&gt;&lt;/video&gt;</t>
    </r>
  </si>
  <si>
    <t>Libre Elección en Salud</t>
  </si>
  <si>
    <r>
      <t>&lt;video style="width: 100%;height: 100%;" controls&gt;&lt;source src="</t>
    </r>
    <r>
      <rPr>
        <sz val="9"/>
        <color rgb="FFFF0000"/>
        <rFont val="Calibri"/>
        <family val="2"/>
        <scheme val="minor"/>
      </rPr>
      <t>https://raw.githubusercontent.com/Sud-Austral/MONITOREO-DI/main/Constituci%C3%B3n/Videos/reelecci%C3%B3n_presidencial.mp4</t>
    </r>
    <r>
      <rPr>
        <sz val="9"/>
        <color theme="1"/>
        <rFont val="Calibri"/>
        <family val="2"/>
        <scheme val="minor"/>
      </rPr>
      <t>" type="video/mp4"&gt;&lt;/video&gt;</t>
    </r>
  </si>
  <si>
    <t>Reelección Presidencial</t>
  </si>
  <si>
    <r>
      <t>&lt;video style="width: 100%;height: 100%;" controls&gt;&lt;source src="</t>
    </r>
    <r>
      <rPr>
        <sz val="9"/>
        <color rgb="FFFF0000"/>
        <rFont val="Calibri"/>
        <family val="2"/>
        <scheme val="minor"/>
      </rPr>
      <t>https://raw.githubusercontent.com/Sud-Austral/MONITOREO-DI/main/Constituci%C3%B3n/Videos/sistema%20econ%C3%B3mico.mp4</t>
    </r>
    <r>
      <rPr>
        <sz val="9"/>
        <color theme="1"/>
        <rFont val="Calibri"/>
        <family val="2"/>
        <scheme val="minor"/>
      </rPr>
      <t>" type="video/mp4"&gt;&lt;/video&gt;</t>
    </r>
  </si>
  <si>
    <t>Sistema Económico</t>
  </si>
  <si>
    <r>
      <t>&lt;video style="width: 100%;height: 100%;" controls&gt;&lt;source src="</t>
    </r>
    <r>
      <rPr>
        <sz val="9"/>
        <color rgb="FFFF0000"/>
        <rFont val="Calibri"/>
        <family val="2"/>
        <scheme val="minor"/>
      </rPr>
      <t>https://raw.githubusercontent.com/Sud-Austral/MONITOREO-DI/main/Constituci%C3%B3n/Videos/sistema%20politico%20Frei.mp4</t>
    </r>
    <r>
      <rPr>
        <sz val="9"/>
        <color theme="1"/>
        <rFont val="Calibri"/>
        <family val="2"/>
        <scheme val="minor"/>
      </rPr>
      <t>" type="video/mp4"&gt;&lt;/video&gt;</t>
    </r>
  </si>
  <si>
    <t>Eduardo Frei</t>
  </si>
  <si>
    <r>
      <t>&lt;video style="width: 100%;height: 100%;" controls&gt;&lt;source src="</t>
    </r>
    <r>
      <rPr>
        <sz val="9"/>
        <color rgb="FFFF0000"/>
        <rFont val="Calibri"/>
        <family val="2"/>
        <scheme val="minor"/>
      </rPr>
      <t>https://raw.githubusercontent.com/Sud-Austral/MONITOREO-DI/main/Constituci%C3%B3n/Videos/plurinacionalidad.mp4</t>
    </r>
    <r>
      <rPr>
        <sz val="9"/>
        <color theme="1"/>
        <rFont val="Calibri"/>
        <family val="2"/>
        <scheme val="minor"/>
      </rPr>
      <t>" type="video/mp4"&gt;&lt;/video&gt;</t>
    </r>
  </si>
  <si>
    <t>Plurinacionalidad</t>
  </si>
  <si>
    <t>2 Seguridad, Delincuencia y Orden Público</t>
  </si>
  <si>
    <t>Sistema Político</t>
  </si>
  <si>
    <t>5. Derechos Sociales</t>
  </si>
  <si>
    <t>7. ¿Una constitución?...</t>
  </si>
  <si>
    <t>Consejo de la Justicia</t>
  </si>
  <si>
    <t>Democracia</t>
  </si>
  <si>
    <t>Senado</t>
  </si>
  <si>
    <t>Diputados y Diputadas</t>
  </si>
  <si>
    <t>Presidente</t>
  </si>
  <si>
    <t>Quórums</t>
  </si>
  <si>
    <t>Candidatos</t>
  </si>
  <si>
    <t>Electores</t>
  </si>
  <si>
    <t>Partidos Políticos</t>
  </si>
  <si>
    <t>Seguridad Pública</t>
  </si>
  <si>
    <t>Obligatoriedad Votación</t>
  </si>
  <si>
    <t>Junta Vecinal</t>
  </si>
  <si>
    <t>Concejo Municipal</t>
  </si>
  <si>
    <t>Juzgado Vecinal</t>
  </si>
  <si>
    <t>Artículo</t>
  </si>
  <si>
    <t>Artículo 1</t>
  </si>
  <si>
    <t>Artículo 151</t>
  </si>
  <si>
    <t>Artículo 154</t>
  </si>
  <si>
    <t>Artículo 155</t>
  </si>
  <si>
    <t>Artículo 156</t>
  </si>
  <si>
    <t>Artículo 157</t>
  </si>
  <si>
    <t>Artículo 158</t>
  </si>
  <si>
    <t>Artículo 251</t>
  </si>
  <si>
    <t>Artículo 254</t>
  </si>
  <si>
    <t>Artículo T 13</t>
  </si>
  <si>
    <t>Artículo 252</t>
  </si>
  <si>
    <t>Artículo 253</t>
  </si>
  <si>
    <t>Artículo 255</t>
  </si>
  <si>
    <t>Artículo 263</t>
  </si>
  <si>
    <t>Artículo 268</t>
  </si>
  <si>
    <t>Artículo 269</t>
  </si>
  <si>
    <t>Artículo 272</t>
  </si>
  <si>
    <t>Artículo 273</t>
  </si>
  <si>
    <t>Artículo 266</t>
  </si>
  <si>
    <t>Artículo 267</t>
  </si>
  <si>
    <t>Artículo 274</t>
  </si>
  <si>
    <t>Artículo 275</t>
  </si>
  <si>
    <t>Artículo 277</t>
  </si>
  <si>
    <t>Artículo 270</t>
  </si>
  <si>
    <t>Artículo 271</t>
  </si>
  <si>
    <t>Artículo 383</t>
  </si>
  <si>
    <t>Artículo 384</t>
  </si>
  <si>
    <t>Artículo 385</t>
  </si>
  <si>
    <t>Artículo 386</t>
  </si>
  <si>
    <t>Artículo 259</t>
  </si>
  <si>
    <t>Artículo 260</t>
  </si>
  <si>
    <t>Artículo 207</t>
  </si>
  <si>
    <t>Artículo 223</t>
  </si>
  <si>
    <t>Artículo 262</t>
  </si>
  <si>
    <t>Artículo 284</t>
  </si>
  <si>
    <t>Artículo T 5</t>
  </si>
  <si>
    <t>Artículo 257</t>
  </si>
  <si>
    <t>Artículo 280</t>
  </si>
  <si>
    <t>Artículo 172</t>
  </si>
  <si>
    <t>Artículo 162</t>
  </si>
  <si>
    <t>Artículo 160</t>
  </si>
  <si>
    <t>Artículo 357</t>
  </si>
  <si>
    <t>Artículo 363</t>
  </si>
  <si>
    <t>Artículo 358</t>
  </si>
  <si>
    <t>Artículo 19</t>
  </si>
  <si>
    <t>Artículo 78</t>
  </si>
  <si>
    <t>Artículo 45</t>
  </si>
  <si>
    <t>Artículo 250</t>
  </si>
  <si>
    <t>Artículo 214</t>
  </si>
  <si>
    <t>Artículo 220</t>
  </si>
  <si>
    <t>Artículo 224</t>
  </si>
  <si>
    <t>Artículo 185</t>
  </si>
  <si>
    <t>Artículo 343</t>
  </si>
  <si>
    <t>Artículo 344</t>
  </si>
  <si>
    <t>Artículo 309</t>
  </si>
  <si>
    <t>Artículo 327</t>
  </si>
  <si>
    <t>Artículo 329</t>
  </si>
  <si>
    <t>Artículo 312</t>
  </si>
  <si>
    <t>Artículo 320</t>
  </si>
  <si>
    <t>Artículo 322</t>
  </si>
  <si>
    <t>Artículo 148</t>
  </si>
  <si>
    <t>Artículo 333</t>
  </si>
  <si>
    <t>Artículo 334</t>
  </si>
  <si>
    <t>Artículo 123</t>
  </si>
  <si>
    <t>Artículo 126</t>
  </si>
  <si>
    <t>Artículo 150</t>
  </si>
  <si>
    <t>Artículo 373</t>
  </si>
  <si>
    <t>Artículo 119</t>
  </si>
  <si>
    <t>Artículo 117</t>
  </si>
  <si>
    <t>Artículo 161</t>
  </si>
  <si>
    <t>Artículo 201</t>
  </si>
  <si>
    <t>Artículo 202</t>
  </si>
  <si>
    <t>Artículo 190</t>
  </si>
  <si>
    <t>Artículo 210</t>
  </si>
  <si>
    <t>Artículo 203</t>
  </si>
  <si>
    <t>Artículo 205</t>
  </si>
  <si>
    <t>Artículo 249</t>
  </si>
  <si>
    <t>Artículo 300</t>
  </si>
  <si>
    <t>Artículo 301</t>
  </si>
  <si>
    <t>Artículo 302</t>
  </si>
  <si>
    <t>Artículo 303</t>
  </si>
  <si>
    <t>Artículo 304</t>
  </si>
  <si>
    <t>Artículo 305</t>
  </si>
  <si>
    <t>Artículo 306</t>
  </si>
  <si>
    <t>Artículo 307</t>
  </si>
  <si>
    <t>Artículo 44</t>
  </si>
  <si>
    <t>Artículo 134</t>
  </si>
  <si>
    <t>Artículo 137</t>
  </si>
  <si>
    <t>Artículo 146</t>
  </si>
  <si>
    <t>Artículo 197</t>
  </si>
  <si>
    <t>Artículo 342</t>
  </si>
  <si>
    <t>PYR</t>
  </si>
  <si>
    <t>Videos</t>
  </si>
  <si>
    <t>“El Estado reconoce, respeta y protege la libertad de enseñanza, promoviendo el derecho de las personas e instituciones de crear, gestionar y solventar proyectos educativos autónomos que cumplan con las exigencias mínimas establecidas por la ley, sin establecer diferencias arbitrarias basadas, entre otras circunstancias, en la calidad confesional de los establecimientos. Será deber del Estado reconocer y promover la diversidad de proyectos educativos, reconociendo también su autonomía. La libertad de enseñanza no tendrá otros límites que los impuestos por la moral, las buenas costumbres, el orden público y la seguridad de la nación”</t>
  </si>
  <si>
    <t>“La conciencia de niños y niñas es inviolable. Se le prohíbe al Estado realizar cualquier acto de adoctrinamiento político.”</t>
  </si>
  <si>
    <t>“Los establecimientos educacionales particulares tienen el derecho a desarrollar sus proyectos y programas educativos propios.”</t>
  </si>
  <si>
    <t>“El Estado no podrá propagar tendencias político partidistas mediante el sistema de educación pública.”</t>
  </si>
  <si>
    <t>“Le estará prohibido al Estado imponer un modelo único de educación.”</t>
  </si>
  <si>
    <t>“Los padres tienen el derecho preferente y el deber de criar y educar a sus hijos, o pupilos en su caso, conforme a sus convicciones morales o religiosas. El rol de los órganos del Estado en materia educacional es siempre de ayuda y apoyo, y nunca de sustitución del rol de los padres. </t>
  </si>
  <si>
    <t>“Las personas tienen el derecho a elegir su asegurador y su prestador de servicios salud”.</t>
  </si>
  <si>
    <t>“Cada persona tiene derecho a elegir el sistema de salud al que desee acogerse, sea público o privado.”</t>
  </si>
  <si>
    <t>“Los trabajadores son dueños de sus ahorros previsionales y podrán heredarlos a las personas establecidas en la ley, salvo manifestación de voluntad expresa en contrario”.</t>
  </si>
  <si>
    <t>“El Estado no puede en caso alguno expropiar, confiscar o nacionalizar los ahorros de los trabajadores”.</t>
  </si>
  <si>
    <t>“Las personas tendrán siempre la libertad de elegir la institución que administrará sus ahorros previsionales”.</t>
  </si>
  <si>
    <t>“La propiedad sobre la vivienda es inviolable. El Estado tiene el deber de erradicar toda toma, ocupación u otro uso ilegal de la propiedad ajena. Los afectados por el uso ilegal de su vivienda o terreno tienen el derecho a ser indemnizados por el Estado a causa de su inacción”.</t>
  </si>
  <si>
    <t>“La constitución reconoce el derecho de acceso a la vivienda propia”.</t>
  </si>
  <si>
    <t>“En el ejercicio de este derecho, el Estado no podrá expropiar vivienda o terreno alguno sin al menos pagarle a su propietario una indemnización igual al precio de mercado, en efectivo y al contado, y en forma previa a la toma de posesión material del bien expropiado.”</t>
  </si>
  <si>
    <t>“La Constitución asegura la propiedad sobre los derechos de aprovechamiento de agua”.</t>
  </si>
  <si>
    <t>Reemplazar el título “Del Estado plurinacional y libre determinación de los pueblos” por “Del Estado intercultural y libre determinación de los pueblos”.</t>
  </si>
  <si>
    <t>“Se prohíbe al Estado otorgar privilegios por razones de identidad, etnia, cultura, características sexuales, identidades y expresiones de género, y orientaciones sexoafectivas, entre otras. La República de Chile se manifiesta en contra de cualquier diferencia de esta clase.”</t>
  </si>
  <si>
    <t>“La soberanía nacional es indivisible y reside esencialmente en la Nación. La Constitución se fundamenta en la indisoluble unidad de la nación chilena y en su integración intercultural”.</t>
  </si>
  <si>
    <t>La Constitución reconoce y asegura a todas las personas: La igualdad ante la ley. Todas las personas gozan de los mismos derechos reconocidos por esta Constitución. Ni la ley ni autoridad alguna podrán establecer discriminaciones arbitrarias.</t>
  </si>
  <si>
    <t>“El estado de sitio podrá ser declarado en caso de guerra interna o exterior, grave conmoción interior, grave alteración del orden público o daño para la seguridad interior. El estado de emergencia podrá ser declarado cuando las condiciones referidas en el inciso anterior sean menos graves”. </t>
  </si>
  <si>
    <t>“El estado de emergencia, en caso de grave alteración del orden público o de grave daño para la seguridad de la Nación, lo declarará el Presidente de la República, determinando las zonas afectadas por dichas circunstancias”. </t>
  </si>
  <si>
    <t>“Se considerará también violación a los derechos humanos cualquier acto terrorista que tenga fines políticos”.</t>
  </si>
  <si>
    <t>“Es deber del Estado otorgar seguridad a las personas y sus familias, a los lugares que ellas habitan y a los bienes públicos y privados.”</t>
  </si>
  <si>
    <t>“La pertenencia a un sindicato no podrá ser nunca condición para negociar colectivamente. La Constitución reconoce al trabajador la titularidad para ejercer este derecho.”</t>
  </si>
  <si>
    <t>“Los trabajadores, en forma individual o asociada, serán titulares del derecho a la negociación colectiva y huelga pacífica. El ejercicio de los derechos laborales no podrá nunca supeditarse a la pertenencia o no a una organización sindical.”</t>
  </si>
  <si>
    <t>“La calidad de ciudadano se pierde: 1º.- Por pérdida de la nacionalidad chilena; 2º.- Por condena a pena aflictiva, y 3º.- Por condena por delitos que la ley califique como conducta terrorista y los relativos al tráfico de estupefacientes y que hubieren merecido, además, pena aflictiva”.</t>
  </si>
  <si>
    <t>“Son ciudadanos los chilenos que hayan cumplido dieciocho años de edad y que no hayan sido condenados a pena aflictiva. La calidad de ciudadano otorga los derechos de sufragio, de optar a cargos de elección popular y los demás que la Constitución o la ley confieran”.</t>
  </si>
  <si>
    <t>Educación</t>
  </si>
  <si>
    <t>Salud</t>
  </si>
  <si>
    <t>Vivienda y Propiedad</t>
  </si>
  <si>
    <t>Sistema de Justicia</t>
  </si>
  <si>
    <t>Seguridad</t>
  </si>
  <si>
    <t>Leyes Laborales</t>
  </si>
  <si>
    <t>Ciudadanía y Elección Popular</t>
  </si>
  <si>
    <t>Carta 30 Economistas</t>
  </si>
  <si>
    <t>carta 30 economistas</t>
  </si>
  <si>
    <t xml:space="preserve">Sí, y a diferencia de la Constitución Política vigente, no se menciona que las policías están integradas única y exclusivamente por Carabineros y la PDI. En la propuesta se habla en general de las “policías”. Con ello es más fácil cambiarlas o reemplazarlas en el futuro. Esto básicamente fue por la profunda desconfianza de la mayoría de la Convención Constitucional, que habla de terminar o refundar a Carabineros. Además, se habla del uso proporcional de la fuerza y se le quitó el carácter militar a Carabineros lo que tendría una incidencia negativa en su estructura y mando, el que podría recaer en una autoridad civil, de confianza política del gobierno de turno (artículos 296 y 297).  </t>
  </si>
  <si>
    <t>Sí, y en la misma línea de debilitar a estas instituciones, se incorporó en el catálogo de cargos acusables constitucionalmente al Director General de Carabineros y al Director de la PDI (artículo 253, letra 4), lo cual los deja más expuestos políticamente. Ante cualquier hecho de connotación pública, sea en el resguardo del orden público o combate de la delincuencia, los diputados podrán acusar constitucionalmente a las máximas autoridades de Carabineros o PDI.</t>
  </si>
  <si>
    <t xml:space="preserve">Sí. Hoy en la Constitución se establecen cuatro estados de excepción: asamblea, sitio, emergencia y catástrofe. Los primeros dos se conservan en la propuesta de nueva Constitución, pero se elimina el estado de emergencia (artículos 301 y 302) y en el estado de catástrofe, no se menciona a las FFA y se establece que lo conducirá un “mando civil”. Esto genera como consecuencia que los gobiernos pierden una herramienta vital ante graves alteraciones del orden público. Por ejemplo, en situaciones como la de la macrozona sur, el Estado queda sin esa herramienta para mantener el estado de derecho. </t>
  </si>
  <si>
    <t>Así es. En el artículo 121 se establece que toda persona que sea absuelta, sobreseída definitivamente o que no resulte condenada será compensada por cada día privado de libertad. Las condiciones de dicho pago se definirán por ley.  Un delincuente, como se aprecia diariamente en los noticieros, que no se le condene porque hubo por ejemplo un error de procedimiento, deberá ser compensado por cada día que esté privado de libertad</t>
  </si>
  <si>
    <t xml:space="preserve">Sí, efectivamente se rechazó la Defensoría de las Víctimas y también la iniciativa popular “Primero las victimas” que junto más de 26 mil firmas y que establecía el derecho a la seguridad ciudadana. En cambio, se aprobó el derecho a vivir en entornos seguros y libres de violencia (artículo 53). </t>
  </si>
  <si>
    <t>Carabineros de Chile</t>
  </si>
  <si>
    <t>Estado de Emergencia</t>
  </si>
  <si>
    <t>Compensación Económica</t>
  </si>
  <si>
    <t>Artículo 296</t>
  </si>
  <si>
    <t>Artículo 297</t>
  </si>
  <si>
    <t>Artículo 121</t>
  </si>
  <si>
    <t>Artículo 53</t>
  </si>
  <si>
    <t>RECHAZOS</t>
  </si>
  <si>
    <t>INFO ADIC</t>
  </si>
  <si>
    <t>Artículo 28</t>
  </si>
  <si>
    <t>Artículo 35</t>
  </si>
  <si>
    <t>Artículo 36</t>
  </si>
  <si>
    <t>Artículo 37</t>
  </si>
  <si>
    <t>Artículo 38</t>
  </si>
  <si>
    <t>Artículo 39</t>
  </si>
  <si>
    <t>Artículo 40</t>
  </si>
  <si>
    <t>Artículo 41</t>
  </si>
  <si>
    <t>Artículo 43</t>
  </si>
  <si>
    <t>Artículo 51</t>
  </si>
  <si>
    <t>Artículo 108</t>
  </si>
  <si>
    <t>Artículo 46</t>
  </si>
  <si>
    <t>Artículo 291</t>
  </si>
  <si>
    <t>El Estado de Chile se declara “plurinacional” (artículo 1) y reconoce la coexistencia de 11 pueblos y naciones indígenas preexistentes (artículo 5). El concepto significa que dejamos de ser una nación, en la cual conviven distintas culturas y pasamos a ser 12 naciones dentro del estado (las 11 preexistentes más el resto). La plurinacionalidad debe entenderse con otros conceptos como libre determinación, autonomía y autogobierno en los “autonomías territoriales indígenas”, y en las prerrogativas especiales entregadas a los pueblos originarios respecto del resto del país: consentimiento indígena (distinto de la consulta indígena), escaños reservados en el parlamento, región y comunas, representación en todos los órganos colegiados del estado, justicia especial y paralela, entre otros privilegios que no resuelven los verdaderos problemas de los pueblos originarios.</t>
  </si>
  <si>
    <t>Los (1) Mapuche, (2) Aymara, (3)Rapanui, (4) Lickanantay, (5) Quechua, (6)Colla, (7) Diaguita, (8)Chango, (9) Kawésqar, (10) Yagán, (11) Selk'nam y otros que puedan ser reconocidos en la forma que establezca la ley (artículo 5).
La NC reconoce además los derechos culturales del pueblo tribal afrodescendiente (artículo 93).</t>
  </si>
  <si>
    <t xml:space="preserve">Hay que distinguir entre la libre determinación y/o autonomía de las personas o ciudadanos, de la referida a los pueblos o naciones. La NC les otorga a las autonomías territoriales indígenas “autonomía política, administrativa y financiera” (art. 235 y 187), lo cual significa que se darán su propia forma de gobierno o “autogobierno” (artículo 34), que el estado deberá financiar lo necesario para el cumplimiento de sus fines (artículo 235) y que contarán con su propio sistema de justicia, que “coexiste en un plano de igualdad” con la justicia nacional (artículo 309). </t>
  </si>
  <si>
    <t>Son cupos garantizados para los pueblos originarios; la NC les garantiza escaños reservados en todos los órganos colegiados de representación popular a nivel comunal, regional y nacional. En la elección de convencionales votaron 283 mil ciudadanos, es decir, un 22,81% de los habilitados y eligieron 17 convencionales con 262 mil votos válidamente emitidos. Esto es una grave alteración del principio un ciudadano un voto.</t>
  </si>
  <si>
    <t xml:space="preserve">La consulta indígena es un mecanismo que obliga a consultar a los pueblos originarios en medidas administrativas y legislativas que les afecten (artículo 66), en tanto el consentimiento previo, libre e informado, obliga a contar la autorización de los pueblos indígenas en cualquier materia o asunto que afecte los derechos que les reconoce la Constitución (artículo 191). </t>
  </si>
  <si>
    <t xml:space="preserve">La NC declara la restitución de tierras como “un mecanismo preferente de reparación, de utilidad pública e interés general” (artículo 79), con lo cual se habilita la expropiación: “Ninguna persona puede ser privada de su propiedad, sino en virtud de una ley que autorice la expropiación por causa de utilidad pública o interés general declarado por el legislador” (artículo 78). Además, y a diferencia con el derecho de propiedad del resto de chilenos, se señala que la propiedad de las tierras indígenas goza de especial protección (artículo 79). </t>
  </si>
  <si>
    <t>Si bien el texto señala que la autonomía no podrá atentar contra el carácter único e indivisible del Estado de Chile, se podría llegar a la sesión territorial. Calificados expertos como el premio nacional José Rodríguez Elizondo han alertado de los riesgos que representa para la soberanía nacional la plurinacionalidad y los principios de libre determinación y autogobierno que se les reconoce.
En el caso de Isla de Pascua, al elevarse a rango constitucional el “Acuerdo de Voluntades firmado en 1888”, y reconocer al “pueblo nación polinésico (…) la titularidad colectiva de los derechos sobre el territorio”, se facilita una eventual acción ante tribunales internacionales para rechazar la soberanía chilena invocando el supuesto incumplimiento de los deberes por parte del estado de Chile, en orden a “financiar y promover su desarrollo”.</t>
  </si>
  <si>
    <t>Es un nueva “entidad territorial, dotada de personalidad jurídica y patrimonio propio, donde los pueblos y naciones indígenas ejercen derechos de autonomía” (artículo 234), “autogobierno y libre determinación” (artículo 34), gozarán de “autonomía política, administrativa y financiera” (artículo 187), podrán tener tasas y contribuciones especiales (artículo 185) y El estado deberá proveerles “el financiamiento necesario para el adecuado ejercicio del derecho de libre determinación” (artículo 287)</t>
  </si>
  <si>
    <t>Los riesgos de la plurinacionalidad son la fragmentación del país en 12 naciones, desconociendo nuestra historia, nuestras tradiciones, nuestra condición de país mestizo, distinto de Bolivia y Ecuador, únicos países del mundo que se declaran plurinacionales en sus constituciones.
El conjunto de normas asociadas a la plurinacionalidad generará potentes incentivos al separatismo y al conflicto, estimulando la toma de tierras y la creación de territorios autónomos tipo Temucuicui, que no serán necesariamente gobernados por las comunidades sino por grupos organizados.</t>
  </si>
  <si>
    <t>Naciones o Pueblos</t>
  </si>
  <si>
    <t>Libre Determinación</t>
  </si>
  <si>
    <t>Escaños Reservados</t>
  </si>
  <si>
    <t>Consentimiento o Consulta</t>
  </si>
  <si>
    <t>Expropiación</t>
  </si>
  <si>
    <t>Soberanía</t>
  </si>
  <si>
    <t>Autonomías Territoriales</t>
  </si>
  <si>
    <t>Artículo 5</t>
  </si>
  <si>
    <t>Artículo 93</t>
  </si>
  <si>
    <t>Artículo 34</t>
  </si>
  <si>
    <t>Artículo 187</t>
  </si>
  <si>
    <t>Artículo 235</t>
  </si>
  <si>
    <t>Artículo 66</t>
  </si>
  <si>
    <t>Artículo 191</t>
  </si>
  <si>
    <t>Artículo 79</t>
  </si>
  <si>
    <t>Artículo 234</t>
  </si>
  <si>
    <t>Artículo 287</t>
  </si>
  <si>
    <t>01. ¿Qué es la plurinacionalidad?</t>
  </si>
  <si>
    <t>02. ¿Cuáles son las naciones o pueblos preexistentes?</t>
  </si>
  <si>
    <t>03. ¿Qué significa libre determinación y autogobierno?</t>
  </si>
  <si>
    <t>04. ¿Qué son los escaños reservados?</t>
  </si>
  <si>
    <t>05. ¿Cuál es la diferencia entre consentimiento y consulta indígena?</t>
  </si>
  <si>
    <t>06. ¿El estado podrá expropiar tierras para restituirlas a los PPOO?</t>
  </si>
  <si>
    <t>07. ¿Qué riesgo puede haber para la soberanía nacional con la plurinacionalidad?</t>
  </si>
  <si>
    <t>08. ¿qué son las autonomías territoriales indígenas?</t>
  </si>
  <si>
    <t>09. ¿Cuáles son los riesgos de la plurinacionalidad?</t>
  </si>
  <si>
    <t xml:space="preserve">01. ¿Se debilita a Carabineros y la PDI en la propuesta de nueva Constitución? </t>
  </si>
  <si>
    <t>02. ¿Se podrán acusar constitucionalmente al Director General de Carabineros y al Director de la PDI?</t>
  </si>
  <si>
    <t xml:space="preserve">03. ¿Se eliminó el Estado de emergencia? </t>
  </si>
  <si>
    <t xml:space="preserve">04. ¿Es cierto que habrá una compensación económica para personas que hayan sido detenidas y no sean condenadas? </t>
  </si>
  <si>
    <t xml:space="preserve">05. ¿Se rechazó la Defensoría de las Víctimas? </t>
  </si>
  <si>
    <t xml:space="preserve">01. ¿Se debilitó la democracia representativa? </t>
  </si>
  <si>
    <t>02. ¿Es verdad que se eliminó el Senado?</t>
  </si>
  <si>
    <t xml:space="preserve">03. ¿Y que pasa con los senadores electos en 2021? </t>
  </si>
  <si>
    <t>04. ¿El Congreso de Diputados y Diputados tiene más poder que la Cámara de las Regiones?</t>
  </si>
  <si>
    <t xml:space="preserve">05. ¿El presidente pierde poder en materia legislativa? </t>
  </si>
  <si>
    <t xml:space="preserve">06. ¿Los diputados y representantes regionales podrán proponer iniciativas de gasto? </t>
  </si>
  <si>
    <t xml:space="preserve">07.  ¿Se bajan los quórums para aprobar leyes? </t>
  </si>
  <si>
    <t>08. ¿Cuáles son los quórums para aprobar leyes?</t>
  </si>
  <si>
    <t xml:space="preserve">09. ¿La ciudadanía y los pueblos indígenas podrán presentar proyectos de ley? </t>
  </si>
  <si>
    <t>10. ¿Los diputados y representantes regionales tendrán dedicación exclusiva?</t>
  </si>
  <si>
    <t xml:space="preserve">11. ¿Son inviolables los diputados y representantes regionales? </t>
  </si>
  <si>
    <t>12. ¿Aumentará el número de diputados y representantes regionales (ex senadores)?</t>
  </si>
  <si>
    <t xml:space="preserve">13. ¿Existirán límites a la reelección?   </t>
  </si>
  <si>
    <t>14. ¿Y en el caso del Presidente de la República?</t>
  </si>
  <si>
    <t xml:space="preserve">15. ¿Se rebaja la edad para ser electo como autoridad política? </t>
  </si>
  <si>
    <t xml:space="preserve">16. ¿Quiénes no podrán ser candidatos? </t>
  </si>
  <si>
    <t xml:space="preserve">17. ¿Para las elecciones existirán normas especiales de paridad entre hombres y mujeres y escaños reservados para pueblos indígenas? </t>
  </si>
  <si>
    <t>18. ¿Se termina con el voto voluntario?</t>
  </si>
  <si>
    <t>19. ¿Se permitirá votar a menores de edad?</t>
  </si>
  <si>
    <t xml:space="preserve">20. ¿Se regularon los partidos políticos en el texto constitucional? </t>
  </si>
  <si>
    <t>21. ¿Quiénes estarán a cargo de la seguridad pública durante las elecciones?</t>
  </si>
  <si>
    <t>22. ¿Qué es la comuna autónoma?</t>
  </si>
  <si>
    <t>23. ¿Todas las comunas serán iguales?</t>
  </si>
  <si>
    <t>24. ¿Cuál es el fin de que existan diferentes tipos de comunas?</t>
  </si>
  <si>
    <t>25. ¿Habrá diferenciación entre municipalidades?</t>
  </si>
  <si>
    <t>26. ¿Qué obligaciones les asigna la Constitución a las entidades territoriales autónomas?</t>
  </si>
  <si>
    <t>27. ¿Cuántas Juntas de Vecinos podrán existir en cada Unidad Vecinal?</t>
  </si>
  <si>
    <t>28. ¿Qué función se le atribuye a la Junta Vecinal?</t>
  </si>
  <si>
    <t>29. ¿Puede una comuna autónoma “encomendar” a la Región o a la Administración Central alguna de sus competencias?</t>
  </si>
  <si>
    <t>30. ¿Qué significa que el gobierno de la comuna autónoma que reside en la municipalidad, este constituida por la alcaldesa o el alcalde y el concejo municipal, con la participación de la comunidad?</t>
  </si>
  <si>
    <t>31. ¿El Concejo Municipal debe tener una composición paritaria?</t>
  </si>
  <si>
    <t>32. ¿El Concejo Municipal deberá tener escaños reservados para pueblos originarios?</t>
  </si>
  <si>
    <t xml:space="preserve">33. ¿Las entidades territoriales con más ingresos deben contribuir a la corrección de las desigualdades que existan entre ellas? </t>
  </si>
  <si>
    <t>34. ¿El “juzgado vecinal” reemplaza al Juzgado de Policía Local?</t>
  </si>
  <si>
    <t>01. ¿Qué es el “Consejo de la Justicia”?</t>
  </si>
  <si>
    <t>02. ¿Cómo funcionará la justicia indígena?</t>
  </si>
  <si>
    <t xml:space="preserve">03. ¿Cuál será el rol de la Corte Suprema en materia de justicia indígena? </t>
  </si>
  <si>
    <t xml:space="preserve">04. ¿Qué significa que los tribunales deben regirse por los principios de paridad y perspectiva de género, obligando a los jueces a resolver con enfoque de género?   </t>
  </si>
  <si>
    <t xml:space="preserve">05. ¿El borrador de nueva Constitución prohíbe los arbitrajes forzosos establecidos en la ley? </t>
  </si>
  <si>
    <t xml:space="preserve">06. ¿La propuesta de nueva Constitución obliga a los tribunales adoptar una perspectiva intercultural en el tratamientos y resoluciones de las materias de su competencia, cuando se trate de las personas indígenas? </t>
  </si>
  <si>
    <t xml:space="preserve">07. ¿Cuál es el efecto de que se permita ejercer acciones ante los tribunales ambientales sin que se exija el agotamiento previo de la vía administrativa? </t>
  </si>
  <si>
    <t>08. ¿Cómo se configura la justicia ambiental?</t>
  </si>
  <si>
    <t xml:space="preserve">09. El borrador de nueva Constitución, ¿elimina los Juzgados de Policía Local dependiente de las municipalidades? </t>
  </si>
  <si>
    <t>10. El borrador de nueva Constitución, ¿establece una Defensoría de las Víctimas?</t>
  </si>
  <si>
    <t>11. ¿Y qué defensorías consagra la propuesta de nueva Constitución?</t>
  </si>
  <si>
    <t xml:space="preserve">12. ¿Se elimina el recurso de protección?  </t>
  </si>
  <si>
    <t xml:space="preserve">13. ¿El borrador de nueva Constitución, podría permitir que los privados de libertad puedan votar? </t>
  </si>
  <si>
    <t>01. ¿El Banco Central dejará de ser autónomo?</t>
  </si>
  <si>
    <t>02. ¿Cómo se ve afectado el derecho de propiedad?</t>
  </si>
  <si>
    <t>03. ¿El sistema de pensiones será público de reparto?</t>
  </si>
  <si>
    <t>04. ¿Podrán los gobiernos locales emitir deuda?</t>
  </si>
  <si>
    <t>05. ¿Podrán los gobiernos regionales o locales conformar empresas públicas?</t>
  </si>
  <si>
    <t>06. ¿Los futuros diputados y representantes regionales (actuales senadores) podrán proponer proyectos de ley que irroguen gasto público?</t>
  </si>
  <si>
    <t xml:space="preserve">07. ¿Las entidades territoriales podrán establecer tasas y contribuciones? </t>
  </si>
  <si>
    <t xml:space="preserve">“Toda persona tiene el derecho irrenunciable a recurrir ante la jurisdicción ordinaria sin perjuicio de su pertenencia a un pueblo indígena. </t>
  </si>
  <si>
    <t xml:space="preserve">“La ley regulará los mecanismos de coordinación y cooperación entre la justicia indígena y la jurisdicción ordinaria”. </t>
  </si>
  <si>
    <t>“Chile es una república democrática cuyo territorio es único e indivisible, su Estado es intercultural y se reconoce limitado por el derecho.”</t>
  </si>
  <si>
    <t xml:space="preserve">“El Estado no puede fijar arbitrariamente precios, a menos que una ley lo permita excepcional y temporalmente”. </t>
  </si>
  <si>
    <t xml:space="preserve">“El Estado debe promover e impulsar una economía social de mercado, al servicio de todas las personas”. </t>
  </si>
  <si>
    <t>Fijación Precios</t>
  </si>
  <si>
    <t>Economía Social Mercado</t>
  </si>
  <si>
    <t xml:space="preserve">“Las policías están constituidas única y exclusivamente por Carabineros y la PDI”. </t>
  </si>
  <si>
    <t>“Habrá una Defensoría de las víctimas, autónoma y con patrimonio propio, con las atribuciones y funciones que establezca la ley. Se encargará de la defensa y asesoría jurídica de personas que hayan sufrido terrorismo, delitos y crímenes.”</t>
  </si>
  <si>
    <t xml:space="preserve">“El Estado deberá proteger a las víctimas de la delincuencia y del terrorismo, cualquiera sea su causa u origen”. </t>
  </si>
  <si>
    <t>“El terrorismo, en cualquiera de sus formas, es por esencia contrario a los Derechos Humanos y quienes comentan estas conductas, individual o colectivamente, constituyen un peligro para la sociedad. Una ley de quórum calificado en ejercicio determinará las conductas terroristas y su penalidad. Los responsables de estos delitos quedarán inhabilitados por el plazo de quince años para ejercer funciones o cargos públicos, sean o no de elección popular”.</t>
  </si>
  <si>
    <t xml:space="preserve">“No procederán indultos generales, ni amnistías por delitos que la ley califique como conductas terroristas”. </t>
  </si>
  <si>
    <t>“No podrán ser candidatos a diputada o diputado o representante regional quienes hayan sido condenados por delito que merezca pena aflictiva o por delito que califique como conducta terrorista”.</t>
  </si>
  <si>
    <t>Policías</t>
  </si>
  <si>
    <t>Protección Víctimas</t>
  </si>
  <si>
    <t>Terrorismo</t>
  </si>
  <si>
    <t>Artículo 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</si>
</sst>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6"/>
      </left>
      <right/>
      <top style="thin">
        <color theme="6"/>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wrapText="1"/>
    </xf>
    <xf numFmtId="0" fontId="3" fillId="0" borderId="0" xfId="0" applyFont="1"/>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5" fillId="0" borderId="0" xfId="0" applyFont="1" applyFill="1" applyBorder="1"/>
    <xf numFmtId="0" fontId="0" fillId="0" borderId="0" xfId="0" applyFont="1" applyFill="1" applyBorder="1" applyAlignment="1">
      <alignment horizontal="center" vertical="top" wrapText="1"/>
    </xf>
    <xf numFmtId="0" fontId="0" fillId="0" borderId="0" xfId="0" applyFont="1" applyFill="1" applyAlignment="1">
      <alignment horizontal="center" vertical="top" wrapText="1"/>
    </xf>
    <xf numFmtId="0" fontId="3" fillId="0" borderId="0" xfId="0" applyFont="1" applyFill="1" applyAlignment="1">
      <alignment horizontal="left" vertical="top" wrapText="1"/>
    </xf>
    <xf numFmtId="0" fontId="1" fillId="0" borderId="0" xfId="1" applyAlignment="1">
      <alignment horizontal="left" vertical="top" wrapText="1"/>
    </xf>
    <xf numFmtId="0" fontId="0" fillId="0" borderId="1" xfId="0" applyFont="1" applyBorder="1" applyAlignment="1">
      <alignment horizontal="center" vertical="top" wrapText="1"/>
    </xf>
    <xf numFmtId="0" fontId="0" fillId="2" borderId="0" xfId="0" applyFill="1"/>
  </cellXfs>
  <cellStyles count="2">
    <cellStyle name="Hipervínculo" xfId="1" builtinId="8"/>
    <cellStyle name="Normal" xfId="0" builtinId="0"/>
  </cellStyles>
  <dxfs count="35">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font>
        <sz val="9"/>
      </font>
      <alignment horizontal="left" vertical="top"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border outline="0">
        <bottom style="thin">
          <color theme="6"/>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69" totalsRowShown="0" dataDxfId="34">
  <autoFilter ref="A1:E69" xr:uid="{ACC22AD6-8D01-4A73-B38D-52F223BB847D}"/>
  <tableColumns count="5">
    <tableColumn id="1" xr3:uid="{8FDF0324-C1FB-4A37-9234-93517CDCB79B}" name="id" dataDxfId="33">
      <calculatedColumnFormula>+ROW()-1</calculatedColumnFormula>
    </tableColumn>
    <tableColumn id="2" xr3:uid="{B0156EFB-09E8-4511-9926-27108660943A}" name="Título" dataDxfId="32"/>
    <tableColumn id="3" xr3:uid="{457AF788-FEF1-4E7B-A7A6-D07E7970FCF9}" name="Subtítulo" dataDxfId="31"/>
    <tableColumn id="8" xr3:uid="{354B86C4-93F0-413E-9FF0-7D0DF34AE00A}" name="Pregunta" dataDxfId="30"/>
    <tableColumn id="9" xr3:uid="{54E60395-A053-466F-ACE9-43ACB3FDFD93}" name="Respuesta" dataDxfId="2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D523E3-59CC-4602-BA83-D64BD200FE0F}" name="PyR_articulos" displayName="PyR_articulos" ref="B1:C126" totalsRowShown="0" headerRowDxfId="28" dataDxfId="27">
  <autoFilter ref="B1:C126" xr:uid="{49D523E3-59CC-4602-BA83-D64BD200FE0F}"/>
  <tableColumns count="2">
    <tableColumn id="1" xr3:uid="{E7BEEFD9-1153-4ADB-98CC-18177F93EB14}" name="id" dataDxfId="26"/>
    <tableColumn id="2" xr3:uid="{DA00F4BC-E62B-4269-B18F-1F2832B602DD}" name="Artículo" dataDxfId="2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D00461-E9CE-4142-B77F-61107E109749}" name="Videos_Articulos" displayName="Videos_Articulos" ref="G1:H44" totalsRowShown="0" headerRowDxfId="24" dataDxfId="23">
  <autoFilter ref="G1:H44" xr:uid="{B0D00461-E9CE-4142-B77F-61107E109749}"/>
  <tableColumns count="2">
    <tableColumn id="1" xr3:uid="{370472EE-3F98-4D5A-893D-AE5CB11C0948}" name="id" dataDxfId="22">
      <calculatedColumnFormula>+G1</calculatedColumnFormula>
    </tableColumn>
    <tableColumn id="2" xr3:uid="{A498E906-8C9E-4BF6-9BFB-3C7285F75EE8}" name="Artículo" dataDxfId="21"/>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16C6871-32BA-484E-9890-3BB77EBBEB16}" name="Rechazos_Articulos" displayName="Rechazos_Articulos" ref="M1:N130" totalsRowShown="0">
  <autoFilter ref="M1:N130" xr:uid="{E16C6871-32BA-484E-9890-3BB77EBBEB16}"/>
  <tableColumns count="2">
    <tableColumn id="1" xr3:uid="{1F9840B4-3767-44E2-8E34-DD046493D6AA}" name="id" dataDxfId="20">
      <calculatedColumnFormula>+M1</calculatedColumnFormula>
    </tableColumn>
    <tableColumn id="2" xr3:uid="{D0A68BE2-3ADB-43BA-A20D-BACDEC16243A}" name="Artículo" dataDxfId="19"/>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E01C75-7D53-4113-B9FF-246103BD8B34}" name="InfoAdic_Artículos" displayName="InfoAdic_Artículos" ref="S1:T13" totalsRowShown="0" tableBorderDxfId="18">
  <autoFilter ref="S1:T13" xr:uid="{13E01C75-7D53-4113-B9FF-246103BD8B34}"/>
  <tableColumns count="2">
    <tableColumn id="1" xr3:uid="{16375504-4D3F-4BA5-801F-8A7F1FD76AFE}" name="id">
      <calculatedColumnFormula>+S1</calculatedColumnFormula>
    </tableColumn>
    <tableColumn id="2" xr3:uid="{774AA3A5-A0EB-42BC-9561-0D6991FF97A6}" name="Artículo" dataDxfId="17"/>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39" totalsRowShown="0">
  <autoFilter ref="A1:E39" xr:uid="{ACC22AD6-8D01-4A73-B38D-52F223BB847D}">
    <filterColumn colId="1">
      <filters>
        <filter val="2 Seguridad, Delincuencia y Orden Público"/>
      </filters>
    </filterColumn>
  </autoFilter>
  <tableColumns count="5">
    <tableColumn id="1" xr3:uid="{90B8B6B2-39D3-4061-86E9-02C03E73B731}" name="id" dataDxfId="16">
      <calculatedColumnFormula>+ROW()-1</calculatedColumnFormula>
    </tableColumn>
    <tableColumn id="2" xr3:uid="{7125190E-2E9A-4553-8000-A94F35FEE8AD}" name="Título" dataDxfId="15"/>
    <tableColumn id="3" xr3:uid="{D03B3263-660C-4A44-B823-D9E4D66C5E19}" name="Subtítulo" dataDxfId="14"/>
    <tableColumn id="5" xr3:uid="{716C4685-8222-4AE8-AE9C-190DF743464A}" name="Encabezado" dataDxfId="13"/>
    <tableColumn id="6" xr3:uid="{B3E3827D-ED5A-49E0-BB3A-8A6D9DB5FECA}" name="Texto" dataDxfId="1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12" totalsRowShown="0">
  <autoFilter ref="A1:F12" xr:uid="{ACC22AD6-8D01-4A73-B38D-52F223BB847D}"/>
  <tableColumns count="6">
    <tableColumn id="1" xr3:uid="{77350DB3-BD2F-4598-B04F-8CEBC404D00E}" name="id" dataDxfId="11">
      <calculatedColumnFormula>+ROW()-1</calculatedColumnFormula>
    </tableColumn>
    <tableColumn id="2" xr3:uid="{F4370E97-379F-4F9B-99DD-BC2C6185C235}" name="Título" dataDxfId="10"/>
    <tableColumn id="3" xr3:uid="{0407D129-A4F8-4411-889D-AF8327AF0A8C}" name="Subtítulo"/>
    <tableColumn id="5" xr3:uid="{430EC971-B83C-4D9E-A05A-1BE7AB9B046C}" name="Encabezado" dataDxfId="9"/>
    <tableColumn id="6" xr3:uid="{93F5A50F-33C5-4C6A-A95F-D6BA97606137}" name="Texto" dataDxfId="8"/>
    <tableColumn id="7" xr3:uid="{CB87F7BE-8F6C-4FE7-AF04-3F4F5F4D972F}" name="Video" dataDxfId="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3" totalsRowShown="0" dataDxfId="6">
  <autoFilter ref="A1:F3" xr:uid="{ACC22AD6-8D01-4A73-B38D-52F223BB847D}"/>
  <tableColumns count="6">
    <tableColumn id="1" xr3:uid="{E74750BB-DBA8-4B6D-9ADC-6E858BA3F613}" name="id" dataDxfId="5">
      <calculatedColumnFormula>+ROW()-1</calculatedColumnFormula>
    </tableColumn>
    <tableColumn id="2" xr3:uid="{B94C2EC0-5C20-4BF2-8981-27E606164EBB}" name="Título" dataDxfId="4"/>
    <tableColumn id="3" xr3:uid="{A8EEB89C-0B07-452F-82CA-1A97106EF5F7}" name="Subtítulo" dataDxfId="3"/>
    <tableColumn id="5" xr3:uid="{EEE2D271-7309-442D-A176-D1E130C91544}" name="Encabezado" dataDxfId="2"/>
    <tableColumn id="6" xr3:uid="{A701A63F-9EF4-46A7-959A-5226A36DA203}" name="Texto" dataDxfId="1"/>
    <tableColumn id="10" xr3:uid="{7D240422-F265-4E39-8716-E3970AD78DB1}" name="Imagen"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69"/>
  <sheetViews>
    <sheetView showGridLines="0" workbookViewId="0">
      <pane ySplit="1" topLeftCell="A2" activePane="bottomLeft" state="frozen"/>
      <selection pane="bottomLeft" activeCell="D70" sqref="D70"/>
    </sheetView>
  </sheetViews>
  <sheetFormatPr baseColWidth="10" defaultRowHeight="14.4" x14ac:dyDescent="0.3"/>
  <cols>
    <col min="1" max="1" width="6.33203125" customWidth="1"/>
    <col min="2" max="2" width="22.77734375" customWidth="1"/>
    <col min="3" max="3" width="23.44140625" customWidth="1"/>
    <col min="4" max="4" width="44.77734375" style="6" customWidth="1"/>
    <col min="5" max="5" width="109.33203125" customWidth="1"/>
  </cols>
  <sheetData>
    <row r="1" spans="1:5" x14ac:dyDescent="0.3">
      <c r="A1" s="1" t="s">
        <v>7</v>
      </c>
      <c r="B1" t="s">
        <v>8</v>
      </c>
      <c r="C1" t="s">
        <v>9</v>
      </c>
      <c r="D1" s="6" t="s">
        <v>4</v>
      </c>
      <c r="E1" t="s">
        <v>5</v>
      </c>
    </row>
    <row r="2" spans="1:5" ht="48" x14ac:dyDescent="0.3">
      <c r="A2" s="2">
        <f>+ROW()-1</f>
        <v>1</v>
      </c>
      <c r="B2" s="5" t="s">
        <v>26</v>
      </c>
      <c r="C2" s="2" t="s">
        <v>112</v>
      </c>
      <c r="D2" s="5" t="s">
        <v>322</v>
      </c>
      <c r="E2" s="5" t="s">
        <v>29</v>
      </c>
    </row>
    <row r="3" spans="1:5" ht="24" x14ac:dyDescent="0.3">
      <c r="A3" s="2">
        <f t="shared" ref="A3:A4" si="0">+ROW()-1</f>
        <v>2</v>
      </c>
      <c r="B3" s="5" t="s">
        <v>26</v>
      </c>
      <c r="C3" s="2" t="s">
        <v>113</v>
      </c>
      <c r="D3" s="5" t="s">
        <v>323</v>
      </c>
      <c r="E3" s="5" t="s">
        <v>12</v>
      </c>
    </row>
    <row r="4" spans="1:5" ht="24" x14ac:dyDescent="0.3">
      <c r="A4" s="2">
        <f t="shared" si="0"/>
        <v>3</v>
      </c>
      <c r="B4" s="5" t="s">
        <v>26</v>
      </c>
      <c r="C4" s="2" t="s">
        <v>113</v>
      </c>
      <c r="D4" s="5" t="s">
        <v>324</v>
      </c>
      <c r="E4" s="5" t="s">
        <v>13</v>
      </c>
    </row>
    <row r="5" spans="1:5" ht="60" x14ac:dyDescent="0.3">
      <c r="A5" s="2">
        <f t="shared" ref="A5:A21" si="1">+ROW()-1</f>
        <v>4</v>
      </c>
      <c r="B5" s="5" t="s">
        <v>26</v>
      </c>
      <c r="C5" s="2" t="s">
        <v>114</v>
      </c>
      <c r="D5" s="5" t="s">
        <v>325</v>
      </c>
      <c r="E5" s="5" t="s">
        <v>30</v>
      </c>
    </row>
    <row r="6" spans="1:5" ht="72" x14ac:dyDescent="0.3">
      <c r="A6" s="2">
        <f t="shared" si="1"/>
        <v>5</v>
      </c>
      <c r="B6" s="5" t="s">
        <v>26</v>
      </c>
      <c r="C6" s="2" t="s">
        <v>115</v>
      </c>
      <c r="D6" s="5" t="s">
        <v>326</v>
      </c>
      <c r="E6" s="5" t="s">
        <v>31</v>
      </c>
    </row>
    <row r="7" spans="1:5" ht="36" x14ac:dyDescent="0.3">
      <c r="A7" s="2">
        <f t="shared" si="1"/>
        <v>6</v>
      </c>
      <c r="B7" s="5" t="s">
        <v>26</v>
      </c>
      <c r="C7" s="2" t="s">
        <v>114</v>
      </c>
      <c r="D7" s="5" t="s">
        <v>327</v>
      </c>
      <c r="E7" s="5" t="s">
        <v>14</v>
      </c>
    </row>
    <row r="8" spans="1:5" ht="24" x14ac:dyDescent="0.3">
      <c r="A8" s="2">
        <f t="shared" si="1"/>
        <v>7</v>
      </c>
      <c r="B8" s="5" t="s">
        <v>26</v>
      </c>
      <c r="C8" s="2" t="s">
        <v>116</v>
      </c>
      <c r="D8" s="5" t="s">
        <v>328</v>
      </c>
      <c r="E8" s="5" t="s">
        <v>15</v>
      </c>
    </row>
    <row r="9" spans="1:5" ht="120" x14ac:dyDescent="0.3">
      <c r="A9" s="2">
        <f t="shared" si="1"/>
        <v>8</v>
      </c>
      <c r="B9" s="5" t="s">
        <v>26</v>
      </c>
      <c r="C9" s="2" t="s">
        <v>116</v>
      </c>
      <c r="D9" s="5" t="s">
        <v>329</v>
      </c>
      <c r="E9" s="5" t="s">
        <v>32</v>
      </c>
    </row>
    <row r="10" spans="1:5" ht="24" x14ac:dyDescent="0.3">
      <c r="A10" s="2">
        <f t="shared" si="1"/>
        <v>9</v>
      </c>
      <c r="B10" s="5" t="s">
        <v>26</v>
      </c>
      <c r="C10" s="2" t="s">
        <v>72</v>
      </c>
      <c r="D10" s="5" t="s">
        <v>330</v>
      </c>
      <c r="E10" s="5" t="s">
        <v>16</v>
      </c>
    </row>
    <row r="11" spans="1:5" ht="24" x14ac:dyDescent="0.3">
      <c r="A11" s="2">
        <f t="shared" si="1"/>
        <v>10</v>
      </c>
      <c r="B11" s="5" t="s">
        <v>26</v>
      </c>
      <c r="C11" s="2" t="s">
        <v>72</v>
      </c>
      <c r="D11" s="5" t="s">
        <v>331</v>
      </c>
      <c r="E11" s="5" t="s">
        <v>17</v>
      </c>
    </row>
    <row r="12" spans="1:5" ht="24" x14ac:dyDescent="0.3">
      <c r="A12" s="2">
        <f t="shared" si="1"/>
        <v>11</v>
      </c>
      <c r="B12" s="5" t="s">
        <v>26</v>
      </c>
      <c r="C12" s="2" t="s">
        <v>72</v>
      </c>
      <c r="D12" s="5" t="s">
        <v>332</v>
      </c>
      <c r="E12" s="5" t="s">
        <v>18</v>
      </c>
    </row>
    <row r="13" spans="1:5" ht="36" x14ac:dyDescent="0.3">
      <c r="A13" s="2">
        <f t="shared" si="1"/>
        <v>12</v>
      </c>
      <c r="B13" s="5" t="s">
        <v>26</v>
      </c>
      <c r="C13" s="2" t="s">
        <v>114</v>
      </c>
      <c r="D13" s="5" t="s">
        <v>333</v>
      </c>
      <c r="E13" s="5" t="s">
        <v>19</v>
      </c>
    </row>
    <row r="14" spans="1:5" ht="24" x14ac:dyDescent="0.3">
      <c r="A14" s="2">
        <f t="shared" si="1"/>
        <v>13</v>
      </c>
      <c r="B14" s="5" t="s">
        <v>26</v>
      </c>
      <c r="C14" s="2" t="s">
        <v>114</v>
      </c>
      <c r="D14" s="5" t="s">
        <v>334</v>
      </c>
      <c r="E14" s="5" t="s">
        <v>20</v>
      </c>
    </row>
    <row r="15" spans="1:5" ht="24" x14ac:dyDescent="0.3">
      <c r="A15" s="2">
        <f t="shared" si="1"/>
        <v>14</v>
      </c>
      <c r="B15" s="5" t="s">
        <v>26</v>
      </c>
      <c r="C15" s="2" t="s">
        <v>115</v>
      </c>
      <c r="D15" s="5" t="s">
        <v>335</v>
      </c>
      <c r="E15" s="5" t="s">
        <v>21</v>
      </c>
    </row>
    <row r="16" spans="1:5" ht="24" x14ac:dyDescent="0.3">
      <c r="A16" s="2">
        <f t="shared" si="1"/>
        <v>15</v>
      </c>
      <c r="B16" s="5" t="s">
        <v>26</v>
      </c>
      <c r="C16" s="2" t="s">
        <v>114</v>
      </c>
      <c r="D16" s="5" t="s">
        <v>336</v>
      </c>
      <c r="E16" s="5" t="s">
        <v>22</v>
      </c>
    </row>
    <row r="17" spans="1:5" ht="60" x14ac:dyDescent="0.3">
      <c r="A17" s="2">
        <f t="shared" si="1"/>
        <v>16</v>
      </c>
      <c r="B17" s="5" t="s">
        <v>26</v>
      </c>
      <c r="C17" s="2" t="s">
        <v>117</v>
      </c>
      <c r="D17" s="5" t="s">
        <v>337</v>
      </c>
      <c r="E17" s="5" t="s">
        <v>33</v>
      </c>
    </row>
    <row r="18" spans="1:5" ht="36" x14ac:dyDescent="0.3">
      <c r="A18" s="2">
        <f t="shared" si="1"/>
        <v>17</v>
      </c>
      <c r="B18" s="5" t="s">
        <v>26</v>
      </c>
      <c r="C18" s="2" t="s">
        <v>117</v>
      </c>
      <c r="D18" s="5" t="s">
        <v>338</v>
      </c>
      <c r="E18" s="5" t="s">
        <v>23</v>
      </c>
    </row>
    <row r="19" spans="1:5" ht="24" x14ac:dyDescent="0.3">
      <c r="A19" s="2">
        <f t="shared" si="1"/>
        <v>18</v>
      </c>
      <c r="B19" s="5" t="s">
        <v>26</v>
      </c>
      <c r="C19" s="2" t="s">
        <v>121</v>
      </c>
      <c r="D19" s="5" t="s">
        <v>339</v>
      </c>
      <c r="E19" s="5" t="s">
        <v>24</v>
      </c>
    </row>
    <row r="20" spans="1:5" ht="24" x14ac:dyDescent="0.3">
      <c r="A20" s="2">
        <f t="shared" si="1"/>
        <v>19</v>
      </c>
      <c r="B20" s="5" t="s">
        <v>26</v>
      </c>
      <c r="C20" s="2" t="s">
        <v>118</v>
      </c>
      <c r="D20" s="5" t="s">
        <v>340</v>
      </c>
      <c r="E20" s="5" t="s">
        <v>25</v>
      </c>
    </row>
    <row r="21" spans="1:5" ht="24" x14ac:dyDescent="0.3">
      <c r="A21" s="2">
        <f t="shared" si="1"/>
        <v>20</v>
      </c>
      <c r="B21" s="5" t="s">
        <v>26</v>
      </c>
      <c r="C21" s="2" t="s">
        <v>119</v>
      </c>
      <c r="D21" s="5" t="s">
        <v>341</v>
      </c>
      <c r="E21" s="5" t="s">
        <v>34</v>
      </c>
    </row>
    <row r="22" spans="1:5" ht="24" x14ac:dyDescent="0.3">
      <c r="A22" s="2">
        <f t="shared" ref="A22:A42" si="2">+ROW()-1</f>
        <v>21</v>
      </c>
      <c r="B22" s="5" t="s">
        <v>26</v>
      </c>
      <c r="C22" s="2" t="s">
        <v>120</v>
      </c>
      <c r="D22" s="5" t="s">
        <v>342</v>
      </c>
      <c r="E22" s="5" t="s">
        <v>35</v>
      </c>
    </row>
    <row r="23" spans="1:5" ht="144" x14ac:dyDescent="0.3">
      <c r="A23" s="2">
        <f t="shared" si="2"/>
        <v>22</v>
      </c>
      <c r="B23" s="5" t="s">
        <v>69</v>
      </c>
      <c r="C23" s="2" t="s">
        <v>73</v>
      </c>
      <c r="D23" s="5" t="s">
        <v>369</v>
      </c>
      <c r="E23" s="5" t="s">
        <v>36</v>
      </c>
    </row>
    <row r="24" spans="1:5" ht="84" x14ac:dyDescent="0.3">
      <c r="A24" s="2">
        <f t="shared" si="2"/>
        <v>23</v>
      </c>
      <c r="B24" s="5" t="s">
        <v>69</v>
      </c>
      <c r="C24" s="2" t="s">
        <v>74</v>
      </c>
      <c r="D24" s="5" t="s">
        <v>370</v>
      </c>
      <c r="E24" s="5" t="s">
        <v>37</v>
      </c>
    </row>
    <row r="25" spans="1:5" ht="96" x14ac:dyDescent="0.3">
      <c r="A25" s="2">
        <f t="shared" si="2"/>
        <v>24</v>
      </c>
      <c r="B25" s="5" t="s">
        <v>69</v>
      </c>
      <c r="C25" s="2" t="s">
        <v>75</v>
      </c>
      <c r="D25" s="5" t="s">
        <v>371</v>
      </c>
      <c r="E25" s="5" t="s">
        <v>38</v>
      </c>
    </row>
    <row r="26" spans="1:5" ht="48" x14ac:dyDescent="0.3">
      <c r="A26" s="2">
        <f t="shared" si="2"/>
        <v>25</v>
      </c>
      <c r="B26" s="5" t="s">
        <v>69</v>
      </c>
      <c r="C26" s="2" t="s">
        <v>76</v>
      </c>
      <c r="D26" s="5" t="s">
        <v>372</v>
      </c>
      <c r="E26" s="5" t="s">
        <v>39</v>
      </c>
    </row>
    <row r="27" spans="1:5" ht="24" x14ac:dyDescent="0.3">
      <c r="A27" s="2">
        <f t="shared" si="2"/>
        <v>26</v>
      </c>
      <c r="B27" s="5" t="s">
        <v>69</v>
      </c>
      <c r="C27" s="2" t="s">
        <v>77</v>
      </c>
      <c r="D27" s="5" t="s">
        <v>373</v>
      </c>
      <c r="E27" s="5" t="s">
        <v>40</v>
      </c>
    </row>
    <row r="28" spans="1:5" ht="48" x14ac:dyDescent="0.3">
      <c r="A28" s="2">
        <f t="shared" si="2"/>
        <v>27</v>
      </c>
      <c r="B28" s="5" t="s">
        <v>69</v>
      </c>
      <c r="C28" s="2" t="s">
        <v>77</v>
      </c>
      <c r="D28" s="5" t="s">
        <v>374</v>
      </c>
      <c r="E28" s="5" t="s">
        <v>41</v>
      </c>
    </row>
    <row r="29" spans="1:5" ht="36" x14ac:dyDescent="0.3">
      <c r="A29" s="2">
        <f t="shared" si="2"/>
        <v>28</v>
      </c>
      <c r="B29" s="5" t="s">
        <v>69</v>
      </c>
      <c r="C29" s="2" t="s">
        <v>76</v>
      </c>
      <c r="D29" s="5" t="s">
        <v>375</v>
      </c>
      <c r="E29" s="5" t="s">
        <v>42</v>
      </c>
    </row>
    <row r="30" spans="1:5" ht="120" x14ac:dyDescent="0.3">
      <c r="A30" s="2">
        <f t="shared" si="2"/>
        <v>29</v>
      </c>
      <c r="B30" s="5" t="s">
        <v>70</v>
      </c>
      <c r="C30" s="2" t="s">
        <v>111</v>
      </c>
      <c r="D30" s="5" t="s">
        <v>356</v>
      </c>
      <c r="E30" s="5" t="s">
        <v>43</v>
      </c>
    </row>
    <row r="31" spans="1:5" ht="132" x14ac:dyDescent="0.3">
      <c r="A31" s="2">
        <f t="shared" si="2"/>
        <v>30</v>
      </c>
      <c r="B31" s="5" t="s">
        <v>70</v>
      </c>
      <c r="C31" s="2" t="s">
        <v>78</v>
      </c>
      <c r="D31" s="5" t="s">
        <v>357</v>
      </c>
      <c r="E31" s="5" t="s">
        <v>44</v>
      </c>
    </row>
    <row r="32" spans="1:5" ht="24" x14ac:dyDescent="0.3">
      <c r="A32" s="2">
        <f t="shared" si="2"/>
        <v>31</v>
      </c>
      <c r="B32" s="5" t="s">
        <v>70</v>
      </c>
      <c r="C32" s="2" t="s">
        <v>79</v>
      </c>
      <c r="D32" s="5" t="s">
        <v>358</v>
      </c>
      <c r="E32" s="5" t="s">
        <v>45</v>
      </c>
    </row>
    <row r="33" spans="1:5" ht="36" x14ac:dyDescent="0.3">
      <c r="A33" s="2">
        <f t="shared" si="2"/>
        <v>32</v>
      </c>
      <c r="B33" s="5" t="s">
        <v>70</v>
      </c>
      <c r="C33" s="2" t="s">
        <v>81</v>
      </c>
      <c r="D33" s="5" t="s">
        <v>359</v>
      </c>
      <c r="E33" s="5" t="s">
        <v>46</v>
      </c>
    </row>
    <row r="34" spans="1:5" ht="60" x14ac:dyDescent="0.3">
      <c r="A34" s="2">
        <f t="shared" si="2"/>
        <v>33</v>
      </c>
      <c r="B34" s="5" t="s">
        <v>70</v>
      </c>
      <c r="C34" s="2" t="s">
        <v>80</v>
      </c>
      <c r="D34" s="5" t="s">
        <v>360</v>
      </c>
      <c r="E34" s="5" t="s">
        <v>47</v>
      </c>
    </row>
    <row r="35" spans="1:5" ht="48" x14ac:dyDescent="0.3">
      <c r="A35" s="2">
        <f t="shared" si="2"/>
        <v>34</v>
      </c>
      <c r="B35" s="5" t="s">
        <v>70</v>
      </c>
      <c r="C35" s="2" t="s">
        <v>81</v>
      </c>
      <c r="D35" s="5" t="s">
        <v>361</v>
      </c>
      <c r="E35" s="5" t="s">
        <v>48</v>
      </c>
    </row>
    <row r="36" spans="1:5" ht="36" x14ac:dyDescent="0.3">
      <c r="A36" s="2">
        <f t="shared" si="2"/>
        <v>35</v>
      </c>
      <c r="B36" s="5" t="s">
        <v>70</v>
      </c>
      <c r="C36" s="2" t="s">
        <v>82</v>
      </c>
      <c r="D36" s="5" t="s">
        <v>362</v>
      </c>
      <c r="E36" s="5" t="s">
        <v>49</v>
      </c>
    </row>
    <row r="37" spans="1:5" ht="48" x14ac:dyDescent="0.3">
      <c r="A37" s="2">
        <f t="shared" si="2"/>
        <v>36</v>
      </c>
      <c r="B37" s="5" t="s">
        <v>70</v>
      </c>
      <c r="C37" s="2" t="s">
        <v>82</v>
      </c>
      <c r="D37" s="5" t="s">
        <v>363</v>
      </c>
      <c r="E37" s="5" t="s">
        <v>50</v>
      </c>
    </row>
    <row r="38" spans="1:5" ht="24" x14ac:dyDescent="0.3">
      <c r="A38" s="2">
        <f t="shared" si="2"/>
        <v>37</v>
      </c>
      <c r="B38" s="5" t="s">
        <v>70</v>
      </c>
      <c r="C38" s="2" t="s">
        <v>83</v>
      </c>
      <c r="D38" s="5" t="s">
        <v>364</v>
      </c>
      <c r="E38" s="5" t="s">
        <v>51</v>
      </c>
    </row>
    <row r="39" spans="1:5" ht="24" x14ac:dyDescent="0.3">
      <c r="A39" s="2">
        <f t="shared" si="2"/>
        <v>38</v>
      </c>
      <c r="B39" s="5" t="s">
        <v>70</v>
      </c>
      <c r="C39" s="2" t="s">
        <v>84</v>
      </c>
      <c r="D39" s="5" t="s">
        <v>365</v>
      </c>
      <c r="E39" s="5" t="s">
        <v>52</v>
      </c>
    </row>
    <row r="40" spans="1:5" ht="60" x14ac:dyDescent="0.3">
      <c r="A40" s="2">
        <f t="shared" si="2"/>
        <v>39</v>
      </c>
      <c r="B40" s="5" t="s">
        <v>70</v>
      </c>
      <c r="C40" s="2" t="s">
        <v>84</v>
      </c>
      <c r="D40" s="5" t="s">
        <v>366</v>
      </c>
      <c r="E40" s="5" t="s">
        <v>53</v>
      </c>
    </row>
    <row r="41" spans="1:5" ht="108" x14ac:dyDescent="0.3">
      <c r="A41" s="2">
        <f t="shared" si="2"/>
        <v>40</v>
      </c>
      <c r="B41" s="5" t="s">
        <v>70</v>
      </c>
      <c r="C41" s="2" t="s">
        <v>85</v>
      </c>
      <c r="D41" s="5" t="s">
        <v>367</v>
      </c>
      <c r="E41" s="5" t="s">
        <v>54</v>
      </c>
    </row>
    <row r="42" spans="1:5" ht="24" x14ac:dyDescent="0.3">
      <c r="A42" s="2">
        <f t="shared" si="2"/>
        <v>41</v>
      </c>
      <c r="B42" s="5" t="s">
        <v>70</v>
      </c>
      <c r="C42" s="2" t="s">
        <v>86</v>
      </c>
      <c r="D42" s="5" t="s">
        <v>368</v>
      </c>
      <c r="E42" s="5" t="s">
        <v>55</v>
      </c>
    </row>
    <row r="43" spans="1:5" ht="48" x14ac:dyDescent="0.3">
      <c r="A43" s="2">
        <f t="shared" ref="A43:A55" si="3">+ROW()-1</f>
        <v>42</v>
      </c>
      <c r="B43" s="5" t="s">
        <v>26</v>
      </c>
      <c r="C43" s="2" t="s">
        <v>71</v>
      </c>
      <c r="D43" s="5" t="s">
        <v>343</v>
      </c>
      <c r="E43" s="5" t="s">
        <v>56</v>
      </c>
    </row>
    <row r="44" spans="1:5" ht="36" x14ac:dyDescent="0.3">
      <c r="A44" s="2">
        <f t="shared" si="3"/>
        <v>43</v>
      </c>
      <c r="B44" s="5" t="s">
        <v>26</v>
      </c>
      <c r="C44" s="2" t="s">
        <v>71</v>
      </c>
      <c r="D44" s="5" t="s">
        <v>344</v>
      </c>
      <c r="E44" s="5" t="s">
        <v>57</v>
      </c>
    </row>
    <row r="45" spans="1:5" ht="60" x14ac:dyDescent="0.3">
      <c r="A45" s="2">
        <f t="shared" si="3"/>
        <v>44</v>
      </c>
      <c r="B45" s="5" t="s">
        <v>26</v>
      </c>
      <c r="C45" s="2" t="s">
        <v>71</v>
      </c>
      <c r="D45" s="5" t="s">
        <v>345</v>
      </c>
      <c r="E45" s="5" t="s">
        <v>58</v>
      </c>
    </row>
    <row r="46" spans="1:5" ht="36" x14ac:dyDescent="0.3">
      <c r="A46" s="2">
        <f t="shared" si="3"/>
        <v>45</v>
      </c>
      <c r="B46" s="5" t="s">
        <v>26</v>
      </c>
      <c r="C46" s="2" t="s">
        <v>71</v>
      </c>
      <c r="D46" s="5" t="s">
        <v>346</v>
      </c>
      <c r="E46" s="5" t="s">
        <v>59</v>
      </c>
    </row>
    <row r="47" spans="1:5" ht="108" x14ac:dyDescent="0.3">
      <c r="A47" s="2">
        <f t="shared" si="3"/>
        <v>46</v>
      </c>
      <c r="B47" s="5" t="s">
        <v>26</v>
      </c>
      <c r="C47" s="2" t="s">
        <v>71</v>
      </c>
      <c r="D47" s="5" t="s">
        <v>347</v>
      </c>
      <c r="E47" s="5" t="s">
        <v>60</v>
      </c>
    </row>
    <row r="48" spans="1:5" ht="36" x14ac:dyDescent="0.3">
      <c r="A48" s="2">
        <f t="shared" si="3"/>
        <v>47</v>
      </c>
      <c r="B48" s="5" t="s">
        <v>26</v>
      </c>
      <c r="C48" s="2" t="s">
        <v>122</v>
      </c>
      <c r="D48" s="5" t="s">
        <v>348</v>
      </c>
      <c r="E48" s="5" t="s">
        <v>61</v>
      </c>
    </row>
    <row r="49" spans="1:5" ht="96" x14ac:dyDescent="0.3">
      <c r="A49" s="2">
        <f t="shared" si="3"/>
        <v>48</v>
      </c>
      <c r="B49" s="5" t="s">
        <v>26</v>
      </c>
      <c r="C49" s="2" t="s">
        <v>122</v>
      </c>
      <c r="D49" s="5" t="s">
        <v>349</v>
      </c>
      <c r="E49" s="5" t="s">
        <v>62</v>
      </c>
    </row>
    <row r="50" spans="1:5" ht="60" x14ac:dyDescent="0.3">
      <c r="A50" s="2">
        <f t="shared" si="3"/>
        <v>49</v>
      </c>
      <c r="B50" s="5" t="s">
        <v>26</v>
      </c>
      <c r="C50" s="2" t="s">
        <v>71</v>
      </c>
      <c r="D50" s="5" t="s">
        <v>350</v>
      </c>
      <c r="E50" s="5" t="s">
        <v>63</v>
      </c>
    </row>
    <row r="51" spans="1:5" ht="48" x14ac:dyDescent="0.3">
      <c r="A51" s="2">
        <f t="shared" si="3"/>
        <v>50</v>
      </c>
      <c r="B51" s="5" t="s">
        <v>26</v>
      </c>
      <c r="C51" s="2" t="s">
        <v>71</v>
      </c>
      <c r="D51" s="5" t="s">
        <v>351</v>
      </c>
      <c r="E51" s="5" t="s">
        <v>64</v>
      </c>
    </row>
    <row r="52" spans="1:5" ht="48" x14ac:dyDescent="0.3">
      <c r="A52" s="2">
        <f t="shared" si="3"/>
        <v>51</v>
      </c>
      <c r="B52" s="5" t="s">
        <v>26</v>
      </c>
      <c r="C52" s="2" t="s">
        <v>123</v>
      </c>
      <c r="D52" s="5" t="s">
        <v>352</v>
      </c>
      <c r="E52" s="5" t="s">
        <v>65</v>
      </c>
    </row>
    <row r="53" spans="1:5" ht="36" x14ac:dyDescent="0.3">
      <c r="A53" s="2">
        <f t="shared" si="3"/>
        <v>52</v>
      </c>
      <c r="B53" s="5" t="s">
        <v>26</v>
      </c>
      <c r="C53" s="2" t="s">
        <v>123</v>
      </c>
      <c r="D53" s="5" t="s">
        <v>353</v>
      </c>
      <c r="E53" s="5" t="s">
        <v>66</v>
      </c>
    </row>
    <row r="54" spans="1:5" ht="48" x14ac:dyDescent="0.3">
      <c r="A54" s="2">
        <f t="shared" si="3"/>
        <v>53</v>
      </c>
      <c r="B54" s="5" t="s">
        <v>26</v>
      </c>
      <c r="C54" s="2" t="s">
        <v>71</v>
      </c>
      <c r="D54" s="5" t="s">
        <v>354</v>
      </c>
      <c r="E54" s="5" t="s">
        <v>67</v>
      </c>
    </row>
    <row r="55" spans="1:5" ht="84" x14ac:dyDescent="0.3">
      <c r="A55" s="2">
        <f t="shared" si="3"/>
        <v>54</v>
      </c>
      <c r="B55" s="5" t="s">
        <v>26</v>
      </c>
      <c r="C55" s="2" t="s">
        <v>124</v>
      </c>
      <c r="D55" s="5" t="s">
        <v>355</v>
      </c>
      <c r="E55" s="5" t="s">
        <v>68</v>
      </c>
    </row>
    <row r="56" spans="1:5" ht="60" x14ac:dyDescent="0.3">
      <c r="A56" s="2">
        <f t="shared" ref="A56:A60" si="4">+ROW()-1</f>
        <v>55</v>
      </c>
      <c r="B56" s="5" t="s">
        <v>107</v>
      </c>
      <c r="C56" s="2" t="s">
        <v>260</v>
      </c>
      <c r="D56" s="5" t="s">
        <v>317</v>
      </c>
      <c r="E56" s="5" t="s">
        <v>255</v>
      </c>
    </row>
    <row r="57" spans="1:5" ht="48" x14ac:dyDescent="0.3">
      <c r="A57" s="2">
        <f t="shared" si="4"/>
        <v>56</v>
      </c>
      <c r="B57" s="5" t="s">
        <v>107</v>
      </c>
      <c r="C57" s="2" t="s">
        <v>260</v>
      </c>
      <c r="D57" s="5" t="s">
        <v>318</v>
      </c>
      <c r="E57" s="5" t="s">
        <v>256</v>
      </c>
    </row>
    <row r="58" spans="1:5" ht="48" x14ac:dyDescent="0.3">
      <c r="A58" s="2">
        <f t="shared" si="4"/>
        <v>57</v>
      </c>
      <c r="B58" s="5" t="s">
        <v>107</v>
      </c>
      <c r="C58" s="2" t="s">
        <v>261</v>
      </c>
      <c r="D58" s="5" t="s">
        <v>319</v>
      </c>
      <c r="E58" s="5" t="s">
        <v>257</v>
      </c>
    </row>
    <row r="59" spans="1:5" ht="36" x14ac:dyDescent="0.3">
      <c r="A59" s="2">
        <f t="shared" si="4"/>
        <v>58</v>
      </c>
      <c r="B59" s="5" t="s">
        <v>107</v>
      </c>
      <c r="C59" s="2" t="s">
        <v>262</v>
      </c>
      <c r="D59" s="5" t="s">
        <v>320</v>
      </c>
      <c r="E59" s="5" t="s">
        <v>258</v>
      </c>
    </row>
    <row r="60" spans="1:5" ht="24" x14ac:dyDescent="0.3">
      <c r="A60" s="2">
        <f t="shared" si="4"/>
        <v>59</v>
      </c>
      <c r="B60" s="5" t="s">
        <v>107</v>
      </c>
      <c r="C60" s="2" t="s">
        <v>84</v>
      </c>
      <c r="D60" s="5" t="s">
        <v>321</v>
      </c>
      <c r="E60" s="5" t="s">
        <v>259</v>
      </c>
    </row>
    <row r="61" spans="1:5" ht="72" x14ac:dyDescent="0.3">
      <c r="A61" s="2">
        <f t="shared" ref="A61:A69" si="5">+ROW()-1</f>
        <v>60</v>
      </c>
      <c r="B61" s="5" t="s">
        <v>0</v>
      </c>
      <c r="C61" s="2" t="s">
        <v>106</v>
      </c>
      <c r="D61" s="5" t="s">
        <v>308</v>
      </c>
      <c r="E61" s="5" t="s">
        <v>282</v>
      </c>
    </row>
    <row r="62" spans="1:5" ht="48" x14ac:dyDescent="0.3">
      <c r="A62" s="2">
        <f t="shared" si="5"/>
        <v>61</v>
      </c>
      <c r="B62" s="5" t="s">
        <v>0</v>
      </c>
      <c r="C62" s="2" t="s">
        <v>291</v>
      </c>
      <c r="D62" s="5" t="s">
        <v>309</v>
      </c>
      <c r="E62" s="5" t="s">
        <v>283</v>
      </c>
    </row>
    <row r="63" spans="1:5" ht="48" x14ac:dyDescent="0.3">
      <c r="A63" s="2">
        <f t="shared" si="5"/>
        <v>62</v>
      </c>
      <c r="B63" s="5" t="s">
        <v>0</v>
      </c>
      <c r="C63" s="2" t="s">
        <v>292</v>
      </c>
      <c r="D63" s="5" t="s">
        <v>310</v>
      </c>
      <c r="E63" s="5" t="s">
        <v>284</v>
      </c>
    </row>
    <row r="64" spans="1:5" ht="36" x14ac:dyDescent="0.3">
      <c r="A64" s="2">
        <f t="shared" si="5"/>
        <v>63</v>
      </c>
      <c r="B64" s="5" t="s">
        <v>0</v>
      </c>
      <c r="C64" s="2" t="s">
        <v>293</v>
      </c>
      <c r="D64" s="5" t="s">
        <v>311</v>
      </c>
      <c r="E64" s="5" t="s">
        <v>285</v>
      </c>
    </row>
    <row r="65" spans="1:5" ht="36" x14ac:dyDescent="0.3">
      <c r="A65" s="2">
        <f t="shared" si="5"/>
        <v>64</v>
      </c>
      <c r="B65" s="5" t="s">
        <v>0</v>
      </c>
      <c r="C65" s="2" t="s">
        <v>294</v>
      </c>
      <c r="D65" s="5" t="s">
        <v>312</v>
      </c>
      <c r="E65" s="5" t="s">
        <v>286</v>
      </c>
    </row>
    <row r="66" spans="1:5" ht="48" x14ac:dyDescent="0.3">
      <c r="A66" s="2">
        <f t="shared" si="5"/>
        <v>65</v>
      </c>
      <c r="B66" s="5" t="s">
        <v>0</v>
      </c>
      <c r="C66" s="2" t="s">
        <v>295</v>
      </c>
      <c r="D66" s="5" t="s">
        <v>313</v>
      </c>
      <c r="E66" s="5" t="s">
        <v>287</v>
      </c>
    </row>
    <row r="67" spans="1:5" ht="84" x14ac:dyDescent="0.3">
      <c r="A67" s="2">
        <f t="shared" si="5"/>
        <v>66</v>
      </c>
      <c r="B67" s="5" t="s">
        <v>0</v>
      </c>
      <c r="C67" s="2" t="s">
        <v>296</v>
      </c>
      <c r="D67" s="5" t="s">
        <v>314</v>
      </c>
      <c r="E67" s="5" t="s">
        <v>288</v>
      </c>
    </row>
    <row r="68" spans="1:5" ht="48" x14ac:dyDescent="0.3">
      <c r="A68" s="2">
        <f t="shared" si="5"/>
        <v>67</v>
      </c>
      <c r="B68" s="5" t="s">
        <v>0</v>
      </c>
      <c r="C68" s="2" t="s">
        <v>297</v>
      </c>
      <c r="D68" s="5" t="s">
        <v>315</v>
      </c>
      <c r="E68" s="5" t="s">
        <v>289</v>
      </c>
    </row>
    <row r="69" spans="1:5" ht="60" x14ac:dyDescent="0.3">
      <c r="A69" s="2">
        <f t="shared" si="5"/>
        <v>68</v>
      </c>
      <c r="B69" s="5" t="s">
        <v>0</v>
      </c>
      <c r="C69" s="2" t="s">
        <v>106</v>
      </c>
      <c r="D69" s="5" t="s">
        <v>316</v>
      </c>
      <c r="E69" s="5" t="s">
        <v>290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FE29-6207-47A7-AA82-E0B85EF43914}">
  <dimension ref="A1:V130"/>
  <sheetViews>
    <sheetView showGridLines="0" tabSelected="1" workbookViewId="0">
      <selection activeCell="O125" sqref="O125"/>
    </sheetView>
  </sheetViews>
  <sheetFormatPr baseColWidth="10" defaultRowHeight="14.4" x14ac:dyDescent="0.3"/>
  <cols>
    <col min="1" max="1" width="4.109375" bestFit="1" customWidth="1"/>
    <col min="2" max="2" width="6.88671875" customWidth="1"/>
    <col min="3" max="3" width="9.77734375" bestFit="1" customWidth="1"/>
    <col min="4" max="4" width="3" customWidth="1"/>
    <col min="5" max="5" width="18.109375" bestFit="1" customWidth="1"/>
    <col min="6" max="6" width="6.44140625" bestFit="1" customWidth="1"/>
    <col min="9" max="9" width="3.88671875" customWidth="1"/>
    <col min="10" max="10" width="17.6640625" bestFit="1" customWidth="1"/>
    <col min="11" max="11" width="2.88671875" customWidth="1"/>
    <col min="12" max="12" width="9.6640625" bestFit="1" customWidth="1"/>
    <col min="14" max="14" width="9.77734375" bestFit="1" customWidth="1"/>
    <col min="16" max="16" width="16.6640625" bestFit="1" customWidth="1"/>
    <col min="17" max="17" width="5.21875" customWidth="1"/>
    <col min="18" max="18" width="9.5546875" bestFit="1" customWidth="1"/>
  </cols>
  <sheetData>
    <row r="1" spans="1:22" x14ac:dyDescent="0.3">
      <c r="A1" s="15" t="s">
        <v>217</v>
      </c>
      <c r="B1" s="8" t="s">
        <v>7</v>
      </c>
      <c r="C1" s="9" t="s">
        <v>125</v>
      </c>
      <c r="F1" s="15" t="s">
        <v>218</v>
      </c>
      <c r="G1" s="8" t="s">
        <v>7</v>
      </c>
      <c r="H1" s="9" t="s">
        <v>125</v>
      </c>
      <c r="L1" s="15" t="s">
        <v>267</v>
      </c>
      <c r="M1" s="8" t="s">
        <v>7</v>
      </c>
      <c r="N1" s="9" t="s">
        <v>125</v>
      </c>
      <c r="R1" s="15" t="s">
        <v>268</v>
      </c>
      <c r="S1" s="8" t="s">
        <v>7</v>
      </c>
      <c r="T1" s="9" t="s">
        <v>125</v>
      </c>
    </row>
    <row r="2" spans="1:22" x14ac:dyDescent="0.3">
      <c r="B2" s="10">
        <f>+ROW()-1</f>
        <v>1</v>
      </c>
      <c r="C2" s="7" t="s">
        <v>126</v>
      </c>
      <c r="E2" t="str">
        <f>+"Artículo "&amp;PyR_articulos[[#This Row],[Artículo]]</f>
        <v>Artículo Artículo 1</v>
      </c>
      <c r="G2" s="10">
        <f>+ROW()-1</f>
        <v>1</v>
      </c>
      <c r="H2" s="7" t="s">
        <v>144</v>
      </c>
      <c r="J2" t="str">
        <f>+"Artículo "&amp;H2</f>
        <v>Artículo Artículo 266</v>
      </c>
      <c r="M2" s="10">
        <f>+ROW()-1</f>
        <v>1</v>
      </c>
      <c r="N2" s="7" t="s">
        <v>269</v>
      </c>
      <c r="P2" t="str">
        <f>+"Artículo "&amp;N2</f>
        <v>Artículo Artículo 28</v>
      </c>
      <c r="S2" s="10">
        <f>+ROW()-1</f>
        <v>1</v>
      </c>
      <c r="T2" s="7" t="s">
        <v>126</v>
      </c>
      <c r="V2" t="str">
        <f>+"Artículo "&amp;T2</f>
        <v>Artículo Artículo 1</v>
      </c>
    </row>
    <row r="3" spans="1:22" x14ac:dyDescent="0.3">
      <c r="B3" s="10">
        <f>+B2</f>
        <v>1</v>
      </c>
      <c r="C3" s="7" t="s">
        <v>127</v>
      </c>
      <c r="E3" t="str">
        <f>+"Artículo "&amp;PyR_articulos[[#This Row],[Artículo]]</f>
        <v>Artículo Artículo 151</v>
      </c>
      <c r="G3" s="10">
        <f t="shared" ref="G3:G8" si="0">+G2</f>
        <v>1</v>
      </c>
      <c r="H3" s="7" t="s">
        <v>145</v>
      </c>
      <c r="J3" t="str">
        <f t="shared" ref="J3:J44" si="1">+"Artículo "&amp;H3</f>
        <v>Artículo Artículo 267</v>
      </c>
      <c r="M3" s="10">
        <f t="shared" ref="M3" si="2">+M2</f>
        <v>1</v>
      </c>
      <c r="N3" s="7" t="s">
        <v>270</v>
      </c>
      <c r="P3" t="str">
        <f t="shared" ref="P3:P66" si="3">+"Artículo "&amp;N3</f>
        <v>Artículo Artículo 35</v>
      </c>
      <c r="S3" s="14">
        <f>+S2</f>
        <v>1</v>
      </c>
      <c r="T3" s="7" t="s">
        <v>198</v>
      </c>
    </row>
    <row r="4" spans="1:22" x14ac:dyDescent="0.3">
      <c r="B4" s="10">
        <f t="shared" ref="B4:B40" si="4">+B3</f>
        <v>1</v>
      </c>
      <c r="C4" s="7" t="s">
        <v>128</v>
      </c>
      <c r="E4" t="str">
        <f>+"Artículo "&amp;PyR_articulos[[#This Row],[Artículo]]</f>
        <v>Artículo Artículo 154</v>
      </c>
      <c r="G4" s="11">
        <f t="shared" si="0"/>
        <v>1</v>
      </c>
      <c r="H4" s="12" t="s">
        <v>146</v>
      </c>
      <c r="J4" t="str">
        <f t="shared" si="1"/>
        <v>Artículo Artículo 274</v>
      </c>
      <c r="M4" s="11">
        <f t="shared" ref="M4:M10" si="5">+M3</f>
        <v>1</v>
      </c>
      <c r="N4" s="12" t="s">
        <v>271</v>
      </c>
      <c r="P4" t="str">
        <f t="shared" si="3"/>
        <v>Artículo Artículo 36</v>
      </c>
      <c r="S4" s="14">
        <f t="shared" ref="S4:S11" si="6">+S3</f>
        <v>1</v>
      </c>
      <c r="T4" s="7" t="s">
        <v>136</v>
      </c>
    </row>
    <row r="5" spans="1:22" x14ac:dyDescent="0.3">
      <c r="B5" s="10">
        <f t="shared" si="4"/>
        <v>1</v>
      </c>
      <c r="C5" s="7" t="s">
        <v>129</v>
      </c>
      <c r="E5" t="str">
        <f>+"Artículo "&amp;PyR_articulos[[#This Row],[Artículo]]</f>
        <v>Artículo Artículo 155</v>
      </c>
      <c r="G5" s="11">
        <f t="shared" si="0"/>
        <v>1</v>
      </c>
      <c r="H5" s="12" t="s">
        <v>147</v>
      </c>
      <c r="J5" t="str">
        <f t="shared" si="1"/>
        <v>Artículo Artículo 275</v>
      </c>
      <c r="M5" s="11">
        <f t="shared" si="5"/>
        <v>1</v>
      </c>
      <c r="N5" s="12" t="s">
        <v>272</v>
      </c>
      <c r="P5" t="str">
        <f t="shared" si="3"/>
        <v>Artículo Artículo 37</v>
      </c>
      <c r="S5" s="14">
        <f t="shared" si="6"/>
        <v>1</v>
      </c>
      <c r="T5" s="7" t="s">
        <v>134</v>
      </c>
    </row>
    <row r="6" spans="1:22" x14ac:dyDescent="0.3">
      <c r="B6" s="10">
        <f t="shared" si="4"/>
        <v>1</v>
      </c>
      <c r="C6" s="7" t="s">
        <v>130</v>
      </c>
      <c r="E6" t="str">
        <f>+"Artículo "&amp;PyR_articulos[[#This Row],[Artículo]]</f>
        <v>Artículo Artículo 156</v>
      </c>
      <c r="G6" s="11">
        <f t="shared" si="0"/>
        <v>1</v>
      </c>
      <c r="H6" s="12" t="s">
        <v>148</v>
      </c>
      <c r="J6" t="str">
        <f t="shared" si="1"/>
        <v>Artículo Artículo 277</v>
      </c>
      <c r="M6" s="11">
        <f t="shared" si="5"/>
        <v>1</v>
      </c>
      <c r="N6" s="12" t="s">
        <v>273</v>
      </c>
      <c r="P6" t="str">
        <f t="shared" si="3"/>
        <v>Artículo Artículo 38</v>
      </c>
      <c r="S6" s="14">
        <f t="shared" si="6"/>
        <v>1</v>
      </c>
      <c r="T6" s="7" t="s">
        <v>208</v>
      </c>
    </row>
    <row r="7" spans="1:22" x14ac:dyDescent="0.3">
      <c r="B7" s="10">
        <f t="shared" si="4"/>
        <v>1</v>
      </c>
      <c r="C7" s="7" t="s">
        <v>131</v>
      </c>
      <c r="E7" t="str">
        <f>+"Artículo "&amp;PyR_articulos[[#This Row],[Artículo]]</f>
        <v>Artículo Artículo 157</v>
      </c>
      <c r="G7" s="11">
        <f t="shared" si="0"/>
        <v>1</v>
      </c>
      <c r="H7" s="12" t="s">
        <v>144</v>
      </c>
      <c r="J7" t="str">
        <f t="shared" si="1"/>
        <v>Artículo Artículo 266</v>
      </c>
      <c r="M7" s="11">
        <f t="shared" si="5"/>
        <v>1</v>
      </c>
      <c r="N7" s="12" t="s">
        <v>274</v>
      </c>
      <c r="P7" t="str">
        <f t="shared" si="3"/>
        <v>Artículo Artículo 39</v>
      </c>
      <c r="S7" s="14">
        <f t="shared" si="6"/>
        <v>1</v>
      </c>
      <c r="T7" s="7" t="s">
        <v>185</v>
      </c>
    </row>
    <row r="8" spans="1:22" x14ac:dyDescent="0.3">
      <c r="B8" s="10">
        <f t="shared" si="4"/>
        <v>1</v>
      </c>
      <c r="C8" s="7" t="s">
        <v>132</v>
      </c>
      <c r="E8" t="str">
        <f>+"Artículo "&amp;PyR_articulos[[#This Row],[Artículo]]</f>
        <v>Artículo Artículo 158</v>
      </c>
      <c r="G8" s="11">
        <f t="shared" si="0"/>
        <v>1</v>
      </c>
      <c r="H8" s="12" t="s">
        <v>145</v>
      </c>
      <c r="J8" t="str">
        <f t="shared" si="1"/>
        <v>Artículo Artículo 267</v>
      </c>
      <c r="M8" s="11">
        <f t="shared" si="5"/>
        <v>1</v>
      </c>
      <c r="N8" s="12" t="s">
        <v>275</v>
      </c>
      <c r="P8" t="str">
        <f t="shared" si="3"/>
        <v>Artículo Artículo 40</v>
      </c>
      <c r="S8" s="14">
        <f t="shared" si="6"/>
        <v>1</v>
      </c>
      <c r="T8" s="7" t="s">
        <v>216</v>
      </c>
    </row>
    <row r="9" spans="1:22" x14ac:dyDescent="0.3">
      <c r="B9" s="10">
        <v>2</v>
      </c>
      <c r="C9" s="7" t="s">
        <v>133</v>
      </c>
      <c r="E9" t="str">
        <f>+"Artículo "&amp;PyR_articulos[[#This Row],[Artículo]]</f>
        <v>Artículo Artículo 251</v>
      </c>
      <c r="G9" s="11">
        <v>2</v>
      </c>
      <c r="H9" s="12" t="s">
        <v>189</v>
      </c>
      <c r="J9" t="str">
        <f t="shared" si="1"/>
        <v>Artículo Artículo 123</v>
      </c>
      <c r="M9" s="11">
        <f t="shared" si="5"/>
        <v>1</v>
      </c>
      <c r="N9" s="12" t="s">
        <v>276</v>
      </c>
      <c r="P9" t="str">
        <f t="shared" si="3"/>
        <v>Artículo Artículo 41</v>
      </c>
      <c r="S9" s="14">
        <f t="shared" si="6"/>
        <v>1</v>
      </c>
      <c r="T9" s="7" t="s">
        <v>179</v>
      </c>
    </row>
    <row r="10" spans="1:22" x14ac:dyDescent="0.3">
      <c r="B10" s="10">
        <f t="shared" si="4"/>
        <v>2</v>
      </c>
      <c r="C10" s="7" t="s">
        <v>134</v>
      </c>
      <c r="E10" t="str">
        <f>+"Artículo "&amp;PyR_articulos[[#This Row],[Artículo]]</f>
        <v>Artículo Artículo 254</v>
      </c>
      <c r="G10" s="11">
        <v>3</v>
      </c>
      <c r="H10" s="12" t="s">
        <v>203</v>
      </c>
      <c r="J10" t="str">
        <f t="shared" si="1"/>
        <v>Artículo Artículo 300</v>
      </c>
      <c r="M10" s="11">
        <f t="shared" si="5"/>
        <v>1</v>
      </c>
      <c r="N10" s="12" t="s">
        <v>277</v>
      </c>
      <c r="P10" t="str">
        <f t="shared" si="3"/>
        <v>Artículo Artículo 43</v>
      </c>
      <c r="S10" s="14">
        <v>2</v>
      </c>
      <c r="T10" s="12" t="s">
        <v>212</v>
      </c>
    </row>
    <row r="11" spans="1:22" x14ac:dyDescent="0.3">
      <c r="B11" s="10">
        <v>3</v>
      </c>
      <c r="C11" s="7" t="s">
        <v>135</v>
      </c>
      <c r="E11" t="str">
        <f>+"Artículo "&amp;PyR_articulos[[#This Row],[Artículo]]</f>
        <v>Artículo Artículo T 13</v>
      </c>
      <c r="G11" s="11">
        <f t="shared" ref="G11:G25" si="7">+G10</f>
        <v>3</v>
      </c>
      <c r="H11" s="12" t="s">
        <v>204</v>
      </c>
      <c r="J11" t="str">
        <f t="shared" si="1"/>
        <v>Artículo Artículo 301</v>
      </c>
      <c r="M11" s="11">
        <v>2</v>
      </c>
      <c r="N11" s="7" t="s">
        <v>269</v>
      </c>
      <c r="P11" t="str">
        <f t="shared" si="3"/>
        <v>Artículo Artículo 28</v>
      </c>
      <c r="S11" s="14">
        <f t="shared" si="6"/>
        <v>2</v>
      </c>
      <c r="T11" s="12" t="s">
        <v>213</v>
      </c>
    </row>
    <row r="12" spans="1:22" x14ac:dyDescent="0.3">
      <c r="B12" s="10">
        <v>4</v>
      </c>
      <c r="C12" s="7" t="s">
        <v>136</v>
      </c>
      <c r="E12" t="str">
        <f>+"Artículo "&amp;PyR_articulos[[#This Row],[Artículo]]</f>
        <v>Artículo Artículo 252</v>
      </c>
      <c r="G12" s="11">
        <f t="shared" si="7"/>
        <v>3</v>
      </c>
      <c r="H12" s="12" t="s">
        <v>205</v>
      </c>
      <c r="J12" t="str">
        <f t="shared" si="1"/>
        <v>Artículo Artículo 302</v>
      </c>
      <c r="M12" s="11">
        <f t="shared" ref="M12:M74" si="8">+M11</f>
        <v>2</v>
      </c>
      <c r="N12" s="7" t="s">
        <v>270</v>
      </c>
      <c r="P12" t="str">
        <f t="shared" si="3"/>
        <v>Artículo Artículo 35</v>
      </c>
      <c r="S12" s="14">
        <f t="shared" ref="S12:S13" si="9">+S11</f>
        <v>2</v>
      </c>
      <c r="T12" s="12" t="s">
        <v>214</v>
      </c>
    </row>
    <row r="13" spans="1:22" x14ac:dyDescent="0.3">
      <c r="B13" s="10">
        <f t="shared" si="4"/>
        <v>4</v>
      </c>
      <c r="C13" s="7" t="s">
        <v>137</v>
      </c>
      <c r="E13" t="str">
        <f>+"Artículo "&amp;PyR_articulos[[#This Row],[Artículo]]</f>
        <v>Artículo Artículo 253</v>
      </c>
      <c r="G13" s="11">
        <f t="shared" si="7"/>
        <v>3</v>
      </c>
      <c r="H13" s="12" t="s">
        <v>206</v>
      </c>
      <c r="J13" t="str">
        <f t="shared" si="1"/>
        <v>Artículo Artículo 303</v>
      </c>
      <c r="M13" s="11">
        <f t="shared" si="8"/>
        <v>2</v>
      </c>
      <c r="N13" s="12" t="s">
        <v>271</v>
      </c>
      <c r="P13" t="str">
        <f t="shared" si="3"/>
        <v>Artículo Artículo 36</v>
      </c>
      <c r="S13" s="14">
        <f t="shared" si="9"/>
        <v>2</v>
      </c>
      <c r="T13" s="12" t="s">
        <v>215</v>
      </c>
    </row>
    <row r="14" spans="1:22" x14ac:dyDescent="0.3">
      <c r="B14" s="10">
        <f t="shared" si="4"/>
        <v>4</v>
      </c>
      <c r="C14" s="7" t="s">
        <v>134</v>
      </c>
      <c r="E14" t="str">
        <f>+"Artículo "&amp;PyR_articulos[[#This Row],[Artículo]]</f>
        <v>Artículo Artículo 254</v>
      </c>
      <c r="G14" s="11">
        <f t="shared" si="7"/>
        <v>3</v>
      </c>
      <c r="H14" s="12" t="s">
        <v>207</v>
      </c>
      <c r="J14" t="str">
        <f t="shared" si="1"/>
        <v>Artículo Artículo 304</v>
      </c>
      <c r="M14" s="11">
        <f t="shared" si="8"/>
        <v>2</v>
      </c>
      <c r="N14" s="12" t="s">
        <v>272</v>
      </c>
      <c r="P14" t="str">
        <f t="shared" si="3"/>
        <v>Artículo Artículo 37</v>
      </c>
    </row>
    <row r="15" spans="1:22" x14ac:dyDescent="0.3">
      <c r="B15" s="10">
        <f t="shared" si="4"/>
        <v>4</v>
      </c>
      <c r="C15" s="7" t="s">
        <v>138</v>
      </c>
      <c r="E15" t="str">
        <f>+"Artículo "&amp;PyR_articulos[[#This Row],[Artículo]]</f>
        <v>Artículo Artículo 255</v>
      </c>
      <c r="G15" s="11">
        <f t="shared" si="7"/>
        <v>3</v>
      </c>
      <c r="H15" s="12" t="s">
        <v>208</v>
      </c>
      <c r="J15" t="str">
        <f t="shared" si="1"/>
        <v>Artículo Artículo 305</v>
      </c>
      <c r="M15" s="11">
        <f t="shared" si="8"/>
        <v>2</v>
      </c>
      <c r="N15" s="12" t="s">
        <v>273</v>
      </c>
      <c r="P15" t="str">
        <f t="shared" si="3"/>
        <v>Artículo Artículo 38</v>
      </c>
    </row>
    <row r="16" spans="1:22" x14ac:dyDescent="0.3">
      <c r="B16" s="10">
        <f t="shared" si="4"/>
        <v>4</v>
      </c>
      <c r="C16" s="7" t="s">
        <v>139</v>
      </c>
      <c r="E16" t="str">
        <f>+"Artículo "&amp;PyR_articulos[[#This Row],[Artículo]]</f>
        <v>Artículo Artículo 263</v>
      </c>
      <c r="G16" s="11">
        <v>3</v>
      </c>
      <c r="H16" s="12" t="s">
        <v>209</v>
      </c>
      <c r="J16" t="str">
        <f t="shared" si="1"/>
        <v>Artículo Artículo 306</v>
      </c>
      <c r="M16" s="11">
        <f t="shared" si="8"/>
        <v>2</v>
      </c>
      <c r="N16" s="12" t="s">
        <v>274</v>
      </c>
      <c r="P16" t="str">
        <f t="shared" si="3"/>
        <v>Artículo Artículo 39</v>
      </c>
    </row>
    <row r="17" spans="2:16" x14ac:dyDescent="0.3">
      <c r="B17" s="10">
        <f t="shared" si="4"/>
        <v>4</v>
      </c>
      <c r="C17" s="7" t="s">
        <v>140</v>
      </c>
      <c r="E17" t="str">
        <f>+"Artículo "&amp;PyR_articulos[[#This Row],[Artículo]]</f>
        <v>Artículo Artículo 268</v>
      </c>
      <c r="G17" s="11">
        <v>4</v>
      </c>
      <c r="H17" s="12" t="s">
        <v>194</v>
      </c>
      <c r="J17" t="str">
        <f t="shared" si="1"/>
        <v>Artículo Artículo 117</v>
      </c>
      <c r="M17" s="11">
        <f t="shared" si="8"/>
        <v>2</v>
      </c>
      <c r="N17" s="12" t="s">
        <v>275</v>
      </c>
      <c r="P17" t="str">
        <f t="shared" si="3"/>
        <v>Artículo Artículo 40</v>
      </c>
    </row>
    <row r="18" spans="2:16" x14ac:dyDescent="0.3">
      <c r="B18" s="10">
        <f t="shared" si="4"/>
        <v>4</v>
      </c>
      <c r="C18" s="7" t="s">
        <v>141</v>
      </c>
      <c r="E18" t="str">
        <f>+"Artículo "&amp;PyR_articulos[[#This Row],[Artículo]]</f>
        <v>Artículo Artículo 269</v>
      </c>
      <c r="G18" s="11">
        <v>5</v>
      </c>
      <c r="H18" s="12" t="s">
        <v>126</v>
      </c>
      <c r="J18" t="str">
        <f t="shared" si="1"/>
        <v>Artículo Artículo 1</v>
      </c>
      <c r="M18" s="11">
        <f t="shared" si="8"/>
        <v>2</v>
      </c>
      <c r="N18" s="12" t="s">
        <v>276</v>
      </c>
      <c r="P18" t="str">
        <f t="shared" si="3"/>
        <v>Artículo Artículo 41</v>
      </c>
    </row>
    <row r="19" spans="2:16" x14ac:dyDescent="0.3">
      <c r="B19" s="10">
        <f t="shared" si="4"/>
        <v>4</v>
      </c>
      <c r="C19" s="7" t="s">
        <v>142</v>
      </c>
      <c r="E19" t="str">
        <f>+"Artículo "&amp;PyR_articulos[[#This Row],[Artículo]]</f>
        <v>Artículo Artículo 272</v>
      </c>
      <c r="G19" s="11">
        <v>6</v>
      </c>
      <c r="H19" s="12" t="s">
        <v>210</v>
      </c>
      <c r="J19" t="str">
        <f t="shared" si="1"/>
        <v>Artículo Artículo 307</v>
      </c>
      <c r="M19" s="11">
        <f t="shared" si="8"/>
        <v>2</v>
      </c>
      <c r="N19" s="12" t="s">
        <v>277</v>
      </c>
      <c r="P19" t="str">
        <f t="shared" si="3"/>
        <v>Artículo Artículo 43</v>
      </c>
    </row>
    <row r="20" spans="2:16" x14ac:dyDescent="0.3">
      <c r="B20" s="10">
        <f t="shared" si="4"/>
        <v>4</v>
      </c>
      <c r="C20" s="7" t="s">
        <v>143</v>
      </c>
      <c r="E20" t="str">
        <f>+"Artículo "&amp;PyR_articulos[[#This Row],[Artículo]]</f>
        <v>Artículo Artículo 273</v>
      </c>
      <c r="G20" s="11">
        <f t="shared" si="7"/>
        <v>6</v>
      </c>
      <c r="H20" s="12" t="s">
        <v>180</v>
      </c>
      <c r="J20" t="str">
        <f t="shared" si="1"/>
        <v>Artículo Artículo 309</v>
      </c>
      <c r="M20" s="11">
        <v>3</v>
      </c>
      <c r="N20" s="7" t="s">
        <v>269</v>
      </c>
      <c r="P20" t="str">
        <f t="shared" si="3"/>
        <v>Artículo Artículo 28</v>
      </c>
    </row>
    <row r="21" spans="2:16" x14ac:dyDescent="0.3">
      <c r="B21" s="10">
        <v>5</v>
      </c>
      <c r="C21" s="7" t="s">
        <v>144</v>
      </c>
      <c r="E21" t="str">
        <f>+"Artículo "&amp;PyR_articulos[[#This Row],[Artículo]]</f>
        <v>Artículo Artículo 266</v>
      </c>
      <c r="G21" s="11">
        <f t="shared" si="7"/>
        <v>6</v>
      </c>
      <c r="H21" s="12" t="s">
        <v>181</v>
      </c>
      <c r="J21" t="str">
        <f t="shared" si="1"/>
        <v>Artículo Artículo 327</v>
      </c>
      <c r="M21" s="11">
        <f t="shared" si="8"/>
        <v>3</v>
      </c>
      <c r="N21" s="7" t="s">
        <v>270</v>
      </c>
      <c r="P21" t="str">
        <f t="shared" si="3"/>
        <v>Artículo Artículo 35</v>
      </c>
    </row>
    <row r="22" spans="2:16" x14ac:dyDescent="0.3">
      <c r="B22" s="10">
        <f t="shared" si="4"/>
        <v>5</v>
      </c>
      <c r="C22" s="7" t="s">
        <v>145</v>
      </c>
      <c r="E22" t="str">
        <f>+"Artículo "&amp;PyR_articulos[[#This Row],[Artículo]]</f>
        <v>Artículo Artículo 267</v>
      </c>
      <c r="G22" s="11">
        <v>7</v>
      </c>
      <c r="H22" s="12" t="s">
        <v>211</v>
      </c>
      <c r="J22" t="str">
        <f t="shared" si="1"/>
        <v>Artículo Artículo 44</v>
      </c>
      <c r="M22" s="11">
        <f t="shared" si="8"/>
        <v>3</v>
      </c>
      <c r="N22" s="12" t="s">
        <v>271</v>
      </c>
      <c r="P22" t="str">
        <f t="shared" si="3"/>
        <v>Artículo Artículo 36</v>
      </c>
    </row>
    <row r="23" spans="2:16" x14ac:dyDescent="0.3">
      <c r="B23" s="10">
        <f t="shared" si="4"/>
        <v>5</v>
      </c>
      <c r="C23" s="7" t="s">
        <v>146</v>
      </c>
      <c r="E23" t="str">
        <f>+"Artículo "&amp;PyR_articulos[[#This Row],[Artículo]]</f>
        <v>Artículo Artículo 274</v>
      </c>
      <c r="G23" s="11">
        <v>8</v>
      </c>
      <c r="H23" s="12" t="s">
        <v>160</v>
      </c>
      <c r="J23" t="str">
        <f t="shared" si="1"/>
        <v>Artículo Artículo 284</v>
      </c>
      <c r="M23" s="11">
        <f t="shared" si="8"/>
        <v>3</v>
      </c>
      <c r="N23" s="12" t="s">
        <v>272</v>
      </c>
      <c r="P23" t="str">
        <f t="shared" si="3"/>
        <v>Artículo Artículo 37</v>
      </c>
    </row>
    <row r="24" spans="2:16" x14ac:dyDescent="0.3">
      <c r="B24" s="10">
        <f t="shared" si="4"/>
        <v>5</v>
      </c>
      <c r="C24" s="7" t="s">
        <v>147</v>
      </c>
      <c r="E24" t="str">
        <f>+"Artículo "&amp;PyR_articulos[[#This Row],[Artículo]]</f>
        <v>Artículo Artículo 275</v>
      </c>
      <c r="G24" s="11">
        <v>9</v>
      </c>
      <c r="H24" s="12" t="s">
        <v>212</v>
      </c>
      <c r="J24" t="str">
        <f t="shared" si="1"/>
        <v>Artículo Artículo 134</v>
      </c>
      <c r="M24" s="11">
        <f t="shared" si="8"/>
        <v>3</v>
      </c>
      <c r="N24" s="12" t="s">
        <v>273</v>
      </c>
      <c r="P24" t="str">
        <f t="shared" si="3"/>
        <v>Artículo Artículo 38</v>
      </c>
    </row>
    <row r="25" spans="2:16" x14ac:dyDescent="0.3">
      <c r="B25" s="10">
        <f t="shared" si="4"/>
        <v>5</v>
      </c>
      <c r="C25" s="7" t="s">
        <v>148</v>
      </c>
      <c r="E25" t="str">
        <f>+"Artículo "&amp;PyR_articulos[[#This Row],[Artículo]]</f>
        <v>Artículo Artículo 277</v>
      </c>
      <c r="G25" s="11">
        <f t="shared" si="7"/>
        <v>9</v>
      </c>
      <c r="H25" s="12" t="s">
        <v>213</v>
      </c>
      <c r="J25" t="str">
        <f t="shared" si="1"/>
        <v>Artículo Artículo 137</v>
      </c>
      <c r="M25" s="11">
        <f>+M24</f>
        <v>3</v>
      </c>
      <c r="N25" s="12" t="s">
        <v>274</v>
      </c>
      <c r="P25" t="str">
        <f t="shared" si="3"/>
        <v>Artículo Artículo 39</v>
      </c>
    </row>
    <row r="26" spans="2:16" x14ac:dyDescent="0.3">
      <c r="B26" s="10">
        <v>6</v>
      </c>
      <c r="C26" s="7" t="s">
        <v>144</v>
      </c>
      <c r="E26" t="str">
        <f>+"Artículo "&amp;PyR_articulos[[#This Row],[Artículo]]</f>
        <v>Artículo Artículo 266</v>
      </c>
      <c r="G26" s="11">
        <f>+G25</f>
        <v>9</v>
      </c>
      <c r="H26" s="12" t="s">
        <v>214</v>
      </c>
      <c r="J26" t="str">
        <f t="shared" si="1"/>
        <v>Artículo Artículo 146</v>
      </c>
      <c r="M26" s="11">
        <f t="shared" si="8"/>
        <v>3</v>
      </c>
      <c r="N26" s="12" t="s">
        <v>275</v>
      </c>
      <c r="P26" t="str">
        <f t="shared" si="3"/>
        <v>Artículo Artículo 40</v>
      </c>
    </row>
    <row r="27" spans="2:16" x14ac:dyDescent="0.3">
      <c r="B27" s="10">
        <f t="shared" si="4"/>
        <v>6</v>
      </c>
      <c r="C27" s="7" t="s">
        <v>145</v>
      </c>
      <c r="E27" t="str">
        <f>+"Artículo "&amp;PyR_articulos[[#This Row],[Artículo]]</f>
        <v>Artículo Artículo 267</v>
      </c>
      <c r="G27" s="11">
        <f>+G26</f>
        <v>9</v>
      </c>
      <c r="H27" s="12" t="s">
        <v>215</v>
      </c>
      <c r="J27" t="str">
        <f t="shared" si="1"/>
        <v>Artículo Artículo 197</v>
      </c>
      <c r="M27" s="11">
        <f t="shared" si="8"/>
        <v>3</v>
      </c>
      <c r="N27" s="12" t="s">
        <v>276</v>
      </c>
      <c r="P27" t="str">
        <f t="shared" si="3"/>
        <v>Artículo Artículo 41</v>
      </c>
    </row>
    <row r="28" spans="2:16" x14ac:dyDescent="0.3">
      <c r="B28" s="10">
        <v>7</v>
      </c>
      <c r="C28" s="7" t="s">
        <v>149</v>
      </c>
      <c r="E28" t="str">
        <f>+"Artículo "&amp;PyR_articulos[[#This Row],[Artículo]]</f>
        <v>Artículo Artículo 270</v>
      </c>
      <c r="G28" s="11">
        <v>10</v>
      </c>
      <c r="H28" s="12" t="s">
        <v>136</v>
      </c>
      <c r="J28" t="str">
        <f t="shared" si="1"/>
        <v>Artículo Artículo 252</v>
      </c>
      <c r="M28" s="11">
        <f t="shared" si="8"/>
        <v>3</v>
      </c>
      <c r="N28" s="12" t="s">
        <v>277</v>
      </c>
      <c r="P28" t="str">
        <f t="shared" si="3"/>
        <v>Artículo Artículo 43</v>
      </c>
    </row>
    <row r="29" spans="2:16" x14ac:dyDescent="0.3">
      <c r="B29" s="10">
        <f t="shared" si="4"/>
        <v>7</v>
      </c>
      <c r="C29" s="7" t="s">
        <v>150</v>
      </c>
      <c r="E29" t="str">
        <f>+"Artículo "&amp;PyR_articulos[[#This Row],[Artículo]]</f>
        <v>Artículo Artículo 271</v>
      </c>
      <c r="G29" s="11">
        <f t="shared" ref="G29:G31" si="10">+G28</f>
        <v>10</v>
      </c>
      <c r="H29" s="12" t="s">
        <v>137</v>
      </c>
      <c r="J29" t="str">
        <f t="shared" si="1"/>
        <v>Artículo Artículo 253</v>
      </c>
      <c r="M29" s="11">
        <v>4</v>
      </c>
      <c r="N29" s="7" t="s">
        <v>269</v>
      </c>
      <c r="P29" t="str">
        <f t="shared" si="3"/>
        <v>Artículo Artículo 28</v>
      </c>
    </row>
    <row r="30" spans="2:16" x14ac:dyDescent="0.3">
      <c r="B30" s="10">
        <v>8</v>
      </c>
      <c r="C30" s="7" t="s">
        <v>151</v>
      </c>
      <c r="E30" t="str">
        <f>+"Artículo "&amp;PyR_articulos[[#This Row],[Artículo]]</f>
        <v>Artículo Artículo 383</v>
      </c>
      <c r="G30" s="11">
        <f t="shared" si="10"/>
        <v>10</v>
      </c>
      <c r="H30" s="12" t="s">
        <v>134</v>
      </c>
      <c r="J30" t="str">
        <f t="shared" si="1"/>
        <v>Artículo Artículo 254</v>
      </c>
      <c r="M30" s="11">
        <f t="shared" si="8"/>
        <v>4</v>
      </c>
      <c r="N30" s="7" t="s">
        <v>270</v>
      </c>
      <c r="P30" t="str">
        <f t="shared" si="3"/>
        <v>Artículo Artículo 35</v>
      </c>
    </row>
    <row r="31" spans="2:16" x14ac:dyDescent="0.3">
      <c r="B31" s="10">
        <f t="shared" si="4"/>
        <v>8</v>
      </c>
      <c r="C31" s="7" t="s">
        <v>152</v>
      </c>
      <c r="E31" t="str">
        <f>+"Artículo "&amp;PyR_articulos[[#This Row],[Artículo]]</f>
        <v>Artículo Artículo 384</v>
      </c>
      <c r="G31" s="11">
        <f t="shared" si="10"/>
        <v>10</v>
      </c>
      <c r="H31" s="12" t="s">
        <v>138</v>
      </c>
      <c r="J31" t="str">
        <f t="shared" si="1"/>
        <v>Artículo Artículo 255</v>
      </c>
      <c r="M31" s="11">
        <f t="shared" si="8"/>
        <v>4</v>
      </c>
      <c r="N31" s="12" t="s">
        <v>271</v>
      </c>
      <c r="P31" t="str">
        <f t="shared" si="3"/>
        <v>Artículo Artículo 36</v>
      </c>
    </row>
    <row r="32" spans="2:16" x14ac:dyDescent="0.3">
      <c r="B32" s="10">
        <f t="shared" si="4"/>
        <v>8</v>
      </c>
      <c r="C32" s="7" t="s">
        <v>153</v>
      </c>
      <c r="E32" t="str">
        <f>+"Artículo "&amp;PyR_articulos[[#This Row],[Artículo]]</f>
        <v>Artículo Artículo 385</v>
      </c>
      <c r="G32" s="11">
        <f t="shared" ref="G32:G39" si="11">+G31</f>
        <v>10</v>
      </c>
      <c r="H32" s="12" t="s">
        <v>139</v>
      </c>
      <c r="J32" t="str">
        <f t="shared" si="1"/>
        <v>Artículo Artículo 263</v>
      </c>
      <c r="M32" s="11">
        <f t="shared" si="8"/>
        <v>4</v>
      </c>
      <c r="N32" s="12" t="s">
        <v>272</v>
      </c>
      <c r="P32" t="str">
        <f t="shared" si="3"/>
        <v>Artículo Artículo 37</v>
      </c>
    </row>
    <row r="33" spans="2:16" x14ac:dyDescent="0.3">
      <c r="B33" s="10">
        <f t="shared" si="4"/>
        <v>8</v>
      </c>
      <c r="C33" s="7" t="s">
        <v>154</v>
      </c>
      <c r="E33" t="str">
        <f>+"Artículo "&amp;PyR_articulos[[#This Row],[Artículo]]</f>
        <v>Artículo Artículo 386</v>
      </c>
      <c r="G33" s="11">
        <f t="shared" si="11"/>
        <v>10</v>
      </c>
      <c r="H33" s="12" t="s">
        <v>140</v>
      </c>
      <c r="J33" t="str">
        <f t="shared" si="1"/>
        <v>Artículo Artículo 268</v>
      </c>
      <c r="M33" s="11">
        <f t="shared" si="8"/>
        <v>4</v>
      </c>
      <c r="N33" s="12" t="s">
        <v>273</v>
      </c>
      <c r="P33" t="str">
        <f t="shared" si="3"/>
        <v>Artículo Artículo 38</v>
      </c>
    </row>
    <row r="34" spans="2:16" x14ac:dyDescent="0.3">
      <c r="B34" s="10">
        <v>9</v>
      </c>
      <c r="C34" s="7" t="s">
        <v>141</v>
      </c>
      <c r="E34" t="str">
        <f>+"Artículo "&amp;PyR_articulos[[#This Row],[Artículo]]</f>
        <v>Artículo Artículo 269</v>
      </c>
      <c r="G34" s="11">
        <f t="shared" si="11"/>
        <v>10</v>
      </c>
      <c r="H34" s="12" t="s">
        <v>141</v>
      </c>
      <c r="J34" t="str">
        <f t="shared" si="1"/>
        <v>Artículo Artículo 269</v>
      </c>
      <c r="M34" s="11">
        <f t="shared" si="8"/>
        <v>4</v>
      </c>
      <c r="N34" s="12" t="s">
        <v>274</v>
      </c>
      <c r="P34" t="str">
        <f t="shared" si="3"/>
        <v>Artículo Artículo 39</v>
      </c>
    </row>
    <row r="35" spans="2:16" x14ac:dyDescent="0.3">
      <c r="B35" s="10">
        <v>10</v>
      </c>
      <c r="C35" s="7" t="s">
        <v>155</v>
      </c>
      <c r="E35" t="str">
        <f>+"Artículo "&amp;PyR_articulos[[#This Row],[Artículo]]</f>
        <v>Artículo Artículo 259</v>
      </c>
      <c r="G35" s="11">
        <f t="shared" si="11"/>
        <v>10</v>
      </c>
      <c r="H35" s="12" t="s">
        <v>142</v>
      </c>
      <c r="J35" t="str">
        <f t="shared" si="1"/>
        <v>Artículo Artículo 272</v>
      </c>
      <c r="M35" s="11">
        <f t="shared" si="8"/>
        <v>4</v>
      </c>
      <c r="N35" s="12" t="s">
        <v>275</v>
      </c>
      <c r="P35" t="str">
        <f t="shared" si="3"/>
        <v>Artículo Artículo 40</v>
      </c>
    </row>
    <row r="36" spans="2:16" x14ac:dyDescent="0.3">
      <c r="B36" s="10">
        <v>11</v>
      </c>
      <c r="C36" s="7" t="s">
        <v>156</v>
      </c>
      <c r="E36" t="str">
        <f>+"Artículo "&amp;PyR_articulos[[#This Row],[Artículo]]</f>
        <v>Artículo Artículo 260</v>
      </c>
      <c r="G36" s="11">
        <f t="shared" si="11"/>
        <v>10</v>
      </c>
      <c r="H36" s="12" t="s">
        <v>143</v>
      </c>
      <c r="J36" t="str">
        <f t="shared" si="1"/>
        <v>Artículo Artículo 273</v>
      </c>
      <c r="M36" s="11">
        <f t="shared" si="8"/>
        <v>4</v>
      </c>
      <c r="N36" s="12" t="s">
        <v>276</v>
      </c>
      <c r="P36" t="str">
        <f t="shared" si="3"/>
        <v>Artículo Artículo 41</v>
      </c>
    </row>
    <row r="37" spans="2:16" x14ac:dyDescent="0.3">
      <c r="B37" s="10">
        <v>12</v>
      </c>
      <c r="C37" s="7" t="s">
        <v>136</v>
      </c>
      <c r="E37" t="str">
        <f>+"Artículo "&amp;PyR_articulos[[#This Row],[Artículo]]</f>
        <v>Artículo Artículo 252</v>
      </c>
      <c r="G37" s="11">
        <v>11</v>
      </c>
      <c r="H37" s="7" t="s">
        <v>126</v>
      </c>
      <c r="J37" t="str">
        <f t="shared" si="1"/>
        <v>Artículo Artículo 1</v>
      </c>
      <c r="M37" s="11">
        <f t="shared" si="8"/>
        <v>4</v>
      </c>
      <c r="N37" s="12" t="s">
        <v>277</v>
      </c>
      <c r="P37" t="str">
        <f t="shared" si="3"/>
        <v>Artículo Artículo 43</v>
      </c>
    </row>
    <row r="38" spans="2:16" x14ac:dyDescent="0.3">
      <c r="B38" s="10">
        <f t="shared" si="4"/>
        <v>12</v>
      </c>
      <c r="C38" s="7" t="s">
        <v>134</v>
      </c>
      <c r="E38" t="str">
        <f>+"Artículo "&amp;PyR_articulos[[#This Row],[Artículo]]</f>
        <v>Artículo Artículo 254</v>
      </c>
      <c r="G38" s="11">
        <f t="shared" si="11"/>
        <v>11</v>
      </c>
      <c r="H38" s="7" t="s">
        <v>198</v>
      </c>
      <c r="J38" t="str">
        <f t="shared" si="1"/>
        <v>Artículo Artículo 190</v>
      </c>
      <c r="M38" s="11">
        <v>5</v>
      </c>
      <c r="N38" s="7" t="s">
        <v>269</v>
      </c>
      <c r="P38" t="str">
        <f t="shared" si="3"/>
        <v>Artículo Artículo 28</v>
      </c>
    </row>
    <row r="39" spans="2:16" x14ac:dyDescent="0.3">
      <c r="B39" s="10">
        <v>13</v>
      </c>
      <c r="C39" s="7" t="s">
        <v>157</v>
      </c>
      <c r="E39" t="str">
        <f>+"Artículo "&amp;PyR_articulos[[#This Row],[Artículo]]</f>
        <v>Artículo Artículo 207</v>
      </c>
      <c r="G39" s="11">
        <f t="shared" si="11"/>
        <v>11</v>
      </c>
      <c r="H39" s="12" t="s">
        <v>136</v>
      </c>
      <c r="J39" t="str">
        <f t="shared" si="1"/>
        <v>Artículo Artículo 252</v>
      </c>
      <c r="M39" s="11">
        <f t="shared" si="8"/>
        <v>5</v>
      </c>
      <c r="N39" s="7" t="s">
        <v>270</v>
      </c>
      <c r="P39" t="str">
        <f t="shared" si="3"/>
        <v>Artículo Artículo 35</v>
      </c>
    </row>
    <row r="40" spans="2:16" x14ac:dyDescent="0.3">
      <c r="B40" s="10">
        <f t="shared" si="4"/>
        <v>13</v>
      </c>
      <c r="C40" s="7" t="s">
        <v>158</v>
      </c>
      <c r="E40" t="str">
        <f>+"Artículo "&amp;PyR_articulos[[#This Row],[Artículo]]</f>
        <v>Artículo Artículo 223</v>
      </c>
      <c r="G40" s="11">
        <f t="shared" ref="G40:G44" si="12">+G39</f>
        <v>11</v>
      </c>
      <c r="H40" s="12" t="s">
        <v>134</v>
      </c>
      <c r="J40" t="str">
        <f t="shared" si="1"/>
        <v>Artículo Artículo 254</v>
      </c>
      <c r="M40" s="11">
        <f t="shared" si="8"/>
        <v>5</v>
      </c>
      <c r="N40" s="12" t="s">
        <v>271</v>
      </c>
      <c r="P40" t="str">
        <f t="shared" si="3"/>
        <v>Artículo Artículo 36</v>
      </c>
    </row>
    <row r="41" spans="2:16" x14ac:dyDescent="0.3">
      <c r="B41" s="10">
        <f t="shared" ref="B41:B48" si="13">+B40</f>
        <v>13</v>
      </c>
      <c r="C41" s="7" t="s">
        <v>159</v>
      </c>
      <c r="E41" t="str">
        <f>+"Artículo "&amp;PyR_articulos[[#This Row],[Artículo]]</f>
        <v>Artículo Artículo 262</v>
      </c>
      <c r="G41" s="11">
        <f t="shared" si="12"/>
        <v>11</v>
      </c>
      <c r="H41" s="12" t="s">
        <v>208</v>
      </c>
      <c r="J41" t="str">
        <f t="shared" si="1"/>
        <v>Artículo Artículo 305</v>
      </c>
      <c r="M41" s="11">
        <f t="shared" si="8"/>
        <v>5</v>
      </c>
      <c r="N41" s="12" t="s">
        <v>272</v>
      </c>
      <c r="P41" t="str">
        <f t="shared" si="3"/>
        <v>Artículo Artículo 37</v>
      </c>
    </row>
    <row r="42" spans="2:16" x14ac:dyDescent="0.3">
      <c r="B42" s="10">
        <v>14</v>
      </c>
      <c r="C42" s="7" t="s">
        <v>160</v>
      </c>
      <c r="E42" t="str">
        <f>+"Artículo "&amp;PyR_articulos[[#This Row],[Artículo]]</f>
        <v>Artículo Artículo 284</v>
      </c>
      <c r="G42" s="11">
        <f t="shared" si="12"/>
        <v>11</v>
      </c>
      <c r="H42" s="12" t="s">
        <v>185</v>
      </c>
      <c r="J42" t="str">
        <f t="shared" si="1"/>
        <v>Artículo Artículo 322</v>
      </c>
      <c r="M42" s="11">
        <f t="shared" si="8"/>
        <v>5</v>
      </c>
      <c r="N42" s="12" t="s">
        <v>273</v>
      </c>
      <c r="P42" t="str">
        <f t="shared" si="3"/>
        <v>Artículo Artículo 38</v>
      </c>
    </row>
    <row r="43" spans="2:16" x14ac:dyDescent="0.3">
      <c r="B43" s="10">
        <f t="shared" si="13"/>
        <v>14</v>
      </c>
      <c r="C43" s="7" t="s">
        <v>161</v>
      </c>
      <c r="E43" t="str">
        <f>+"Artículo "&amp;PyR_articulos[[#This Row],[Artículo]]</f>
        <v>Artículo Artículo T 5</v>
      </c>
      <c r="G43" s="11">
        <f t="shared" si="12"/>
        <v>11</v>
      </c>
      <c r="H43" s="12" t="s">
        <v>216</v>
      </c>
      <c r="J43" t="str">
        <f t="shared" si="1"/>
        <v>Artículo Artículo 342</v>
      </c>
      <c r="M43" s="11">
        <f t="shared" si="8"/>
        <v>5</v>
      </c>
      <c r="N43" s="12" t="s">
        <v>274</v>
      </c>
      <c r="P43" t="str">
        <f t="shared" si="3"/>
        <v>Artículo Artículo 39</v>
      </c>
    </row>
    <row r="44" spans="2:16" x14ac:dyDescent="0.3">
      <c r="B44" s="10">
        <v>15</v>
      </c>
      <c r="C44" s="7" t="s">
        <v>162</v>
      </c>
      <c r="E44" t="str">
        <f>+"Artículo "&amp;PyR_articulos[[#This Row],[Artículo]]</f>
        <v>Artículo Artículo 257</v>
      </c>
      <c r="G44" s="11">
        <f t="shared" si="12"/>
        <v>11</v>
      </c>
      <c r="H44" s="12" t="s">
        <v>179</v>
      </c>
      <c r="J44" t="str">
        <f t="shared" si="1"/>
        <v>Artículo Artículo 344</v>
      </c>
      <c r="M44" s="11">
        <f t="shared" si="8"/>
        <v>5</v>
      </c>
      <c r="N44" s="12" t="s">
        <v>275</v>
      </c>
      <c r="P44" t="str">
        <f t="shared" si="3"/>
        <v>Artículo Artículo 40</v>
      </c>
    </row>
    <row r="45" spans="2:16" x14ac:dyDescent="0.3">
      <c r="B45" s="10">
        <f t="shared" si="13"/>
        <v>15</v>
      </c>
      <c r="C45" s="7" t="s">
        <v>163</v>
      </c>
      <c r="E45" t="str">
        <f>+"Artículo "&amp;PyR_articulos[[#This Row],[Artículo]]</f>
        <v>Artículo Artículo 280</v>
      </c>
      <c r="M45" s="11">
        <f t="shared" si="8"/>
        <v>5</v>
      </c>
      <c r="N45" s="12" t="s">
        <v>276</v>
      </c>
      <c r="P45" t="str">
        <f t="shared" si="3"/>
        <v>Artículo Artículo 41</v>
      </c>
    </row>
    <row r="46" spans="2:16" x14ac:dyDescent="0.3">
      <c r="B46" s="10">
        <v>16</v>
      </c>
      <c r="C46" s="7" t="s">
        <v>164</v>
      </c>
      <c r="E46" t="str">
        <f>+"Artículo "&amp;PyR_articulos[[#This Row],[Artículo]]</f>
        <v>Artículo Artículo 172</v>
      </c>
      <c r="M46" s="11">
        <f t="shared" si="8"/>
        <v>5</v>
      </c>
      <c r="N46" s="12" t="s">
        <v>277</v>
      </c>
      <c r="P46" t="str">
        <f t="shared" si="3"/>
        <v>Artículo Artículo 43</v>
      </c>
    </row>
    <row r="47" spans="2:16" x14ac:dyDescent="0.3">
      <c r="B47" s="10">
        <v>17</v>
      </c>
      <c r="C47" s="7" t="s">
        <v>165</v>
      </c>
      <c r="E47" t="str">
        <f>+"Artículo "&amp;PyR_articulos[[#This Row],[Artículo]]</f>
        <v>Artículo Artículo 162</v>
      </c>
      <c r="M47" s="11">
        <v>6</v>
      </c>
      <c r="N47" s="12" t="s">
        <v>269</v>
      </c>
      <c r="P47" t="str">
        <f t="shared" si="3"/>
        <v>Artículo Artículo 28</v>
      </c>
    </row>
    <row r="48" spans="2:16" x14ac:dyDescent="0.3">
      <c r="B48" s="10">
        <f t="shared" si="13"/>
        <v>17</v>
      </c>
      <c r="C48" s="7" t="s">
        <v>136</v>
      </c>
      <c r="E48" t="str">
        <f>+"Artículo "&amp;PyR_articulos[[#This Row],[Artículo]]</f>
        <v>Artículo Artículo 252</v>
      </c>
      <c r="M48" s="11">
        <f t="shared" si="8"/>
        <v>6</v>
      </c>
      <c r="N48" s="12" t="s">
        <v>270</v>
      </c>
      <c r="P48" t="str">
        <f t="shared" si="3"/>
        <v>Artículo Artículo 35</v>
      </c>
    </row>
    <row r="49" spans="2:16" x14ac:dyDescent="0.3">
      <c r="B49" s="10">
        <f t="shared" ref="B49:B70" si="14">+B48</f>
        <v>17</v>
      </c>
      <c r="C49" s="7" t="s">
        <v>134</v>
      </c>
      <c r="E49" t="str">
        <f>+"Artículo "&amp;PyR_articulos[[#This Row],[Artículo]]</f>
        <v>Artículo Artículo 254</v>
      </c>
      <c r="M49" s="11">
        <f t="shared" si="8"/>
        <v>6</v>
      </c>
      <c r="N49" s="12" t="s">
        <v>271</v>
      </c>
      <c r="P49" t="str">
        <f t="shared" si="3"/>
        <v>Artículo Artículo 36</v>
      </c>
    </row>
    <row r="50" spans="2:16" x14ac:dyDescent="0.3">
      <c r="B50" s="10">
        <v>18</v>
      </c>
      <c r="C50" s="7" t="s">
        <v>166</v>
      </c>
      <c r="E50" t="str">
        <f>+"Artículo "&amp;PyR_articulos[[#This Row],[Artículo]]</f>
        <v>Artículo Artículo 160</v>
      </c>
      <c r="M50" s="11">
        <f t="shared" si="8"/>
        <v>6</v>
      </c>
      <c r="N50" s="12" t="s">
        <v>272</v>
      </c>
      <c r="P50" t="str">
        <f t="shared" si="3"/>
        <v>Artículo Artículo 37</v>
      </c>
    </row>
    <row r="51" spans="2:16" x14ac:dyDescent="0.3">
      <c r="B51" s="10">
        <v>19</v>
      </c>
      <c r="C51" s="7" t="s">
        <v>166</v>
      </c>
      <c r="E51" t="str">
        <f>+"Artículo "&amp;PyR_articulos[[#This Row],[Artículo]]</f>
        <v>Artículo Artículo 160</v>
      </c>
      <c r="M51" s="11">
        <f t="shared" si="8"/>
        <v>6</v>
      </c>
      <c r="N51" s="12" t="s">
        <v>273</v>
      </c>
      <c r="P51" t="str">
        <f t="shared" si="3"/>
        <v>Artículo Artículo 38</v>
      </c>
    </row>
    <row r="52" spans="2:16" x14ac:dyDescent="0.3">
      <c r="B52" s="10">
        <v>20</v>
      </c>
      <c r="C52" s="7" t="s">
        <v>166</v>
      </c>
      <c r="E52" t="str">
        <f>+"Artículo "&amp;PyR_articulos[[#This Row],[Artículo]]</f>
        <v>Artículo Artículo 160</v>
      </c>
      <c r="M52" s="11">
        <f t="shared" si="8"/>
        <v>6</v>
      </c>
      <c r="N52" s="12" t="s">
        <v>274</v>
      </c>
      <c r="P52" t="str">
        <f t="shared" si="3"/>
        <v>Artículo Artículo 39</v>
      </c>
    </row>
    <row r="53" spans="2:16" x14ac:dyDescent="0.3">
      <c r="B53" s="10">
        <v>21</v>
      </c>
      <c r="C53" s="7" t="s">
        <v>166</v>
      </c>
      <c r="E53" t="str">
        <f>+"Artículo "&amp;PyR_articulos[[#This Row],[Artículo]]</f>
        <v>Artículo Artículo 160</v>
      </c>
      <c r="M53" s="11">
        <f t="shared" si="8"/>
        <v>6</v>
      </c>
      <c r="N53" s="12" t="s">
        <v>275</v>
      </c>
      <c r="P53" t="str">
        <f t="shared" si="3"/>
        <v>Artículo Artículo 40</v>
      </c>
    </row>
    <row r="54" spans="2:16" x14ac:dyDescent="0.3">
      <c r="B54" s="10">
        <v>22</v>
      </c>
      <c r="C54" s="7" t="s">
        <v>167</v>
      </c>
      <c r="E54" t="str">
        <f>+"Artículo "&amp;PyR_articulos[[#This Row],[Artículo]]</f>
        <v>Artículo Artículo 357</v>
      </c>
      <c r="M54" s="11">
        <f t="shared" si="8"/>
        <v>6</v>
      </c>
      <c r="N54" s="12" t="s">
        <v>276</v>
      </c>
      <c r="P54" t="str">
        <f t="shared" si="3"/>
        <v>Artículo Artículo 41</v>
      </c>
    </row>
    <row r="55" spans="2:16" x14ac:dyDescent="0.3">
      <c r="B55" s="10">
        <f t="shared" si="14"/>
        <v>22</v>
      </c>
      <c r="C55" s="7" t="s">
        <v>168</v>
      </c>
      <c r="E55" t="str">
        <f>+"Artículo "&amp;PyR_articulos[[#This Row],[Artículo]]</f>
        <v>Artículo Artículo 363</v>
      </c>
      <c r="M55" s="11">
        <f t="shared" si="8"/>
        <v>6</v>
      </c>
      <c r="N55" s="12" t="s">
        <v>277</v>
      </c>
      <c r="P55" t="str">
        <f t="shared" si="3"/>
        <v>Artículo Artículo 43</v>
      </c>
    </row>
    <row r="56" spans="2:16" x14ac:dyDescent="0.3">
      <c r="B56" s="10">
        <f t="shared" si="14"/>
        <v>22</v>
      </c>
      <c r="C56" s="7" t="s">
        <v>169</v>
      </c>
      <c r="E56" t="str">
        <f>+"Artículo "&amp;PyR_articulos[[#This Row],[Artículo]]</f>
        <v>Artículo Artículo 358</v>
      </c>
      <c r="M56" s="11">
        <v>7</v>
      </c>
      <c r="N56" s="12" t="s">
        <v>211</v>
      </c>
      <c r="P56" t="str">
        <f t="shared" si="3"/>
        <v>Artículo Artículo 44</v>
      </c>
    </row>
    <row r="57" spans="2:16" x14ac:dyDescent="0.3">
      <c r="B57" s="10">
        <v>23</v>
      </c>
      <c r="C57" s="7" t="s">
        <v>170</v>
      </c>
      <c r="E57" t="str">
        <f>+"Artículo "&amp;PyR_articulos[[#This Row],[Artículo]]</f>
        <v>Artículo Artículo 19</v>
      </c>
      <c r="M57" s="11">
        <v>8</v>
      </c>
      <c r="N57" s="12" t="s">
        <v>211</v>
      </c>
      <c r="P57" t="str">
        <f t="shared" si="3"/>
        <v>Artículo Artículo 44</v>
      </c>
    </row>
    <row r="58" spans="2:16" x14ac:dyDescent="0.3">
      <c r="B58" s="10">
        <f t="shared" si="14"/>
        <v>23</v>
      </c>
      <c r="C58" s="7" t="s">
        <v>171</v>
      </c>
      <c r="E58" t="str">
        <f>+"Artículo "&amp;PyR_articulos[[#This Row],[Artículo]]</f>
        <v>Artículo Artículo 78</v>
      </c>
      <c r="M58" s="11">
        <v>9</v>
      </c>
      <c r="N58" s="12" t="s">
        <v>172</v>
      </c>
      <c r="P58" t="str">
        <f t="shared" si="3"/>
        <v>Artículo Artículo 45</v>
      </c>
    </row>
    <row r="59" spans="2:16" x14ac:dyDescent="0.3">
      <c r="B59" s="10">
        <v>24</v>
      </c>
      <c r="C59" s="7" t="s">
        <v>172</v>
      </c>
      <c r="E59" t="str">
        <f>+"Artículo "&amp;PyR_articulos[[#This Row],[Artículo]]</f>
        <v>Artículo Artículo 45</v>
      </c>
      <c r="M59" s="11">
        <v>10</v>
      </c>
      <c r="N59" s="12" t="s">
        <v>172</v>
      </c>
      <c r="P59" t="str">
        <f t="shared" si="3"/>
        <v>Artículo Artículo 45</v>
      </c>
    </row>
    <row r="60" spans="2:16" x14ac:dyDescent="0.3">
      <c r="B60" s="10">
        <v>25</v>
      </c>
      <c r="C60" s="7" t="s">
        <v>173</v>
      </c>
      <c r="E60" t="str">
        <f>+"Artículo "&amp;PyR_articulos[[#This Row],[Artículo]]</f>
        <v>Artículo Artículo 250</v>
      </c>
      <c r="M60" s="11">
        <v>11</v>
      </c>
      <c r="N60" s="12" t="s">
        <v>172</v>
      </c>
      <c r="P60" t="str">
        <f t="shared" si="3"/>
        <v>Artículo Artículo 45</v>
      </c>
    </row>
    <row r="61" spans="2:16" x14ac:dyDescent="0.3">
      <c r="B61" s="10">
        <v>26</v>
      </c>
      <c r="C61" s="7" t="s">
        <v>174</v>
      </c>
      <c r="E61" t="str">
        <f>+"Artículo "&amp;PyR_articulos[[#This Row],[Artículo]]</f>
        <v>Artículo Artículo 214</v>
      </c>
      <c r="M61" s="11">
        <v>12</v>
      </c>
      <c r="N61" s="12" t="s">
        <v>278</v>
      </c>
      <c r="P61" t="str">
        <f t="shared" si="3"/>
        <v>Artículo Artículo 51</v>
      </c>
    </row>
    <row r="62" spans="2:16" x14ac:dyDescent="0.3">
      <c r="B62" s="10">
        <f t="shared" si="14"/>
        <v>26</v>
      </c>
      <c r="C62" s="7" t="s">
        <v>175</v>
      </c>
      <c r="E62" t="str">
        <f>+"Artículo "&amp;PyR_articulos[[#This Row],[Artículo]]</f>
        <v>Artículo Artículo 220</v>
      </c>
      <c r="M62" s="11">
        <v>13</v>
      </c>
      <c r="N62" s="12" t="s">
        <v>278</v>
      </c>
      <c r="P62" t="str">
        <f t="shared" si="3"/>
        <v>Artículo Artículo 51</v>
      </c>
    </row>
    <row r="63" spans="2:16" x14ac:dyDescent="0.3">
      <c r="B63" s="10">
        <f t="shared" si="14"/>
        <v>26</v>
      </c>
      <c r="C63" s="7" t="s">
        <v>176</v>
      </c>
      <c r="E63" t="str">
        <f>+"Artículo "&amp;PyR_articulos[[#This Row],[Artículo]]</f>
        <v>Artículo Artículo 224</v>
      </c>
      <c r="M63" s="11">
        <v>14</v>
      </c>
      <c r="N63" s="12" t="s">
        <v>278</v>
      </c>
      <c r="P63" t="str">
        <f t="shared" si="3"/>
        <v>Artículo Artículo 51</v>
      </c>
    </row>
    <row r="64" spans="2:16" x14ac:dyDescent="0.3">
      <c r="B64" s="10">
        <v>27</v>
      </c>
      <c r="C64" s="7" t="s">
        <v>144</v>
      </c>
      <c r="E64" t="str">
        <f>+"Artículo "&amp;PyR_articulos[[#This Row],[Artículo]]</f>
        <v>Artículo Artículo 266</v>
      </c>
      <c r="M64" s="11">
        <v>15</v>
      </c>
      <c r="N64" s="12" t="s">
        <v>278</v>
      </c>
      <c r="P64" t="str">
        <f t="shared" si="3"/>
        <v>Artículo Artículo 51</v>
      </c>
    </row>
    <row r="65" spans="2:16" x14ac:dyDescent="0.3">
      <c r="B65" s="10">
        <f t="shared" si="14"/>
        <v>27</v>
      </c>
      <c r="C65" s="7" t="s">
        <v>145</v>
      </c>
      <c r="E65" t="str">
        <f>+"Artículo "&amp;PyR_articulos[[#This Row],[Artículo]]</f>
        <v>Artículo Artículo 267</v>
      </c>
      <c r="M65" s="11">
        <v>16</v>
      </c>
      <c r="N65" s="12" t="s">
        <v>126</v>
      </c>
      <c r="P65" t="str">
        <f t="shared" si="3"/>
        <v>Artículo Artículo 1</v>
      </c>
    </row>
    <row r="66" spans="2:16" x14ac:dyDescent="0.3">
      <c r="B66" s="10">
        <v>28</v>
      </c>
      <c r="C66" s="7" t="s">
        <v>177</v>
      </c>
      <c r="E66" t="str">
        <f>+"Artículo "&amp;PyR_articulos[[#This Row],[Artículo]]</f>
        <v>Artículo Artículo 185</v>
      </c>
      <c r="M66" s="11">
        <f t="shared" si="8"/>
        <v>16</v>
      </c>
      <c r="N66" s="12" t="s">
        <v>198</v>
      </c>
      <c r="P66" t="str">
        <f t="shared" si="3"/>
        <v>Artículo Artículo 190</v>
      </c>
    </row>
    <row r="67" spans="2:16" x14ac:dyDescent="0.3">
      <c r="B67" s="10">
        <v>29</v>
      </c>
      <c r="C67" s="7" t="s">
        <v>178</v>
      </c>
      <c r="E67" t="str">
        <f>+"Artículo "&amp;PyR_articulos[[#This Row],[Artículo]]</f>
        <v>Artículo Artículo 343</v>
      </c>
      <c r="M67" s="11">
        <f t="shared" si="8"/>
        <v>16</v>
      </c>
      <c r="N67" s="12" t="s">
        <v>136</v>
      </c>
      <c r="P67" t="str">
        <f t="shared" ref="P67:P107" si="15">+"Artículo "&amp;N67</f>
        <v>Artículo Artículo 252</v>
      </c>
    </row>
    <row r="68" spans="2:16" x14ac:dyDescent="0.3">
      <c r="B68" s="10">
        <f t="shared" si="14"/>
        <v>29</v>
      </c>
      <c r="C68" s="7" t="s">
        <v>179</v>
      </c>
      <c r="E68" t="str">
        <f>+"Artículo "&amp;PyR_articulos[[#This Row],[Artículo]]</f>
        <v>Artículo Artículo 344</v>
      </c>
      <c r="M68" s="11">
        <f t="shared" si="8"/>
        <v>16</v>
      </c>
      <c r="N68" s="12" t="s">
        <v>134</v>
      </c>
      <c r="P68" t="str">
        <f t="shared" si="15"/>
        <v>Artículo Artículo 254</v>
      </c>
    </row>
    <row r="69" spans="2:16" x14ac:dyDescent="0.3">
      <c r="B69" s="10">
        <v>30</v>
      </c>
      <c r="C69" s="7" t="s">
        <v>180</v>
      </c>
      <c r="E69" t="str">
        <f>+"Artículo "&amp;PyR_articulos[[#This Row],[Artículo]]</f>
        <v>Artículo Artículo 309</v>
      </c>
      <c r="M69" s="11">
        <f t="shared" si="8"/>
        <v>16</v>
      </c>
      <c r="N69" s="12" t="s">
        <v>208</v>
      </c>
      <c r="P69" t="str">
        <f t="shared" si="15"/>
        <v>Artículo Artículo 305</v>
      </c>
    </row>
    <row r="70" spans="2:16" x14ac:dyDescent="0.3">
      <c r="B70" s="10">
        <f t="shared" si="14"/>
        <v>30</v>
      </c>
      <c r="C70" s="7" t="s">
        <v>181</v>
      </c>
      <c r="E70" t="str">
        <f>+"Artículo "&amp;PyR_articulos[[#This Row],[Artículo]]</f>
        <v>Artículo Artículo 327</v>
      </c>
      <c r="M70" s="11">
        <f t="shared" si="8"/>
        <v>16</v>
      </c>
      <c r="N70" s="12" t="s">
        <v>185</v>
      </c>
      <c r="P70" t="str">
        <f t="shared" si="15"/>
        <v>Artículo Artículo 322</v>
      </c>
    </row>
    <row r="71" spans="2:16" x14ac:dyDescent="0.3">
      <c r="B71" s="10">
        <v>31</v>
      </c>
      <c r="C71" s="7" t="s">
        <v>182</v>
      </c>
      <c r="E71" t="str">
        <f>+"Artículo "&amp;PyR_articulos[[#This Row],[Artículo]]</f>
        <v>Artículo Artículo 329</v>
      </c>
      <c r="M71" s="11">
        <f t="shared" si="8"/>
        <v>16</v>
      </c>
      <c r="N71" s="12" t="s">
        <v>216</v>
      </c>
      <c r="P71" t="str">
        <f t="shared" si="15"/>
        <v>Artículo Artículo 342</v>
      </c>
    </row>
    <row r="72" spans="2:16" x14ac:dyDescent="0.3">
      <c r="B72" s="10">
        <v>32</v>
      </c>
      <c r="C72" s="7" t="s">
        <v>183</v>
      </c>
      <c r="E72" t="str">
        <f>+"Artículo "&amp;PyR_articulos[[#This Row],[Artículo]]</f>
        <v>Artículo Artículo 312</v>
      </c>
      <c r="M72" s="11">
        <f t="shared" si="8"/>
        <v>16</v>
      </c>
      <c r="N72" s="12" t="s">
        <v>179</v>
      </c>
      <c r="P72" t="str">
        <f t="shared" si="15"/>
        <v>Artículo Artículo 344</v>
      </c>
    </row>
    <row r="73" spans="2:16" x14ac:dyDescent="0.3">
      <c r="B73" s="10">
        <v>33</v>
      </c>
      <c r="C73" s="7" t="s">
        <v>184</v>
      </c>
      <c r="E73" t="str">
        <f>+"Artículo "&amp;PyR_articulos[[#This Row],[Artículo]]</f>
        <v>Artículo Artículo 320</v>
      </c>
      <c r="M73" s="11">
        <v>17</v>
      </c>
      <c r="N73" s="12" t="s">
        <v>126</v>
      </c>
      <c r="P73" t="str">
        <f t="shared" si="15"/>
        <v>Artículo Artículo 1</v>
      </c>
    </row>
    <row r="74" spans="2:16" x14ac:dyDescent="0.3">
      <c r="B74" s="10">
        <v>34</v>
      </c>
      <c r="C74" s="7" t="s">
        <v>185</v>
      </c>
      <c r="E74" t="str">
        <f>+"Artículo "&amp;PyR_articulos[[#This Row],[Artículo]]</f>
        <v>Artículo Artículo 322</v>
      </c>
      <c r="M74" s="11">
        <f t="shared" si="8"/>
        <v>17</v>
      </c>
      <c r="N74" s="12" t="s">
        <v>198</v>
      </c>
      <c r="P74" t="str">
        <f t="shared" si="15"/>
        <v>Artículo Artículo 190</v>
      </c>
    </row>
    <row r="75" spans="2:16" x14ac:dyDescent="0.3">
      <c r="B75" s="10">
        <v>36</v>
      </c>
      <c r="C75" s="7" t="s">
        <v>186</v>
      </c>
      <c r="E75" t="str">
        <f>+"Artículo "&amp;PyR_articulos[[#This Row],[Artículo]]</f>
        <v>Artículo Artículo 148</v>
      </c>
      <c r="M75" s="11">
        <f t="shared" ref="M75:M105" si="16">+M74</f>
        <v>17</v>
      </c>
      <c r="N75" s="12" t="s">
        <v>136</v>
      </c>
      <c r="P75" t="str">
        <f t="shared" si="15"/>
        <v>Artículo Artículo 252</v>
      </c>
    </row>
    <row r="76" spans="2:16" x14ac:dyDescent="0.3">
      <c r="B76" s="10">
        <f t="shared" ref="B76:B87" si="17">+B75</f>
        <v>36</v>
      </c>
      <c r="C76" s="7" t="s">
        <v>187</v>
      </c>
      <c r="E76" t="str">
        <f>+"Artículo "&amp;PyR_articulos[[#This Row],[Artículo]]</f>
        <v>Artículo Artículo 333</v>
      </c>
      <c r="M76" s="11">
        <f t="shared" si="16"/>
        <v>17</v>
      </c>
      <c r="N76" s="12" t="s">
        <v>134</v>
      </c>
      <c r="P76" t="str">
        <f t="shared" si="15"/>
        <v>Artículo Artículo 254</v>
      </c>
    </row>
    <row r="77" spans="2:16" x14ac:dyDescent="0.3">
      <c r="B77" s="10">
        <v>37</v>
      </c>
      <c r="C77" s="7" t="s">
        <v>181</v>
      </c>
      <c r="E77" t="str">
        <f>+"Artículo "&amp;PyR_articulos[[#This Row],[Artículo]]</f>
        <v>Artículo Artículo 327</v>
      </c>
      <c r="M77" s="11">
        <f t="shared" si="16"/>
        <v>17</v>
      </c>
      <c r="N77" s="12" t="s">
        <v>208</v>
      </c>
      <c r="P77" t="str">
        <f t="shared" si="15"/>
        <v>Artículo Artículo 305</v>
      </c>
    </row>
    <row r="78" spans="2:16" x14ac:dyDescent="0.3">
      <c r="B78" s="10">
        <f t="shared" si="17"/>
        <v>37</v>
      </c>
      <c r="C78" s="7" t="s">
        <v>188</v>
      </c>
      <c r="E78" t="str">
        <f>+"Artículo "&amp;PyR_articulos[[#This Row],[Artículo]]</f>
        <v>Artículo Artículo 334</v>
      </c>
      <c r="M78" s="11">
        <f t="shared" si="16"/>
        <v>17</v>
      </c>
      <c r="N78" s="12" t="s">
        <v>185</v>
      </c>
      <c r="P78" t="str">
        <f t="shared" si="15"/>
        <v>Artículo Artículo 322</v>
      </c>
    </row>
    <row r="79" spans="2:16" x14ac:dyDescent="0.3">
      <c r="B79" s="10">
        <v>39</v>
      </c>
      <c r="C79" s="7" t="s">
        <v>189</v>
      </c>
      <c r="E79" t="str">
        <f>+"Artículo "&amp;PyR_articulos[[#This Row],[Artículo]]</f>
        <v>Artículo Artículo 123</v>
      </c>
      <c r="M79" s="11">
        <f t="shared" si="16"/>
        <v>17</v>
      </c>
      <c r="N79" s="12" t="s">
        <v>216</v>
      </c>
      <c r="P79" t="str">
        <f t="shared" si="15"/>
        <v>Artículo Artículo 342</v>
      </c>
    </row>
    <row r="80" spans="2:16" x14ac:dyDescent="0.3">
      <c r="B80" s="10">
        <f t="shared" si="17"/>
        <v>39</v>
      </c>
      <c r="C80" s="7" t="s">
        <v>190</v>
      </c>
      <c r="E80" t="str">
        <f>+"Artículo "&amp;PyR_articulos[[#This Row],[Artículo]]</f>
        <v>Artículo Artículo 126</v>
      </c>
      <c r="M80" s="11">
        <f t="shared" si="16"/>
        <v>17</v>
      </c>
      <c r="N80" s="12" t="s">
        <v>179</v>
      </c>
      <c r="P80" t="str">
        <f t="shared" si="15"/>
        <v>Artículo Artículo 344</v>
      </c>
    </row>
    <row r="81" spans="2:16" x14ac:dyDescent="0.3">
      <c r="B81" s="10">
        <f t="shared" si="17"/>
        <v>39</v>
      </c>
      <c r="C81" s="7" t="s">
        <v>186</v>
      </c>
      <c r="E81" t="str">
        <f>+"Artículo "&amp;PyR_articulos[[#This Row],[Artículo]]</f>
        <v>Artículo Artículo 148</v>
      </c>
      <c r="M81" s="11">
        <v>18</v>
      </c>
      <c r="N81" s="12" t="s">
        <v>126</v>
      </c>
      <c r="P81" t="str">
        <f t="shared" si="15"/>
        <v>Artículo Artículo 1</v>
      </c>
    </row>
    <row r="82" spans="2:16" x14ac:dyDescent="0.3">
      <c r="B82" s="10">
        <f t="shared" si="17"/>
        <v>39</v>
      </c>
      <c r="C82" s="7" t="s">
        <v>191</v>
      </c>
      <c r="E82" t="str">
        <f>+"Artículo "&amp;PyR_articulos[[#This Row],[Artículo]]</f>
        <v>Artículo Artículo 150</v>
      </c>
      <c r="M82" s="11">
        <f t="shared" si="16"/>
        <v>18</v>
      </c>
      <c r="N82" s="12" t="s">
        <v>198</v>
      </c>
      <c r="P82" t="str">
        <f t="shared" si="15"/>
        <v>Artículo Artículo 190</v>
      </c>
    </row>
    <row r="83" spans="2:16" x14ac:dyDescent="0.3">
      <c r="B83" s="10">
        <f t="shared" si="17"/>
        <v>39</v>
      </c>
      <c r="C83" s="7" t="s">
        <v>192</v>
      </c>
      <c r="E83" t="str">
        <f>+"Artículo "&amp;PyR_articulos[[#This Row],[Artículo]]</f>
        <v>Artículo Artículo 373</v>
      </c>
      <c r="M83" s="11">
        <f t="shared" si="16"/>
        <v>18</v>
      </c>
      <c r="N83" s="12" t="s">
        <v>136</v>
      </c>
      <c r="P83" t="str">
        <f t="shared" si="15"/>
        <v>Artículo Artículo 252</v>
      </c>
    </row>
    <row r="84" spans="2:16" x14ac:dyDescent="0.3">
      <c r="B84" s="10">
        <v>40</v>
      </c>
      <c r="C84" s="7" t="s">
        <v>193</v>
      </c>
      <c r="E84" t="str">
        <f>+"Artículo "&amp;PyR_articulos[[#This Row],[Artículo]]</f>
        <v>Artículo Artículo 119</v>
      </c>
      <c r="M84" s="11">
        <f t="shared" si="16"/>
        <v>18</v>
      </c>
      <c r="N84" s="12" t="s">
        <v>134</v>
      </c>
      <c r="P84" t="str">
        <f t="shared" si="15"/>
        <v>Artículo Artículo 254</v>
      </c>
    </row>
    <row r="85" spans="2:16" x14ac:dyDescent="0.3">
      <c r="B85" s="10">
        <v>41</v>
      </c>
      <c r="C85" s="7" t="s">
        <v>194</v>
      </c>
      <c r="E85" t="str">
        <f>+"Artículo "&amp;PyR_articulos[[#This Row],[Artículo]]</f>
        <v>Artículo Artículo 117</v>
      </c>
      <c r="M85" s="11">
        <f t="shared" si="16"/>
        <v>18</v>
      </c>
      <c r="N85" s="12" t="s">
        <v>208</v>
      </c>
      <c r="P85" t="str">
        <f t="shared" si="15"/>
        <v>Artículo Artículo 305</v>
      </c>
    </row>
    <row r="86" spans="2:16" x14ac:dyDescent="0.3">
      <c r="B86" s="10">
        <v>42</v>
      </c>
      <c r="C86" s="7" t="s">
        <v>195</v>
      </c>
      <c r="E86" t="str">
        <f>+"Artículo "&amp;PyR_articulos[[#This Row],[Artículo]]</f>
        <v>Artículo Artículo 161</v>
      </c>
      <c r="M86" s="11">
        <f t="shared" si="16"/>
        <v>18</v>
      </c>
      <c r="N86" s="12" t="s">
        <v>185</v>
      </c>
      <c r="P86" t="str">
        <f t="shared" si="15"/>
        <v>Artículo Artículo 322</v>
      </c>
    </row>
    <row r="87" spans="2:16" x14ac:dyDescent="0.3">
      <c r="B87" s="10">
        <f t="shared" si="17"/>
        <v>42</v>
      </c>
      <c r="C87" s="7" t="s">
        <v>165</v>
      </c>
      <c r="E87" t="str">
        <f>+"Artículo "&amp;PyR_articulos[[#This Row],[Artículo]]</f>
        <v>Artículo Artículo 162</v>
      </c>
      <c r="M87" s="11">
        <f t="shared" si="16"/>
        <v>18</v>
      </c>
      <c r="N87" s="12" t="s">
        <v>216</v>
      </c>
      <c r="P87" t="str">
        <f t="shared" si="15"/>
        <v>Artículo Artículo 342</v>
      </c>
    </row>
    <row r="88" spans="2:16" x14ac:dyDescent="0.3">
      <c r="B88" s="10">
        <f t="shared" ref="B88" si="18">+B87</f>
        <v>42</v>
      </c>
      <c r="C88" s="7" t="s">
        <v>196</v>
      </c>
      <c r="E88" t="str">
        <f>+"Artículo "&amp;PyR_articulos[[#This Row],[Artículo]]</f>
        <v>Artículo Artículo 201</v>
      </c>
      <c r="M88" s="11">
        <f t="shared" si="16"/>
        <v>18</v>
      </c>
      <c r="N88" s="12" t="s">
        <v>179</v>
      </c>
      <c r="P88" t="str">
        <f t="shared" si="15"/>
        <v>Artículo Artículo 344</v>
      </c>
    </row>
    <row r="89" spans="2:16" x14ac:dyDescent="0.3">
      <c r="B89" s="10">
        <v>43</v>
      </c>
      <c r="C89" s="7" t="s">
        <v>196</v>
      </c>
      <c r="E89" t="str">
        <f>+"Artículo "&amp;PyR_articulos[[#This Row],[Artículo]]</f>
        <v>Artículo Artículo 201</v>
      </c>
      <c r="M89" s="11">
        <v>19</v>
      </c>
      <c r="N89" s="12" t="s">
        <v>279</v>
      </c>
      <c r="P89" t="str">
        <f t="shared" si="15"/>
        <v>Artículo Artículo 108</v>
      </c>
    </row>
    <row r="90" spans="2:16" x14ac:dyDescent="0.3">
      <c r="B90" s="10">
        <v>45</v>
      </c>
      <c r="C90" s="7" t="s">
        <v>197</v>
      </c>
      <c r="E90" t="str">
        <f>+"Artículo "&amp;PyR_articulos[[#This Row],[Artículo]]</f>
        <v>Artículo Artículo 202</v>
      </c>
      <c r="M90" s="11">
        <v>20</v>
      </c>
      <c r="N90" s="12" t="s">
        <v>204</v>
      </c>
      <c r="P90" t="str">
        <f t="shared" si="15"/>
        <v>Artículo Artículo 301</v>
      </c>
    </row>
    <row r="91" spans="2:16" x14ac:dyDescent="0.3">
      <c r="B91" s="10">
        <v>46</v>
      </c>
      <c r="C91" s="7" t="s">
        <v>198</v>
      </c>
      <c r="E91" t="str">
        <f>+"Artículo "&amp;PyR_articulos[[#This Row],[Artículo]]</f>
        <v>Artículo Artículo 190</v>
      </c>
      <c r="M91" s="11">
        <f t="shared" si="16"/>
        <v>20</v>
      </c>
      <c r="N91" s="12" t="s">
        <v>205</v>
      </c>
      <c r="P91" t="str">
        <f t="shared" si="15"/>
        <v>Artículo Artículo 302</v>
      </c>
    </row>
    <row r="92" spans="2:16" x14ac:dyDescent="0.3">
      <c r="B92" s="10">
        <v>47</v>
      </c>
      <c r="C92" s="7" t="s">
        <v>199</v>
      </c>
      <c r="E92" t="str">
        <f>+"Artículo "&amp;PyR_articulos[[#This Row],[Artículo]]</f>
        <v>Artículo Artículo 210</v>
      </c>
      <c r="M92" s="11">
        <v>21</v>
      </c>
      <c r="N92" s="12" t="s">
        <v>204</v>
      </c>
      <c r="P92" t="str">
        <f t="shared" si="15"/>
        <v>Artículo Artículo 301</v>
      </c>
    </row>
    <row r="93" spans="2:16" x14ac:dyDescent="0.3">
      <c r="B93" s="10">
        <v>48</v>
      </c>
      <c r="C93" s="7" t="s">
        <v>199</v>
      </c>
      <c r="E93" t="str">
        <f>+"Artículo "&amp;PyR_articulos[[#This Row],[Artículo]]</f>
        <v>Artículo Artículo 210</v>
      </c>
      <c r="M93" s="11">
        <f t="shared" si="16"/>
        <v>21</v>
      </c>
      <c r="N93" s="12" t="s">
        <v>205</v>
      </c>
      <c r="P93" t="str">
        <f t="shared" si="15"/>
        <v>Artículo Artículo 302</v>
      </c>
    </row>
    <row r="94" spans="2:16" x14ac:dyDescent="0.3">
      <c r="B94" s="10">
        <v>49</v>
      </c>
      <c r="C94" s="7" t="s">
        <v>200</v>
      </c>
      <c r="E94" t="str">
        <f>+"Artículo "&amp;PyR_articulos[[#This Row],[Artículo]]</f>
        <v>Artículo Artículo 203</v>
      </c>
      <c r="M94" s="11">
        <v>22</v>
      </c>
      <c r="N94" s="12" t="s">
        <v>204</v>
      </c>
      <c r="P94" t="str">
        <f t="shared" si="15"/>
        <v>Artículo Artículo 301</v>
      </c>
    </row>
    <row r="95" spans="2:16" x14ac:dyDescent="0.3">
      <c r="B95" s="10">
        <v>50</v>
      </c>
      <c r="C95" s="7" t="s">
        <v>201</v>
      </c>
      <c r="E95" t="str">
        <f>+"Artículo "&amp;PyR_articulos[[#This Row],[Artículo]]</f>
        <v>Artículo Artículo 205</v>
      </c>
      <c r="M95" s="11">
        <f t="shared" si="16"/>
        <v>22</v>
      </c>
      <c r="N95" s="12" t="s">
        <v>205</v>
      </c>
      <c r="P95" t="str">
        <f t="shared" si="15"/>
        <v>Artículo Artículo 302</v>
      </c>
    </row>
    <row r="96" spans="2:16" x14ac:dyDescent="0.3">
      <c r="B96" s="10">
        <v>51</v>
      </c>
      <c r="C96" s="7" t="s">
        <v>195</v>
      </c>
      <c r="E96" t="str">
        <f>+"Artículo "&amp;PyR_articulos[[#This Row],[Artículo]]</f>
        <v>Artículo Artículo 161</v>
      </c>
      <c r="M96" s="11">
        <v>23</v>
      </c>
      <c r="N96" s="12" t="s">
        <v>204</v>
      </c>
      <c r="P96" t="str">
        <f t="shared" si="15"/>
        <v>Artículo Artículo 301</v>
      </c>
    </row>
    <row r="97" spans="2:16" x14ac:dyDescent="0.3">
      <c r="B97" s="10">
        <v>52</v>
      </c>
      <c r="C97" s="7" t="s">
        <v>165</v>
      </c>
      <c r="E97" t="str">
        <f>+"Artículo "&amp;PyR_articulos[[#This Row],[Artículo]]</f>
        <v>Artículo Artículo 162</v>
      </c>
      <c r="M97" s="11">
        <f t="shared" si="16"/>
        <v>23</v>
      </c>
      <c r="N97" s="12" t="s">
        <v>205</v>
      </c>
      <c r="P97" t="str">
        <f t="shared" si="15"/>
        <v>Artículo Artículo 302</v>
      </c>
    </row>
    <row r="98" spans="2:16" x14ac:dyDescent="0.3">
      <c r="B98" s="10">
        <v>53</v>
      </c>
      <c r="C98" s="7" t="s">
        <v>202</v>
      </c>
      <c r="E98" t="str">
        <f>+"Artículo "&amp;PyR_articulos[[#This Row],[Artículo]]</f>
        <v>Artículo Artículo 249</v>
      </c>
      <c r="M98" s="11">
        <v>24</v>
      </c>
      <c r="N98" s="12" t="s">
        <v>280</v>
      </c>
      <c r="P98" t="str">
        <f t="shared" si="15"/>
        <v>Artículo Artículo 46</v>
      </c>
    </row>
    <row r="99" spans="2:16" x14ac:dyDescent="0.3">
      <c r="B99" s="10">
        <v>54</v>
      </c>
      <c r="C99" s="7" t="s">
        <v>188</v>
      </c>
      <c r="E99" t="str">
        <f>+"Artículo "&amp;PyR_articulos[[#This Row],[Artículo]]</f>
        <v>Artículo Artículo 334</v>
      </c>
      <c r="M99" s="11">
        <v>25</v>
      </c>
      <c r="N99" s="12" t="s">
        <v>280</v>
      </c>
      <c r="P99" t="str">
        <f t="shared" si="15"/>
        <v>Artículo Artículo 46</v>
      </c>
    </row>
    <row r="100" spans="2:16" x14ac:dyDescent="0.3">
      <c r="B100" s="11">
        <v>55</v>
      </c>
      <c r="C100" s="12" t="s">
        <v>263</v>
      </c>
      <c r="E100" t="str">
        <f>+"Artículo "&amp;PyR_articulos[[#This Row],[Artículo]]</f>
        <v>Artículo Artículo 296</v>
      </c>
      <c r="M100" s="11">
        <v>26</v>
      </c>
      <c r="N100" s="12" t="s">
        <v>194</v>
      </c>
      <c r="P100" t="str">
        <f t="shared" si="15"/>
        <v>Artículo Artículo 117</v>
      </c>
    </row>
    <row r="101" spans="2:16" x14ac:dyDescent="0.3">
      <c r="B101" s="11">
        <v>55</v>
      </c>
      <c r="C101" s="12" t="s">
        <v>264</v>
      </c>
      <c r="E101" t="str">
        <f>+"Artículo "&amp;PyR_articulos[[#This Row],[Artículo]]</f>
        <v>Artículo Artículo 297</v>
      </c>
      <c r="M101" s="11">
        <f t="shared" si="16"/>
        <v>26</v>
      </c>
      <c r="N101" s="12" t="s">
        <v>165</v>
      </c>
      <c r="P101" t="str">
        <f t="shared" si="15"/>
        <v>Artículo Artículo 162</v>
      </c>
    </row>
    <row r="102" spans="2:16" x14ac:dyDescent="0.3">
      <c r="B102" s="11">
        <v>56</v>
      </c>
      <c r="C102" s="12" t="s">
        <v>137</v>
      </c>
      <c r="E102" t="str">
        <f>+"Artículo "&amp;PyR_articulos[[#This Row],[Artículo]]</f>
        <v>Artículo Artículo 253</v>
      </c>
      <c r="M102" s="11">
        <f t="shared" si="16"/>
        <v>26</v>
      </c>
      <c r="N102" s="12" t="s">
        <v>281</v>
      </c>
      <c r="P102" t="str">
        <f t="shared" si="15"/>
        <v>Artículo Artículo 291</v>
      </c>
    </row>
    <row r="103" spans="2:16" x14ac:dyDescent="0.3">
      <c r="B103" s="11">
        <v>57</v>
      </c>
      <c r="C103" s="12" t="s">
        <v>204</v>
      </c>
      <c r="E103" t="str">
        <f>+"Artículo "&amp;PyR_articulos[[#This Row],[Artículo]]</f>
        <v>Artículo Artículo 301</v>
      </c>
      <c r="M103" s="11">
        <v>27</v>
      </c>
      <c r="N103" s="12" t="s">
        <v>194</v>
      </c>
      <c r="P103" t="str">
        <f t="shared" si="15"/>
        <v>Artículo Artículo 117</v>
      </c>
    </row>
    <row r="104" spans="2:16" x14ac:dyDescent="0.3">
      <c r="B104" s="11">
        <v>57</v>
      </c>
      <c r="C104" s="12" t="s">
        <v>205</v>
      </c>
      <c r="E104" t="str">
        <f>+"Artículo "&amp;PyR_articulos[[#This Row],[Artículo]]</f>
        <v>Artículo Artículo 302</v>
      </c>
      <c r="M104" s="11">
        <f t="shared" si="16"/>
        <v>27</v>
      </c>
      <c r="N104" s="12" t="s">
        <v>165</v>
      </c>
      <c r="P104" t="str">
        <f t="shared" si="15"/>
        <v>Artículo Artículo 162</v>
      </c>
    </row>
    <row r="105" spans="2:16" x14ac:dyDescent="0.3">
      <c r="B105" s="11">
        <v>58</v>
      </c>
      <c r="C105" s="12" t="s">
        <v>265</v>
      </c>
      <c r="E105" t="str">
        <f>+"Artículo "&amp;PyR_articulos[[#This Row],[Artículo]]</f>
        <v>Artículo Artículo 121</v>
      </c>
      <c r="M105" s="11">
        <f t="shared" si="16"/>
        <v>27</v>
      </c>
      <c r="N105" s="12" t="s">
        <v>281</v>
      </c>
      <c r="P105" t="str">
        <f t="shared" si="15"/>
        <v>Artículo Artículo 291</v>
      </c>
    </row>
    <row r="106" spans="2:16" x14ac:dyDescent="0.3">
      <c r="B106" s="11">
        <v>59</v>
      </c>
      <c r="C106" s="12" t="s">
        <v>266</v>
      </c>
      <c r="E106" t="str">
        <f>+"Artículo "&amp;PyR_articulos[[#This Row],[Artículo]]</f>
        <v>Artículo Artículo 53</v>
      </c>
      <c r="M106" s="11">
        <v>28</v>
      </c>
      <c r="N106" s="12" t="s">
        <v>279</v>
      </c>
      <c r="P106" t="str">
        <f t="shared" si="15"/>
        <v>Artículo Artículo 108</v>
      </c>
    </row>
    <row r="107" spans="2:16" x14ac:dyDescent="0.3">
      <c r="B107" s="11">
        <v>60</v>
      </c>
      <c r="C107" s="12" t="s">
        <v>126</v>
      </c>
      <c r="E107" t="str">
        <f>+"Artículo "&amp;PyR_articulos[[#This Row],[Artículo]]</f>
        <v>Artículo Artículo 1</v>
      </c>
      <c r="M107" s="11">
        <v>29</v>
      </c>
      <c r="N107" s="12" t="s">
        <v>279</v>
      </c>
      <c r="P107" t="str">
        <f t="shared" si="15"/>
        <v>Artículo Artículo 108</v>
      </c>
    </row>
    <row r="108" spans="2:16" x14ac:dyDescent="0.3">
      <c r="B108" s="11">
        <f>+B107</f>
        <v>60</v>
      </c>
      <c r="C108" s="12" t="s">
        <v>298</v>
      </c>
      <c r="E108" t="str">
        <f>+"Artículo "&amp;PyR_articulos[[#This Row],[Artículo]]</f>
        <v>Artículo Artículo 5</v>
      </c>
      <c r="M108" s="11">
        <v>30</v>
      </c>
      <c r="N108" s="12" t="s">
        <v>126</v>
      </c>
    </row>
    <row r="109" spans="2:16" x14ac:dyDescent="0.3">
      <c r="B109" s="11">
        <v>61</v>
      </c>
      <c r="C109" s="12" t="s">
        <v>298</v>
      </c>
      <c r="E109" t="str">
        <f>+"Artículo "&amp;PyR_articulos[[#This Row],[Artículo]]</f>
        <v>Artículo Artículo 5</v>
      </c>
      <c r="M109" s="11">
        <f t="shared" ref="M109:M115" si="19">+M108</f>
        <v>30</v>
      </c>
      <c r="N109" s="12" t="s">
        <v>198</v>
      </c>
    </row>
    <row r="110" spans="2:16" x14ac:dyDescent="0.3">
      <c r="B110" s="11">
        <f t="shared" ref="B110:B126" si="20">+B109</f>
        <v>61</v>
      </c>
      <c r="C110" s="12" t="s">
        <v>299</v>
      </c>
      <c r="E110" t="str">
        <f>+"Artículo "&amp;PyR_articulos[[#This Row],[Artículo]]</f>
        <v>Artículo Artículo 93</v>
      </c>
      <c r="M110" s="11">
        <f t="shared" si="19"/>
        <v>30</v>
      </c>
      <c r="N110" s="12" t="s">
        <v>136</v>
      </c>
    </row>
    <row r="111" spans="2:16" x14ac:dyDescent="0.3">
      <c r="B111" s="11">
        <v>62</v>
      </c>
      <c r="C111" s="12" t="s">
        <v>300</v>
      </c>
      <c r="E111" t="str">
        <f>+"Artículo "&amp;PyR_articulos[[#This Row],[Artículo]]</f>
        <v>Artículo Artículo 34</v>
      </c>
      <c r="M111" s="11">
        <f t="shared" si="19"/>
        <v>30</v>
      </c>
      <c r="N111" s="12" t="s">
        <v>134</v>
      </c>
    </row>
    <row r="112" spans="2:16" x14ac:dyDescent="0.3">
      <c r="B112" s="11">
        <f t="shared" si="20"/>
        <v>62</v>
      </c>
      <c r="C112" s="12" t="s">
        <v>301</v>
      </c>
      <c r="E112" t="str">
        <f>+"Artículo "&amp;PyR_articulos[[#This Row],[Artículo]]</f>
        <v>Artículo Artículo 187</v>
      </c>
      <c r="M112" s="11">
        <f t="shared" si="19"/>
        <v>30</v>
      </c>
      <c r="N112" s="12" t="s">
        <v>208</v>
      </c>
    </row>
    <row r="113" spans="2:14" x14ac:dyDescent="0.3">
      <c r="B113" s="11">
        <f t="shared" si="20"/>
        <v>62</v>
      </c>
      <c r="C113" s="12" t="s">
        <v>302</v>
      </c>
      <c r="E113" t="str">
        <f>+"Artículo "&amp;PyR_articulos[[#This Row],[Artículo]]</f>
        <v>Artículo Artículo 235</v>
      </c>
      <c r="M113" s="11">
        <f t="shared" si="19"/>
        <v>30</v>
      </c>
      <c r="N113" s="12" t="s">
        <v>185</v>
      </c>
    </row>
    <row r="114" spans="2:14" x14ac:dyDescent="0.3">
      <c r="B114" s="11">
        <f t="shared" si="20"/>
        <v>62</v>
      </c>
      <c r="C114" s="12" t="s">
        <v>180</v>
      </c>
      <c r="E114" t="str">
        <f>+"Artículo "&amp;PyR_articulos[[#This Row],[Artículo]]</f>
        <v>Artículo Artículo 309</v>
      </c>
      <c r="M114" s="11">
        <f t="shared" si="19"/>
        <v>30</v>
      </c>
      <c r="N114" s="12" t="s">
        <v>216</v>
      </c>
    </row>
    <row r="115" spans="2:14" x14ac:dyDescent="0.3">
      <c r="B115" s="11">
        <v>63</v>
      </c>
      <c r="C115" s="12" t="s">
        <v>126</v>
      </c>
      <c r="E115" t="str">
        <f>+"Artículo "&amp;PyR_articulos[[#This Row],[Artículo]]</f>
        <v>Artículo Artículo 1</v>
      </c>
      <c r="M115" s="11">
        <f t="shared" si="19"/>
        <v>30</v>
      </c>
      <c r="N115" s="12" t="s">
        <v>179</v>
      </c>
    </row>
    <row r="116" spans="2:14" x14ac:dyDescent="0.3">
      <c r="B116" s="11">
        <v>64</v>
      </c>
      <c r="C116" s="12" t="s">
        <v>303</v>
      </c>
      <c r="E116" t="str">
        <f>+"Artículo "&amp;PyR_articulos[[#This Row],[Artículo]]</f>
        <v>Artículo Artículo 66</v>
      </c>
      <c r="M116" s="11">
        <v>31</v>
      </c>
      <c r="N116" s="12" t="s">
        <v>392</v>
      </c>
    </row>
    <row r="117" spans="2:14" x14ac:dyDescent="0.3">
      <c r="B117" s="11">
        <f t="shared" si="20"/>
        <v>64</v>
      </c>
      <c r="C117" s="12" t="s">
        <v>304</v>
      </c>
      <c r="E117" t="str">
        <f>+"Artículo "&amp;PyR_articulos[[#This Row],[Artículo]]</f>
        <v>Artículo Artículo 191</v>
      </c>
      <c r="M117" s="11">
        <v>31</v>
      </c>
      <c r="N117" s="12" t="s">
        <v>169</v>
      </c>
    </row>
    <row r="118" spans="2:14" x14ac:dyDescent="0.3">
      <c r="B118" s="11">
        <v>65</v>
      </c>
      <c r="C118" s="12" t="s">
        <v>171</v>
      </c>
      <c r="E118" t="str">
        <f>+"Artículo "&amp;PyR_articulos[[#This Row],[Artículo]]</f>
        <v>Artículo Artículo 78</v>
      </c>
      <c r="M118" s="11">
        <v>32</v>
      </c>
      <c r="N118" s="12" t="s">
        <v>392</v>
      </c>
    </row>
    <row r="119" spans="2:14" x14ac:dyDescent="0.3">
      <c r="B119" s="11">
        <f t="shared" si="20"/>
        <v>65</v>
      </c>
      <c r="C119" s="12" t="s">
        <v>305</v>
      </c>
      <c r="E119" t="str">
        <f>+"Artículo "&amp;PyR_articulos[[#This Row],[Artículo]]</f>
        <v>Artículo Artículo 79</v>
      </c>
      <c r="M119" s="11">
        <v>33</v>
      </c>
      <c r="N119" s="12" t="s">
        <v>204</v>
      </c>
    </row>
    <row r="120" spans="2:14" x14ac:dyDescent="0.3">
      <c r="B120" s="11">
        <v>66</v>
      </c>
      <c r="C120" s="12" t="s">
        <v>126</v>
      </c>
      <c r="E120" t="str">
        <f>+"Artículo "&amp;PyR_articulos[[#This Row],[Artículo]]</f>
        <v>Artículo Artículo 1</v>
      </c>
      <c r="M120" s="11">
        <f t="shared" ref="M119:M120" si="21">+M119</f>
        <v>33</v>
      </c>
      <c r="N120" s="12" t="s">
        <v>205</v>
      </c>
    </row>
    <row r="121" spans="2:14" x14ac:dyDescent="0.3">
      <c r="B121" s="11">
        <v>67</v>
      </c>
      <c r="C121" s="12" t="s">
        <v>177</v>
      </c>
      <c r="E121" t="str">
        <f>+"Artículo "&amp;PyR_articulos[[#This Row],[Artículo]]</f>
        <v>Artículo Artículo 185</v>
      </c>
      <c r="M121" s="11">
        <v>34</v>
      </c>
      <c r="N121" s="12" t="s">
        <v>204</v>
      </c>
    </row>
    <row r="122" spans="2:14" x14ac:dyDescent="0.3">
      <c r="B122" s="11">
        <f t="shared" si="20"/>
        <v>67</v>
      </c>
      <c r="C122" s="12" t="s">
        <v>301</v>
      </c>
      <c r="E122" t="str">
        <f>+"Artículo "&amp;PyR_articulos[[#This Row],[Artículo]]</f>
        <v>Artículo Artículo 187</v>
      </c>
      <c r="M122" s="11">
        <f t="shared" ref="M122" si="22">+M121</f>
        <v>34</v>
      </c>
      <c r="N122" s="12" t="s">
        <v>205</v>
      </c>
    </row>
    <row r="123" spans="2:14" x14ac:dyDescent="0.3">
      <c r="B123" s="11">
        <f t="shared" si="20"/>
        <v>67</v>
      </c>
      <c r="C123" s="12" t="s">
        <v>306</v>
      </c>
      <c r="E123" t="str">
        <f>+"Artículo "&amp;PyR_articulos[[#This Row],[Artículo]]</f>
        <v>Artículo Artículo 234</v>
      </c>
      <c r="M123" s="11">
        <v>35</v>
      </c>
      <c r="N123" s="12" t="s">
        <v>204</v>
      </c>
    </row>
    <row r="124" spans="2:14" x14ac:dyDescent="0.3">
      <c r="B124" s="11">
        <f t="shared" si="20"/>
        <v>67</v>
      </c>
      <c r="C124" s="12" t="s">
        <v>307</v>
      </c>
      <c r="E124" t="str">
        <f>+"Artículo "&amp;PyR_articulos[[#This Row],[Artículo]]</f>
        <v>Artículo Artículo 287</v>
      </c>
      <c r="M124" s="11">
        <f t="shared" ref="M124" si="23">+M123</f>
        <v>35</v>
      </c>
      <c r="N124" s="12" t="s">
        <v>205</v>
      </c>
    </row>
    <row r="125" spans="2:14" x14ac:dyDescent="0.3">
      <c r="B125" s="11">
        <v>68</v>
      </c>
      <c r="C125" s="12" t="s">
        <v>126</v>
      </c>
      <c r="E125" t="str">
        <f>+"Artículo "&amp;PyR_articulos[[#This Row],[Artículo]]</f>
        <v>Artículo Artículo 1</v>
      </c>
      <c r="M125" s="11">
        <v>36</v>
      </c>
      <c r="N125" s="12" t="s">
        <v>204</v>
      </c>
    </row>
    <row r="126" spans="2:14" x14ac:dyDescent="0.3">
      <c r="B126" s="11">
        <f t="shared" si="20"/>
        <v>68</v>
      </c>
      <c r="C126" s="12" t="s">
        <v>298</v>
      </c>
      <c r="E126" t="str">
        <f>+"Artículo "&amp;PyR_articulos[[#This Row],[Artículo]]</f>
        <v>Artículo Artículo 5</v>
      </c>
      <c r="M126" s="11">
        <f t="shared" ref="M126" si="24">+M125</f>
        <v>36</v>
      </c>
      <c r="N126" s="12" t="s">
        <v>205</v>
      </c>
    </row>
    <row r="127" spans="2:14" x14ac:dyDescent="0.3">
      <c r="M127" s="11">
        <v>37</v>
      </c>
      <c r="N127" s="12" t="s">
        <v>204</v>
      </c>
    </row>
    <row r="128" spans="2:14" x14ac:dyDescent="0.3">
      <c r="M128" s="11">
        <f t="shared" ref="M128" si="25">+M127</f>
        <v>37</v>
      </c>
      <c r="N128" s="12" t="s">
        <v>205</v>
      </c>
    </row>
    <row r="129" spans="13:14" x14ac:dyDescent="0.3">
      <c r="M129" s="11">
        <v>38</v>
      </c>
      <c r="N129" s="12" t="s">
        <v>204</v>
      </c>
    </row>
    <row r="130" spans="13:14" x14ac:dyDescent="0.3">
      <c r="M130" s="11">
        <f t="shared" ref="M130" si="26">+M129</f>
        <v>38</v>
      </c>
      <c r="N130" s="12" t="s">
        <v>205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39"/>
  <sheetViews>
    <sheetView showGridLines="0" workbookViewId="0">
      <pane ySplit="1" topLeftCell="A2" activePane="bottomLeft" state="frozen"/>
      <selection pane="bottomLeft" activeCell="B34" sqref="B34"/>
    </sheetView>
  </sheetViews>
  <sheetFormatPr baseColWidth="10" defaultRowHeight="14.4" x14ac:dyDescent="0.3"/>
  <cols>
    <col min="1" max="1" width="6.33203125" customWidth="1"/>
    <col min="2" max="2" width="21.77734375" customWidth="1"/>
    <col min="3" max="3" width="23.44140625" customWidth="1"/>
    <col min="4" max="4" width="38.44140625" customWidth="1"/>
    <col min="5" max="5" width="63" customWidth="1"/>
  </cols>
  <sheetData>
    <row r="1" spans="1:5" x14ac:dyDescent="0.3">
      <c r="A1" s="1" t="s">
        <v>7</v>
      </c>
      <c r="B1" t="s">
        <v>8</v>
      </c>
      <c r="C1" t="s">
        <v>9</v>
      </c>
      <c r="D1" t="s">
        <v>10</v>
      </c>
      <c r="E1" t="s">
        <v>2</v>
      </c>
    </row>
    <row r="2" spans="1:5" ht="96" hidden="1" x14ac:dyDescent="0.3">
      <c r="A2" s="4">
        <f>+ROW()-1</f>
        <v>1</v>
      </c>
      <c r="B2" s="5" t="s">
        <v>109</v>
      </c>
      <c r="C2" s="3" t="s">
        <v>246</v>
      </c>
      <c r="D2" s="2"/>
      <c r="E2" s="5" t="s">
        <v>219</v>
      </c>
    </row>
    <row r="3" spans="1:5" ht="24" hidden="1" x14ac:dyDescent="0.3">
      <c r="A3" s="4">
        <f t="shared" ref="A3:A4" si="0">+ROW()-1</f>
        <v>2</v>
      </c>
      <c r="B3" s="5" t="s">
        <v>109</v>
      </c>
      <c r="C3" s="3" t="s">
        <v>246</v>
      </c>
      <c r="D3" s="2"/>
      <c r="E3" s="5" t="s">
        <v>220</v>
      </c>
    </row>
    <row r="4" spans="1:5" ht="24" hidden="1" x14ac:dyDescent="0.3">
      <c r="A4" s="4">
        <f t="shared" si="0"/>
        <v>3</v>
      </c>
      <c r="B4" s="5" t="s">
        <v>109</v>
      </c>
      <c r="C4" s="3" t="s">
        <v>246</v>
      </c>
      <c r="D4" s="2"/>
      <c r="E4" s="5" t="s">
        <v>221</v>
      </c>
    </row>
    <row r="5" spans="1:5" ht="24" hidden="1" x14ac:dyDescent="0.3">
      <c r="A5" s="4">
        <f t="shared" ref="A5:A28" si="1">+ROW()-1</f>
        <v>4</v>
      </c>
      <c r="B5" s="5" t="s">
        <v>109</v>
      </c>
      <c r="C5" s="3" t="s">
        <v>246</v>
      </c>
      <c r="D5" s="2"/>
      <c r="E5" s="5" t="s">
        <v>222</v>
      </c>
    </row>
    <row r="6" spans="1:5" hidden="1" x14ac:dyDescent="0.3">
      <c r="A6" s="4">
        <f t="shared" si="1"/>
        <v>5</v>
      </c>
      <c r="B6" s="5" t="s">
        <v>109</v>
      </c>
      <c r="C6" s="3" t="s">
        <v>246</v>
      </c>
      <c r="D6" s="2"/>
      <c r="E6" s="5" t="s">
        <v>223</v>
      </c>
    </row>
    <row r="7" spans="1:5" ht="48" hidden="1" x14ac:dyDescent="0.3">
      <c r="A7" s="4">
        <f t="shared" si="1"/>
        <v>6</v>
      </c>
      <c r="B7" s="5" t="s">
        <v>109</v>
      </c>
      <c r="C7" s="3" t="s">
        <v>246</v>
      </c>
      <c r="D7" s="2"/>
      <c r="E7" s="5" t="s">
        <v>224</v>
      </c>
    </row>
    <row r="8" spans="1:5" hidden="1" x14ac:dyDescent="0.3">
      <c r="A8" s="4">
        <f t="shared" si="1"/>
        <v>7</v>
      </c>
      <c r="B8" s="5" t="s">
        <v>109</v>
      </c>
      <c r="C8" s="3" t="s">
        <v>247</v>
      </c>
      <c r="D8" s="2"/>
      <c r="E8" s="5" t="s">
        <v>225</v>
      </c>
    </row>
    <row r="9" spans="1:5" ht="24" hidden="1" x14ac:dyDescent="0.3">
      <c r="A9" s="4">
        <f t="shared" si="1"/>
        <v>8</v>
      </c>
      <c r="B9" s="5" t="s">
        <v>109</v>
      </c>
      <c r="C9" s="3" t="s">
        <v>247</v>
      </c>
      <c r="D9" s="2"/>
      <c r="E9" s="5" t="s">
        <v>226</v>
      </c>
    </row>
    <row r="10" spans="1:5" ht="24" hidden="1" x14ac:dyDescent="0.3">
      <c r="A10" s="4">
        <f t="shared" si="1"/>
        <v>9</v>
      </c>
      <c r="B10" s="5" t="s">
        <v>69</v>
      </c>
      <c r="C10" s="3" t="s">
        <v>75</v>
      </c>
      <c r="D10" s="2"/>
      <c r="E10" s="5" t="s">
        <v>227</v>
      </c>
    </row>
    <row r="11" spans="1:5" ht="24" hidden="1" x14ac:dyDescent="0.3">
      <c r="A11" s="4">
        <f t="shared" si="1"/>
        <v>10</v>
      </c>
      <c r="B11" s="5" t="s">
        <v>69</v>
      </c>
      <c r="C11" s="3" t="s">
        <v>75</v>
      </c>
      <c r="D11" s="2"/>
      <c r="E11" s="5" t="s">
        <v>228</v>
      </c>
    </row>
    <row r="12" spans="1:5" ht="24" hidden="1" x14ac:dyDescent="0.3">
      <c r="A12" s="4">
        <f t="shared" si="1"/>
        <v>11</v>
      </c>
      <c r="B12" s="5" t="s">
        <v>69</v>
      </c>
      <c r="C12" s="3" t="s">
        <v>75</v>
      </c>
      <c r="D12" s="2"/>
      <c r="E12" s="5" t="s">
        <v>229</v>
      </c>
    </row>
    <row r="13" spans="1:5" ht="48" hidden="1" x14ac:dyDescent="0.3">
      <c r="A13" s="4">
        <f t="shared" si="1"/>
        <v>12</v>
      </c>
      <c r="B13" s="5" t="s">
        <v>109</v>
      </c>
      <c r="C13" s="3" t="s">
        <v>248</v>
      </c>
      <c r="D13" s="2"/>
      <c r="E13" s="5" t="s">
        <v>230</v>
      </c>
    </row>
    <row r="14" spans="1:5" hidden="1" x14ac:dyDescent="0.3">
      <c r="A14" s="4">
        <f t="shared" si="1"/>
        <v>13</v>
      </c>
      <c r="B14" s="5" t="s">
        <v>109</v>
      </c>
      <c r="C14" s="3" t="s">
        <v>248</v>
      </c>
      <c r="D14" s="2"/>
      <c r="E14" s="5" t="s">
        <v>231</v>
      </c>
    </row>
    <row r="15" spans="1:5" ht="48" hidden="1" x14ac:dyDescent="0.3">
      <c r="A15" s="4">
        <f t="shared" si="1"/>
        <v>14</v>
      </c>
      <c r="B15" s="5" t="s">
        <v>109</v>
      </c>
      <c r="C15" s="3" t="s">
        <v>248</v>
      </c>
      <c r="D15" s="2"/>
      <c r="E15" s="5" t="s">
        <v>232</v>
      </c>
    </row>
    <row r="16" spans="1:5" hidden="1" x14ac:dyDescent="0.3">
      <c r="A16" s="4">
        <f t="shared" si="1"/>
        <v>15</v>
      </c>
      <c r="B16" s="5" t="s">
        <v>109</v>
      </c>
      <c r="C16" s="3" t="s">
        <v>248</v>
      </c>
      <c r="D16" s="2"/>
      <c r="E16" s="5" t="s">
        <v>233</v>
      </c>
    </row>
    <row r="17" spans="1:5" ht="24" hidden="1" x14ac:dyDescent="0.3">
      <c r="A17" s="4">
        <f t="shared" si="1"/>
        <v>16</v>
      </c>
      <c r="B17" s="5" t="s">
        <v>0</v>
      </c>
      <c r="C17" s="3" t="s">
        <v>106</v>
      </c>
      <c r="D17" s="2"/>
      <c r="E17" s="5" t="s">
        <v>234</v>
      </c>
    </row>
    <row r="18" spans="1:5" ht="48" hidden="1" x14ac:dyDescent="0.3">
      <c r="A18" s="4">
        <f t="shared" si="1"/>
        <v>17</v>
      </c>
      <c r="B18" s="5" t="s">
        <v>0</v>
      </c>
      <c r="C18" s="3" t="s">
        <v>106</v>
      </c>
      <c r="D18" s="2"/>
      <c r="E18" s="5" t="s">
        <v>235</v>
      </c>
    </row>
    <row r="19" spans="1:5" ht="36" hidden="1" x14ac:dyDescent="0.3">
      <c r="A19" s="4">
        <f t="shared" si="1"/>
        <v>18</v>
      </c>
      <c r="B19" s="5" t="s">
        <v>0</v>
      </c>
      <c r="C19" s="3" t="s">
        <v>106</v>
      </c>
      <c r="D19" s="2"/>
      <c r="E19" s="5" t="s">
        <v>236</v>
      </c>
    </row>
    <row r="20" spans="1:5" ht="36" hidden="1" x14ac:dyDescent="0.3">
      <c r="A20" s="4">
        <f t="shared" si="1"/>
        <v>19</v>
      </c>
      <c r="B20" s="5" t="s">
        <v>70</v>
      </c>
      <c r="C20" s="3" t="s">
        <v>249</v>
      </c>
      <c r="D20" s="2"/>
      <c r="E20" s="5" t="s">
        <v>237</v>
      </c>
    </row>
    <row r="21" spans="1:5" ht="48" x14ac:dyDescent="0.3">
      <c r="A21" s="4">
        <f t="shared" si="1"/>
        <v>20</v>
      </c>
      <c r="B21" s="5" t="s">
        <v>107</v>
      </c>
      <c r="C21" s="3" t="s">
        <v>250</v>
      </c>
      <c r="D21" s="2"/>
      <c r="E21" s="5" t="s">
        <v>238</v>
      </c>
    </row>
    <row r="22" spans="1:5" ht="36" x14ac:dyDescent="0.3">
      <c r="A22" s="4">
        <f t="shared" si="1"/>
        <v>21</v>
      </c>
      <c r="B22" s="5" t="s">
        <v>107</v>
      </c>
      <c r="C22" s="3" t="s">
        <v>250</v>
      </c>
      <c r="D22" s="2"/>
      <c r="E22" s="5" t="s">
        <v>239</v>
      </c>
    </row>
    <row r="23" spans="1:5" ht="24" x14ac:dyDescent="0.3">
      <c r="A23" s="4">
        <f t="shared" si="1"/>
        <v>22</v>
      </c>
      <c r="B23" s="5" t="s">
        <v>107</v>
      </c>
      <c r="C23" s="3" t="s">
        <v>250</v>
      </c>
      <c r="D23" s="2"/>
      <c r="E23" s="5" t="s">
        <v>240</v>
      </c>
    </row>
    <row r="24" spans="1:5" ht="24" x14ac:dyDescent="0.3">
      <c r="A24" s="4">
        <f t="shared" si="1"/>
        <v>23</v>
      </c>
      <c r="B24" s="5" t="s">
        <v>107</v>
      </c>
      <c r="C24" s="3" t="s">
        <v>250</v>
      </c>
      <c r="D24" s="2"/>
      <c r="E24" s="5" t="s">
        <v>241</v>
      </c>
    </row>
    <row r="25" spans="1:5" ht="36" hidden="1" x14ac:dyDescent="0.3">
      <c r="A25" s="4">
        <f t="shared" si="1"/>
        <v>24</v>
      </c>
      <c r="B25" s="5" t="s">
        <v>109</v>
      </c>
      <c r="C25" s="3" t="s">
        <v>251</v>
      </c>
      <c r="D25" s="2"/>
      <c r="E25" s="5" t="s">
        <v>242</v>
      </c>
    </row>
    <row r="26" spans="1:5" ht="36" hidden="1" x14ac:dyDescent="0.3">
      <c r="A26" s="4">
        <f t="shared" si="1"/>
        <v>25</v>
      </c>
      <c r="B26" s="5" t="s">
        <v>109</v>
      </c>
      <c r="C26" s="3" t="s">
        <v>251</v>
      </c>
      <c r="D26" s="2"/>
      <c r="E26" s="5" t="s">
        <v>243</v>
      </c>
    </row>
    <row r="27" spans="1:5" ht="48" hidden="1" x14ac:dyDescent="0.3">
      <c r="A27" s="4">
        <f t="shared" si="1"/>
        <v>26</v>
      </c>
      <c r="B27" s="5" t="s">
        <v>26</v>
      </c>
      <c r="C27" s="3" t="s">
        <v>252</v>
      </c>
      <c r="D27" s="2"/>
      <c r="E27" s="5" t="s">
        <v>244</v>
      </c>
    </row>
    <row r="28" spans="1:5" ht="48" hidden="1" x14ac:dyDescent="0.3">
      <c r="A28" s="4">
        <f t="shared" si="1"/>
        <v>27</v>
      </c>
      <c r="B28" s="5" t="s">
        <v>26</v>
      </c>
      <c r="C28" s="3" t="s">
        <v>252</v>
      </c>
      <c r="D28" s="2"/>
      <c r="E28" s="5" t="s">
        <v>245</v>
      </c>
    </row>
    <row r="29" spans="1:5" ht="24" hidden="1" x14ac:dyDescent="0.3">
      <c r="A29" s="4">
        <f>+ROW()-1</f>
        <v>28</v>
      </c>
      <c r="B29" s="5" t="s">
        <v>70</v>
      </c>
      <c r="C29" s="3" t="s">
        <v>249</v>
      </c>
      <c r="D29" s="2"/>
      <c r="E29" s="5" t="s">
        <v>376</v>
      </c>
    </row>
    <row r="30" spans="1:5" ht="24" hidden="1" x14ac:dyDescent="0.3">
      <c r="A30" s="4">
        <f>+ROW()-1</f>
        <v>29</v>
      </c>
      <c r="B30" s="5" t="s">
        <v>70</v>
      </c>
      <c r="C30" s="3" t="s">
        <v>249</v>
      </c>
      <c r="D30" s="2"/>
      <c r="E30" s="5" t="s">
        <v>377</v>
      </c>
    </row>
    <row r="31" spans="1:5" ht="24" hidden="1" x14ac:dyDescent="0.3">
      <c r="A31" s="4">
        <f>+ROW()-1</f>
        <v>30</v>
      </c>
      <c r="B31" s="5" t="s">
        <v>0</v>
      </c>
      <c r="C31" s="3" t="s">
        <v>106</v>
      </c>
      <c r="D31" s="2"/>
      <c r="E31" s="5" t="s">
        <v>378</v>
      </c>
    </row>
    <row r="32" spans="1:5" ht="24" hidden="1" x14ac:dyDescent="0.3">
      <c r="A32" s="4">
        <f t="shared" ref="A32:A33" si="2">+ROW()-1</f>
        <v>31</v>
      </c>
      <c r="B32" s="5" t="s">
        <v>69</v>
      </c>
      <c r="C32" s="3" t="s">
        <v>381</v>
      </c>
      <c r="D32" s="2"/>
      <c r="E32" s="5" t="s">
        <v>379</v>
      </c>
    </row>
    <row r="33" spans="1:5" ht="24" hidden="1" x14ac:dyDescent="0.3">
      <c r="A33" s="4">
        <f t="shared" si="2"/>
        <v>32</v>
      </c>
      <c r="B33" s="5" t="s">
        <v>69</v>
      </c>
      <c r="C33" s="3" t="s">
        <v>382</v>
      </c>
      <c r="D33" s="2"/>
      <c r="E33" s="5" t="s">
        <v>380</v>
      </c>
    </row>
    <row r="34" spans="1:5" ht="24" x14ac:dyDescent="0.3">
      <c r="A34" s="4">
        <f t="shared" ref="A34:A39" si="3">+ROW()-1</f>
        <v>33</v>
      </c>
      <c r="B34" s="5" t="s">
        <v>107</v>
      </c>
      <c r="C34" s="3" t="s">
        <v>389</v>
      </c>
      <c r="D34" s="2"/>
      <c r="E34" s="5" t="s">
        <v>383</v>
      </c>
    </row>
    <row r="35" spans="1:5" ht="36" x14ac:dyDescent="0.3">
      <c r="A35" s="4">
        <f t="shared" si="3"/>
        <v>34</v>
      </c>
      <c r="B35" s="5" t="s">
        <v>107</v>
      </c>
      <c r="C35" s="3" t="s">
        <v>84</v>
      </c>
      <c r="D35" s="2"/>
      <c r="E35" s="5" t="s">
        <v>384</v>
      </c>
    </row>
    <row r="36" spans="1:5" ht="24" x14ac:dyDescent="0.3">
      <c r="A36" s="4">
        <f t="shared" si="3"/>
        <v>35</v>
      </c>
      <c r="B36" s="5" t="s">
        <v>107</v>
      </c>
      <c r="C36" s="3" t="s">
        <v>390</v>
      </c>
      <c r="D36" s="2"/>
      <c r="E36" s="5" t="s">
        <v>385</v>
      </c>
    </row>
    <row r="37" spans="1:5" ht="72" x14ac:dyDescent="0.3">
      <c r="A37" s="4">
        <f t="shared" si="3"/>
        <v>36</v>
      </c>
      <c r="B37" s="5" t="s">
        <v>107</v>
      </c>
      <c r="C37" s="3" t="s">
        <v>391</v>
      </c>
      <c r="D37" s="2"/>
      <c r="E37" s="5" t="s">
        <v>386</v>
      </c>
    </row>
    <row r="38" spans="1:5" ht="24" x14ac:dyDescent="0.3">
      <c r="A38" s="4">
        <f t="shared" si="3"/>
        <v>37</v>
      </c>
      <c r="B38" s="5" t="s">
        <v>107</v>
      </c>
      <c r="C38" s="3" t="s">
        <v>391</v>
      </c>
      <c r="D38" s="2"/>
      <c r="E38" s="5" t="s">
        <v>387</v>
      </c>
    </row>
    <row r="39" spans="1:5" ht="36" x14ac:dyDescent="0.3">
      <c r="A39" s="4">
        <f t="shared" si="3"/>
        <v>38</v>
      </c>
      <c r="B39" s="5" t="s">
        <v>107</v>
      </c>
      <c r="C39" s="3" t="s">
        <v>391</v>
      </c>
      <c r="D39" s="2"/>
      <c r="E39" s="5" t="s">
        <v>388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3"/>
  <sheetViews>
    <sheetView showGridLines="0" workbookViewId="0">
      <pane ySplit="1" topLeftCell="A2" activePane="bottomLeft" state="frozen"/>
      <selection pane="bottomLeft" activeCell="B7" sqref="B7"/>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7</v>
      </c>
      <c r="B1" t="s">
        <v>8</v>
      </c>
      <c r="C1" t="s">
        <v>9</v>
      </c>
      <c r="D1" t="s">
        <v>10</v>
      </c>
      <c r="E1" t="s">
        <v>2</v>
      </c>
      <c r="F1" t="s">
        <v>3</v>
      </c>
    </row>
    <row r="2" spans="1:6" ht="48" x14ac:dyDescent="0.3">
      <c r="A2" s="4">
        <f>+ROW()-1</f>
        <v>1</v>
      </c>
      <c r="B2" s="2" t="s">
        <v>26</v>
      </c>
      <c r="C2" s="2" t="s">
        <v>108</v>
      </c>
      <c r="D2" s="2" t="s">
        <v>108</v>
      </c>
      <c r="E2" s="2" t="s">
        <v>108</v>
      </c>
      <c r="F2" s="5" t="s">
        <v>87</v>
      </c>
    </row>
    <row r="3" spans="1:6" ht="48" x14ac:dyDescent="0.3">
      <c r="A3" s="4">
        <f t="shared" ref="A3:A4" si="0">+ROW()-1</f>
        <v>2</v>
      </c>
      <c r="B3" s="2" t="s">
        <v>107</v>
      </c>
      <c r="C3" s="2" t="s">
        <v>89</v>
      </c>
      <c r="D3" s="2" t="s">
        <v>89</v>
      </c>
      <c r="E3" s="2" t="s">
        <v>89</v>
      </c>
      <c r="F3" s="5" t="s">
        <v>88</v>
      </c>
    </row>
    <row r="4" spans="1:6" ht="48" x14ac:dyDescent="0.3">
      <c r="A4" s="4">
        <f t="shared" si="0"/>
        <v>3</v>
      </c>
      <c r="B4" s="2" t="s">
        <v>107</v>
      </c>
      <c r="C4" s="2" t="s">
        <v>91</v>
      </c>
      <c r="D4" s="2" t="s">
        <v>91</v>
      </c>
      <c r="E4" s="2" t="s">
        <v>91</v>
      </c>
      <c r="F4" s="5" t="s">
        <v>90</v>
      </c>
    </row>
    <row r="5" spans="1:6" ht="48" x14ac:dyDescent="0.3">
      <c r="A5" s="4">
        <f t="shared" ref="A5:A12" si="1">+ROW()-1</f>
        <v>4</v>
      </c>
      <c r="B5" s="2" t="s">
        <v>107</v>
      </c>
      <c r="C5" s="2" t="s">
        <v>93</v>
      </c>
      <c r="D5" s="2" t="s">
        <v>93</v>
      </c>
      <c r="E5" s="2" t="s">
        <v>93</v>
      </c>
      <c r="F5" s="5" t="s">
        <v>92</v>
      </c>
    </row>
    <row r="6" spans="1:6" ht="48" x14ac:dyDescent="0.3">
      <c r="A6" s="4">
        <f t="shared" si="1"/>
        <v>5</v>
      </c>
      <c r="B6" s="2" t="s">
        <v>110</v>
      </c>
      <c r="C6" s="2" t="s">
        <v>95</v>
      </c>
      <c r="D6" s="2" t="s">
        <v>95</v>
      </c>
      <c r="E6" s="2" t="s">
        <v>95</v>
      </c>
      <c r="F6" s="5" t="s">
        <v>94</v>
      </c>
    </row>
    <row r="7" spans="1:6" ht="48" x14ac:dyDescent="0.3">
      <c r="A7" s="4">
        <f t="shared" si="1"/>
        <v>6</v>
      </c>
      <c r="B7" s="2" t="s">
        <v>70</v>
      </c>
      <c r="C7" s="2" t="s">
        <v>78</v>
      </c>
      <c r="D7" s="2" t="s">
        <v>78</v>
      </c>
      <c r="E7" s="2" t="s">
        <v>78</v>
      </c>
      <c r="F7" s="5" t="s">
        <v>96</v>
      </c>
    </row>
    <row r="8" spans="1:6" ht="48" x14ac:dyDescent="0.3">
      <c r="A8" s="4">
        <f t="shared" si="1"/>
        <v>7</v>
      </c>
      <c r="B8" s="2" t="s">
        <v>109</v>
      </c>
      <c r="C8" s="2" t="s">
        <v>98</v>
      </c>
      <c r="D8" s="2" t="s">
        <v>98</v>
      </c>
      <c r="E8" s="2" t="s">
        <v>98</v>
      </c>
      <c r="F8" s="5" t="s">
        <v>97</v>
      </c>
    </row>
    <row r="9" spans="1:6" ht="48" x14ac:dyDescent="0.3">
      <c r="A9" s="4">
        <f t="shared" si="1"/>
        <v>8</v>
      </c>
      <c r="B9" s="2" t="s">
        <v>26</v>
      </c>
      <c r="C9" s="2" t="s">
        <v>100</v>
      </c>
      <c r="D9" s="2" t="s">
        <v>100</v>
      </c>
      <c r="E9" s="2" t="s">
        <v>100</v>
      </c>
      <c r="F9" s="5" t="s">
        <v>99</v>
      </c>
    </row>
    <row r="10" spans="1:6" ht="48" x14ac:dyDescent="0.3">
      <c r="A10" s="4">
        <f t="shared" si="1"/>
        <v>9</v>
      </c>
      <c r="B10" s="2" t="s">
        <v>69</v>
      </c>
      <c r="C10" s="2" t="s">
        <v>102</v>
      </c>
      <c r="D10" s="2" t="s">
        <v>102</v>
      </c>
      <c r="E10" s="2" t="s">
        <v>102</v>
      </c>
      <c r="F10" s="5" t="s">
        <v>101</v>
      </c>
    </row>
    <row r="11" spans="1:6" ht="48" x14ac:dyDescent="0.3">
      <c r="A11" s="4">
        <f t="shared" si="1"/>
        <v>10</v>
      </c>
      <c r="B11" s="2" t="s">
        <v>26</v>
      </c>
      <c r="C11" s="2" t="s">
        <v>104</v>
      </c>
      <c r="D11" s="2" t="s">
        <v>104</v>
      </c>
      <c r="E11" s="2" t="s">
        <v>104</v>
      </c>
      <c r="F11" s="5" t="s">
        <v>103</v>
      </c>
    </row>
    <row r="12" spans="1:6" ht="48" x14ac:dyDescent="0.3">
      <c r="A12" s="4">
        <f t="shared" si="1"/>
        <v>11</v>
      </c>
      <c r="B12" s="2" t="s">
        <v>0</v>
      </c>
      <c r="C12" s="2" t="s">
        <v>106</v>
      </c>
      <c r="D12" s="2" t="s">
        <v>106</v>
      </c>
      <c r="E12" s="2" t="s">
        <v>106</v>
      </c>
      <c r="F12" s="5" t="s">
        <v>105</v>
      </c>
    </row>
    <row r="13" spans="1:6" x14ac:dyDescent="0.3">
      <c r="F13" t="s">
        <v>28</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H3"/>
  <sheetViews>
    <sheetView showGridLines="0" workbookViewId="0">
      <pane ySplit="1" topLeftCell="A2" activePane="bottomLeft" state="frozen"/>
      <selection pane="bottomLeft" activeCell="E15" sqref="E15"/>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8" x14ac:dyDescent="0.3">
      <c r="A1" s="1" t="s">
        <v>7</v>
      </c>
      <c r="B1" t="s">
        <v>8</v>
      </c>
      <c r="C1" t="s">
        <v>9</v>
      </c>
      <c r="D1" t="s">
        <v>10</v>
      </c>
      <c r="E1" t="s">
        <v>2</v>
      </c>
      <c r="F1" t="s">
        <v>6</v>
      </c>
    </row>
    <row r="2" spans="1:8" ht="43.2" x14ac:dyDescent="0.3">
      <c r="A2" s="2">
        <f>+ROW()-1</f>
        <v>1</v>
      </c>
      <c r="B2" s="5" t="s">
        <v>0</v>
      </c>
      <c r="C2" s="5" t="s">
        <v>1</v>
      </c>
      <c r="D2" s="2" t="s">
        <v>11</v>
      </c>
      <c r="E2" s="2" t="s">
        <v>11</v>
      </c>
      <c r="F2" s="13" t="s">
        <v>27</v>
      </c>
    </row>
    <row r="3" spans="1:8" ht="28.8" x14ac:dyDescent="0.3">
      <c r="A3" s="2">
        <f t="shared" ref="A3" si="0">+ROW()-1</f>
        <v>2</v>
      </c>
      <c r="B3" s="5" t="s">
        <v>69</v>
      </c>
      <c r="C3" s="5" t="s">
        <v>69</v>
      </c>
      <c r="D3" s="2" t="s">
        <v>253</v>
      </c>
      <c r="E3" s="2" t="s">
        <v>253</v>
      </c>
      <c r="F3" s="13" t="str">
        <f>+"https://raw.githubusercontent.com/Sud-Austral/MONITOREO-DI/main/Constituci%C3%B3n/Im%C3%A1genes/"&amp;H3&amp;".png"</f>
        <v>https://raw.githubusercontent.com/Sud-Austral/MONITOREO-DI/main/Constituci%C3%B3n/Im%C3%A1genes/carta 30 economistas.png</v>
      </c>
      <c r="H3" t="s">
        <v>254</v>
      </c>
    </row>
  </sheetData>
  <hyperlinks>
    <hyperlink ref="F2" r:id="rId1" xr:uid="{745A07A7-95E8-417D-8D2D-5EB1381D3317}"/>
    <hyperlink ref="F3" r:id="rId2" display="https://raw.githubusercontent.com/Sud-Austral/MONITOREO-DI/main/Constituci%C3%B3n/Im%C3%A1genes/fin%20a%20la%20libre%20eleccion.png" xr:uid="{87C1CDD3-DA6B-452F-9CCD-34DDFF434AB3}"/>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PyR</vt:lpstr>
      <vt:lpstr>PyR_artículo</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2022-08-11T15:23:19Z</dcterms:modified>
</cp:coreProperties>
</file>