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D25C9074-DB5F-4194-8299-D36059623272}" xr6:coauthVersionLast="46" xr6:coauthVersionMax="46" xr10:uidLastSave="{00000000-0000-0000-0000-000000000000}"/>
  <bookViews>
    <workbookView xWindow="33300" yWindow="1035" windowWidth="14400" windowHeight="7455" xr2:uid="{3C601918-C683-4A9E-9764-2E2F3DE6B565}"/>
  </bookViews>
  <sheets>
    <sheet name="Monitoreo Nuevos Productos" sheetId="1" r:id="rId1"/>
    <sheet name="Hoja1" sheetId="2" r:id="rId2"/>
  </sheets>
  <externalReferences>
    <externalReference r:id="rId3"/>
    <externalReference r:id="rId4"/>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9" i="1" l="1"/>
  <c r="L86" i="1" l="1"/>
  <c r="L85" i="1"/>
  <c r="G1" i="1" l="1"/>
  <c r="L83" i="1"/>
  <c r="L82" i="1"/>
  <c r="L54" i="1" l="1"/>
  <c r="L53" i="1"/>
</calcChain>
</file>

<file path=xl/sharedStrings.xml><?xml version="1.0" encoding="utf-8"?>
<sst xmlns="http://schemas.openxmlformats.org/spreadsheetml/2006/main" count="912" uniqueCount="249">
  <si>
    <t>SECTOR</t>
  </si>
  <si>
    <t>COLECCIÓN</t>
  </si>
  <si>
    <t>TABLA MADRE</t>
  </si>
  <si>
    <t>Agropecuario y Forestal</t>
  </si>
  <si>
    <t>Agricultura</t>
  </si>
  <si>
    <t>Exportaciones frutícolas a escala regional || Chile || 2012-2020</t>
  </si>
  <si>
    <t>Exportaciones frutícolas por cultivo || Chile || 2012-2020</t>
  </si>
  <si>
    <t>Exportaciones frutícolas por país de destino || Chile || 2012-2020</t>
  </si>
  <si>
    <t>Exportaciones frutícolas por tipo de procesamiento || Chile || 2012-2020</t>
  </si>
  <si>
    <t>Exportaciones frutícolas || Chile || 2012-2020</t>
  </si>
  <si>
    <t>Exportaciones frutícolas || Chile || 2020</t>
  </si>
  <si>
    <t>TIPO PRODUCTO</t>
  </si>
  <si>
    <t>Informe Interactivo</t>
  </si>
  <si>
    <t>Título Genérico - Shopify</t>
  </si>
  <si>
    <t>Reporte 360°</t>
  </si>
  <si>
    <t>Link</t>
  </si>
  <si>
    <t>https://analytics.zoho.com/open-view/2395394000005592508?ZOHO_CRITERIA=%22Trasposicion_4.3%22.%22C%C3%B3digo_Pa%C3%ADs%22%20%3D%20'ARG'</t>
  </si>
  <si>
    <t>https://analytics.zoho.com/open-view/2395394000005660281?ZOHO_CRITERIA=%22Trasposicion_4.3%22.%22Id_Procesamiento%22%20%3D%201</t>
  </si>
  <si>
    <t>https://analytics.zoho.com/open-view/2395394000005665121?ZOHO_CRITERIA=%22Trasposicion_4.3%22.%22Id_Categor%C3%ADa%22%20%3D%20100101001</t>
  </si>
  <si>
    <t>https://analytics.zoho.com/open-view/2395394000005675707?ZOHO_CRITERIA=%22Trasposicion_4.3%22.%22C%C3%B3digo_Pa%C3%ADs%22%20%3D%20'ARG'</t>
  </si>
  <si>
    <t>https://analytics.zoho.com/open-view/2395394000005679927?ZOHO_CRITERIA=%22Trasposicion_4.3%22.%22Id_Procesamiento%22%20%3D%201</t>
  </si>
  <si>
    <t>https://analytics.zoho.com/open-view/2395394000005682797?ZOHO_CRITERIA=%22Trasposicion_4.3%22.%22Id_Categor%C3%ADa%22%20%3D%20100101001</t>
  </si>
  <si>
    <t>https://analytics.zoho.com/open-view/2395394000005847405</t>
  </si>
  <si>
    <t>https://analytics.zoho.com/open-view/2395394000005850241</t>
  </si>
  <si>
    <t>Estado URL</t>
  </si>
  <si>
    <t>Falta</t>
  </si>
  <si>
    <t>Importaciones frutícolas por país de origen || Chile || 2012-2020</t>
  </si>
  <si>
    <t>Importaciones frutícolas por procesamiento || Chile || 2012-2020</t>
  </si>
  <si>
    <t>Importaciones frutícolas por cultivo || Chile || 2012-2020</t>
  </si>
  <si>
    <t>Importaciones frutícolas por país de origen || Chile || 2020</t>
  </si>
  <si>
    <t>Importaciones frutícolas por procesamiento || Chile || 2020</t>
  </si>
  <si>
    <t>Importaciones frutícolas por cultivo || Chile || 2020</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</si>
  <si>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</si>
  <si>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</si>
  <si>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</si>
  <si>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</si>
  <si>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</si>
  <si>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</si>
  <si>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</si>
  <si>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</si>
  <si>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</si>
  <si>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</si>
  <si>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</si>
  <si>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</si>
  <si>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</si>
  <si>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</si>
  <si>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</si>
  <si>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</si>
  <si>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</si>
  <si>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</si>
  <si>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</si>
  <si>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</si>
  <si>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</si>
  <si>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</si>
  <si>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</si>
  <si>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</si>
  <si>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</si>
  <si>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</si>
  <si>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Funciona</t>
  </si>
  <si>
    <t>No corresponde</t>
  </si>
  <si>
    <t>No funciona</t>
  </si>
  <si>
    <t>Informe Interactivo 1</t>
  </si>
  <si>
    <t>Informe Interactivo 4</t>
  </si>
  <si>
    <t>Informe Interactivo 5</t>
  </si>
  <si>
    <t>Informe Interactivo 6</t>
  </si>
  <si>
    <t>Reporte 360 (1)</t>
  </si>
  <si>
    <t>Reporte 360 (2)</t>
  </si>
  <si>
    <t>https://analytics.zoho.com/open-view/2395394000001951907?ZOHO_CRITERIA=%224.6%22.%22C%C3%B3digo_Regi%C3%B3n%22%3D9</t>
  </si>
  <si>
    <t>https://analytics.zoho.com/open-view/2395394000002077599?ZOHO_CRITERIA=%224.6%22.%22C%C3%B3digo_Comuna%22%3D3103</t>
  </si>
  <si>
    <t>https://analytics.zoho.com/open-view/2395394000002098301?ZOHO_CRITERIA=%224.6%22.%22Id_Categor%C3%ADa%22%3D100108002</t>
  </si>
  <si>
    <t>https://analytics.zoho.com/open-view/2395394000005658148?ZOHO_CRITERIA=%224.6%22.%22C%C3%B3digo_Regi%C3%B3n%22%3D9</t>
  </si>
  <si>
    <t>https://analytics.zoho.com/open-view/2395394000005658938?ZOHO_CRITERIA=%224.6%22.%22C%C3%B3digo_Comuna%22%3D3103</t>
  </si>
  <si>
    <t>https://analytics.zoho.com/open-view/2395394000005659805?ZOHO_CRITERIA=%224.6%22.%22Id_Categor%C3%ADa%22%3D100108002</t>
  </si>
  <si>
    <t>https://analytics.zoho.com/workspace/2395394000000290389/view/2395394000005744145</t>
  </si>
  <si>
    <t>https://analytics.zoho.com/workspace/2395394000000290389/edit/2395394000005750033</t>
  </si>
  <si>
    <t>Trabajadores</t>
  </si>
  <si>
    <t>Producción?</t>
  </si>
  <si>
    <t>Reporte 360 1</t>
  </si>
  <si>
    <t>Reporte 360 2</t>
  </si>
  <si>
    <t>Superficie</t>
  </si>
  <si>
    <t>https://analytics.zoho.com/open-view/2395394000005869739</t>
  </si>
  <si>
    <t>No es open view</t>
  </si>
  <si>
    <t>Informe Interactivo 7</t>
  </si>
  <si>
    <t>Informe Interactivo 8</t>
  </si>
  <si>
    <t>Informe Interactivo 9</t>
  </si>
  <si>
    <t>Informe Interactivo 10</t>
  </si>
  <si>
    <t>Título específico</t>
  </si>
  <si>
    <t>Trabajadores de la Agroindustria Frutícola a Escala Regional || Chile || Periodo 2008-2019</t>
  </si>
  <si>
    <t>Trabajadores de la Agroindustria Frutícola en la Región de Tarapacá || Chile || Periodo 2008-2019</t>
  </si>
  <si>
    <t>Trabajadores de la Agroindustria Frutícola por Tipo de Producto || Chile || Periodo 2008-2019</t>
  </si>
  <si>
    <t>Trabajadores de la Agroindustria Frutícola por Mano de Obra Frutícola || Chile || Periodo 2008-2019</t>
  </si>
  <si>
    <t>Trabajadores de la Agroindustria Frutícola por Producto || Chile || Periodo 2008-2019</t>
  </si>
  <si>
    <t>Trabajadores de la Agroindustria Frutícola por Mano de Obra en Industria Frutícola || Chile || Periodo 2008-2019</t>
  </si>
  <si>
    <t>Trabajadores de la Agroindustria Frutícola por Extensión de Contrato || Chile || Periodo 2008-2019</t>
  </si>
  <si>
    <t>Trabajadores de la Agroindustria Frutícola por Extensión de Contrato: Permanente || Chile || Periodo 2008-2019</t>
  </si>
  <si>
    <t>Trabajadores de la Agroindustria Frutícola por Sector || Chile || Periodo 2008-2019</t>
  </si>
  <si>
    <t>Trabajadores de la Agroindustria Frutícola por Sector: Industria || Chile || Periodo 2008-2019</t>
  </si>
  <si>
    <t>Trabajadores de la Agroindustria Frutícola a Escala Regional || Chile || Año 2019</t>
  </si>
  <si>
    <t>Trabajadores de la Agroindustria Frutícola en la Región de Tarapacá || Chile || Año 2019</t>
  </si>
  <si>
    <t>Trabajadores de la Agroindustria Frutícola por Tipo de Producto || Chile || Año 2019</t>
  </si>
  <si>
    <t>Trabajadores de la Agroindustria Frutícola por Mano de Obra Frutícola || Chile || Año 2019</t>
  </si>
  <si>
    <t>Trabajadores de la Agroindustria Frutícola por Producto || Chile || Año 2019</t>
  </si>
  <si>
    <t>Trabajadores de la Agroindustria Frutícola por Mano de Obra en Industria Frutícola || Chile || Año 2019</t>
  </si>
  <si>
    <t>Trabajadores de la Agroindustria Frutícola por Extensión de Contrato || Chile || Año 2019</t>
  </si>
  <si>
    <t>Trabajadores de la Agroindustria Frutícola por Extensión de Contrato: Permanente || Chile || Año 2019</t>
  </si>
  <si>
    <t>Trabajadores de la Agroindustria Frutícola por Sector || Chile || Año 2019</t>
  </si>
  <si>
    <t>Trabajadores de la Agroindustria Frutícola por Sector: Industria || Chile || Año 2019</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</si>
  <si>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</si>
  <si>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</si>
  <si>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</si>
  <si>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</si>
  <si>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</si>
  <si>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</si>
  <si>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</si>
  <si>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</si>
  <si>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</si>
  <si>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</si>
  <si>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</si>
  <si>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</si>
  <si>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</si>
  <si>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</si>
  <si>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Cosecha agrícola a escala regional || Chile || 2020</t>
  </si>
  <si>
    <t>Cosecha agrícola en Coquimbo || Chile || 2020</t>
  </si>
  <si>
    <t>Cosecha agrícola por producto || Chile || 2020</t>
  </si>
  <si>
    <t>Cosecha agrícola de Legumbres || Chile || 2020</t>
  </si>
  <si>
    <t>4.10</t>
  </si>
  <si>
    <t>Producción agrícola a escala regional || Chile || 2020</t>
  </si>
  <si>
    <t>Producción agrícola en Coquimbo || Chile || 2020</t>
  </si>
  <si>
    <t>Producción agrícola por producto || Chile || 2020</t>
  </si>
  <si>
    <t>Producción agrícola de Legumbres || Chile || 2020</t>
  </si>
  <si>
    <t>Cosecha</t>
  </si>
  <si>
    <t>Producción</t>
  </si>
  <si>
    <t>Rendimiento agrícola a escala regional || Chile || 2020</t>
  </si>
  <si>
    <t>Rendimiento agrícola en Coquimbo || Chile || 2020</t>
  </si>
  <si>
    <t>Rendimiento agrícola por producto || Chile || 2020</t>
  </si>
  <si>
    <t>Rendimiento agrícola de Legumbres || Chile || 2020</t>
  </si>
  <si>
    <t>Rendimiento</t>
  </si>
  <si>
    <t>https://analytics.zoho.com/open-view/2395394000005710193</t>
  </si>
  <si>
    <t>Empresas hortofrutícolas a escala regional || Chile || 2020</t>
  </si>
  <si>
    <t>Empresas hortofrutícolas en Tarapacá || Chile || 2020</t>
  </si>
  <si>
    <t>Empresas hortofrutícolas por procesamiento|| Chile || 2020</t>
  </si>
  <si>
    <t>Empresas hortofrutícolas de Aceite || Chile || 2020</t>
  </si>
  <si>
    <t>Empresas</t>
  </si>
  <si>
    <t>Precio Fruta</t>
  </si>
  <si>
    <t>Precios de las frutas en la agroindustria por Terminal/Mercado  || Chile || 2021</t>
  </si>
  <si>
    <t>Precios de las frutas en la agroindustria en Terminal La Palmera de La Serena  || Chile || 2021</t>
  </si>
  <si>
    <t>Precios de las frutas en la agroindustria por Tipo de fruta  || Chile || 2021</t>
  </si>
  <si>
    <t>Precios de las frutas en la agroindustria de Durazno  || Chile || 2021</t>
  </si>
  <si>
    <t>Precios de las frutas en la agroindustria por Tipo de fruta y Mercado/Terminal || Chile || 2021</t>
  </si>
  <si>
    <t>https://analytics.zoho.com/open-view/2395394000004019539</t>
  </si>
  <si>
    <t>Precios</t>
  </si>
  <si>
    <t>Precio Hortalizas</t>
  </si>
  <si>
    <t>Precios de las hortalizas en la agroindustria por Terminal/Mercado  || Chile || 2021</t>
  </si>
  <si>
    <t>Precios de las hortalizas en la agroindustria en Terminal Hortofrutícola Agro Chillán  || Chile || 2021</t>
  </si>
  <si>
    <t>Precios de las hortalizas en la agroindustria por Tipo de Hortaliza  || Chile || 2021</t>
  </si>
  <si>
    <t>Precios de las hortalizas en la agroindustria de Acelga  || Chile || 2021</t>
  </si>
  <si>
    <t>Precios de las hortalizas en la agroindustria por Tipo de Hortaliza y Mercado/Terminal || Chile || 2021</t>
  </si>
  <si>
    <t>"https://analytics.zoho.com/open-view/2395394000004355834?ZOHO_CRITERIA=%22Hortaliza%20Consolidado%22.%22Mercado%20ID%22%3D"&amp;Estructura!T1</t>
  </si>
  <si>
    <t>https://analytics.zoho.com/open-view/2395394000004641179</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</si>
  <si>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</si>
  <si>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</si>
  <si>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</si>
  <si>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</si>
  <si>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</si>
  <si>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</si>
  <si>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</si>
  <si>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</si>
  <si>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</si>
  <si>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</si>
  <si>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</si>
  <si>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</si>
  <si>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</si>
  <si>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</si>
  <si>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Exportaciones frutícolas por procesamiento || Chile || 2012-2020</t>
  </si>
  <si>
    <t>Valor de exportaciones frutícolas a escala regional  || Chile || 2012-2020</t>
  </si>
  <si>
    <t>Valor de exportaciones frutícolas por país de destino  || Chile || 2012-2020</t>
  </si>
  <si>
    <t>Valor de exportaciones frutícolas por Tipo de Cultivo  || Chile || 2012-2020</t>
  </si>
  <si>
    <t>Valor de exportaciones frutícolas por Tipo de Subcultivo  || Chile || 2012-2020</t>
  </si>
  <si>
    <t>Valor de exportaciones frutícolas por procesamiento  || Chile || 2012-2020</t>
  </si>
  <si>
    <t>Valor de exportaciones frutícolas a escala regional  || Chile || 2020</t>
  </si>
  <si>
    <t>Valor de exportaciones frutícolas por país de destino  || Chile || 2020</t>
  </si>
  <si>
    <t>Valor de exportaciones frutícolas por Tipo de Cultivo  || Chile || 2020</t>
  </si>
  <si>
    <t>Valor de exportaciones frutícolas por Tipo de Subcultivo  || Chile || 2020</t>
  </si>
  <si>
    <t>Valor de exportaciones frutícolas por procesamiento  || Chile || 2020</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</si>
  <si>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</si>
  <si>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</si>
  <si>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</si>
  <si>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</si>
  <si>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</si>
  <si>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</si>
  <si>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</si>
  <si>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</si>
  <si>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</si>
  <si>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</si>
  <si>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</si>
  <si>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</si>
  <si>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por País de Origen || Chile || 2012-2020</t>
  </si>
  <si>
    <t>Valor de importaciones frutícolas desde Marruecos || Chile || 2012-2020</t>
  </si>
  <si>
    <t>Valor de importaciones frutícolas por Producto || Chile || 2012-2020</t>
  </si>
  <si>
    <t>Valor de importaciones frutícolas de Arándano || Chile || 2012-2020</t>
  </si>
  <si>
    <t>Valor de importaciones frutícolas por Procesamiento || Chile || 2012-2020</t>
  </si>
  <si>
    <t>Valor de importaciones frutícolas procesadas como Aceites || Chile || 2012-2020</t>
  </si>
  <si>
    <t>Valor de importaciones frutícolas por País de Origen || Chile || 2020</t>
  </si>
  <si>
    <t>Valor de importaciones frutícolas desde Marruecos || Chile || 2020</t>
  </si>
  <si>
    <t>Valor de importaciones frutícolas por Producto || Chile || 2020</t>
  </si>
  <si>
    <t>Valor de importaciones frutícolas de Arándano || Chile || 2020</t>
  </si>
  <si>
    <t>Valor de importaciones frutícolas por Procesamiento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</si>
  <si>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</si>
  <si>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</si>
  <si>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</si>
  <si>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</si>
  <si>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</si>
  <si>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</si>
  <si>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por Tipo de Producto || Chile ||Indefinido</t>
  </si>
  <si>
    <t>Ventas estimadas de la Agroindustria por Producto || Chile ||Indefinido</t>
  </si>
  <si>
    <t>Ventas estimadas de la Agroindustria por Tamaño de Empresa || Chile ||Indefinido</t>
  </si>
  <si>
    <t>Ventas estimadas de la Agroindustria || Chile ||Indefinido</t>
  </si>
  <si>
    <t>Agroindustria frutícola a escala regional  || Chile || 2018-2020</t>
  </si>
  <si>
    <t>Agroindustria frutícola en la Región de Araucanía  || Chile || 2018-2020</t>
  </si>
  <si>
    <t>Agroindustria frutícola a escala comunal  || Chile || 2018-2020</t>
  </si>
  <si>
    <t>Agroindustria frutícola en la Comuna de Tierra Amarilla  || Chile || 2018-2020</t>
  </si>
  <si>
    <t>Agroindustria frutícola por producto  || Chile || 2018-2020</t>
  </si>
  <si>
    <t>Agroindustria frutícola de Mango || Chile || 2018-2020</t>
  </si>
  <si>
    <t>Trabajadores de la agroindustria frutícola a escala regional  || Chile || 2018-2020</t>
  </si>
  <si>
    <t>Trabajadores de la agroindustria frutícola en la Región de Araucanía  || Chile || 2018-2020</t>
  </si>
  <si>
    <t>Trabajadores de la agroindustria frutícola a escala comunal  || Chile || 2018-2020</t>
  </si>
  <si>
    <t>Trabajadores de la agroindustria frutícola en la Comuna de Tierra Amarilla  || Chile || 2018-2020</t>
  </si>
  <si>
    <t>Trabajadores de la agroindustria frutícola por producto  || Chile || 2018-2020</t>
  </si>
  <si>
    <t>Trabajadores de la agroindustria frutícola de Mango  || Chile || 2018-2020</t>
  </si>
  <si>
    <t>Agroindustria frutícola || Chile || 2018-2020</t>
  </si>
  <si>
    <t>Trabajadores de la agroindustria frutícola  || Chile || 2018-2020</t>
  </si>
  <si>
    <t>Trabajadores de la agroindustria frutícola || Chile || 2018-2020</t>
  </si>
  <si>
    <t>Superficie plantada de la agroindustria hortícola a escala regional || Chile || 2012-2020</t>
  </si>
  <si>
    <t>Superficie plantada de la agroindustria hortícola en la región de Atacama  || Chile || 2012-2020</t>
  </si>
  <si>
    <t>Superficie plantada de la agroindustria hortícola por tipo de cultivo|| Chile || 2012-2020</t>
  </si>
  <si>
    <t>Superficie plantada de la agroindustria hortícola de Hortalizas || Chile || 2012-2020</t>
  </si>
  <si>
    <t>Superficie plantada de la agroindustria hortícola || Chile || 2012-2020</t>
  </si>
  <si>
    <t>Superficie plantada de la agroindustria frutícola a escala regional  || Chile || 2017-2020</t>
  </si>
  <si>
    <t>Superficie plantada de la agroindustria frutícola en la Región de Valparaíso  || Chile || 2017-2020</t>
  </si>
  <si>
    <t>Superficie plantada de la agroindustria frutícola a escala comunal || Chile || 2017-2020</t>
  </si>
  <si>
    <t>Superficie plantada de la agroindustria frutícola en la Comuna de Tierra Amarilla|| Chile || 2017-2020</t>
  </si>
  <si>
    <t>Superficie plantada de la agroindustria frutícola por tipo de producto || Chile || 2017-2020</t>
  </si>
  <si>
    <t>Superficie plantada de la agroindustria frutícola de Frutos de pepita || Chile || 2017-2020</t>
  </si>
  <si>
    <t>Superficie plantada de la agroindustria frutícola por producto || Chile || 2017-2020</t>
  </si>
  <si>
    <t>Superficie plantada de la agroindustria frutícola de Calafate || Chile || 2017-2020</t>
  </si>
  <si>
    <t>Superficie plantada de la agroindustria frutícola || Chile || 2017-2020</t>
  </si>
  <si>
    <t>Títulos revisados</t>
  </si>
  <si>
    <t>ok</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</si>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</sst>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1" x14ac:knownFonts="1">
    <font>
      <sz val="11"/>
      <color theme="1"/>
      <name val="Calibri"/>
      <family val="2"/>
      <scheme val="minor"/>
    </font>
    <font>
      <b/>
      <sz val="9"/>
      <color theme="0"/>
      <name val="Calibri"/>
      <family val="2"/>
      <scheme val="minor"/>
    </font>
    <font>
      <sz val="9"/>
      <color theme="1"/>
      <name val="Calibri"/>
      <family val="2"/>
      <scheme val="minor"/>
    </font>
    <font>
      <u/>
      <sz val="11"/>
      <color theme="1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color theme="1"/>
      <name val="Calibri"/>
      <family val="2"/>
      <scheme val="minor"/>
    </font>
    <font>
      <sz val="8"/>
      <name val="Calibri"/>
      <family val="2"/>
      <scheme val="minor"/>
    </font>
    <font>
      <b/>
      <sz val="11"/>
      <color rgb="FFFF0000"/>
      <name val="Calibri"/>
      <family val="2"/>
      <scheme val="minor"/>
    </font>
  </fonts>
  <fills count="9">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rgb="FF0070C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3" fillId="0" borderId="0" applyNumberFormat="0" applyFill="0" applyBorder="0" applyAlignment="0" applyProtection="0"/>
    <xf numFmtId="43" fontId="7" fillId="0" borderId="0" applyFont="0" applyFill="0" applyBorder="0" applyAlignment="0" applyProtection="0"/>
  </cellStyleXfs>
  <cellXfs count="38">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0" borderId="0" xfId="0" applyFont="1" applyAlignment="1">
      <alignment horizontal="left" vertical="center"/>
    </xf>
    <xf numFmtId="0" fontId="3" fillId="0" borderId="1" xfId="1" applyBorder="1" applyAlignment="1">
      <alignment horizontal="left" vertical="top"/>
    </xf>
    <xf numFmtId="0" fontId="4" fillId="2" borderId="0" xfId="0" applyFont="1" applyFill="1" applyAlignment="1">
      <alignment horizontal="center" vertical="top" wrapText="1"/>
    </xf>
    <xf numFmtId="0" fontId="5" fillId="5" borderId="0" xfId="0" applyFont="1" applyFill="1" applyAlignment="1">
      <alignment horizontal="center" vertical="top" wrapText="1"/>
    </xf>
    <xf numFmtId="0" fontId="0" fillId="6" borderId="0" xfId="0" applyFill="1" applyAlignment="1">
      <alignment horizontal="center" vertical="top"/>
    </xf>
    <xf numFmtId="0" fontId="0" fillId="4" borderId="0" xfId="0" applyFill="1" applyAlignment="1">
      <alignment horizontal="center" vertical="top"/>
    </xf>
    <xf numFmtId="0" fontId="2" fillId="0" borderId="1" xfId="0" applyFont="1" applyBorder="1" applyAlignment="1">
      <alignment horizontal="left" vertical="top"/>
    </xf>
    <xf numFmtId="0" fontId="2" fillId="0" borderId="0" xfId="0" applyFont="1"/>
    <xf numFmtId="0" fontId="0" fillId="3" borderId="0" xfId="0" applyFill="1"/>
    <xf numFmtId="0" fontId="3" fillId="0" borderId="1" xfId="1" applyFill="1" applyBorder="1" applyAlignment="1">
      <alignment horizontal="left" vertical="top"/>
    </xf>
    <xf numFmtId="0" fontId="0" fillId="0" borderId="0" xfId="0" applyFill="1"/>
    <xf numFmtId="0" fontId="0" fillId="0" borderId="0" xfId="0" applyAlignment="1">
      <alignment horizontal="center" vertical="top"/>
    </xf>
    <xf numFmtId="0" fontId="2" fillId="0" borderId="0" xfId="0" applyFont="1" applyFill="1" applyAlignment="1">
      <alignment horizontal="center" vertical="center"/>
    </xf>
    <xf numFmtId="0" fontId="0" fillId="0" borderId="0" xfId="0" applyFill="1" applyAlignment="1">
      <alignment horizontal="center"/>
    </xf>
    <xf numFmtId="0" fontId="6" fillId="0" borderId="0" xfId="0" applyFont="1"/>
    <xf numFmtId="0" fontId="2" fillId="4" borderId="0" xfId="0" applyFont="1" applyFill="1" applyAlignment="1">
      <alignment horizontal="center" vertical="center"/>
    </xf>
    <xf numFmtId="0" fontId="2" fillId="7" borderId="0" xfId="0" applyFont="1" applyFill="1" applyAlignment="1">
      <alignment horizontal="center" vertical="center"/>
    </xf>
    <xf numFmtId="0" fontId="2" fillId="8" borderId="0" xfId="0" applyFont="1" applyFill="1" applyAlignment="1">
      <alignment horizontal="center" vertical="center"/>
    </xf>
    <xf numFmtId="0" fontId="2" fillId="0" borderId="0" xfId="0" applyFont="1" applyAlignment="1">
      <alignment horizontal="center" vertical="center"/>
    </xf>
    <xf numFmtId="0" fontId="3" fillId="4" borderId="0" xfId="1" applyFill="1" applyAlignment="1">
      <alignment horizontal="left" vertical="center"/>
    </xf>
    <xf numFmtId="0" fontId="3" fillId="7" borderId="0" xfId="1" applyFill="1" applyAlignment="1">
      <alignment horizontal="left" vertical="center"/>
    </xf>
    <xf numFmtId="0" fontId="3" fillId="8" borderId="0" xfId="1" applyFill="1" applyAlignment="1">
      <alignment horizontal="left" vertical="center"/>
    </xf>
    <xf numFmtId="0" fontId="0" fillId="4" borderId="0" xfId="0" applyFill="1"/>
    <xf numFmtId="0" fontId="8" fillId="0" borderId="1" xfId="0" applyFont="1" applyBorder="1" applyAlignment="1">
      <alignment horizontal="left" vertical="top"/>
    </xf>
    <xf numFmtId="0" fontId="2" fillId="0" borderId="0" xfId="0" applyFont="1" applyBorder="1" applyAlignment="1">
      <alignment horizontal="left" vertical="top"/>
    </xf>
    <xf numFmtId="0" fontId="0" fillId="0" borderId="0" xfId="0" applyAlignment="1">
      <alignment horizontal="center"/>
    </xf>
    <xf numFmtId="0" fontId="0" fillId="0" borderId="0" xfId="0" applyAlignment="1">
      <alignment vertical="top"/>
    </xf>
    <xf numFmtId="0" fontId="3" fillId="0" borderId="0" xfId="1" applyAlignment="1"/>
    <xf numFmtId="0" fontId="3" fillId="0" borderId="0" xfId="1"/>
    <xf numFmtId="164" fontId="10" fillId="0" borderId="0" xfId="2" applyNumberFormat="1" applyFont="1"/>
    <xf numFmtId="0" fontId="0" fillId="0" borderId="0" xfId="0" applyAlignment="1">
      <alignment horizontal="left" vertical="top"/>
    </xf>
    <xf numFmtId="0" fontId="0" fillId="0" borderId="0" xfId="0" applyAlignment="1">
      <alignment horizontal="left"/>
    </xf>
    <xf numFmtId="0" fontId="3" fillId="0" borderId="0" xfId="1" applyFill="1" applyAlignment="1">
      <alignment horizontal="left" vertical="center"/>
    </xf>
    <xf numFmtId="0" fontId="0" fillId="0" borderId="0" xfId="0" quotePrefix="1" applyAlignment="1">
      <alignment horizontal="center"/>
    </xf>
    <xf numFmtId="0" fontId="6" fillId="0" borderId="0" xfId="0" applyFont="1" applyFill="1" applyAlignment="1">
      <alignment horizontal="center"/>
    </xf>
  </cellXfs>
  <cellStyles count="3">
    <cellStyle name="Hipervínculo" xfId="1" builtinId="8"/>
    <cellStyle name="Millares" xfId="2" builtinId="3"/>
    <cellStyle name="Normal" xfId="0" builtinId="0"/>
  </cellStyles>
  <dxfs count="708">
    <dxf>
      <font>
        <color rgb="FF9C0006"/>
      </font>
      <fill>
        <patternFill>
          <bgColor rgb="FFFFC7CE"/>
        </patternFill>
      </fill>
    </dxf>
    <dxf>
      <font>
        <color rgb="FF006100"/>
      </font>
      <fill>
        <patternFill>
          <bgColor rgb="FFC6EF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4.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Precio%20Fru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Precio%20Hortaliz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Categoria"/>
      <sheetName val="Producto"/>
      <sheetName val="Región"/>
      <sheetName val="REG-PROV-COM"/>
      <sheetName val="Estructura"/>
      <sheetName val="Dinamica"/>
      <sheetName val="BD"/>
      <sheetName val="TD BD"/>
      <sheetName val="Parametros"/>
      <sheetName val="Temporalidad"/>
      <sheetName val="Territorio"/>
      <sheetName val="Tipo_Gráfico"/>
      <sheetName val="unidad_medida"/>
      <sheetName val="Categoría"/>
      <sheetName val="Responsables"/>
      <sheetName val="BD CENTRAL"/>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Región"/>
      <sheetName val="Provincia"/>
      <sheetName val="Comuna"/>
      <sheetName val="Procesamiento"/>
      <sheetName val="Producto"/>
      <sheetName val="Categoria"/>
      <sheetName val="REG-PROV-COM"/>
      <sheetName val="Estructura"/>
      <sheetName val="Hoja1"/>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row r="52">
          <cell r="X52" t="str">
            <v>Cebolla</v>
          </cell>
        </row>
      </sheetData>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MERCADO"/>
      <sheetName val="CATEGORIA"/>
      <sheetName val="Estructura"/>
      <sheetName val="Dinamica"/>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MERCADO"/>
      <sheetName val="CATEGORIA"/>
      <sheetName val="Estructura"/>
      <sheetName val="Dinamica"/>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nalytics.zoho.com/open-view/2395394000005682797?ZOHO_CRITERIA=%22Trasposicion_4.3%22.%22Id_Categor%C3%ADa%22%20%3D%20100101001" TargetMode="External"/><Relationship Id="rId13" Type="http://schemas.openxmlformats.org/officeDocument/2006/relationships/hyperlink" Target="https://analytics.zoho.com/open-view/2395394000005658938?ZOHO_CRITERIA=%224.6%22.%22C%C3%B3digo_Comuna%22%3D3103" TargetMode="External"/><Relationship Id="rId18" Type="http://schemas.openxmlformats.org/officeDocument/2006/relationships/hyperlink" Target="https://analytics.zoho.com/open-view/2395394000005763925?ZOHO_CRITERIA=%22Trasposicion_4.7%22.%22Id_producto%22%3D100112" TargetMode="External"/><Relationship Id="rId26" Type="http://schemas.openxmlformats.org/officeDocument/2006/relationships/hyperlink" Target="https://analytics.zoho.com/open-view/2395394000004355834?ZOHO_CRITERIA=%22Hortaliza%20Consolidado%22.%22Mercado%20ID%22%3D6" TargetMode="External"/><Relationship Id="rId3" Type="http://schemas.openxmlformats.org/officeDocument/2006/relationships/hyperlink" Target="https://analytics.zoho.com/open-view/2395394000005592508?ZOHO_CRITERIA=%22Trasposicion_4.3%22.%22C%C3%B3digo_Pa%C3%ADs%22%20%3D%20'ARG'" TargetMode="External"/><Relationship Id="rId21" Type="http://schemas.openxmlformats.org/officeDocument/2006/relationships/hyperlink" Target="https://analytics.zoho.com/open-view/2395394000005705297?ZOHO_CRITERIA=%224.13%20Directorio%20Agroindustria%202020%22.%22C%C3%B3digo_Regi%C3%B3n%22%3D1" TargetMode="External"/><Relationship Id="rId7" Type="http://schemas.openxmlformats.org/officeDocument/2006/relationships/hyperlink" Target="https://analytics.zoho.com/open-view/2395394000005679927?ZOHO_CRITERIA=%22Trasposicion_4.3%22.%22Id_Procesamiento%22%20%3D%201" TargetMode="External"/><Relationship Id="rId12" Type="http://schemas.openxmlformats.org/officeDocument/2006/relationships/hyperlink" Target="https://analytics.zoho.com/open-view/2395394000005658148?ZOHO_CRITERIA=%224.6%22.%22C%C3%B3digo_Regi%C3%B3n%22%3D9" TargetMode="External"/><Relationship Id="rId17" Type="http://schemas.openxmlformats.org/officeDocument/2006/relationships/hyperlink" Target="https://analytics.zoho.com/open-view/2395394000005760318?ZOHO_CRITERIA=%22Trasposicion_4.7%22.%22C%C3%B3digo_Regi%C3%B3n%22%3D13" TargetMode="External"/><Relationship Id="rId25" Type="http://schemas.openxmlformats.org/officeDocument/2006/relationships/hyperlink" Target="https://analytics.zoho.com/open-view/2395394000004019539" TargetMode="External"/><Relationship Id="rId2" Type="http://schemas.openxmlformats.org/officeDocument/2006/relationships/hyperlink" Target="https://analytics.zoho.com/open-view/2395394000005847405" TargetMode="External"/><Relationship Id="rId16" Type="http://schemas.openxmlformats.org/officeDocument/2006/relationships/hyperlink" Target="https://analytics.zoho.com/workspace/2395394000000290389/edit/2395394000005750033" TargetMode="External"/><Relationship Id="rId20" Type="http://schemas.openxmlformats.org/officeDocument/2006/relationships/hyperlink" Target="https://analytics.zoho.com/open-view/2395394000005710193" TargetMode="External"/><Relationship Id="rId29" Type="http://schemas.openxmlformats.org/officeDocument/2006/relationships/printerSettings" Target="../printerSettings/printerSettings1.bin"/><Relationship Id="rId1" Type="http://schemas.openxmlformats.org/officeDocument/2006/relationships/hyperlink" Target="https://analytics.zoho.com/open-view/2395394000005850241" TargetMode="External"/><Relationship Id="rId6" Type="http://schemas.openxmlformats.org/officeDocument/2006/relationships/hyperlink" Target="https://analytics.zoho.com/open-view/2395394000005675707?ZOHO_CRITERIA=%22Trasposicion_4.3%22.%22C%C3%B3digo_Pa%C3%ADs%22%20%3D%20'ARG'" TargetMode="External"/><Relationship Id="rId11" Type="http://schemas.openxmlformats.org/officeDocument/2006/relationships/hyperlink" Target="https://analytics.zoho.com/open-view/2395394000002098301?ZOHO_CRITERIA=%224.6%22.%22Id_Categor%C3%ADa%22%3D100108002" TargetMode="External"/><Relationship Id="rId24" Type="http://schemas.openxmlformats.org/officeDocument/2006/relationships/hyperlink" Target="https://analytics.zoho.com/open-view/2395394000003239128?ZOHO_CRITERIA=%22Fruta%20Consolidado%22.%22Categor%C3%ADa%20ID%22%3D100106002" TargetMode="External"/><Relationship Id="rId5" Type="http://schemas.openxmlformats.org/officeDocument/2006/relationships/hyperlink" Target="https://analytics.zoho.com/open-view/2395394000005665121?ZOHO_CRITERIA=%22Trasposicion_4.3%22.%22Id_Categor%C3%ADa%22%20%3D%20100101001" TargetMode="External"/><Relationship Id="rId15" Type="http://schemas.openxmlformats.org/officeDocument/2006/relationships/hyperlink" Target="https://analytics.zoho.com/workspace/2395394000000290389/view/2395394000005744145" TargetMode="External"/><Relationship Id="rId23" Type="http://schemas.openxmlformats.org/officeDocument/2006/relationships/hyperlink" Target="https://analytics.zoho.com/open-view/2395394000003207385?ZOHO_CRITERIA=%22Fruta%20Consolidado%22.%22Mercado%20ID%22%3D1" TargetMode="External"/><Relationship Id="rId28" Type="http://schemas.openxmlformats.org/officeDocument/2006/relationships/hyperlink" Target="https://analytics.zoho.com/open-view/2395394000004641179" TargetMode="External"/><Relationship Id="rId10" Type="http://schemas.openxmlformats.org/officeDocument/2006/relationships/hyperlink" Target="https://analytics.zoho.com/open-view/2395394000002077599?ZOHO_CRITERIA=%224.6%22.%22C%C3%B3digo_Comuna%22%3D3103" TargetMode="External"/><Relationship Id="rId19" Type="http://schemas.openxmlformats.org/officeDocument/2006/relationships/hyperlink" Target="https://analytics.zoho.com/open-view/2395394000005869739" TargetMode="External"/><Relationship Id="rId4" Type="http://schemas.openxmlformats.org/officeDocument/2006/relationships/hyperlink" Target="https://analytics.zoho.com/open-view/2395394000005660281?ZOHO_CRITERIA=%22Trasposicion_4.3%22.%22Id_Procesamiento%22%20%3D%201" TargetMode="External"/><Relationship Id="rId9" Type="http://schemas.openxmlformats.org/officeDocument/2006/relationships/hyperlink" Target="https://analytics.zoho.com/open-view/2395394000001951907?ZOHO_CRITERIA=%224.6%22.%22C%C3%B3digo_Regi%C3%B3n%22%3D9" TargetMode="External"/><Relationship Id="rId14" Type="http://schemas.openxmlformats.org/officeDocument/2006/relationships/hyperlink" Target="https://analytics.zoho.com/open-view/2395394000005659805?ZOHO_CRITERIA=%224.6%22.%22Id_Categor%C3%ADa%22%3D100108002" TargetMode="External"/><Relationship Id="rId22" Type="http://schemas.openxmlformats.org/officeDocument/2006/relationships/hyperlink" Target="https://analytics.zoho.com/open-view/2395394000005756548?ZOHO_CRITERIA=%224.13%20Directorio%20Agroindustria%202020%22.%22Id_Procesamiento%22%3D1" TargetMode="External"/><Relationship Id="rId27" Type="http://schemas.openxmlformats.org/officeDocument/2006/relationships/hyperlink" Target="https://analytics.zoho.com/open-view/2395394000004410955?ZOHO_CRITERIA=%22Hortaliza%20Consolidado%22.%22Categor%C3%ADa%20ID%22%3D100112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1:O99"/>
  <sheetViews>
    <sheetView tabSelected="1" topLeftCell="D57" workbookViewId="0">
      <selection activeCell="H55" sqref="H55"/>
    </sheetView>
  </sheetViews>
  <sheetFormatPr baseColWidth="10" defaultRowHeight="14.5" x14ac:dyDescent="0.35"/>
  <cols>
    <col min="1" max="1" width="21.08984375" bestFit="1" customWidth="1"/>
    <col min="3" max="3" width="13.6328125" style="28" customWidth="1"/>
    <col min="4" max="4" width="13.6328125" customWidth="1"/>
    <col min="5" max="5" width="17.453125" bestFit="1" customWidth="1"/>
    <col min="6" max="6" width="23.36328125" customWidth="1"/>
    <col min="7" max="8" width="17.453125" customWidth="1"/>
    <col min="9" max="11" width="82" customWidth="1"/>
    <col min="12" max="12" width="49.81640625" customWidth="1"/>
    <col min="13" max="13" width="16.6328125" customWidth="1"/>
  </cols>
  <sheetData>
    <row r="1" spans="1:15" x14ac:dyDescent="0.35">
      <c r="G1" s="32">
        <f>SUM(G3:G2995)</f>
        <v>2285</v>
      </c>
      <c r="H1" s="32"/>
    </row>
    <row r="2" spans="1:15" ht="24" x14ac:dyDescent="0.35">
      <c r="A2" s="1" t="s">
        <v>0</v>
      </c>
      <c r="B2" s="1" t="s">
        <v>1</v>
      </c>
      <c r="C2" s="2" t="s">
        <v>2</v>
      </c>
      <c r="D2" s="2" t="s">
        <v>53</v>
      </c>
      <c r="E2" s="2" t="s">
        <v>11</v>
      </c>
      <c r="F2" s="2"/>
      <c r="G2" s="2" t="s">
        <v>34</v>
      </c>
      <c r="H2" s="2" t="s">
        <v>246</v>
      </c>
      <c r="I2" s="2" t="s">
        <v>13</v>
      </c>
      <c r="J2" s="2" t="s">
        <v>86</v>
      </c>
      <c r="K2" s="2" t="s">
        <v>57</v>
      </c>
      <c r="L2" s="2" t="s">
        <v>15</v>
      </c>
      <c r="M2" s="2" t="s">
        <v>24</v>
      </c>
      <c r="N2" s="1" t="s">
        <v>36</v>
      </c>
      <c r="O2" s="2" t="s">
        <v>57</v>
      </c>
    </row>
    <row r="3" spans="1:15" x14ac:dyDescent="0.35">
      <c r="A3" t="s">
        <v>3</v>
      </c>
      <c r="B3" t="s">
        <v>4</v>
      </c>
      <c r="C3" s="28">
        <v>4.0999999999999996</v>
      </c>
      <c r="D3" t="s">
        <v>54</v>
      </c>
      <c r="E3" t="s">
        <v>12</v>
      </c>
      <c r="F3" t="s">
        <v>61</v>
      </c>
      <c r="G3" s="15">
        <v>17</v>
      </c>
      <c r="H3" s="15" t="s">
        <v>247</v>
      </c>
      <c r="I3" s="21" t="s">
        <v>5</v>
      </c>
      <c r="J3" s="21" t="s">
        <v>107</v>
      </c>
      <c r="K3" s="21" t="s">
        <v>159</v>
      </c>
      <c r="M3" t="s">
        <v>25</v>
      </c>
    </row>
    <row r="4" spans="1:15" x14ac:dyDescent="0.35">
      <c r="A4" t="s">
        <v>3</v>
      </c>
      <c r="B4" t="s">
        <v>4</v>
      </c>
      <c r="C4" s="28">
        <v>4.0999999999999996</v>
      </c>
      <c r="D4" t="s">
        <v>54</v>
      </c>
      <c r="E4" t="s">
        <v>12</v>
      </c>
      <c r="F4" t="s">
        <v>50</v>
      </c>
      <c r="G4" s="15">
        <v>37</v>
      </c>
      <c r="H4" s="15" t="s">
        <v>247</v>
      </c>
      <c r="I4" s="21" t="s">
        <v>6</v>
      </c>
      <c r="J4" s="21" t="s">
        <v>108</v>
      </c>
      <c r="K4" s="21" t="s">
        <v>159</v>
      </c>
      <c r="M4" t="s">
        <v>25</v>
      </c>
    </row>
    <row r="5" spans="1:15" x14ac:dyDescent="0.35">
      <c r="A5" t="s">
        <v>3</v>
      </c>
      <c r="B5" t="s">
        <v>4</v>
      </c>
      <c r="C5" s="28">
        <v>4.0999999999999996</v>
      </c>
      <c r="D5" t="s">
        <v>54</v>
      </c>
      <c r="E5" t="s">
        <v>12</v>
      </c>
      <c r="F5" t="s">
        <v>51</v>
      </c>
      <c r="G5" s="15">
        <v>91</v>
      </c>
      <c r="H5" s="15" t="s">
        <v>247</v>
      </c>
      <c r="I5" s="21" t="s">
        <v>7</v>
      </c>
      <c r="J5" s="21" t="s">
        <v>109</v>
      </c>
      <c r="K5" s="21" t="s">
        <v>159</v>
      </c>
      <c r="M5" t="s">
        <v>25</v>
      </c>
    </row>
    <row r="6" spans="1:15" x14ac:dyDescent="0.35">
      <c r="A6" t="s">
        <v>3</v>
      </c>
      <c r="B6" t="s">
        <v>4</v>
      </c>
      <c r="C6" s="28">
        <v>4.0999999999999996</v>
      </c>
      <c r="D6" t="s">
        <v>54</v>
      </c>
      <c r="E6" t="s">
        <v>12</v>
      </c>
      <c r="F6" t="s">
        <v>62</v>
      </c>
      <c r="G6" s="15">
        <v>7</v>
      </c>
      <c r="H6" s="15" t="s">
        <v>247</v>
      </c>
      <c r="I6" s="21" t="s">
        <v>173</v>
      </c>
      <c r="J6" s="21" t="s">
        <v>110</v>
      </c>
      <c r="K6" s="21" t="s">
        <v>159</v>
      </c>
      <c r="M6" t="s">
        <v>25</v>
      </c>
    </row>
    <row r="7" spans="1:15" x14ac:dyDescent="0.35">
      <c r="A7" t="s">
        <v>3</v>
      </c>
      <c r="B7" t="s">
        <v>4</v>
      </c>
      <c r="C7" s="28">
        <v>4.0999999999999996</v>
      </c>
      <c r="D7" t="s">
        <v>54</v>
      </c>
      <c r="E7" t="s">
        <v>12</v>
      </c>
      <c r="F7" t="s">
        <v>63</v>
      </c>
      <c r="G7" s="15">
        <v>17</v>
      </c>
      <c r="H7" s="15" t="s">
        <v>247</v>
      </c>
      <c r="I7" s="21" t="s">
        <v>5</v>
      </c>
      <c r="J7" s="21" t="s">
        <v>111</v>
      </c>
      <c r="K7" s="21" t="s">
        <v>159</v>
      </c>
      <c r="M7" t="s">
        <v>25</v>
      </c>
    </row>
    <row r="8" spans="1:15" x14ac:dyDescent="0.35">
      <c r="A8" t="s">
        <v>3</v>
      </c>
      <c r="B8" t="s">
        <v>4</v>
      </c>
      <c r="C8" s="28">
        <v>4.0999999999999996</v>
      </c>
      <c r="D8" t="s">
        <v>54</v>
      </c>
      <c r="E8" t="s">
        <v>12</v>
      </c>
      <c r="F8" t="s">
        <v>64</v>
      </c>
      <c r="G8" s="15">
        <v>37</v>
      </c>
      <c r="H8" s="15" t="s">
        <v>247</v>
      </c>
      <c r="I8" s="21" t="s">
        <v>6</v>
      </c>
      <c r="J8" s="21" t="s">
        <v>112</v>
      </c>
      <c r="K8" s="21" t="s">
        <v>159</v>
      </c>
      <c r="M8" t="s">
        <v>25</v>
      </c>
    </row>
    <row r="9" spans="1:15" x14ac:dyDescent="0.35">
      <c r="A9" t="s">
        <v>3</v>
      </c>
      <c r="B9" t="s">
        <v>4</v>
      </c>
      <c r="C9" s="28">
        <v>4.0999999999999996</v>
      </c>
      <c r="D9" t="s">
        <v>54</v>
      </c>
      <c r="E9" t="s">
        <v>12</v>
      </c>
      <c r="F9" t="s">
        <v>82</v>
      </c>
      <c r="G9" s="15">
        <v>91</v>
      </c>
      <c r="H9" s="15" t="s">
        <v>247</v>
      </c>
      <c r="I9" s="21" t="s">
        <v>7</v>
      </c>
      <c r="J9" s="21" t="s">
        <v>113</v>
      </c>
      <c r="K9" s="21" t="s">
        <v>159</v>
      </c>
      <c r="M9" t="s">
        <v>25</v>
      </c>
    </row>
    <row r="10" spans="1:15" x14ac:dyDescent="0.35">
      <c r="A10" t="s">
        <v>3</v>
      </c>
      <c r="B10" t="s">
        <v>4</v>
      </c>
      <c r="C10" s="28">
        <v>4.0999999999999996</v>
      </c>
      <c r="D10" t="s">
        <v>54</v>
      </c>
      <c r="E10" t="s">
        <v>12</v>
      </c>
      <c r="F10" t="s">
        <v>83</v>
      </c>
      <c r="G10" s="15">
        <v>7</v>
      </c>
      <c r="H10" s="15" t="s">
        <v>247</v>
      </c>
      <c r="I10" s="21" t="s">
        <v>8</v>
      </c>
      <c r="J10" s="21" t="s">
        <v>114</v>
      </c>
      <c r="K10" s="21" t="s">
        <v>159</v>
      </c>
      <c r="M10" t="s">
        <v>25</v>
      </c>
    </row>
    <row r="11" spans="1:15" x14ac:dyDescent="0.35">
      <c r="A11" t="s">
        <v>3</v>
      </c>
      <c r="B11" t="s">
        <v>4</v>
      </c>
      <c r="C11" s="28">
        <v>4.0999999999999996</v>
      </c>
      <c r="D11" t="s">
        <v>54</v>
      </c>
      <c r="E11" t="s">
        <v>14</v>
      </c>
      <c r="F11" t="s">
        <v>77</v>
      </c>
      <c r="G11" s="15">
        <v>1</v>
      </c>
      <c r="H11" s="15" t="s">
        <v>247</v>
      </c>
      <c r="I11" s="21" t="s">
        <v>9</v>
      </c>
      <c r="J11" s="21" t="s">
        <v>9</v>
      </c>
      <c r="K11" s="21" t="s">
        <v>159</v>
      </c>
      <c r="M11" t="s">
        <v>25</v>
      </c>
    </row>
    <row r="12" spans="1:15" x14ac:dyDescent="0.35">
      <c r="A12" t="s">
        <v>3</v>
      </c>
      <c r="B12" t="s">
        <v>4</v>
      </c>
      <c r="C12" s="28">
        <v>4.0999999999999996</v>
      </c>
      <c r="D12" t="s">
        <v>54</v>
      </c>
      <c r="E12" t="s">
        <v>14</v>
      </c>
      <c r="F12" t="s">
        <v>78</v>
      </c>
      <c r="G12" s="15">
        <v>1</v>
      </c>
      <c r="H12" s="15" t="s">
        <v>247</v>
      </c>
      <c r="I12" s="21" t="s">
        <v>10</v>
      </c>
      <c r="J12" s="21" t="s">
        <v>10</v>
      </c>
      <c r="K12" s="21" t="s">
        <v>159</v>
      </c>
      <c r="M12" t="s">
        <v>25</v>
      </c>
    </row>
    <row r="13" spans="1:15" x14ac:dyDescent="0.35">
      <c r="A13" t="s">
        <v>3</v>
      </c>
      <c r="B13" t="s">
        <v>4</v>
      </c>
      <c r="C13" s="28">
        <v>4.2</v>
      </c>
      <c r="D13" t="s">
        <v>54</v>
      </c>
      <c r="E13" t="s">
        <v>12</v>
      </c>
      <c r="F13" t="s">
        <v>61</v>
      </c>
      <c r="G13" s="16">
        <v>14</v>
      </c>
      <c r="H13" s="16" t="s">
        <v>247</v>
      </c>
      <c r="I13" t="s">
        <v>174</v>
      </c>
      <c r="J13" t="s">
        <v>186</v>
      </c>
      <c r="K13" s="26" t="s">
        <v>160</v>
      </c>
      <c r="L13" s="4"/>
      <c r="M13" t="s">
        <v>60</v>
      </c>
    </row>
    <row r="14" spans="1:15" x14ac:dyDescent="0.35">
      <c r="A14" t="s">
        <v>3</v>
      </c>
      <c r="B14" t="s">
        <v>4</v>
      </c>
      <c r="C14" s="28">
        <v>4.2</v>
      </c>
      <c r="D14" t="s">
        <v>54</v>
      </c>
      <c r="E14" t="s">
        <v>12</v>
      </c>
      <c r="F14" t="s">
        <v>50</v>
      </c>
      <c r="G14" s="16">
        <v>86</v>
      </c>
      <c r="H14" s="16" t="s">
        <v>247</v>
      </c>
      <c r="I14" t="s">
        <v>175</v>
      </c>
      <c r="J14" t="s">
        <v>187</v>
      </c>
      <c r="K14" s="26" t="s">
        <v>160</v>
      </c>
      <c r="L14" s="4"/>
      <c r="M14" t="s">
        <v>60</v>
      </c>
    </row>
    <row r="15" spans="1:15" x14ac:dyDescent="0.35">
      <c r="A15" t="s">
        <v>3</v>
      </c>
      <c r="B15" t="s">
        <v>4</v>
      </c>
      <c r="C15" s="28">
        <v>4.2</v>
      </c>
      <c r="D15" t="s">
        <v>54</v>
      </c>
      <c r="E15" t="s">
        <v>12</v>
      </c>
      <c r="F15" t="s">
        <v>51</v>
      </c>
      <c r="G15" s="16">
        <v>10</v>
      </c>
      <c r="H15" s="16" t="s">
        <v>247</v>
      </c>
      <c r="I15" t="s">
        <v>176</v>
      </c>
      <c r="J15" t="s">
        <v>188</v>
      </c>
      <c r="K15" s="26" t="s">
        <v>160</v>
      </c>
      <c r="L15" s="4"/>
      <c r="M15" t="s">
        <v>60</v>
      </c>
    </row>
    <row r="16" spans="1:15" x14ac:dyDescent="0.35">
      <c r="A16" t="s">
        <v>3</v>
      </c>
      <c r="B16" t="s">
        <v>4</v>
      </c>
      <c r="C16" s="28">
        <v>4.2</v>
      </c>
      <c r="D16" t="s">
        <v>54</v>
      </c>
      <c r="E16" t="s">
        <v>12</v>
      </c>
      <c r="F16" t="s">
        <v>62</v>
      </c>
      <c r="G16" s="16">
        <v>37</v>
      </c>
      <c r="H16" s="16" t="s">
        <v>247</v>
      </c>
      <c r="I16" t="s">
        <v>177</v>
      </c>
      <c r="J16" t="s">
        <v>189</v>
      </c>
      <c r="K16" s="26" t="s">
        <v>160</v>
      </c>
      <c r="L16" s="4"/>
      <c r="M16" t="s">
        <v>60</v>
      </c>
    </row>
    <row r="17" spans="1:13" x14ac:dyDescent="0.35">
      <c r="A17" t="s">
        <v>3</v>
      </c>
      <c r="B17" t="s">
        <v>4</v>
      </c>
      <c r="C17" s="28">
        <v>4.2</v>
      </c>
      <c r="D17" t="s">
        <v>54</v>
      </c>
      <c r="E17" t="s">
        <v>12</v>
      </c>
      <c r="F17" t="s">
        <v>63</v>
      </c>
      <c r="G17" s="16">
        <v>7</v>
      </c>
      <c r="H17" s="16" t="s">
        <v>247</v>
      </c>
      <c r="I17" t="s">
        <v>178</v>
      </c>
      <c r="J17" t="s">
        <v>194</v>
      </c>
      <c r="K17" s="26" t="s">
        <v>160</v>
      </c>
      <c r="L17" s="4"/>
      <c r="M17" t="s">
        <v>60</v>
      </c>
    </row>
    <row r="18" spans="1:13" x14ac:dyDescent="0.35">
      <c r="A18" t="s">
        <v>3</v>
      </c>
      <c r="B18" t="s">
        <v>4</v>
      </c>
      <c r="C18" s="28">
        <v>4.2</v>
      </c>
      <c r="D18" t="s">
        <v>54</v>
      </c>
      <c r="E18" t="s">
        <v>12</v>
      </c>
      <c r="F18" t="s">
        <v>64</v>
      </c>
      <c r="G18" s="16">
        <v>14</v>
      </c>
      <c r="H18" s="16" t="s">
        <v>247</v>
      </c>
      <c r="I18" t="s">
        <v>179</v>
      </c>
      <c r="J18" t="s">
        <v>190</v>
      </c>
      <c r="K18" s="26" t="s">
        <v>160</v>
      </c>
      <c r="L18" s="4"/>
      <c r="M18" t="s">
        <v>60</v>
      </c>
    </row>
    <row r="19" spans="1:13" x14ac:dyDescent="0.35">
      <c r="A19" t="s">
        <v>3</v>
      </c>
      <c r="B19" t="s">
        <v>4</v>
      </c>
      <c r="C19" s="28">
        <v>4.2</v>
      </c>
      <c r="D19" t="s">
        <v>54</v>
      </c>
      <c r="E19" t="s">
        <v>12</v>
      </c>
      <c r="F19" t="s">
        <v>82</v>
      </c>
      <c r="G19" s="16">
        <v>86</v>
      </c>
      <c r="H19" s="16" t="s">
        <v>247</v>
      </c>
      <c r="I19" t="s">
        <v>180</v>
      </c>
      <c r="J19" t="s">
        <v>191</v>
      </c>
      <c r="K19" s="26" t="s">
        <v>160</v>
      </c>
      <c r="L19" s="4"/>
      <c r="M19" t="s">
        <v>60</v>
      </c>
    </row>
    <row r="20" spans="1:13" x14ac:dyDescent="0.35">
      <c r="A20" t="s">
        <v>3</v>
      </c>
      <c r="B20" t="s">
        <v>4</v>
      </c>
      <c r="C20" s="28">
        <v>4.2</v>
      </c>
      <c r="D20" t="s">
        <v>54</v>
      </c>
      <c r="E20" t="s">
        <v>12</v>
      </c>
      <c r="F20" t="s">
        <v>83</v>
      </c>
      <c r="G20" s="16">
        <v>10</v>
      </c>
      <c r="H20" s="16" t="s">
        <v>247</v>
      </c>
      <c r="I20" t="s">
        <v>181</v>
      </c>
      <c r="J20" t="s">
        <v>192</v>
      </c>
      <c r="K20" s="26" t="s">
        <v>160</v>
      </c>
      <c r="L20" s="4"/>
      <c r="M20" t="s">
        <v>60</v>
      </c>
    </row>
    <row r="21" spans="1:13" x14ac:dyDescent="0.35">
      <c r="A21" t="s">
        <v>3</v>
      </c>
      <c r="B21" t="s">
        <v>4</v>
      </c>
      <c r="C21" s="28">
        <v>4.2</v>
      </c>
      <c r="D21" t="s">
        <v>54</v>
      </c>
      <c r="E21" t="s">
        <v>12</v>
      </c>
      <c r="F21" t="s">
        <v>84</v>
      </c>
      <c r="G21" s="16">
        <v>37</v>
      </c>
      <c r="H21" s="16" t="s">
        <v>247</v>
      </c>
      <c r="I21" t="s">
        <v>182</v>
      </c>
      <c r="J21" t="s">
        <v>193</v>
      </c>
      <c r="K21" s="26" t="s">
        <v>160</v>
      </c>
      <c r="L21" s="4"/>
      <c r="M21" t="s">
        <v>60</v>
      </c>
    </row>
    <row r="22" spans="1:13" x14ac:dyDescent="0.35">
      <c r="A22" t="s">
        <v>3</v>
      </c>
      <c r="B22" t="s">
        <v>4</v>
      </c>
      <c r="C22" s="28">
        <v>4.2</v>
      </c>
      <c r="D22" t="s">
        <v>54</v>
      </c>
      <c r="E22" t="s">
        <v>12</v>
      </c>
      <c r="F22" t="s">
        <v>85</v>
      </c>
      <c r="G22" s="16">
        <v>7</v>
      </c>
      <c r="H22" s="16" t="s">
        <v>247</v>
      </c>
      <c r="I22" t="s">
        <v>183</v>
      </c>
      <c r="J22" t="s">
        <v>195</v>
      </c>
      <c r="K22" s="26" t="s">
        <v>160</v>
      </c>
      <c r="L22" s="4"/>
      <c r="M22" t="s">
        <v>60</v>
      </c>
    </row>
    <row r="23" spans="1:13" x14ac:dyDescent="0.35">
      <c r="A23" t="s">
        <v>3</v>
      </c>
      <c r="B23" t="s">
        <v>4</v>
      </c>
      <c r="C23" s="28">
        <v>4.2</v>
      </c>
      <c r="D23" t="s">
        <v>54</v>
      </c>
      <c r="E23" t="s">
        <v>14</v>
      </c>
      <c r="F23" t="s">
        <v>65</v>
      </c>
      <c r="G23" s="16">
        <v>1</v>
      </c>
      <c r="H23" s="16" t="s">
        <v>247</v>
      </c>
      <c r="I23" t="s">
        <v>184</v>
      </c>
      <c r="J23" t="s">
        <v>184</v>
      </c>
      <c r="K23" s="26" t="s">
        <v>160</v>
      </c>
      <c r="L23" s="12"/>
      <c r="M23" t="s">
        <v>60</v>
      </c>
    </row>
    <row r="24" spans="1:13" x14ac:dyDescent="0.35">
      <c r="A24" t="s">
        <v>3</v>
      </c>
      <c r="B24" t="s">
        <v>4</v>
      </c>
      <c r="C24" s="28">
        <v>4.2</v>
      </c>
      <c r="D24" t="s">
        <v>54</v>
      </c>
      <c r="E24" t="s">
        <v>14</v>
      </c>
      <c r="F24" t="s">
        <v>66</v>
      </c>
      <c r="G24" s="16">
        <v>1</v>
      </c>
      <c r="H24" s="16" t="s">
        <v>247</v>
      </c>
      <c r="I24" t="s">
        <v>185</v>
      </c>
      <c r="J24" t="s">
        <v>185</v>
      </c>
      <c r="K24" s="26" t="s">
        <v>160</v>
      </c>
      <c r="L24" s="12"/>
      <c r="M24" t="s">
        <v>60</v>
      </c>
    </row>
    <row r="25" spans="1:13" x14ac:dyDescent="0.35">
      <c r="A25" t="s">
        <v>3</v>
      </c>
      <c r="B25" t="s">
        <v>4</v>
      </c>
      <c r="C25" s="28">
        <v>4.3</v>
      </c>
      <c r="D25" t="s">
        <v>55</v>
      </c>
      <c r="E25" t="s">
        <v>12</v>
      </c>
      <c r="F25" t="s">
        <v>61</v>
      </c>
      <c r="G25" s="15">
        <v>87</v>
      </c>
      <c r="H25" s="15" t="s">
        <v>247</v>
      </c>
      <c r="I25" s="3" t="s">
        <v>26</v>
      </c>
      <c r="J25" s="3" t="s">
        <v>115</v>
      </c>
      <c r="K25" s="21" t="s">
        <v>161</v>
      </c>
      <c r="L25" s="35" t="s">
        <v>16</v>
      </c>
      <c r="M25" t="s">
        <v>58</v>
      </c>
    </row>
    <row r="26" spans="1:13" x14ac:dyDescent="0.35">
      <c r="A26" t="s">
        <v>3</v>
      </c>
      <c r="B26" t="s">
        <v>4</v>
      </c>
      <c r="C26" s="28">
        <v>4.3</v>
      </c>
      <c r="D26" t="s">
        <v>55</v>
      </c>
      <c r="E26" t="s">
        <v>12</v>
      </c>
      <c r="F26" t="s">
        <v>50</v>
      </c>
      <c r="G26" s="15">
        <v>7</v>
      </c>
      <c r="H26" s="15" t="s">
        <v>247</v>
      </c>
      <c r="I26" s="3" t="s">
        <v>27</v>
      </c>
      <c r="J26" s="3" t="s">
        <v>116</v>
      </c>
      <c r="K26" s="21" t="s">
        <v>161</v>
      </c>
      <c r="L26" s="35" t="s">
        <v>17</v>
      </c>
      <c r="M26" t="s">
        <v>58</v>
      </c>
    </row>
    <row r="27" spans="1:13" x14ac:dyDescent="0.35">
      <c r="A27" t="s">
        <v>3</v>
      </c>
      <c r="B27" t="s">
        <v>4</v>
      </c>
      <c r="C27" s="28">
        <v>4.3</v>
      </c>
      <c r="D27" t="s">
        <v>55</v>
      </c>
      <c r="E27" t="s">
        <v>12</v>
      </c>
      <c r="F27" t="s">
        <v>51</v>
      </c>
      <c r="G27" s="15">
        <v>35</v>
      </c>
      <c r="H27" s="15" t="s">
        <v>247</v>
      </c>
      <c r="I27" s="3" t="s">
        <v>28</v>
      </c>
      <c r="J27" s="3" t="s">
        <v>117</v>
      </c>
      <c r="K27" s="21" t="s">
        <v>161</v>
      </c>
      <c r="L27" s="35" t="s">
        <v>18</v>
      </c>
      <c r="M27" t="s">
        <v>58</v>
      </c>
    </row>
    <row r="28" spans="1:13" x14ac:dyDescent="0.35">
      <c r="A28" t="s">
        <v>3</v>
      </c>
      <c r="B28" t="s">
        <v>4</v>
      </c>
      <c r="C28" s="28">
        <v>4.3</v>
      </c>
      <c r="D28" t="s">
        <v>55</v>
      </c>
      <c r="E28" t="s">
        <v>12</v>
      </c>
      <c r="F28" t="s">
        <v>62</v>
      </c>
      <c r="G28" s="15">
        <v>87</v>
      </c>
      <c r="H28" s="15" t="s">
        <v>247</v>
      </c>
      <c r="I28" s="3" t="s">
        <v>29</v>
      </c>
      <c r="J28" s="3" t="s">
        <v>118</v>
      </c>
      <c r="K28" s="21" t="s">
        <v>161</v>
      </c>
      <c r="L28" s="35" t="s">
        <v>19</v>
      </c>
      <c r="M28" t="s">
        <v>58</v>
      </c>
    </row>
    <row r="29" spans="1:13" x14ac:dyDescent="0.35">
      <c r="A29" t="s">
        <v>3</v>
      </c>
      <c r="B29" t="s">
        <v>4</v>
      </c>
      <c r="C29" s="28">
        <v>4.3</v>
      </c>
      <c r="D29" t="s">
        <v>55</v>
      </c>
      <c r="E29" t="s">
        <v>12</v>
      </c>
      <c r="F29" t="s">
        <v>63</v>
      </c>
      <c r="G29" s="15">
        <v>7</v>
      </c>
      <c r="H29" s="15" t="s">
        <v>247</v>
      </c>
      <c r="I29" s="3" t="s">
        <v>30</v>
      </c>
      <c r="J29" s="3" t="s">
        <v>119</v>
      </c>
      <c r="K29" s="21" t="s">
        <v>161</v>
      </c>
      <c r="L29" s="35" t="s">
        <v>20</v>
      </c>
      <c r="M29" t="s">
        <v>58</v>
      </c>
    </row>
    <row r="30" spans="1:13" x14ac:dyDescent="0.35">
      <c r="A30" t="s">
        <v>3</v>
      </c>
      <c r="B30" t="s">
        <v>4</v>
      </c>
      <c r="C30" s="28">
        <v>4.3</v>
      </c>
      <c r="D30" t="s">
        <v>55</v>
      </c>
      <c r="E30" t="s">
        <v>12</v>
      </c>
      <c r="F30" t="s">
        <v>64</v>
      </c>
      <c r="G30" s="15">
        <v>35</v>
      </c>
      <c r="H30" s="15" t="s">
        <v>247</v>
      </c>
      <c r="I30" s="3" t="s">
        <v>31</v>
      </c>
      <c r="J30" s="3" t="s">
        <v>120</v>
      </c>
      <c r="K30" s="21" t="s">
        <v>161</v>
      </c>
      <c r="L30" s="35" t="s">
        <v>21</v>
      </c>
      <c r="M30" t="s">
        <v>58</v>
      </c>
    </row>
    <row r="31" spans="1:13" x14ac:dyDescent="0.35">
      <c r="A31" t="s">
        <v>3</v>
      </c>
      <c r="B31" t="s">
        <v>4</v>
      </c>
      <c r="C31" s="28">
        <v>4.3</v>
      </c>
      <c r="D31" t="s">
        <v>55</v>
      </c>
      <c r="E31" t="s">
        <v>14</v>
      </c>
      <c r="F31" t="s">
        <v>77</v>
      </c>
      <c r="G31" s="15">
        <v>1</v>
      </c>
      <c r="H31" s="15" t="s">
        <v>247</v>
      </c>
      <c r="I31" s="3" t="s">
        <v>32</v>
      </c>
      <c r="J31" s="3" t="s">
        <v>32</v>
      </c>
      <c r="K31" s="21" t="s">
        <v>161</v>
      </c>
      <c r="L31" s="35" t="s">
        <v>22</v>
      </c>
      <c r="M31" t="s">
        <v>58</v>
      </c>
    </row>
    <row r="32" spans="1:13" x14ac:dyDescent="0.35">
      <c r="A32" t="s">
        <v>3</v>
      </c>
      <c r="B32" t="s">
        <v>4</v>
      </c>
      <c r="C32" s="28">
        <v>4.3</v>
      </c>
      <c r="D32" t="s">
        <v>55</v>
      </c>
      <c r="E32" t="s">
        <v>14</v>
      </c>
      <c r="F32" t="s">
        <v>78</v>
      </c>
      <c r="G32" s="15">
        <v>1</v>
      </c>
      <c r="H32" s="15" t="s">
        <v>247</v>
      </c>
      <c r="I32" s="3" t="s">
        <v>33</v>
      </c>
      <c r="J32" s="3" t="s">
        <v>33</v>
      </c>
      <c r="K32" s="21" t="s">
        <v>161</v>
      </c>
      <c r="L32" s="35" t="s">
        <v>23</v>
      </c>
      <c r="M32" t="s">
        <v>58</v>
      </c>
    </row>
    <row r="33" spans="1:13" x14ac:dyDescent="0.35">
      <c r="A33" t="s">
        <v>3</v>
      </c>
      <c r="B33" t="s">
        <v>4</v>
      </c>
      <c r="C33" s="28">
        <v>4.4000000000000004</v>
      </c>
      <c r="D33" t="s">
        <v>55</v>
      </c>
      <c r="E33" t="s">
        <v>12</v>
      </c>
      <c r="F33" s="7" t="s">
        <v>41</v>
      </c>
      <c r="G33" s="16">
        <v>87</v>
      </c>
      <c r="H33" s="16" t="s">
        <v>247</v>
      </c>
      <c r="I33" s="9" t="s">
        <v>196</v>
      </c>
      <c r="J33" s="27" t="s">
        <v>197</v>
      </c>
      <c r="K33" s="26" t="s">
        <v>162</v>
      </c>
      <c r="L33" s="13"/>
      <c r="M33" t="s">
        <v>59</v>
      </c>
    </row>
    <row r="34" spans="1:13" x14ac:dyDescent="0.35">
      <c r="A34" t="s">
        <v>3</v>
      </c>
      <c r="B34" t="s">
        <v>4</v>
      </c>
      <c r="C34" s="28">
        <v>4.4000000000000004</v>
      </c>
      <c r="D34" t="s">
        <v>55</v>
      </c>
      <c r="E34" t="s">
        <v>12</v>
      </c>
      <c r="F34" s="7" t="s">
        <v>43</v>
      </c>
      <c r="G34" s="16">
        <v>35</v>
      </c>
      <c r="H34" s="16" t="s">
        <v>247</v>
      </c>
      <c r="I34" s="9" t="s">
        <v>198</v>
      </c>
      <c r="J34" s="27" t="s">
        <v>199</v>
      </c>
      <c r="K34" s="26" t="s">
        <v>162</v>
      </c>
      <c r="M34" t="s">
        <v>59</v>
      </c>
    </row>
    <row r="35" spans="1:13" x14ac:dyDescent="0.35">
      <c r="A35" t="s">
        <v>3</v>
      </c>
      <c r="B35" t="s">
        <v>4</v>
      </c>
      <c r="C35" s="28">
        <v>4.4000000000000004</v>
      </c>
      <c r="D35" t="s">
        <v>55</v>
      </c>
      <c r="E35" t="s">
        <v>12</v>
      </c>
      <c r="F35" s="7" t="s">
        <v>42</v>
      </c>
      <c r="G35" s="16">
        <v>7</v>
      </c>
      <c r="H35" s="16" t="s">
        <v>247</v>
      </c>
      <c r="I35" s="9" t="s">
        <v>200</v>
      </c>
      <c r="J35" s="27" t="s">
        <v>201</v>
      </c>
      <c r="K35" s="26" t="s">
        <v>162</v>
      </c>
      <c r="M35" t="s">
        <v>59</v>
      </c>
    </row>
    <row r="36" spans="1:13" x14ac:dyDescent="0.35">
      <c r="A36" t="s">
        <v>3</v>
      </c>
      <c r="B36" t="s">
        <v>4</v>
      </c>
      <c r="C36" s="28">
        <v>4.4000000000000004</v>
      </c>
      <c r="D36" t="s">
        <v>55</v>
      </c>
      <c r="E36" t="s">
        <v>14</v>
      </c>
      <c r="F36" s="8" t="s">
        <v>47</v>
      </c>
      <c r="G36" s="37">
        <v>1</v>
      </c>
      <c r="H36" s="37" t="s">
        <v>247</v>
      </c>
      <c r="I36" s="11" t="s">
        <v>208</v>
      </c>
      <c r="J36" s="11" t="s">
        <v>208</v>
      </c>
      <c r="K36" s="26" t="s">
        <v>162</v>
      </c>
      <c r="M36" t="s">
        <v>59</v>
      </c>
    </row>
    <row r="37" spans="1:13" x14ac:dyDescent="0.35">
      <c r="A37" t="s">
        <v>3</v>
      </c>
      <c r="B37" t="s">
        <v>4</v>
      </c>
      <c r="C37" s="28">
        <v>4.4000000000000004</v>
      </c>
      <c r="D37" t="s">
        <v>55</v>
      </c>
      <c r="E37" t="s">
        <v>12</v>
      </c>
      <c r="F37" s="7" t="s">
        <v>44</v>
      </c>
      <c r="G37" s="16">
        <v>87</v>
      </c>
      <c r="H37" s="16" t="s">
        <v>247</v>
      </c>
      <c r="I37" s="10" t="s">
        <v>202</v>
      </c>
      <c r="J37" s="10" t="s">
        <v>203</v>
      </c>
      <c r="K37" s="26" t="s">
        <v>162</v>
      </c>
      <c r="M37" t="s">
        <v>59</v>
      </c>
    </row>
    <row r="38" spans="1:13" x14ac:dyDescent="0.35">
      <c r="A38" t="s">
        <v>3</v>
      </c>
      <c r="B38" t="s">
        <v>4</v>
      </c>
      <c r="C38" s="28">
        <v>4.4000000000000004</v>
      </c>
      <c r="D38" t="s">
        <v>55</v>
      </c>
      <c r="E38" t="s">
        <v>12</v>
      </c>
      <c r="F38" s="7" t="s">
        <v>46</v>
      </c>
      <c r="G38" s="16">
        <v>35</v>
      </c>
      <c r="H38" s="16" t="s">
        <v>247</v>
      </c>
      <c r="I38" s="10" t="s">
        <v>204</v>
      </c>
      <c r="J38" s="10" t="s">
        <v>205</v>
      </c>
      <c r="K38" s="26" t="s">
        <v>162</v>
      </c>
      <c r="M38" t="s">
        <v>59</v>
      </c>
    </row>
    <row r="39" spans="1:13" x14ac:dyDescent="0.35">
      <c r="A39" t="s">
        <v>3</v>
      </c>
      <c r="B39" t="s">
        <v>4</v>
      </c>
      <c r="C39" s="28">
        <v>4.4000000000000004</v>
      </c>
      <c r="D39" t="s">
        <v>55</v>
      </c>
      <c r="E39" t="s">
        <v>12</v>
      </c>
      <c r="F39" s="7" t="s">
        <v>45</v>
      </c>
      <c r="G39" s="16">
        <v>7</v>
      </c>
      <c r="H39" s="16" t="s">
        <v>247</v>
      </c>
      <c r="I39" s="10" t="s">
        <v>206</v>
      </c>
      <c r="J39" s="10" t="s">
        <v>207</v>
      </c>
      <c r="K39" s="26" t="s">
        <v>162</v>
      </c>
      <c r="M39" t="s">
        <v>59</v>
      </c>
    </row>
    <row r="40" spans="1:13" x14ac:dyDescent="0.35">
      <c r="A40" t="s">
        <v>3</v>
      </c>
      <c r="B40" t="s">
        <v>4</v>
      </c>
      <c r="C40" s="28">
        <v>4.4000000000000004</v>
      </c>
      <c r="D40" t="s">
        <v>55</v>
      </c>
      <c r="E40" t="s">
        <v>14</v>
      </c>
      <c r="F40" s="8" t="s">
        <v>48</v>
      </c>
      <c r="G40" s="37">
        <v>1</v>
      </c>
      <c r="H40" s="37" t="s">
        <v>247</v>
      </c>
      <c r="I40" s="11" t="s">
        <v>209</v>
      </c>
      <c r="J40" s="11" t="s">
        <v>209</v>
      </c>
      <c r="K40" s="26" t="s">
        <v>162</v>
      </c>
      <c r="M40" t="s">
        <v>59</v>
      </c>
    </row>
    <row r="41" spans="1:13" x14ac:dyDescent="0.35">
      <c r="A41" t="s">
        <v>3</v>
      </c>
      <c r="B41" t="s">
        <v>4</v>
      </c>
      <c r="C41" s="28">
        <v>4.5</v>
      </c>
      <c r="D41" t="s">
        <v>56</v>
      </c>
      <c r="E41" t="s">
        <v>12</v>
      </c>
      <c r="F41" s="7" t="s">
        <v>49</v>
      </c>
      <c r="G41" s="16">
        <v>21</v>
      </c>
      <c r="H41" s="16" t="s">
        <v>247</v>
      </c>
      <c r="I41" s="10" t="s">
        <v>213</v>
      </c>
      <c r="J41" s="10" t="s">
        <v>210</v>
      </c>
      <c r="K41" t="s">
        <v>163</v>
      </c>
      <c r="M41" t="s">
        <v>60</v>
      </c>
    </row>
    <row r="42" spans="1:13" x14ac:dyDescent="0.35">
      <c r="A42" t="s">
        <v>3</v>
      </c>
      <c r="B42" t="s">
        <v>4</v>
      </c>
      <c r="C42" s="28">
        <v>4.5</v>
      </c>
      <c r="D42" t="s">
        <v>56</v>
      </c>
      <c r="E42" t="s">
        <v>12</v>
      </c>
      <c r="F42" s="7" t="s">
        <v>50</v>
      </c>
      <c r="G42" s="16">
        <v>44</v>
      </c>
      <c r="H42" s="16" t="s">
        <v>247</v>
      </c>
      <c r="I42" s="10" t="s">
        <v>214</v>
      </c>
      <c r="J42" s="10" t="s">
        <v>211</v>
      </c>
      <c r="K42" t="s">
        <v>163</v>
      </c>
      <c r="M42" t="s">
        <v>60</v>
      </c>
    </row>
    <row r="43" spans="1:13" x14ac:dyDescent="0.35">
      <c r="A43" t="s">
        <v>3</v>
      </c>
      <c r="B43" t="s">
        <v>4</v>
      </c>
      <c r="C43" s="28">
        <v>4.5</v>
      </c>
      <c r="D43" t="s">
        <v>56</v>
      </c>
      <c r="E43" t="s">
        <v>12</v>
      </c>
      <c r="F43" s="7" t="s">
        <v>51</v>
      </c>
      <c r="G43" s="16">
        <v>13</v>
      </c>
      <c r="H43" s="16" t="s">
        <v>247</v>
      </c>
      <c r="I43" s="10" t="s">
        <v>215</v>
      </c>
      <c r="J43" s="10" t="s">
        <v>212</v>
      </c>
      <c r="K43" t="s">
        <v>163</v>
      </c>
      <c r="M43" t="s">
        <v>60</v>
      </c>
    </row>
    <row r="44" spans="1:13" x14ac:dyDescent="0.35">
      <c r="A44" t="s">
        <v>3</v>
      </c>
      <c r="B44" t="s">
        <v>4</v>
      </c>
      <c r="C44" s="28">
        <v>4.5</v>
      </c>
      <c r="D44" t="s">
        <v>56</v>
      </c>
      <c r="E44" t="s">
        <v>14</v>
      </c>
      <c r="F44" s="8" t="s">
        <v>52</v>
      </c>
      <c r="G44" s="16">
        <v>1</v>
      </c>
      <c r="H44" s="16" t="s">
        <v>247</v>
      </c>
      <c r="I44" s="11" t="s">
        <v>216</v>
      </c>
      <c r="J44" s="11" t="s">
        <v>216</v>
      </c>
      <c r="K44" t="s">
        <v>163</v>
      </c>
      <c r="M44" t="s">
        <v>60</v>
      </c>
    </row>
    <row r="45" spans="1:13" x14ac:dyDescent="0.35">
      <c r="A45" t="s">
        <v>3</v>
      </c>
      <c r="B45" t="s">
        <v>4</v>
      </c>
      <c r="C45" s="28">
        <v>4.5999999999999996</v>
      </c>
      <c r="D45" s="17" t="s">
        <v>76</v>
      </c>
      <c r="E45" t="s">
        <v>12</v>
      </c>
      <c r="F45" s="14" t="s">
        <v>61</v>
      </c>
      <c r="G45" s="16">
        <v>14</v>
      </c>
      <c r="H45" s="16" t="s">
        <v>247</v>
      </c>
      <c r="I45" s="11" t="s">
        <v>217</v>
      </c>
      <c r="J45" s="11" t="s">
        <v>218</v>
      </c>
      <c r="K45" s="26" t="s">
        <v>164</v>
      </c>
      <c r="L45" s="4" t="s">
        <v>67</v>
      </c>
      <c r="M45" t="s">
        <v>58</v>
      </c>
    </row>
    <row r="46" spans="1:13" x14ac:dyDescent="0.35">
      <c r="A46" t="s">
        <v>3</v>
      </c>
      <c r="B46" t="s">
        <v>4</v>
      </c>
      <c r="C46" s="28">
        <v>4.5999999999999996</v>
      </c>
      <c r="D46" s="17" t="s">
        <v>76</v>
      </c>
      <c r="E46" t="s">
        <v>12</v>
      </c>
      <c r="F46" s="14" t="s">
        <v>50</v>
      </c>
      <c r="G46" s="16">
        <v>178</v>
      </c>
      <c r="H46" s="16" t="s">
        <v>247</v>
      </c>
      <c r="I46" s="11" t="s">
        <v>219</v>
      </c>
      <c r="J46" s="11" t="s">
        <v>220</v>
      </c>
      <c r="K46" s="26" t="s">
        <v>164</v>
      </c>
      <c r="L46" s="4" t="s">
        <v>68</v>
      </c>
      <c r="M46" t="s">
        <v>58</v>
      </c>
    </row>
    <row r="47" spans="1:13" x14ac:dyDescent="0.35">
      <c r="A47" t="s">
        <v>3</v>
      </c>
      <c r="B47" t="s">
        <v>4</v>
      </c>
      <c r="C47" s="28">
        <v>4.5999999999999996</v>
      </c>
      <c r="D47" s="17" t="s">
        <v>76</v>
      </c>
      <c r="E47" t="s">
        <v>12</v>
      </c>
      <c r="F47" s="14" t="s">
        <v>51</v>
      </c>
      <c r="G47" s="16">
        <v>58</v>
      </c>
      <c r="H47" s="16" t="s">
        <v>247</v>
      </c>
      <c r="I47" s="11" t="s">
        <v>221</v>
      </c>
      <c r="J47" s="11" t="s">
        <v>222</v>
      </c>
      <c r="K47" s="26" t="s">
        <v>164</v>
      </c>
      <c r="L47" s="12" t="s">
        <v>69</v>
      </c>
      <c r="M47" t="s">
        <v>58</v>
      </c>
    </row>
    <row r="48" spans="1:13" x14ac:dyDescent="0.35">
      <c r="A48" t="s">
        <v>3</v>
      </c>
      <c r="B48" t="s">
        <v>4</v>
      </c>
      <c r="C48" s="28">
        <v>4.5999999999999996</v>
      </c>
      <c r="D48" t="s">
        <v>75</v>
      </c>
      <c r="E48" t="s">
        <v>12</v>
      </c>
      <c r="F48" s="14" t="s">
        <v>62</v>
      </c>
      <c r="G48" s="16">
        <v>14</v>
      </c>
      <c r="H48" s="16" t="s">
        <v>247</v>
      </c>
      <c r="I48" s="11" t="s">
        <v>223</v>
      </c>
      <c r="J48" s="11" t="s">
        <v>224</v>
      </c>
      <c r="K48" s="26" t="s">
        <v>164</v>
      </c>
      <c r="L48" s="4" t="s">
        <v>70</v>
      </c>
      <c r="M48" t="s">
        <v>58</v>
      </c>
    </row>
    <row r="49" spans="1:13" x14ac:dyDescent="0.35">
      <c r="A49" t="s">
        <v>3</v>
      </c>
      <c r="B49" t="s">
        <v>4</v>
      </c>
      <c r="C49" s="28">
        <v>4.5999999999999996</v>
      </c>
      <c r="D49" t="s">
        <v>75</v>
      </c>
      <c r="E49" t="s">
        <v>12</v>
      </c>
      <c r="F49" s="14" t="s">
        <v>63</v>
      </c>
      <c r="G49" s="16">
        <v>178</v>
      </c>
      <c r="H49" s="16" t="s">
        <v>247</v>
      </c>
      <c r="I49" s="11" t="s">
        <v>225</v>
      </c>
      <c r="J49" s="11" t="s">
        <v>226</v>
      </c>
      <c r="K49" s="26" t="s">
        <v>164</v>
      </c>
      <c r="L49" s="4" t="s">
        <v>71</v>
      </c>
      <c r="M49" t="s">
        <v>58</v>
      </c>
    </row>
    <row r="50" spans="1:13" x14ac:dyDescent="0.35">
      <c r="A50" t="s">
        <v>3</v>
      </c>
      <c r="B50" t="s">
        <v>4</v>
      </c>
      <c r="C50" s="28">
        <v>4.5999999999999996</v>
      </c>
      <c r="D50" t="s">
        <v>75</v>
      </c>
      <c r="E50" t="s">
        <v>12</v>
      </c>
      <c r="F50" s="14" t="s">
        <v>64</v>
      </c>
      <c r="G50" s="16">
        <v>58</v>
      </c>
      <c r="H50" s="16" t="s">
        <v>247</v>
      </c>
      <c r="I50" s="11" t="s">
        <v>227</v>
      </c>
      <c r="J50" s="11" t="s">
        <v>228</v>
      </c>
      <c r="K50" s="26" t="s">
        <v>164</v>
      </c>
      <c r="L50" s="4" t="s">
        <v>72</v>
      </c>
      <c r="M50" t="s">
        <v>58</v>
      </c>
    </row>
    <row r="51" spans="1:13" x14ac:dyDescent="0.35">
      <c r="A51" t="s">
        <v>3</v>
      </c>
      <c r="B51" t="s">
        <v>4</v>
      </c>
      <c r="C51" s="28">
        <v>4.5999999999999996</v>
      </c>
      <c r="D51" s="17" t="s">
        <v>76</v>
      </c>
      <c r="E51" t="s">
        <v>14</v>
      </c>
      <c r="F51" t="s">
        <v>65</v>
      </c>
      <c r="G51" s="16">
        <v>1</v>
      </c>
      <c r="H51" s="16" t="s">
        <v>247</v>
      </c>
      <c r="I51" s="11" t="s">
        <v>229</v>
      </c>
      <c r="J51" s="11" t="s">
        <v>229</v>
      </c>
      <c r="K51" s="26" t="s">
        <v>164</v>
      </c>
      <c r="L51" s="4" t="s">
        <v>73</v>
      </c>
      <c r="M51" t="s">
        <v>81</v>
      </c>
    </row>
    <row r="52" spans="1:13" x14ac:dyDescent="0.35">
      <c r="A52" t="s">
        <v>3</v>
      </c>
      <c r="B52" t="s">
        <v>4</v>
      </c>
      <c r="C52" s="28">
        <v>4.5999999999999996</v>
      </c>
      <c r="D52" t="s">
        <v>75</v>
      </c>
      <c r="E52" t="s">
        <v>14</v>
      </c>
      <c r="F52" t="s">
        <v>66</v>
      </c>
      <c r="G52" s="16">
        <v>1</v>
      </c>
      <c r="H52" s="16" t="s">
        <v>247</v>
      </c>
      <c r="I52" s="11" t="s">
        <v>230</v>
      </c>
      <c r="J52" s="11" t="s">
        <v>231</v>
      </c>
      <c r="K52" s="26" t="s">
        <v>164</v>
      </c>
      <c r="L52" s="4" t="s">
        <v>74</v>
      </c>
      <c r="M52" t="s">
        <v>81</v>
      </c>
    </row>
    <row r="53" spans="1:13" x14ac:dyDescent="0.35">
      <c r="A53" t="s">
        <v>3</v>
      </c>
      <c r="B53" t="s">
        <v>4</v>
      </c>
      <c r="C53" s="28">
        <v>4.7</v>
      </c>
      <c r="D53" t="s">
        <v>79</v>
      </c>
      <c r="E53" t="s">
        <v>12</v>
      </c>
      <c r="F53" s="18" t="s">
        <v>61</v>
      </c>
      <c r="G53" s="16">
        <v>11</v>
      </c>
      <c r="H53" s="16" t="s">
        <v>247</v>
      </c>
      <c r="I53" s="3" t="s">
        <v>232</v>
      </c>
      <c r="J53" s="3" t="s">
        <v>233</v>
      </c>
      <c r="K53" s="21" t="s">
        <v>159</v>
      </c>
      <c r="L53" s="22" t="str">
        <f>"https://analytics.zoho.com/open-view/2395394000005760318?ZOHO_CRITERIA=%22Trasposicion_4.7%22.%22C%C3%B3digo_Regi%C3%B3n%22%3D"&amp;[1]Estructura!I42</f>
        <v>https://analytics.zoho.com/open-view/2395394000005760318?ZOHO_CRITERIA=%22Trasposicion_4.7%22.%22C%C3%B3digo_Regi%C3%B3n%22%3D</v>
      </c>
      <c r="M53" t="s">
        <v>58</v>
      </c>
    </row>
    <row r="54" spans="1:13" x14ac:dyDescent="0.35">
      <c r="A54" t="s">
        <v>3</v>
      </c>
      <c r="B54" t="s">
        <v>4</v>
      </c>
      <c r="C54" s="28">
        <v>4.7</v>
      </c>
      <c r="D54" t="s">
        <v>79</v>
      </c>
      <c r="E54" t="s">
        <v>12</v>
      </c>
      <c r="F54" s="19" t="s">
        <v>50</v>
      </c>
      <c r="G54" s="16">
        <v>2</v>
      </c>
      <c r="H54" s="16" t="s">
        <v>247</v>
      </c>
      <c r="I54" s="3" t="s">
        <v>234</v>
      </c>
      <c r="J54" s="3" t="s">
        <v>235</v>
      </c>
      <c r="K54" s="21" t="s">
        <v>159</v>
      </c>
      <c r="L54" s="23" t="str">
        <f>"https://analytics.zoho.com/open-view/2395394000005763925?ZOHO_CRITERIA=%22Trasposicion_4.7%22.%22Id_producto%22%3D"&amp;[1]Estructura!S42</f>
        <v>https://analytics.zoho.com/open-view/2395394000005763925?ZOHO_CRITERIA=%22Trasposicion_4.7%22.%22Id_producto%22%3D</v>
      </c>
      <c r="M54" t="s">
        <v>58</v>
      </c>
    </row>
    <row r="55" spans="1:13" x14ac:dyDescent="0.35">
      <c r="A55" t="s">
        <v>3</v>
      </c>
      <c r="B55" t="s">
        <v>4</v>
      </c>
      <c r="C55" s="28">
        <v>4.7</v>
      </c>
      <c r="D55" t="s">
        <v>79</v>
      </c>
      <c r="E55" t="s">
        <v>14</v>
      </c>
      <c r="F55" s="20" t="s">
        <v>77</v>
      </c>
      <c r="G55" s="16">
        <v>1</v>
      </c>
      <c r="H55" s="16" t="s">
        <v>247</v>
      </c>
      <c r="I55" s="3" t="s">
        <v>236</v>
      </c>
      <c r="J55" s="3" t="s">
        <v>236</v>
      </c>
      <c r="K55" s="21" t="s">
        <v>159</v>
      </c>
      <c r="L55" s="24" t="s">
        <v>80</v>
      </c>
      <c r="M55" t="s">
        <v>58</v>
      </c>
    </row>
    <row r="56" spans="1:13" x14ac:dyDescent="0.35">
      <c r="A56" t="s">
        <v>3</v>
      </c>
      <c r="B56" t="s">
        <v>4</v>
      </c>
      <c r="C56" s="28">
        <v>4.8</v>
      </c>
      <c r="D56" t="s">
        <v>75</v>
      </c>
      <c r="E56" t="s">
        <v>12</v>
      </c>
      <c r="F56" s="7" t="s">
        <v>61</v>
      </c>
      <c r="G56" s="16">
        <v>14</v>
      </c>
      <c r="H56" s="16" t="s">
        <v>248</v>
      </c>
      <c r="I56" s="26" t="s">
        <v>87</v>
      </c>
      <c r="J56" s="26" t="s">
        <v>88</v>
      </c>
      <c r="K56" s="26" t="s">
        <v>165</v>
      </c>
      <c r="M56" t="s">
        <v>25</v>
      </c>
    </row>
    <row r="57" spans="1:13" x14ac:dyDescent="0.35">
      <c r="A57" t="s">
        <v>3</v>
      </c>
      <c r="B57" t="s">
        <v>4</v>
      </c>
      <c r="C57" s="28">
        <v>4.8</v>
      </c>
      <c r="D57" t="s">
        <v>75</v>
      </c>
      <c r="E57" t="s">
        <v>12</v>
      </c>
      <c r="F57" s="7" t="s">
        <v>50</v>
      </c>
      <c r="G57" s="16">
        <v>1</v>
      </c>
      <c r="H57" s="16" t="s">
        <v>248</v>
      </c>
      <c r="I57" s="26" t="s">
        <v>89</v>
      </c>
      <c r="J57" s="26" t="s">
        <v>90</v>
      </c>
      <c r="K57" s="26" t="s">
        <v>165</v>
      </c>
      <c r="M57" t="s">
        <v>25</v>
      </c>
    </row>
    <row r="58" spans="1:13" x14ac:dyDescent="0.35">
      <c r="A58" t="s">
        <v>3</v>
      </c>
      <c r="B58" t="s">
        <v>4</v>
      </c>
      <c r="C58" s="28">
        <v>4.8</v>
      </c>
      <c r="D58" t="s">
        <v>75</v>
      </c>
      <c r="E58" t="s">
        <v>12</v>
      </c>
      <c r="F58" s="7" t="s">
        <v>51</v>
      </c>
      <c r="G58" s="16">
        <v>2</v>
      </c>
      <c r="H58" s="16" t="s">
        <v>248</v>
      </c>
      <c r="I58" s="26" t="s">
        <v>91</v>
      </c>
      <c r="J58" s="26" t="s">
        <v>92</v>
      </c>
      <c r="K58" s="26" t="s">
        <v>165</v>
      </c>
      <c r="M58" t="s">
        <v>25</v>
      </c>
    </row>
    <row r="59" spans="1:13" x14ac:dyDescent="0.35">
      <c r="A59" t="s">
        <v>3</v>
      </c>
      <c r="B59" t="s">
        <v>4</v>
      </c>
      <c r="C59" s="28">
        <v>4.8</v>
      </c>
      <c r="D59" t="s">
        <v>75</v>
      </c>
      <c r="E59" t="s">
        <v>12</v>
      </c>
      <c r="F59" s="7" t="s">
        <v>62</v>
      </c>
      <c r="G59" s="16">
        <v>2</v>
      </c>
      <c r="H59" s="16" t="s">
        <v>248</v>
      </c>
      <c r="I59" s="26" t="s">
        <v>93</v>
      </c>
      <c r="J59" s="26" t="s">
        <v>94</v>
      </c>
      <c r="K59" s="26" t="s">
        <v>165</v>
      </c>
      <c r="M59" t="s">
        <v>25</v>
      </c>
    </row>
    <row r="60" spans="1:13" x14ac:dyDescent="0.35">
      <c r="A60" t="s">
        <v>3</v>
      </c>
      <c r="B60" t="s">
        <v>4</v>
      </c>
      <c r="C60" s="28">
        <v>4.8</v>
      </c>
      <c r="D60" t="s">
        <v>75</v>
      </c>
      <c r="E60" t="s">
        <v>12</v>
      </c>
      <c r="F60" s="7" t="s">
        <v>63</v>
      </c>
      <c r="G60" s="16">
        <v>2</v>
      </c>
      <c r="H60" s="16" t="s">
        <v>248</v>
      </c>
      <c r="I60" s="26" t="s">
        <v>95</v>
      </c>
      <c r="J60" s="26" t="s">
        <v>96</v>
      </c>
      <c r="K60" s="26" t="s">
        <v>165</v>
      </c>
      <c r="M60" t="s">
        <v>25</v>
      </c>
    </row>
    <row r="61" spans="1:13" x14ac:dyDescent="0.35">
      <c r="A61" t="s">
        <v>3</v>
      </c>
      <c r="B61" t="s">
        <v>4</v>
      </c>
      <c r="C61" s="28">
        <v>4.8</v>
      </c>
      <c r="D61" t="s">
        <v>75</v>
      </c>
      <c r="E61" t="s">
        <v>14</v>
      </c>
      <c r="F61" s="25" t="s">
        <v>65</v>
      </c>
      <c r="G61" s="16">
        <v>1</v>
      </c>
      <c r="H61" s="16" t="s">
        <v>248</v>
      </c>
      <c r="I61" s="11"/>
      <c r="J61" s="11"/>
      <c r="K61" s="26" t="s">
        <v>165</v>
      </c>
      <c r="M61" t="s">
        <v>25</v>
      </c>
    </row>
    <row r="62" spans="1:13" x14ac:dyDescent="0.35">
      <c r="A62" t="s">
        <v>3</v>
      </c>
      <c r="B62" t="s">
        <v>4</v>
      </c>
      <c r="C62" s="28">
        <v>4.8</v>
      </c>
      <c r="D62" t="s">
        <v>75</v>
      </c>
      <c r="E62" t="s">
        <v>12</v>
      </c>
      <c r="F62" s="7" t="s">
        <v>64</v>
      </c>
      <c r="G62" s="16">
        <v>14</v>
      </c>
      <c r="H62" s="16" t="s">
        <v>248</v>
      </c>
      <c r="I62" s="26" t="s">
        <v>97</v>
      </c>
      <c r="J62" s="26" t="s">
        <v>98</v>
      </c>
      <c r="K62" s="26" t="s">
        <v>165</v>
      </c>
      <c r="M62" t="s">
        <v>25</v>
      </c>
    </row>
    <row r="63" spans="1:13" x14ac:dyDescent="0.35">
      <c r="A63" t="s">
        <v>3</v>
      </c>
      <c r="B63" t="s">
        <v>4</v>
      </c>
      <c r="C63" s="28">
        <v>4.8</v>
      </c>
      <c r="D63" t="s">
        <v>75</v>
      </c>
      <c r="E63" t="s">
        <v>12</v>
      </c>
      <c r="F63" s="7" t="s">
        <v>82</v>
      </c>
      <c r="G63" s="16">
        <v>1</v>
      </c>
      <c r="H63" s="16" t="s">
        <v>248</v>
      </c>
      <c r="I63" s="26" t="s">
        <v>99</v>
      </c>
      <c r="J63" s="26" t="s">
        <v>100</v>
      </c>
      <c r="K63" s="26" t="s">
        <v>165</v>
      </c>
      <c r="M63" t="s">
        <v>25</v>
      </c>
    </row>
    <row r="64" spans="1:13" x14ac:dyDescent="0.35">
      <c r="A64" t="s">
        <v>3</v>
      </c>
      <c r="B64" t="s">
        <v>4</v>
      </c>
      <c r="C64" s="28">
        <v>4.8</v>
      </c>
      <c r="D64" t="s">
        <v>75</v>
      </c>
      <c r="E64" t="s">
        <v>12</v>
      </c>
      <c r="F64" s="7" t="s">
        <v>83</v>
      </c>
      <c r="G64" s="16">
        <v>2</v>
      </c>
      <c r="H64" s="16" t="s">
        <v>248</v>
      </c>
      <c r="I64" s="26" t="s">
        <v>101</v>
      </c>
      <c r="J64" s="26" t="s">
        <v>102</v>
      </c>
      <c r="K64" s="26" t="s">
        <v>165</v>
      </c>
      <c r="M64" t="s">
        <v>25</v>
      </c>
    </row>
    <row r="65" spans="1:13" x14ac:dyDescent="0.35">
      <c r="A65" t="s">
        <v>3</v>
      </c>
      <c r="B65" t="s">
        <v>4</v>
      </c>
      <c r="C65" s="28">
        <v>4.8</v>
      </c>
      <c r="D65" t="s">
        <v>75</v>
      </c>
      <c r="E65" t="s">
        <v>12</v>
      </c>
      <c r="F65" s="7" t="s">
        <v>84</v>
      </c>
      <c r="G65" s="16">
        <v>2</v>
      </c>
      <c r="H65" s="16" t="s">
        <v>248</v>
      </c>
      <c r="I65" s="26" t="s">
        <v>103</v>
      </c>
      <c r="J65" s="26" t="s">
        <v>104</v>
      </c>
      <c r="K65" s="26" t="s">
        <v>165</v>
      </c>
      <c r="M65" t="s">
        <v>25</v>
      </c>
    </row>
    <row r="66" spans="1:13" x14ac:dyDescent="0.35">
      <c r="A66" t="s">
        <v>3</v>
      </c>
      <c r="B66" t="s">
        <v>4</v>
      </c>
      <c r="C66" s="28">
        <v>4.8</v>
      </c>
      <c r="D66" t="s">
        <v>75</v>
      </c>
      <c r="E66" t="s">
        <v>12</v>
      </c>
      <c r="F66" s="7" t="s">
        <v>85</v>
      </c>
      <c r="G66" s="16">
        <v>2</v>
      </c>
      <c r="H66" s="16" t="s">
        <v>248</v>
      </c>
      <c r="I66" s="26" t="s">
        <v>105</v>
      </c>
      <c r="J66" s="26" t="s">
        <v>106</v>
      </c>
      <c r="K66" s="26" t="s">
        <v>165</v>
      </c>
      <c r="M66" t="s">
        <v>25</v>
      </c>
    </row>
    <row r="67" spans="1:13" x14ac:dyDescent="0.35">
      <c r="A67" t="s">
        <v>3</v>
      </c>
      <c r="B67" t="s">
        <v>4</v>
      </c>
      <c r="C67" s="28">
        <v>4.8</v>
      </c>
      <c r="D67" t="s">
        <v>75</v>
      </c>
      <c r="E67" t="s">
        <v>14</v>
      </c>
      <c r="F67" s="25" t="s">
        <v>66</v>
      </c>
      <c r="G67" s="16">
        <v>1</v>
      </c>
      <c r="H67" s="16" t="s">
        <v>248</v>
      </c>
      <c r="I67" s="11"/>
      <c r="J67" s="11"/>
      <c r="K67" s="26" t="s">
        <v>165</v>
      </c>
      <c r="M67" t="s">
        <v>25</v>
      </c>
    </row>
    <row r="68" spans="1:13" x14ac:dyDescent="0.35">
      <c r="A68" t="s">
        <v>3</v>
      </c>
      <c r="B68" t="s">
        <v>4</v>
      </c>
      <c r="C68" s="28">
        <v>4.9000000000000004</v>
      </c>
      <c r="D68" t="s">
        <v>130</v>
      </c>
      <c r="E68" t="s">
        <v>12</v>
      </c>
      <c r="F68" s="14" t="s">
        <v>61</v>
      </c>
      <c r="G68" s="16">
        <v>11</v>
      </c>
      <c r="H68" s="16" t="s">
        <v>248</v>
      </c>
      <c r="I68" t="s">
        <v>121</v>
      </c>
      <c r="J68" t="s">
        <v>122</v>
      </c>
      <c r="K68" t="s">
        <v>166</v>
      </c>
      <c r="M68" t="s">
        <v>60</v>
      </c>
    </row>
    <row r="69" spans="1:13" x14ac:dyDescent="0.35">
      <c r="A69" t="s">
        <v>3</v>
      </c>
      <c r="B69" t="s">
        <v>4</v>
      </c>
      <c r="C69" s="28">
        <v>4.9000000000000004</v>
      </c>
      <c r="D69" t="s">
        <v>130</v>
      </c>
      <c r="E69" t="s">
        <v>12</v>
      </c>
      <c r="F69" s="14" t="s">
        <v>50</v>
      </c>
      <c r="G69" s="16">
        <v>5</v>
      </c>
      <c r="H69" s="16" t="s">
        <v>248</v>
      </c>
      <c r="I69" t="s">
        <v>123</v>
      </c>
      <c r="J69" t="s">
        <v>124</v>
      </c>
      <c r="K69" t="s">
        <v>166</v>
      </c>
      <c r="M69" t="s">
        <v>60</v>
      </c>
    </row>
    <row r="70" spans="1:13" x14ac:dyDescent="0.35">
      <c r="A70" t="s">
        <v>3</v>
      </c>
      <c r="B70" t="s">
        <v>4</v>
      </c>
      <c r="C70" s="28">
        <v>4.9000000000000004</v>
      </c>
      <c r="D70" t="s">
        <v>130</v>
      </c>
      <c r="E70" t="s">
        <v>14</v>
      </c>
      <c r="F70" s="28" t="s">
        <v>52</v>
      </c>
      <c r="G70" s="16">
        <v>1</v>
      </c>
      <c r="H70" s="16" t="s">
        <v>248</v>
      </c>
      <c r="I70" s="11"/>
      <c r="J70" s="11"/>
      <c r="K70" t="s">
        <v>166</v>
      </c>
      <c r="M70" t="s">
        <v>60</v>
      </c>
    </row>
    <row r="71" spans="1:13" x14ac:dyDescent="0.35">
      <c r="A71" t="s">
        <v>3</v>
      </c>
      <c r="B71" t="s">
        <v>4</v>
      </c>
      <c r="C71" s="36" t="s">
        <v>125</v>
      </c>
      <c r="D71" t="s">
        <v>131</v>
      </c>
      <c r="E71" t="s">
        <v>12</v>
      </c>
      <c r="F71" s="14" t="s">
        <v>61</v>
      </c>
      <c r="G71" s="16">
        <v>10</v>
      </c>
      <c r="H71" s="16" t="s">
        <v>248</v>
      </c>
      <c r="I71" t="s">
        <v>126</v>
      </c>
      <c r="J71" t="s">
        <v>127</v>
      </c>
      <c r="K71" t="s">
        <v>167</v>
      </c>
      <c r="M71" t="s">
        <v>25</v>
      </c>
    </row>
    <row r="72" spans="1:13" x14ac:dyDescent="0.35">
      <c r="A72" t="s">
        <v>3</v>
      </c>
      <c r="B72" t="s">
        <v>4</v>
      </c>
      <c r="C72" s="36" t="s">
        <v>125</v>
      </c>
      <c r="D72" t="s">
        <v>131</v>
      </c>
      <c r="E72" t="s">
        <v>12</v>
      </c>
      <c r="F72" s="14" t="s">
        <v>50</v>
      </c>
      <c r="G72" s="16">
        <v>5</v>
      </c>
      <c r="H72" s="16" t="s">
        <v>248</v>
      </c>
      <c r="I72" t="s">
        <v>128</v>
      </c>
      <c r="J72" t="s">
        <v>129</v>
      </c>
      <c r="K72" t="s">
        <v>167</v>
      </c>
      <c r="M72" t="s">
        <v>25</v>
      </c>
    </row>
    <row r="73" spans="1:13" x14ac:dyDescent="0.35">
      <c r="A73" t="s">
        <v>3</v>
      </c>
      <c r="B73" t="s">
        <v>4</v>
      </c>
      <c r="C73" s="36" t="s">
        <v>125</v>
      </c>
      <c r="D73" t="s">
        <v>131</v>
      </c>
      <c r="E73" t="s">
        <v>14</v>
      </c>
      <c r="F73" s="28" t="s">
        <v>52</v>
      </c>
      <c r="G73" s="16">
        <v>1</v>
      </c>
      <c r="H73" s="16" t="s">
        <v>248</v>
      </c>
      <c r="I73" s="11"/>
      <c r="J73" s="11"/>
      <c r="K73" t="s">
        <v>167</v>
      </c>
      <c r="M73" t="s">
        <v>25</v>
      </c>
    </row>
    <row r="74" spans="1:13" x14ac:dyDescent="0.35">
      <c r="A74" t="s">
        <v>3</v>
      </c>
      <c r="B74" t="s">
        <v>4</v>
      </c>
      <c r="C74" s="28">
        <v>4.1100000000000003</v>
      </c>
      <c r="D74" t="s">
        <v>136</v>
      </c>
      <c r="E74" t="s">
        <v>12</v>
      </c>
      <c r="F74" s="14" t="s">
        <v>61</v>
      </c>
      <c r="G74" s="16">
        <v>10</v>
      </c>
      <c r="H74" s="16" t="s">
        <v>248</v>
      </c>
      <c r="I74" t="s">
        <v>132</v>
      </c>
      <c r="J74" t="s">
        <v>133</v>
      </c>
      <c r="K74" t="s">
        <v>168</v>
      </c>
      <c r="M74" t="s">
        <v>25</v>
      </c>
    </row>
    <row r="75" spans="1:13" x14ac:dyDescent="0.35">
      <c r="A75" t="s">
        <v>3</v>
      </c>
      <c r="B75" t="s">
        <v>4</v>
      </c>
      <c r="C75" s="28">
        <v>4.1100000000000003</v>
      </c>
      <c r="D75" t="s">
        <v>136</v>
      </c>
      <c r="E75" t="s">
        <v>12</v>
      </c>
      <c r="F75" s="14" t="s">
        <v>50</v>
      </c>
      <c r="G75" s="16">
        <v>5</v>
      </c>
      <c r="H75" s="16" t="s">
        <v>248</v>
      </c>
      <c r="I75" t="s">
        <v>134</v>
      </c>
      <c r="J75" t="s">
        <v>135</v>
      </c>
      <c r="K75" t="s">
        <v>168</v>
      </c>
      <c r="M75" t="s">
        <v>25</v>
      </c>
    </row>
    <row r="76" spans="1:13" x14ac:dyDescent="0.35">
      <c r="A76" t="s">
        <v>3</v>
      </c>
      <c r="B76" t="s">
        <v>4</v>
      </c>
      <c r="C76" s="28">
        <v>4.1100000000000003</v>
      </c>
      <c r="D76" t="s">
        <v>136</v>
      </c>
      <c r="E76" t="s">
        <v>14</v>
      </c>
      <c r="F76" s="28" t="s">
        <v>52</v>
      </c>
      <c r="G76" s="16">
        <v>1</v>
      </c>
      <c r="H76" s="16" t="s">
        <v>248</v>
      </c>
      <c r="I76" s="11"/>
      <c r="J76" s="11"/>
      <c r="K76" t="s">
        <v>168</v>
      </c>
      <c r="M76" t="s">
        <v>25</v>
      </c>
    </row>
    <row r="77" spans="1:13" x14ac:dyDescent="0.35">
      <c r="A77" t="s">
        <v>3</v>
      </c>
      <c r="B77" t="s">
        <v>4</v>
      </c>
      <c r="C77" s="28">
        <v>4.12</v>
      </c>
      <c r="D77" t="s">
        <v>79</v>
      </c>
      <c r="E77" t="s">
        <v>12</v>
      </c>
      <c r="F77" s="14" t="s">
        <v>61</v>
      </c>
      <c r="G77" s="16">
        <v>15</v>
      </c>
      <c r="H77" s="16" t="s">
        <v>247</v>
      </c>
      <c r="I77" t="s">
        <v>237</v>
      </c>
      <c r="J77" t="s">
        <v>238</v>
      </c>
      <c r="K77" t="s">
        <v>169</v>
      </c>
      <c r="M77" t="s">
        <v>60</v>
      </c>
    </row>
    <row r="78" spans="1:13" x14ac:dyDescent="0.35">
      <c r="A78" t="s">
        <v>3</v>
      </c>
      <c r="B78" t="s">
        <v>4</v>
      </c>
      <c r="C78" s="28">
        <v>4.12</v>
      </c>
      <c r="D78" t="s">
        <v>79</v>
      </c>
      <c r="E78" t="s">
        <v>12</v>
      </c>
      <c r="F78" s="14" t="s">
        <v>50</v>
      </c>
      <c r="G78" s="16">
        <v>246</v>
      </c>
      <c r="H78" s="16" t="s">
        <v>247</v>
      </c>
      <c r="I78" t="s">
        <v>239</v>
      </c>
      <c r="J78" t="s">
        <v>240</v>
      </c>
      <c r="K78" t="s">
        <v>169</v>
      </c>
      <c r="M78" t="s">
        <v>60</v>
      </c>
    </row>
    <row r="79" spans="1:13" x14ac:dyDescent="0.35">
      <c r="A79" t="s">
        <v>3</v>
      </c>
      <c r="B79" t="s">
        <v>4</v>
      </c>
      <c r="C79" s="28">
        <v>4.12</v>
      </c>
      <c r="D79" t="s">
        <v>79</v>
      </c>
      <c r="E79" t="s">
        <v>12</v>
      </c>
      <c r="F79" s="14" t="s">
        <v>51</v>
      </c>
      <c r="G79" s="16">
        <v>10</v>
      </c>
      <c r="H79" s="16" t="s">
        <v>247</v>
      </c>
      <c r="I79" t="s">
        <v>241</v>
      </c>
      <c r="J79" t="s">
        <v>242</v>
      </c>
      <c r="K79" t="s">
        <v>169</v>
      </c>
      <c r="M79" t="s">
        <v>60</v>
      </c>
    </row>
    <row r="80" spans="1:13" x14ac:dyDescent="0.35">
      <c r="A80" t="s">
        <v>3</v>
      </c>
      <c r="B80" t="s">
        <v>4</v>
      </c>
      <c r="C80" s="28">
        <v>4.12</v>
      </c>
      <c r="D80" t="s">
        <v>79</v>
      </c>
      <c r="E80" t="s">
        <v>12</v>
      </c>
      <c r="F80" s="14" t="s">
        <v>62</v>
      </c>
      <c r="G80" s="16">
        <v>61</v>
      </c>
      <c r="H80" s="16" t="s">
        <v>247</v>
      </c>
      <c r="I80" t="s">
        <v>243</v>
      </c>
      <c r="J80" t="s">
        <v>244</v>
      </c>
      <c r="K80" t="s">
        <v>169</v>
      </c>
      <c r="M80" t="s">
        <v>60</v>
      </c>
    </row>
    <row r="81" spans="1:13" x14ac:dyDescent="0.35">
      <c r="A81" t="s">
        <v>3</v>
      </c>
      <c r="B81" t="s">
        <v>4</v>
      </c>
      <c r="C81" s="28">
        <v>4.12</v>
      </c>
      <c r="D81" t="s">
        <v>79</v>
      </c>
      <c r="E81" t="s">
        <v>14</v>
      </c>
      <c r="F81" s="29" t="s">
        <v>52</v>
      </c>
      <c r="G81" s="16">
        <v>1</v>
      </c>
      <c r="H81" s="16" t="s">
        <v>247</v>
      </c>
      <c r="I81" t="s">
        <v>245</v>
      </c>
      <c r="J81" t="s">
        <v>245</v>
      </c>
      <c r="K81" t="s">
        <v>169</v>
      </c>
      <c r="M81" t="s">
        <v>60</v>
      </c>
    </row>
    <row r="82" spans="1:13" x14ac:dyDescent="0.35">
      <c r="A82" t="s">
        <v>3</v>
      </c>
      <c r="B82" t="s">
        <v>4</v>
      </c>
      <c r="C82" s="28">
        <v>4.13</v>
      </c>
      <c r="D82" t="s">
        <v>142</v>
      </c>
      <c r="E82" t="s">
        <v>12</v>
      </c>
      <c r="F82" s="14" t="s">
        <v>61</v>
      </c>
      <c r="G82" s="16">
        <v>13</v>
      </c>
      <c r="H82" s="16" t="s">
        <v>248</v>
      </c>
      <c r="I82" t="s">
        <v>138</v>
      </c>
      <c r="J82" t="s">
        <v>139</v>
      </c>
      <c r="K82" t="s">
        <v>170</v>
      </c>
      <c r="L82" s="30" t="str">
        <f>+"https://analytics.zoho.com/open-view/2395394000005705297?ZOHO_CRITERIA=%224.13%20Directorio%20Agroindustria%202020%22.%22C%C3%B3digo_Regi%C3%B3n%22%3D"&amp;[2]Estructura!J52</f>
        <v>https://analytics.zoho.com/open-view/2395394000005705297?ZOHO_CRITERIA=%224.13%20Directorio%20Agroindustria%202020%22.%22C%C3%B3digo_Regi%C3%B3n%22%3D</v>
      </c>
      <c r="M82" t="s">
        <v>58</v>
      </c>
    </row>
    <row r="83" spans="1:13" x14ac:dyDescent="0.35">
      <c r="A83" t="s">
        <v>3</v>
      </c>
      <c r="B83" t="s">
        <v>4</v>
      </c>
      <c r="C83" s="28">
        <v>4.13</v>
      </c>
      <c r="D83" t="s">
        <v>142</v>
      </c>
      <c r="E83" t="s">
        <v>12</v>
      </c>
      <c r="F83" s="14" t="s">
        <v>50</v>
      </c>
      <c r="G83" s="16">
        <v>10</v>
      </c>
      <c r="H83" s="16" t="s">
        <v>248</v>
      </c>
      <c r="I83" t="s">
        <v>140</v>
      </c>
      <c r="J83" t="s">
        <v>141</v>
      </c>
      <c r="K83" t="s">
        <v>170</v>
      </c>
      <c r="L83" s="30" t="str">
        <f>+"https://analytics.zoho.com/open-view/2395394000005756548?ZOHO_CRITERIA=%224.13%20Directorio%20Agroindustria%202020%22.%22Id_Procesamiento%22%3D"&amp;[2]Estructura!X52</f>
        <v>https://analytics.zoho.com/open-view/2395394000005756548?ZOHO_CRITERIA=%224.13%20Directorio%20Agroindustria%202020%22.%22Id_Procesamiento%22%3DCebolla</v>
      </c>
      <c r="M83" t="s">
        <v>58</v>
      </c>
    </row>
    <row r="84" spans="1:13" x14ac:dyDescent="0.35">
      <c r="A84" t="s">
        <v>3</v>
      </c>
      <c r="B84" t="s">
        <v>4</v>
      </c>
      <c r="C84" s="28">
        <v>4.13</v>
      </c>
      <c r="D84" t="s">
        <v>142</v>
      </c>
      <c r="E84" t="s">
        <v>14</v>
      </c>
      <c r="F84" s="28" t="s">
        <v>52</v>
      </c>
      <c r="G84" s="16">
        <v>1</v>
      </c>
      <c r="H84" s="16" t="s">
        <v>248</v>
      </c>
      <c r="I84" s="11"/>
      <c r="J84" s="11"/>
      <c r="K84" t="s">
        <v>170</v>
      </c>
      <c r="L84" s="31" t="s">
        <v>137</v>
      </c>
      <c r="M84" t="s">
        <v>58</v>
      </c>
    </row>
    <row r="85" spans="1:13" x14ac:dyDescent="0.35">
      <c r="A85" t="s">
        <v>3</v>
      </c>
      <c r="B85" t="s">
        <v>4</v>
      </c>
      <c r="C85" s="28" t="s">
        <v>143</v>
      </c>
      <c r="D85" t="s">
        <v>150</v>
      </c>
      <c r="E85" t="s">
        <v>12</v>
      </c>
      <c r="F85" s="33" t="s">
        <v>61</v>
      </c>
      <c r="G85" s="16">
        <v>11</v>
      </c>
      <c r="H85" s="16"/>
      <c r="I85" t="s">
        <v>144</v>
      </c>
      <c r="J85" t="s">
        <v>145</v>
      </c>
      <c r="K85" s="26" t="s">
        <v>171</v>
      </c>
      <c r="L85" s="31" t="str">
        <f>"https://analytics.zoho.com/open-view/2395394000003207385?ZOHO_CRITERIA=%22Fruta%20Consolidado%22.%22Mercado%20ID%22%3D"&amp;[3]Estructura!AB79</f>
        <v>https://analytics.zoho.com/open-view/2395394000003207385?ZOHO_CRITERIA=%22Fruta%20Consolidado%22.%22Mercado%20ID%22%3D</v>
      </c>
      <c r="M85" t="s">
        <v>58</v>
      </c>
    </row>
    <row r="86" spans="1:13" x14ac:dyDescent="0.35">
      <c r="A86" t="s">
        <v>3</v>
      </c>
      <c r="B86" t="s">
        <v>4</v>
      </c>
      <c r="C86" s="28" t="s">
        <v>143</v>
      </c>
      <c r="D86" t="s">
        <v>150</v>
      </c>
      <c r="E86" t="s">
        <v>12</v>
      </c>
      <c r="F86" s="33" t="s">
        <v>50</v>
      </c>
      <c r="G86" s="16">
        <v>35</v>
      </c>
      <c r="H86" s="16"/>
      <c r="I86" t="s">
        <v>146</v>
      </c>
      <c r="J86" t="s">
        <v>147</v>
      </c>
      <c r="K86" s="26" t="s">
        <v>171</v>
      </c>
      <c r="L86" s="31" t="str">
        <f>"https://analytics.zoho.com/open-view/2395394000003239128?ZOHO_CRITERIA=%22Fruta%20Consolidado%22.%22Categor%C3%ADa%20ID%22%3D"&amp;[3]Estructura!X79</f>
        <v>https://analytics.zoho.com/open-view/2395394000003239128?ZOHO_CRITERIA=%22Fruta%20Consolidado%22.%22Categor%C3%ADa%20ID%22%3D</v>
      </c>
      <c r="M86" t="s">
        <v>58</v>
      </c>
    </row>
    <row r="87" spans="1:13" x14ac:dyDescent="0.35">
      <c r="A87" t="s">
        <v>3</v>
      </c>
      <c r="B87" t="s">
        <v>4</v>
      </c>
      <c r="C87" s="28" t="s">
        <v>143</v>
      </c>
      <c r="D87" t="s">
        <v>150</v>
      </c>
      <c r="E87" t="s">
        <v>14</v>
      </c>
      <c r="F87" s="34" t="s">
        <v>77</v>
      </c>
      <c r="G87" s="16">
        <v>1</v>
      </c>
      <c r="H87" s="16"/>
      <c r="I87" t="s">
        <v>148</v>
      </c>
      <c r="J87" t="s">
        <v>148</v>
      </c>
      <c r="K87" s="26" t="s">
        <v>171</v>
      </c>
      <c r="L87" s="30" t="s">
        <v>149</v>
      </c>
      <c r="M87" t="s">
        <v>58</v>
      </c>
    </row>
    <row r="88" spans="1:13" x14ac:dyDescent="0.35">
      <c r="A88" t="s">
        <v>3</v>
      </c>
      <c r="B88" t="s">
        <v>4</v>
      </c>
      <c r="C88" s="28" t="s">
        <v>151</v>
      </c>
      <c r="D88" t="s">
        <v>150</v>
      </c>
      <c r="E88" t="s">
        <v>12</v>
      </c>
      <c r="F88" s="33" t="s">
        <v>61</v>
      </c>
      <c r="G88" s="16">
        <v>12</v>
      </c>
      <c r="H88" s="16"/>
      <c r="I88" t="s">
        <v>152</v>
      </c>
      <c r="J88" t="s">
        <v>153</v>
      </c>
      <c r="K88" s="26" t="s">
        <v>172</v>
      </c>
      <c r="L88" s="31" t="s">
        <v>157</v>
      </c>
      <c r="M88" t="s">
        <v>58</v>
      </c>
    </row>
    <row r="89" spans="1:13" x14ac:dyDescent="0.35">
      <c r="A89" t="s">
        <v>3</v>
      </c>
      <c r="B89" t="s">
        <v>4</v>
      </c>
      <c r="C89" s="28" t="s">
        <v>151</v>
      </c>
      <c r="D89" t="s">
        <v>150</v>
      </c>
      <c r="E89" t="s">
        <v>12</v>
      </c>
      <c r="F89" s="33" t="s">
        <v>50</v>
      </c>
      <c r="G89" s="16">
        <v>44</v>
      </c>
      <c r="H89" s="16"/>
      <c r="I89" t="s">
        <v>154</v>
      </c>
      <c r="J89" t="s">
        <v>155</v>
      </c>
      <c r="K89" s="26" t="s">
        <v>172</v>
      </c>
      <c r="L89" s="31" t="str">
        <f>"https://analytics.zoho.com/open-view/2395394000004410955?ZOHO_CRITERIA=%22Hortaliza%20Consolidado%22.%22Categor%C3%ADa%20ID%22%3D"&amp;[4]Estructura!X82</f>
        <v>https://analytics.zoho.com/open-view/2395394000004410955?ZOHO_CRITERIA=%22Hortaliza%20Consolidado%22.%22Categor%C3%ADa%20ID%22%3D</v>
      </c>
      <c r="M89" t="s">
        <v>58</v>
      </c>
    </row>
    <row r="90" spans="1:13" x14ac:dyDescent="0.35">
      <c r="A90" t="s">
        <v>3</v>
      </c>
      <c r="B90" t="s">
        <v>4</v>
      </c>
      <c r="C90" s="28" t="s">
        <v>151</v>
      </c>
      <c r="D90" t="s">
        <v>150</v>
      </c>
      <c r="E90" t="s">
        <v>14</v>
      </c>
      <c r="F90" s="34" t="s">
        <v>77</v>
      </c>
      <c r="G90" s="16">
        <v>1</v>
      </c>
      <c r="H90" s="16"/>
      <c r="I90" t="s">
        <v>156</v>
      </c>
      <c r="J90" t="s">
        <v>156</v>
      </c>
      <c r="K90" s="26" t="s">
        <v>172</v>
      </c>
      <c r="L90" s="30" t="s">
        <v>158</v>
      </c>
      <c r="M90" t="s">
        <v>58</v>
      </c>
    </row>
    <row r="91" spans="1:13" x14ac:dyDescent="0.35">
      <c r="G91" s="16"/>
      <c r="H91" s="16"/>
    </row>
    <row r="92" spans="1:13" x14ac:dyDescent="0.35">
      <c r="G92" s="16"/>
      <c r="H92" s="16"/>
    </row>
    <row r="93" spans="1:13" x14ac:dyDescent="0.35">
      <c r="G93" s="16"/>
      <c r="H93" s="16"/>
    </row>
    <row r="94" spans="1:13" x14ac:dyDescent="0.35">
      <c r="G94" s="16"/>
      <c r="H94" s="16"/>
    </row>
    <row r="95" spans="1:13" x14ac:dyDescent="0.35">
      <c r="G95" s="16"/>
      <c r="H95" s="16"/>
    </row>
    <row r="96" spans="1:13" x14ac:dyDescent="0.35">
      <c r="G96" s="16"/>
      <c r="H96" s="16"/>
    </row>
    <row r="97" spans="7:8" x14ac:dyDescent="0.35">
      <c r="G97" s="16"/>
      <c r="H97" s="16"/>
    </row>
    <row r="98" spans="7:8" x14ac:dyDescent="0.35">
      <c r="G98" s="16"/>
      <c r="H98" s="16"/>
    </row>
    <row r="99" spans="7:8" x14ac:dyDescent="0.35">
      <c r="G99" s="16"/>
      <c r="H99" s="16"/>
    </row>
  </sheetData>
  <phoneticPr fontId="9" type="noConversion"/>
  <conditionalFormatting sqref="L13:L24">
    <cfRule type="expression" dxfId="707" priority="675">
      <formula>$AF13="Reporte 2"</formula>
    </cfRule>
    <cfRule type="expression" dxfId="706" priority="676">
      <formula>$AF13="Reporte 1"</formula>
    </cfRule>
    <cfRule type="expression" dxfId="705" priority="677">
      <formula>$AF13="Informe 10"</formula>
    </cfRule>
    <cfRule type="expression" dxfId="704" priority="678">
      <formula>$AF13="Informe 9"</formula>
    </cfRule>
    <cfRule type="expression" dxfId="703" priority="679">
      <formula>$AF13="Informe 8"</formula>
    </cfRule>
    <cfRule type="expression" dxfId="702" priority="680">
      <formula>$AF13="Informe 7"</formula>
    </cfRule>
    <cfRule type="expression" dxfId="701" priority="681">
      <formula>$AF13="Informe 6"</formula>
    </cfRule>
    <cfRule type="expression" dxfId="700" priority="682">
      <formula>$AF13="Informe 5"</formula>
    </cfRule>
    <cfRule type="expression" dxfId="699" priority="683">
      <formula>$AF13="Informe 4"</formula>
    </cfRule>
    <cfRule type="expression" dxfId="698" priority="684">
      <formula>$AF13="Informe 3"</formula>
    </cfRule>
    <cfRule type="expression" dxfId="697" priority="685">
      <formula>$AF13="Informe 2"</formula>
    </cfRule>
    <cfRule type="expression" dxfId="696" priority="686">
      <formula>$AF13="Informe 1"</formula>
    </cfRule>
    <cfRule type="expression" dxfId="695" priority="687">
      <formula>$AF13="Gráfico 10"</formula>
    </cfRule>
    <cfRule type="expression" dxfId="694" priority="688">
      <formula>$AF13="Gráfico 25"</formula>
    </cfRule>
    <cfRule type="expression" dxfId="693" priority="689">
      <formula>$AF13="Gráfico 24"</formula>
    </cfRule>
    <cfRule type="expression" dxfId="692" priority="690">
      <formula>$AF13="Gráfico 23"</formula>
    </cfRule>
    <cfRule type="expression" dxfId="691" priority="691">
      <formula>$AF13="Gráfico 22"</formula>
    </cfRule>
    <cfRule type="expression" dxfId="690" priority="692">
      <formula>$AF13="Gráfico 21"</formula>
    </cfRule>
    <cfRule type="expression" dxfId="689" priority="693">
      <formula>$AF13="Gráfico 20"</formula>
    </cfRule>
    <cfRule type="expression" dxfId="688" priority="694">
      <formula>$AF13="Gráfico 18"</formula>
    </cfRule>
    <cfRule type="expression" dxfId="687" priority="695">
      <formula>$AF13="Gráfico 19"</formula>
    </cfRule>
    <cfRule type="expression" dxfId="686" priority="696">
      <formula>$AF13="Gráfico 17"</formula>
    </cfRule>
    <cfRule type="expression" dxfId="685" priority="697">
      <formula>$AF13="Gráfico 16"</formula>
    </cfRule>
    <cfRule type="expression" dxfId="684" priority="698">
      <formula>$AF13="Gráfico 15"</formula>
    </cfRule>
    <cfRule type="expression" dxfId="683" priority="699">
      <formula>$AF13="Gráfico 14"</formula>
    </cfRule>
    <cfRule type="expression" dxfId="682" priority="700">
      <formula>$AF13="Gráfico 12"</formula>
    </cfRule>
    <cfRule type="expression" dxfId="681" priority="701">
      <formula>$AF13="Gráfico 13"</formula>
    </cfRule>
    <cfRule type="expression" dxfId="680" priority="702">
      <formula>$AF13="Gráfico 11"</formula>
    </cfRule>
    <cfRule type="expression" dxfId="679" priority="703">
      <formula>$AF13="Gráfico 9"</formula>
    </cfRule>
    <cfRule type="expression" dxfId="678" priority="704">
      <formula>$AF13="Gráfico 8"</formula>
    </cfRule>
    <cfRule type="expression" dxfId="677" priority="705">
      <formula>$AF13="Gráfico 7"</formula>
    </cfRule>
    <cfRule type="expression" dxfId="676" priority="706">
      <formula>$AF13="Gráfico 6"</formula>
    </cfRule>
    <cfRule type="expression" dxfId="675" priority="707">
      <formula>$AF13="Gráfico 4"</formula>
    </cfRule>
    <cfRule type="expression" dxfId="674" priority="708">
      <formula>$AF13="Gráfico 3"</formula>
    </cfRule>
    <cfRule type="expression" dxfId="673" priority="709">
      <formula>$AF13="Gráfico 2"</formula>
    </cfRule>
    <cfRule type="expression" dxfId="672" priority="710">
      <formula>$AF13="Gráfico 1"</formula>
    </cfRule>
    <cfRule type="expression" dxfId="671" priority="711">
      <formula>$AF13="Gráfico 5"</formula>
    </cfRule>
  </conditionalFormatting>
  <conditionalFormatting sqref="I33:J36">
    <cfRule type="expression" dxfId="670" priority="638">
      <formula>#REF!="Reporte 2"</formula>
    </cfRule>
    <cfRule type="expression" dxfId="669" priority="639">
      <formula>#REF!="Reporte 1"</formula>
    </cfRule>
    <cfRule type="expression" dxfId="668" priority="640">
      <formula>#REF!="Informe 10"</formula>
    </cfRule>
    <cfRule type="expression" dxfId="667" priority="641">
      <formula>#REF!="Informe 9"</formula>
    </cfRule>
    <cfRule type="expression" dxfId="666" priority="642">
      <formula>#REF!="Informe 8"</formula>
    </cfRule>
    <cfRule type="expression" dxfId="665" priority="643">
      <formula>#REF!="Informe 7"</formula>
    </cfRule>
    <cfRule type="expression" dxfId="664" priority="644">
      <formula>#REF!="Informe 6"</formula>
    </cfRule>
    <cfRule type="expression" dxfId="663" priority="645">
      <formula>#REF!="Informe 5"</formula>
    </cfRule>
    <cfRule type="expression" dxfId="662" priority="646">
      <formula>#REF!="Informe 4"</formula>
    </cfRule>
    <cfRule type="expression" dxfId="661" priority="647">
      <formula>#REF!="Informe 3"</formula>
    </cfRule>
    <cfRule type="expression" dxfId="660" priority="648">
      <formula>#REF!="Informe 2"</formula>
    </cfRule>
    <cfRule type="expression" dxfId="659" priority="649">
      <formula>#REF!="Informe 1"</formula>
    </cfRule>
    <cfRule type="expression" dxfId="658" priority="650">
      <formula>#REF!="Gráfico 10"</formula>
    </cfRule>
    <cfRule type="expression" dxfId="657" priority="651">
      <formula>#REF!="Gráfico 25"</formula>
    </cfRule>
    <cfRule type="expression" dxfId="656" priority="652">
      <formula>#REF!="Gráfico 24"</formula>
    </cfRule>
    <cfRule type="expression" dxfId="655" priority="653">
      <formula>#REF!="Gráfico 23"</formula>
    </cfRule>
    <cfRule type="expression" dxfId="654" priority="654">
      <formula>#REF!="Gráfico 22"</formula>
    </cfRule>
    <cfRule type="expression" dxfId="653" priority="655">
      <formula>#REF!="Gráfico 21"</formula>
    </cfRule>
    <cfRule type="expression" dxfId="652" priority="656">
      <formula>#REF!="Gráfico 20"</formula>
    </cfRule>
    <cfRule type="expression" dxfId="651" priority="657">
      <formula>#REF!="Gráfico 18"</formula>
    </cfRule>
    <cfRule type="expression" dxfId="650" priority="658">
      <formula>#REF!="Gráfico 19"</formula>
    </cfRule>
    <cfRule type="expression" dxfId="649" priority="659">
      <formula>#REF!="Gráfico 17"</formula>
    </cfRule>
    <cfRule type="expression" dxfId="648" priority="660">
      <formula>#REF!="Gráfico 16"</formula>
    </cfRule>
    <cfRule type="expression" dxfId="647" priority="661">
      <formula>#REF!="Gráfico 15"</formula>
    </cfRule>
    <cfRule type="expression" dxfId="646" priority="662">
      <formula>#REF!="Gráfico 14"</formula>
    </cfRule>
    <cfRule type="expression" dxfId="645" priority="663">
      <formula>#REF!="Gráfico 12"</formula>
    </cfRule>
    <cfRule type="expression" dxfId="644" priority="664">
      <formula>#REF!="Gráfico 13"</formula>
    </cfRule>
    <cfRule type="expression" dxfId="643" priority="665">
      <formula>#REF!="Gráfico 11"</formula>
    </cfRule>
    <cfRule type="expression" dxfId="642" priority="666">
      <formula>#REF!="Gráfico 9"</formula>
    </cfRule>
    <cfRule type="expression" dxfId="641" priority="667">
      <formula>#REF!="Gráfico 8"</formula>
    </cfRule>
    <cfRule type="expression" dxfId="640" priority="668">
      <formula>#REF!="Gráfico 7"</formula>
    </cfRule>
    <cfRule type="expression" dxfId="639" priority="669">
      <formula>#REF!="Gráfico 6"</formula>
    </cfRule>
    <cfRule type="expression" dxfId="638" priority="670">
      <formula>#REF!="Gráfico 4"</formula>
    </cfRule>
    <cfRule type="expression" dxfId="637" priority="671">
      <formula>#REF!="Gráfico 3"</formula>
    </cfRule>
    <cfRule type="expression" dxfId="636" priority="672">
      <formula>#REF!="Gráfico 2"</formula>
    </cfRule>
    <cfRule type="expression" dxfId="635" priority="673">
      <formula>#REF!="Gráfico 1"</formula>
    </cfRule>
    <cfRule type="expression" dxfId="634" priority="674">
      <formula>#REF!="Gráfico 5"</formula>
    </cfRule>
  </conditionalFormatting>
  <conditionalFormatting sqref="G3:H81">
    <cfRule type="cellIs" dxfId="633" priority="637" operator="greaterThan">
      <formula>100</formula>
    </cfRule>
  </conditionalFormatting>
  <conditionalFormatting sqref="G100:H2995">
    <cfRule type="cellIs" dxfId="632" priority="636" operator="greaterThan">
      <formula>100</formula>
    </cfRule>
  </conditionalFormatting>
  <conditionalFormatting sqref="L45:L52">
    <cfRule type="expression" dxfId="631" priority="599">
      <formula>$AC45="Reporte 2"</formula>
    </cfRule>
    <cfRule type="expression" dxfId="630" priority="600">
      <formula>$AC45="Reporte 1"</formula>
    </cfRule>
    <cfRule type="expression" dxfId="629" priority="601">
      <formula>$AC45="Informe 10"</formula>
    </cfRule>
    <cfRule type="expression" dxfId="628" priority="602">
      <formula>$AC45="Informe 9"</formula>
    </cfRule>
    <cfRule type="expression" dxfId="627" priority="603">
      <formula>$AC45="Informe 8"</formula>
    </cfRule>
    <cfRule type="expression" dxfId="626" priority="604">
      <formula>$AC45="Informe 7"</formula>
    </cfRule>
    <cfRule type="expression" dxfId="625" priority="605">
      <formula>$AC45="Informe 6"</formula>
    </cfRule>
    <cfRule type="expression" dxfId="624" priority="606">
      <formula>$AC45="Informe 5"</formula>
    </cfRule>
    <cfRule type="expression" dxfId="623" priority="607">
      <formula>$AC45="Informe 4"</formula>
    </cfRule>
    <cfRule type="expression" dxfId="622" priority="608">
      <formula>$AC45="Informe 3"</formula>
    </cfRule>
    <cfRule type="expression" dxfId="621" priority="609">
      <formula>$AC45="Informe 2"</formula>
    </cfRule>
    <cfRule type="expression" dxfId="620" priority="610">
      <formula>$AC45="Informe 1"</formula>
    </cfRule>
    <cfRule type="expression" dxfId="619" priority="611">
      <formula>$AC45="Gráfico 10"</formula>
    </cfRule>
    <cfRule type="expression" dxfId="618" priority="612">
      <formula>$AC45="Gráfico 25"</formula>
    </cfRule>
    <cfRule type="expression" dxfId="617" priority="613">
      <formula>$AC45="Gráfico 24"</formula>
    </cfRule>
    <cfRule type="expression" dxfId="616" priority="614">
      <formula>$AC45="Gráfico 23"</formula>
    </cfRule>
    <cfRule type="expression" dxfId="615" priority="615">
      <formula>$AC45="Gráfico 22"</formula>
    </cfRule>
    <cfRule type="expression" dxfId="614" priority="616">
      <formula>$AC45="Gráfico 21"</formula>
    </cfRule>
    <cfRule type="expression" dxfId="613" priority="617">
      <formula>$AC45="Gráfico 20"</formula>
    </cfRule>
    <cfRule type="expression" dxfId="612" priority="618">
      <formula>$AC45="Gráfico 18"</formula>
    </cfRule>
    <cfRule type="expression" dxfId="611" priority="619">
      <formula>$AC45="Gráfico 19"</formula>
    </cfRule>
    <cfRule type="expression" dxfId="610" priority="620">
      <formula>$AC45="Gráfico 17"</formula>
    </cfRule>
    <cfRule type="expression" dxfId="609" priority="621">
      <formula>$AC45="Gráfico 16"</formula>
    </cfRule>
    <cfRule type="expression" dxfId="608" priority="622">
      <formula>$AC45="Gráfico 15"</formula>
    </cfRule>
    <cfRule type="expression" dxfId="607" priority="623">
      <formula>$AC45="Gráfico 14"</formula>
    </cfRule>
    <cfRule type="expression" dxfId="606" priority="624">
      <formula>$AC45="Gráfico 12"</formula>
    </cfRule>
    <cfRule type="expression" dxfId="605" priority="625">
      <formula>$AC45="Gráfico 13"</formula>
    </cfRule>
    <cfRule type="expression" dxfId="604" priority="626">
      <formula>$AC45="Gráfico 11"</formula>
    </cfRule>
    <cfRule type="expression" dxfId="603" priority="627">
      <formula>$AC45="Gráfico 9"</formula>
    </cfRule>
    <cfRule type="expression" dxfId="602" priority="628">
      <formula>$AC45="Gráfico 8"</formula>
    </cfRule>
    <cfRule type="expression" dxfId="601" priority="629">
      <formula>$AC45="Gráfico 7"</formula>
    </cfRule>
    <cfRule type="expression" dxfId="600" priority="630">
      <formula>$AC45="Gráfico 6"</formula>
    </cfRule>
    <cfRule type="expression" dxfId="599" priority="631">
      <formula>$AC45="Gráfico 4"</formula>
    </cfRule>
    <cfRule type="expression" dxfId="598" priority="632">
      <formula>$AC45="Gráfico 3"</formula>
    </cfRule>
    <cfRule type="expression" dxfId="597" priority="633">
      <formula>$AC45="Gráfico 2"</formula>
    </cfRule>
    <cfRule type="expression" dxfId="596" priority="634">
      <formula>$AC45="Gráfico 1"</formula>
    </cfRule>
    <cfRule type="expression" dxfId="595" priority="635">
      <formula>$AC45="Gráfico 5"</formula>
    </cfRule>
  </conditionalFormatting>
  <conditionalFormatting sqref="I56">
    <cfRule type="expression" dxfId="594" priority="525">
      <formula>$AD61="Reporte 2"</formula>
    </cfRule>
    <cfRule type="expression" dxfId="593" priority="526">
      <formula>$AD61="Reporte 1"</formula>
    </cfRule>
    <cfRule type="expression" dxfId="592" priority="527">
      <formula>$AD61="Informe 10"</formula>
    </cfRule>
    <cfRule type="expression" dxfId="591" priority="528">
      <formula>$AD61="Informe 9"</formula>
    </cfRule>
    <cfRule type="expression" dxfId="590" priority="529">
      <formula>$AD61="Informe 8"</formula>
    </cfRule>
    <cfRule type="expression" dxfId="589" priority="530">
      <formula>$AD61="Informe 7"</formula>
    </cfRule>
    <cfRule type="expression" dxfId="588" priority="531">
      <formula>$AD61="Informe 6"</formula>
    </cfRule>
    <cfRule type="expression" dxfId="587" priority="532">
      <formula>$AD61="Informe 5"</formula>
    </cfRule>
    <cfRule type="expression" dxfId="586" priority="533">
      <formula>$AD61="Informe 4"</formula>
    </cfRule>
    <cfRule type="expression" dxfId="585" priority="534">
      <formula>$AD61="Informe 3"</formula>
    </cfRule>
    <cfRule type="expression" dxfId="584" priority="535">
      <formula>$AD61="Informe 2"</formula>
    </cfRule>
    <cfRule type="expression" dxfId="583" priority="536">
      <formula>$AD61="Informe 1"</formula>
    </cfRule>
    <cfRule type="expression" dxfId="582" priority="537">
      <formula>$AD61="Gráfico 10"</formula>
    </cfRule>
    <cfRule type="expression" dxfId="581" priority="538">
      <formula>$AD61="Gráfico 25"</formula>
    </cfRule>
    <cfRule type="expression" dxfId="580" priority="539">
      <formula>$AD61="Gráfico 24"</formula>
    </cfRule>
    <cfRule type="expression" dxfId="579" priority="540">
      <formula>$AD61="Gráfico 23"</formula>
    </cfRule>
    <cfRule type="expression" dxfId="578" priority="541">
      <formula>$AD61="Gráfico 22"</formula>
    </cfRule>
    <cfRule type="expression" dxfId="577" priority="542">
      <formula>$AD61="Gráfico 21"</formula>
    </cfRule>
    <cfRule type="expression" dxfId="576" priority="543">
      <formula>$AD61="Gráfico 20"</formula>
    </cfRule>
    <cfRule type="expression" dxfId="575" priority="544">
      <formula>$AD61="Gráfico 18"</formula>
    </cfRule>
    <cfRule type="expression" dxfId="574" priority="545">
      <formula>$AD61="Gráfico 19"</formula>
    </cfRule>
    <cfRule type="expression" dxfId="573" priority="546">
      <formula>$AD61="Gráfico 17"</formula>
    </cfRule>
    <cfRule type="expression" dxfId="572" priority="547">
      <formula>$AD61="Gráfico 16"</formula>
    </cfRule>
    <cfRule type="expression" dxfId="571" priority="548">
      <formula>$AD61="Gráfico 15"</formula>
    </cfRule>
    <cfRule type="expression" dxfId="570" priority="549">
      <formula>$AD61="Gráfico 14"</formula>
    </cfRule>
    <cfRule type="expression" dxfId="569" priority="550">
      <formula>$AD61="Gráfico 12"</formula>
    </cfRule>
    <cfRule type="expression" dxfId="568" priority="551">
      <formula>$AD61="Gráfico 13"</formula>
    </cfRule>
    <cfRule type="expression" dxfId="567" priority="552">
      <formula>$AD61="Gráfico 11"</formula>
    </cfRule>
    <cfRule type="expression" dxfId="566" priority="553">
      <formula>$AD61="Gráfico 9"</formula>
    </cfRule>
    <cfRule type="expression" dxfId="565" priority="554">
      <formula>$AD61="Gráfico 8"</formula>
    </cfRule>
    <cfRule type="expression" dxfId="564" priority="555">
      <formula>$AD61="Gráfico 7"</formula>
    </cfRule>
    <cfRule type="expression" dxfId="563" priority="556">
      <formula>$AD61="Gráfico 6"</formula>
    </cfRule>
    <cfRule type="expression" dxfId="562" priority="557">
      <formula>$AD61="Gráfico 4"</formula>
    </cfRule>
    <cfRule type="expression" dxfId="561" priority="558">
      <formula>$AD61="Gráfico 3"</formula>
    </cfRule>
    <cfRule type="expression" dxfId="560" priority="559">
      <formula>$AD61="Gráfico 2"</formula>
    </cfRule>
    <cfRule type="expression" dxfId="559" priority="560">
      <formula>$AD61="Gráfico 1"</formula>
    </cfRule>
    <cfRule type="expression" dxfId="558" priority="561">
      <formula>$AD61="Gráfico 5"</formula>
    </cfRule>
  </conditionalFormatting>
  <conditionalFormatting sqref="I57:I60">
    <cfRule type="expression" dxfId="557" priority="562">
      <formula>#REF!="Reporte 2"</formula>
    </cfRule>
    <cfRule type="expression" dxfId="556" priority="563">
      <formula>#REF!="Reporte 1"</formula>
    </cfRule>
    <cfRule type="expression" dxfId="555" priority="564">
      <formula>#REF!="Informe 10"</formula>
    </cfRule>
    <cfRule type="expression" dxfId="554" priority="565">
      <formula>#REF!="Informe 9"</formula>
    </cfRule>
    <cfRule type="expression" dxfId="553" priority="566">
      <formula>#REF!="Informe 8"</formula>
    </cfRule>
    <cfRule type="expression" dxfId="552" priority="567">
      <formula>#REF!="Informe 7"</formula>
    </cfRule>
    <cfRule type="expression" dxfId="551" priority="568">
      <formula>#REF!="Informe 6"</formula>
    </cfRule>
    <cfRule type="expression" dxfId="550" priority="569">
      <formula>#REF!="Informe 5"</formula>
    </cfRule>
    <cfRule type="expression" dxfId="549" priority="570">
      <formula>#REF!="Informe 4"</formula>
    </cfRule>
    <cfRule type="expression" dxfId="548" priority="571">
      <formula>#REF!="Informe 3"</formula>
    </cfRule>
    <cfRule type="expression" dxfId="547" priority="572">
      <formula>#REF!="Informe 2"</formula>
    </cfRule>
    <cfRule type="expression" dxfId="546" priority="573">
      <formula>#REF!="Informe 1"</formula>
    </cfRule>
    <cfRule type="expression" dxfId="545" priority="574">
      <formula>#REF!="Gráfico 10"</formula>
    </cfRule>
    <cfRule type="expression" dxfId="544" priority="575">
      <formula>#REF!="Gráfico 25"</formula>
    </cfRule>
    <cfRule type="expression" dxfId="543" priority="576">
      <formula>#REF!="Gráfico 24"</formula>
    </cfRule>
    <cfRule type="expression" dxfId="542" priority="577">
      <formula>#REF!="Gráfico 23"</formula>
    </cfRule>
    <cfRule type="expression" dxfId="541" priority="578">
      <formula>#REF!="Gráfico 22"</formula>
    </cfRule>
    <cfRule type="expression" dxfId="540" priority="579">
      <formula>#REF!="Gráfico 21"</formula>
    </cfRule>
    <cfRule type="expression" dxfId="539" priority="580">
      <formula>#REF!="Gráfico 20"</formula>
    </cfRule>
    <cfRule type="expression" dxfId="538" priority="581">
      <formula>#REF!="Gráfico 18"</formula>
    </cfRule>
    <cfRule type="expression" dxfId="537" priority="582">
      <formula>#REF!="Gráfico 19"</formula>
    </cfRule>
    <cfRule type="expression" dxfId="536" priority="583">
      <formula>#REF!="Gráfico 17"</formula>
    </cfRule>
    <cfRule type="expression" dxfId="535" priority="584">
      <formula>#REF!="Gráfico 16"</formula>
    </cfRule>
    <cfRule type="expression" dxfId="534" priority="585">
      <formula>#REF!="Gráfico 15"</formula>
    </cfRule>
    <cfRule type="expression" dxfId="533" priority="586">
      <formula>#REF!="Gráfico 14"</formula>
    </cfRule>
    <cfRule type="expression" dxfId="532" priority="587">
      <formula>#REF!="Gráfico 12"</formula>
    </cfRule>
    <cfRule type="expression" dxfId="531" priority="588">
      <formula>#REF!="Gráfico 13"</formula>
    </cfRule>
    <cfRule type="expression" dxfId="530" priority="589">
      <formula>#REF!="Gráfico 11"</formula>
    </cfRule>
    <cfRule type="expression" dxfId="529" priority="590">
      <formula>#REF!="Gráfico 9"</formula>
    </cfRule>
    <cfRule type="expression" dxfId="528" priority="591">
      <formula>#REF!="Gráfico 8"</formula>
    </cfRule>
    <cfRule type="expression" dxfId="527" priority="592">
      <formula>#REF!="Gráfico 7"</formula>
    </cfRule>
    <cfRule type="expression" dxfId="526" priority="593">
      <formula>#REF!="Gráfico 6"</formula>
    </cfRule>
    <cfRule type="expression" dxfId="525" priority="594">
      <formula>#REF!="Gráfico 4"</formula>
    </cfRule>
    <cfRule type="expression" dxfId="524" priority="595">
      <formula>#REF!="Gráfico 3"</formula>
    </cfRule>
    <cfRule type="expression" dxfId="523" priority="596">
      <formula>#REF!="Gráfico 2"</formula>
    </cfRule>
    <cfRule type="expression" dxfId="522" priority="597">
      <formula>#REF!="Gráfico 1"</formula>
    </cfRule>
    <cfRule type="expression" dxfId="521" priority="598">
      <formula>#REF!="Gráfico 5"</formula>
    </cfRule>
  </conditionalFormatting>
  <conditionalFormatting sqref="I62">
    <cfRule type="expression" dxfId="520" priority="451">
      <formula>$AD67="Reporte 2"</formula>
    </cfRule>
    <cfRule type="expression" dxfId="519" priority="452">
      <formula>$AD67="Reporte 1"</formula>
    </cfRule>
    <cfRule type="expression" dxfId="518" priority="453">
      <formula>$AD67="Informe 10"</formula>
    </cfRule>
    <cfRule type="expression" dxfId="517" priority="454">
      <formula>$AD67="Informe 9"</formula>
    </cfRule>
    <cfRule type="expression" dxfId="516" priority="455">
      <formula>$AD67="Informe 8"</formula>
    </cfRule>
    <cfRule type="expression" dxfId="515" priority="456">
      <formula>$AD67="Informe 7"</formula>
    </cfRule>
    <cfRule type="expression" dxfId="514" priority="457">
      <formula>$AD67="Informe 6"</formula>
    </cfRule>
    <cfRule type="expression" dxfId="513" priority="458">
      <formula>$AD67="Informe 5"</formula>
    </cfRule>
    <cfRule type="expression" dxfId="512" priority="459">
      <formula>$AD67="Informe 4"</formula>
    </cfRule>
    <cfRule type="expression" dxfId="511" priority="460">
      <formula>$AD67="Informe 3"</formula>
    </cfRule>
    <cfRule type="expression" dxfId="510" priority="461">
      <formula>$AD67="Informe 2"</formula>
    </cfRule>
    <cfRule type="expression" dxfId="509" priority="462">
      <formula>$AD67="Informe 1"</formula>
    </cfRule>
    <cfRule type="expression" dxfId="508" priority="463">
      <formula>$AD67="Gráfico 10"</formula>
    </cfRule>
    <cfRule type="expression" dxfId="507" priority="464">
      <formula>$AD67="Gráfico 25"</formula>
    </cfRule>
    <cfRule type="expression" dxfId="506" priority="465">
      <formula>$AD67="Gráfico 24"</formula>
    </cfRule>
    <cfRule type="expression" dxfId="505" priority="466">
      <formula>$AD67="Gráfico 23"</formula>
    </cfRule>
    <cfRule type="expression" dxfId="504" priority="467">
      <formula>$AD67="Gráfico 22"</formula>
    </cfRule>
    <cfRule type="expression" dxfId="503" priority="468">
      <formula>$AD67="Gráfico 21"</formula>
    </cfRule>
    <cfRule type="expression" dxfId="502" priority="469">
      <formula>$AD67="Gráfico 20"</formula>
    </cfRule>
    <cfRule type="expression" dxfId="501" priority="470">
      <formula>$AD67="Gráfico 18"</formula>
    </cfRule>
    <cfRule type="expression" dxfId="500" priority="471">
      <formula>$AD67="Gráfico 19"</formula>
    </cfRule>
    <cfRule type="expression" dxfId="499" priority="472">
      <formula>$AD67="Gráfico 17"</formula>
    </cfRule>
    <cfRule type="expression" dxfId="498" priority="473">
      <formula>$AD67="Gráfico 16"</formula>
    </cfRule>
    <cfRule type="expression" dxfId="497" priority="474">
      <formula>$AD67="Gráfico 15"</formula>
    </cfRule>
    <cfRule type="expression" dxfId="496" priority="475">
      <formula>$AD67="Gráfico 14"</formula>
    </cfRule>
    <cfRule type="expression" dxfId="495" priority="476">
      <formula>$AD67="Gráfico 12"</formula>
    </cfRule>
    <cfRule type="expression" dxfId="494" priority="477">
      <formula>$AD67="Gráfico 13"</formula>
    </cfRule>
    <cfRule type="expression" dxfId="493" priority="478">
      <formula>$AD67="Gráfico 11"</formula>
    </cfRule>
    <cfRule type="expression" dxfId="492" priority="479">
      <formula>$AD67="Gráfico 9"</formula>
    </cfRule>
    <cfRule type="expression" dxfId="491" priority="480">
      <formula>$AD67="Gráfico 8"</formula>
    </cfRule>
    <cfRule type="expression" dxfId="490" priority="481">
      <formula>$AD67="Gráfico 7"</formula>
    </cfRule>
    <cfRule type="expression" dxfId="489" priority="482">
      <formula>$AD67="Gráfico 6"</formula>
    </cfRule>
    <cfRule type="expression" dxfId="488" priority="483">
      <formula>$AD67="Gráfico 4"</formula>
    </cfRule>
    <cfRule type="expression" dxfId="487" priority="484">
      <formula>$AD67="Gráfico 3"</formula>
    </cfRule>
    <cfRule type="expression" dxfId="486" priority="485">
      <formula>$AD67="Gráfico 2"</formula>
    </cfRule>
    <cfRule type="expression" dxfId="485" priority="486">
      <formula>$AD67="Gráfico 1"</formula>
    </cfRule>
    <cfRule type="expression" dxfId="484" priority="487">
      <formula>$AD67="Gráfico 5"</formula>
    </cfRule>
  </conditionalFormatting>
  <conditionalFormatting sqref="I63:I66">
    <cfRule type="expression" dxfId="483" priority="488">
      <formula>#REF!="Reporte 2"</formula>
    </cfRule>
    <cfRule type="expression" dxfId="482" priority="489">
      <formula>#REF!="Reporte 1"</formula>
    </cfRule>
    <cfRule type="expression" dxfId="481" priority="490">
      <formula>#REF!="Informe 10"</formula>
    </cfRule>
    <cfRule type="expression" dxfId="480" priority="491">
      <formula>#REF!="Informe 9"</formula>
    </cfRule>
    <cfRule type="expression" dxfId="479" priority="492">
      <formula>#REF!="Informe 8"</formula>
    </cfRule>
    <cfRule type="expression" dxfId="478" priority="493">
      <formula>#REF!="Informe 7"</formula>
    </cfRule>
    <cfRule type="expression" dxfId="477" priority="494">
      <formula>#REF!="Informe 6"</formula>
    </cfRule>
    <cfRule type="expression" dxfId="476" priority="495">
      <formula>#REF!="Informe 5"</formula>
    </cfRule>
    <cfRule type="expression" dxfId="475" priority="496">
      <formula>#REF!="Informe 4"</formula>
    </cfRule>
    <cfRule type="expression" dxfId="474" priority="497">
      <formula>#REF!="Informe 3"</formula>
    </cfRule>
    <cfRule type="expression" dxfId="473" priority="498">
      <formula>#REF!="Informe 2"</formula>
    </cfRule>
    <cfRule type="expression" dxfId="472" priority="499">
      <formula>#REF!="Informe 1"</formula>
    </cfRule>
    <cfRule type="expression" dxfId="471" priority="500">
      <formula>#REF!="Gráfico 10"</formula>
    </cfRule>
    <cfRule type="expression" dxfId="470" priority="501">
      <formula>#REF!="Gráfico 25"</formula>
    </cfRule>
    <cfRule type="expression" dxfId="469" priority="502">
      <formula>#REF!="Gráfico 24"</formula>
    </cfRule>
    <cfRule type="expression" dxfId="468" priority="503">
      <formula>#REF!="Gráfico 23"</formula>
    </cfRule>
    <cfRule type="expression" dxfId="467" priority="504">
      <formula>#REF!="Gráfico 22"</formula>
    </cfRule>
    <cfRule type="expression" dxfId="466" priority="505">
      <formula>#REF!="Gráfico 21"</formula>
    </cfRule>
    <cfRule type="expression" dxfId="465" priority="506">
      <formula>#REF!="Gráfico 20"</formula>
    </cfRule>
    <cfRule type="expression" dxfId="464" priority="507">
      <formula>#REF!="Gráfico 18"</formula>
    </cfRule>
    <cfRule type="expression" dxfId="463" priority="508">
      <formula>#REF!="Gráfico 19"</formula>
    </cfRule>
    <cfRule type="expression" dxfId="462" priority="509">
      <formula>#REF!="Gráfico 17"</formula>
    </cfRule>
    <cfRule type="expression" dxfId="461" priority="510">
      <formula>#REF!="Gráfico 16"</formula>
    </cfRule>
    <cfRule type="expression" dxfId="460" priority="511">
      <formula>#REF!="Gráfico 15"</formula>
    </cfRule>
    <cfRule type="expression" dxfId="459" priority="512">
      <formula>#REF!="Gráfico 14"</formula>
    </cfRule>
    <cfRule type="expression" dxfId="458" priority="513">
      <formula>#REF!="Gráfico 12"</formula>
    </cfRule>
    <cfRule type="expression" dxfId="457" priority="514">
      <formula>#REF!="Gráfico 13"</formula>
    </cfRule>
    <cfRule type="expression" dxfId="456" priority="515">
      <formula>#REF!="Gráfico 11"</formula>
    </cfRule>
    <cfRule type="expression" dxfId="455" priority="516">
      <formula>#REF!="Gráfico 9"</formula>
    </cfRule>
    <cfRule type="expression" dxfId="454" priority="517">
      <formula>#REF!="Gráfico 8"</formula>
    </cfRule>
    <cfRule type="expression" dxfId="453" priority="518">
      <formula>#REF!="Gráfico 7"</formula>
    </cfRule>
    <cfRule type="expression" dxfId="452" priority="519">
      <formula>#REF!="Gráfico 6"</formula>
    </cfRule>
    <cfRule type="expression" dxfId="451" priority="520">
      <formula>#REF!="Gráfico 4"</formula>
    </cfRule>
    <cfRule type="expression" dxfId="450" priority="521">
      <formula>#REF!="Gráfico 3"</formula>
    </cfRule>
    <cfRule type="expression" dxfId="449" priority="522">
      <formula>#REF!="Gráfico 2"</formula>
    </cfRule>
    <cfRule type="expression" dxfId="448" priority="523">
      <formula>#REF!="Gráfico 1"</formula>
    </cfRule>
    <cfRule type="expression" dxfId="447" priority="524">
      <formula>#REF!="Gráfico 5"</formula>
    </cfRule>
  </conditionalFormatting>
  <conditionalFormatting sqref="J56">
    <cfRule type="expression" dxfId="446" priority="377">
      <formula>$AC61="Reporte 2"</formula>
    </cfRule>
    <cfRule type="expression" dxfId="445" priority="378">
      <formula>$AC61="Reporte 1"</formula>
    </cfRule>
    <cfRule type="expression" dxfId="444" priority="379">
      <formula>$AC61="Informe 10"</formula>
    </cfRule>
    <cfRule type="expression" dxfId="443" priority="380">
      <formula>$AC61="Informe 9"</formula>
    </cfRule>
    <cfRule type="expression" dxfId="442" priority="381">
      <formula>$AC61="Informe 8"</formula>
    </cfRule>
    <cfRule type="expression" dxfId="441" priority="382">
      <formula>$AC61="Informe 7"</formula>
    </cfRule>
    <cfRule type="expression" dxfId="440" priority="383">
      <formula>$AC61="Informe 6"</formula>
    </cfRule>
    <cfRule type="expression" dxfId="439" priority="384">
      <formula>$AC61="Informe 5"</formula>
    </cfRule>
    <cfRule type="expression" dxfId="438" priority="385">
      <formula>$AC61="Informe 4"</formula>
    </cfRule>
    <cfRule type="expression" dxfId="437" priority="386">
      <formula>$AC61="Informe 3"</formula>
    </cfRule>
    <cfRule type="expression" dxfId="436" priority="387">
      <formula>$AC61="Informe 2"</formula>
    </cfRule>
    <cfRule type="expression" dxfId="435" priority="388">
      <formula>$AC61="Informe 1"</formula>
    </cfRule>
    <cfRule type="expression" dxfId="434" priority="389">
      <formula>$AC61="Gráfico 10"</formula>
    </cfRule>
    <cfRule type="expression" dxfId="433" priority="390">
      <formula>$AC61="Gráfico 25"</formula>
    </cfRule>
    <cfRule type="expression" dxfId="432" priority="391">
      <formula>$AC61="Gráfico 24"</formula>
    </cfRule>
    <cfRule type="expression" dxfId="431" priority="392">
      <formula>$AC61="Gráfico 23"</formula>
    </cfRule>
    <cfRule type="expression" dxfId="430" priority="393">
      <formula>$AC61="Gráfico 22"</formula>
    </cfRule>
    <cfRule type="expression" dxfId="429" priority="394">
      <formula>$AC61="Gráfico 21"</formula>
    </cfRule>
    <cfRule type="expression" dxfId="428" priority="395">
      <formula>$AC61="Gráfico 20"</formula>
    </cfRule>
    <cfRule type="expression" dxfId="427" priority="396">
      <formula>$AC61="Gráfico 18"</formula>
    </cfRule>
    <cfRule type="expression" dxfId="426" priority="397">
      <formula>$AC61="Gráfico 19"</formula>
    </cfRule>
    <cfRule type="expression" dxfId="425" priority="398">
      <formula>$AC61="Gráfico 17"</formula>
    </cfRule>
    <cfRule type="expression" dxfId="424" priority="399">
      <formula>$AC61="Gráfico 16"</formula>
    </cfRule>
    <cfRule type="expression" dxfId="423" priority="400">
      <formula>$AC61="Gráfico 15"</formula>
    </cfRule>
    <cfRule type="expression" dxfId="422" priority="401">
      <formula>$AC61="Gráfico 14"</formula>
    </cfRule>
    <cfRule type="expression" dxfId="421" priority="402">
      <formula>$AC61="Gráfico 12"</formula>
    </cfRule>
    <cfRule type="expression" dxfId="420" priority="403">
      <formula>$AC61="Gráfico 13"</formula>
    </cfRule>
    <cfRule type="expression" dxfId="419" priority="404">
      <formula>$AC61="Gráfico 11"</formula>
    </cfRule>
    <cfRule type="expression" dxfId="418" priority="405">
      <formula>$AC61="Gráfico 9"</formula>
    </cfRule>
    <cfRule type="expression" dxfId="417" priority="406">
      <formula>$AC61="Gráfico 8"</formula>
    </cfRule>
    <cfRule type="expression" dxfId="416" priority="407">
      <formula>$AC61="Gráfico 7"</formula>
    </cfRule>
    <cfRule type="expression" dxfId="415" priority="408">
      <formula>$AC61="Gráfico 6"</formula>
    </cfRule>
    <cfRule type="expression" dxfId="414" priority="409">
      <formula>$AC61="Gráfico 4"</formula>
    </cfRule>
    <cfRule type="expression" dxfId="413" priority="410">
      <formula>$AC61="Gráfico 3"</formula>
    </cfRule>
    <cfRule type="expression" dxfId="412" priority="411">
      <formula>$AC61="Gráfico 2"</formula>
    </cfRule>
    <cfRule type="expression" dxfId="411" priority="412">
      <formula>$AC61="Gráfico 1"</formula>
    </cfRule>
    <cfRule type="expression" dxfId="410" priority="413">
      <formula>$AC61="Gráfico 5"</formula>
    </cfRule>
  </conditionalFormatting>
  <conditionalFormatting sqref="J57:J60">
    <cfRule type="expression" dxfId="409" priority="414">
      <formula>#REF!="Reporte 2"</formula>
    </cfRule>
    <cfRule type="expression" dxfId="408" priority="415">
      <formula>#REF!="Reporte 1"</formula>
    </cfRule>
    <cfRule type="expression" dxfId="407" priority="416">
      <formula>#REF!="Informe 10"</formula>
    </cfRule>
    <cfRule type="expression" dxfId="406" priority="417">
      <formula>#REF!="Informe 9"</formula>
    </cfRule>
    <cfRule type="expression" dxfId="405" priority="418">
      <formula>#REF!="Informe 8"</formula>
    </cfRule>
    <cfRule type="expression" dxfId="404" priority="419">
      <formula>#REF!="Informe 7"</formula>
    </cfRule>
    <cfRule type="expression" dxfId="403" priority="420">
      <formula>#REF!="Informe 6"</formula>
    </cfRule>
    <cfRule type="expression" dxfId="402" priority="421">
      <formula>#REF!="Informe 5"</formula>
    </cfRule>
    <cfRule type="expression" dxfId="401" priority="422">
      <formula>#REF!="Informe 4"</formula>
    </cfRule>
    <cfRule type="expression" dxfId="400" priority="423">
      <formula>#REF!="Informe 3"</formula>
    </cfRule>
    <cfRule type="expression" dxfId="399" priority="424">
      <formula>#REF!="Informe 2"</formula>
    </cfRule>
    <cfRule type="expression" dxfId="398" priority="425">
      <formula>#REF!="Informe 1"</formula>
    </cfRule>
    <cfRule type="expression" dxfId="397" priority="426">
      <formula>#REF!="Gráfico 10"</formula>
    </cfRule>
    <cfRule type="expression" dxfId="396" priority="427">
      <formula>#REF!="Gráfico 25"</formula>
    </cfRule>
    <cfRule type="expression" dxfId="395" priority="428">
      <formula>#REF!="Gráfico 24"</formula>
    </cfRule>
    <cfRule type="expression" dxfId="394" priority="429">
      <formula>#REF!="Gráfico 23"</formula>
    </cfRule>
    <cfRule type="expression" dxfId="393" priority="430">
      <formula>#REF!="Gráfico 22"</formula>
    </cfRule>
    <cfRule type="expression" dxfId="392" priority="431">
      <formula>#REF!="Gráfico 21"</formula>
    </cfRule>
    <cfRule type="expression" dxfId="391" priority="432">
      <formula>#REF!="Gráfico 20"</formula>
    </cfRule>
    <cfRule type="expression" dxfId="390" priority="433">
      <formula>#REF!="Gráfico 18"</formula>
    </cfRule>
    <cfRule type="expression" dxfId="389" priority="434">
      <formula>#REF!="Gráfico 19"</formula>
    </cfRule>
    <cfRule type="expression" dxfId="388" priority="435">
      <formula>#REF!="Gráfico 17"</formula>
    </cfRule>
    <cfRule type="expression" dxfId="387" priority="436">
      <formula>#REF!="Gráfico 16"</formula>
    </cfRule>
    <cfRule type="expression" dxfId="386" priority="437">
      <formula>#REF!="Gráfico 15"</formula>
    </cfRule>
    <cfRule type="expression" dxfId="385" priority="438">
      <formula>#REF!="Gráfico 14"</formula>
    </cfRule>
    <cfRule type="expression" dxfId="384" priority="439">
      <formula>#REF!="Gráfico 12"</formula>
    </cfRule>
    <cfRule type="expression" dxfId="383" priority="440">
      <formula>#REF!="Gráfico 13"</formula>
    </cfRule>
    <cfRule type="expression" dxfId="382" priority="441">
      <formula>#REF!="Gráfico 11"</formula>
    </cfRule>
    <cfRule type="expression" dxfId="381" priority="442">
      <formula>#REF!="Gráfico 9"</formula>
    </cfRule>
    <cfRule type="expression" dxfId="380" priority="443">
      <formula>#REF!="Gráfico 8"</formula>
    </cfRule>
    <cfRule type="expression" dxfId="379" priority="444">
      <formula>#REF!="Gráfico 7"</formula>
    </cfRule>
    <cfRule type="expression" dxfId="378" priority="445">
      <formula>#REF!="Gráfico 6"</formula>
    </cfRule>
    <cfRule type="expression" dxfId="377" priority="446">
      <formula>#REF!="Gráfico 4"</formula>
    </cfRule>
    <cfRule type="expression" dxfId="376" priority="447">
      <formula>#REF!="Gráfico 3"</formula>
    </cfRule>
    <cfRule type="expression" dxfId="375" priority="448">
      <formula>#REF!="Gráfico 2"</formula>
    </cfRule>
    <cfRule type="expression" dxfId="374" priority="449">
      <formula>#REF!="Gráfico 1"</formula>
    </cfRule>
    <cfRule type="expression" dxfId="373" priority="450">
      <formula>#REF!="Gráfico 5"</formula>
    </cfRule>
  </conditionalFormatting>
  <conditionalFormatting sqref="J62">
    <cfRule type="expression" dxfId="372" priority="303">
      <formula>$AC67="Reporte 2"</formula>
    </cfRule>
    <cfRule type="expression" dxfId="371" priority="304">
      <formula>$AC67="Reporte 1"</formula>
    </cfRule>
    <cfRule type="expression" dxfId="370" priority="305">
      <formula>$AC67="Informe 10"</formula>
    </cfRule>
    <cfRule type="expression" dxfId="369" priority="306">
      <formula>$AC67="Informe 9"</formula>
    </cfRule>
    <cfRule type="expression" dxfId="368" priority="307">
      <formula>$AC67="Informe 8"</formula>
    </cfRule>
    <cfRule type="expression" dxfId="367" priority="308">
      <formula>$AC67="Informe 7"</formula>
    </cfRule>
    <cfRule type="expression" dxfId="366" priority="309">
      <formula>$AC67="Informe 6"</formula>
    </cfRule>
    <cfRule type="expression" dxfId="365" priority="310">
      <formula>$AC67="Informe 5"</formula>
    </cfRule>
    <cfRule type="expression" dxfId="364" priority="311">
      <formula>$AC67="Informe 4"</formula>
    </cfRule>
    <cfRule type="expression" dxfId="363" priority="312">
      <formula>$AC67="Informe 3"</formula>
    </cfRule>
    <cfRule type="expression" dxfId="362" priority="313">
      <formula>$AC67="Informe 2"</formula>
    </cfRule>
    <cfRule type="expression" dxfId="361" priority="314">
      <formula>$AC67="Informe 1"</formula>
    </cfRule>
    <cfRule type="expression" dxfId="360" priority="315">
      <formula>$AC67="Gráfico 10"</formula>
    </cfRule>
    <cfRule type="expression" dxfId="359" priority="316">
      <formula>$AC67="Gráfico 25"</formula>
    </cfRule>
    <cfRule type="expression" dxfId="358" priority="317">
      <formula>$AC67="Gráfico 24"</formula>
    </cfRule>
    <cfRule type="expression" dxfId="357" priority="318">
      <formula>$AC67="Gráfico 23"</formula>
    </cfRule>
    <cfRule type="expression" dxfId="356" priority="319">
      <formula>$AC67="Gráfico 22"</formula>
    </cfRule>
    <cfRule type="expression" dxfId="355" priority="320">
      <formula>$AC67="Gráfico 21"</formula>
    </cfRule>
    <cfRule type="expression" dxfId="354" priority="321">
      <formula>$AC67="Gráfico 20"</formula>
    </cfRule>
    <cfRule type="expression" dxfId="353" priority="322">
      <formula>$AC67="Gráfico 18"</formula>
    </cfRule>
    <cfRule type="expression" dxfId="352" priority="323">
      <formula>$AC67="Gráfico 19"</formula>
    </cfRule>
    <cfRule type="expression" dxfId="351" priority="324">
      <formula>$AC67="Gráfico 17"</formula>
    </cfRule>
    <cfRule type="expression" dxfId="350" priority="325">
      <formula>$AC67="Gráfico 16"</formula>
    </cfRule>
    <cfRule type="expression" dxfId="349" priority="326">
      <formula>$AC67="Gráfico 15"</formula>
    </cfRule>
    <cfRule type="expression" dxfId="348" priority="327">
      <formula>$AC67="Gráfico 14"</formula>
    </cfRule>
    <cfRule type="expression" dxfId="347" priority="328">
      <formula>$AC67="Gráfico 12"</formula>
    </cfRule>
    <cfRule type="expression" dxfId="346" priority="329">
      <formula>$AC67="Gráfico 13"</formula>
    </cfRule>
    <cfRule type="expression" dxfId="345" priority="330">
      <formula>$AC67="Gráfico 11"</formula>
    </cfRule>
    <cfRule type="expression" dxfId="344" priority="331">
      <formula>$AC67="Gráfico 9"</formula>
    </cfRule>
    <cfRule type="expression" dxfId="343" priority="332">
      <formula>$AC67="Gráfico 8"</formula>
    </cfRule>
    <cfRule type="expression" dxfId="342" priority="333">
      <formula>$AC67="Gráfico 7"</formula>
    </cfRule>
    <cfRule type="expression" dxfId="341" priority="334">
      <formula>$AC67="Gráfico 6"</formula>
    </cfRule>
    <cfRule type="expression" dxfId="340" priority="335">
      <formula>$AC67="Gráfico 4"</formula>
    </cfRule>
    <cfRule type="expression" dxfId="339" priority="336">
      <formula>$AC67="Gráfico 3"</formula>
    </cfRule>
    <cfRule type="expression" dxfId="338" priority="337">
      <formula>$AC67="Gráfico 2"</formula>
    </cfRule>
    <cfRule type="expression" dxfId="337" priority="338">
      <formula>$AC67="Gráfico 1"</formula>
    </cfRule>
    <cfRule type="expression" dxfId="336" priority="339">
      <formula>$AC67="Gráfico 5"</formula>
    </cfRule>
  </conditionalFormatting>
  <conditionalFormatting sqref="J63:J66">
    <cfRule type="expression" dxfId="335" priority="340">
      <formula>#REF!="Reporte 2"</formula>
    </cfRule>
    <cfRule type="expression" dxfId="334" priority="341">
      <formula>#REF!="Reporte 1"</formula>
    </cfRule>
    <cfRule type="expression" dxfId="333" priority="342">
      <formula>#REF!="Informe 10"</formula>
    </cfRule>
    <cfRule type="expression" dxfId="332" priority="343">
      <formula>#REF!="Informe 9"</formula>
    </cfRule>
    <cfRule type="expression" dxfId="331" priority="344">
      <formula>#REF!="Informe 8"</formula>
    </cfRule>
    <cfRule type="expression" dxfId="330" priority="345">
      <formula>#REF!="Informe 7"</formula>
    </cfRule>
    <cfRule type="expression" dxfId="329" priority="346">
      <formula>#REF!="Informe 6"</formula>
    </cfRule>
    <cfRule type="expression" dxfId="328" priority="347">
      <formula>#REF!="Informe 5"</formula>
    </cfRule>
    <cfRule type="expression" dxfId="327" priority="348">
      <formula>#REF!="Informe 4"</formula>
    </cfRule>
    <cfRule type="expression" dxfId="326" priority="349">
      <formula>#REF!="Informe 3"</formula>
    </cfRule>
    <cfRule type="expression" dxfId="325" priority="350">
      <formula>#REF!="Informe 2"</formula>
    </cfRule>
    <cfRule type="expression" dxfId="324" priority="351">
      <formula>#REF!="Informe 1"</formula>
    </cfRule>
    <cfRule type="expression" dxfId="323" priority="352">
      <formula>#REF!="Gráfico 10"</formula>
    </cfRule>
    <cfRule type="expression" dxfId="322" priority="353">
      <formula>#REF!="Gráfico 25"</formula>
    </cfRule>
    <cfRule type="expression" dxfId="321" priority="354">
      <formula>#REF!="Gráfico 24"</formula>
    </cfRule>
    <cfRule type="expression" dxfId="320" priority="355">
      <formula>#REF!="Gráfico 23"</formula>
    </cfRule>
    <cfRule type="expression" dxfId="319" priority="356">
      <formula>#REF!="Gráfico 22"</formula>
    </cfRule>
    <cfRule type="expression" dxfId="318" priority="357">
      <formula>#REF!="Gráfico 21"</formula>
    </cfRule>
    <cfRule type="expression" dxfId="317" priority="358">
      <formula>#REF!="Gráfico 20"</formula>
    </cfRule>
    <cfRule type="expression" dxfId="316" priority="359">
      <formula>#REF!="Gráfico 18"</formula>
    </cfRule>
    <cfRule type="expression" dxfId="315" priority="360">
      <formula>#REF!="Gráfico 19"</formula>
    </cfRule>
    <cfRule type="expression" dxfId="314" priority="361">
      <formula>#REF!="Gráfico 17"</formula>
    </cfRule>
    <cfRule type="expression" dxfId="313" priority="362">
      <formula>#REF!="Gráfico 16"</formula>
    </cfRule>
    <cfRule type="expression" dxfId="312" priority="363">
      <formula>#REF!="Gráfico 15"</formula>
    </cfRule>
    <cfRule type="expression" dxfId="311" priority="364">
      <formula>#REF!="Gráfico 14"</formula>
    </cfRule>
    <cfRule type="expression" dxfId="310" priority="365">
      <formula>#REF!="Gráfico 12"</formula>
    </cfRule>
    <cfRule type="expression" dxfId="309" priority="366">
      <formula>#REF!="Gráfico 13"</formula>
    </cfRule>
    <cfRule type="expression" dxfId="308" priority="367">
      <formula>#REF!="Gráfico 11"</formula>
    </cfRule>
    <cfRule type="expression" dxfId="307" priority="368">
      <formula>#REF!="Gráfico 9"</formula>
    </cfRule>
    <cfRule type="expression" dxfId="306" priority="369">
      <formula>#REF!="Gráfico 8"</formula>
    </cfRule>
    <cfRule type="expression" dxfId="305" priority="370">
      <formula>#REF!="Gráfico 7"</formula>
    </cfRule>
    <cfRule type="expression" dxfId="304" priority="371">
      <formula>#REF!="Gráfico 6"</formula>
    </cfRule>
    <cfRule type="expression" dxfId="303" priority="372">
      <formula>#REF!="Gráfico 4"</formula>
    </cfRule>
    <cfRule type="expression" dxfId="302" priority="373">
      <formula>#REF!="Gráfico 3"</formula>
    </cfRule>
    <cfRule type="expression" dxfId="301" priority="374">
      <formula>#REF!="Gráfico 2"</formula>
    </cfRule>
    <cfRule type="expression" dxfId="300" priority="375">
      <formula>#REF!="Gráfico 1"</formula>
    </cfRule>
    <cfRule type="expression" dxfId="299" priority="376">
      <formula>#REF!="Gráfico 5"</formula>
    </cfRule>
  </conditionalFormatting>
  <conditionalFormatting sqref="G82:H82">
    <cfRule type="cellIs" dxfId="298" priority="301" operator="greaterThan">
      <formula>100</formula>
    </cfRule>
  </conditionalFormatting>
  <conditionalFormatting sqref="K13:K24">
    <cfRule type="expression" dxfId="297" priority="262">
      <formula>$AA4="Reporte 2"</formula>
    </cfRule>
    <cfRule type="expression" dxfId="296" priority="263">
      <formula>$AA4="Reporte 1"</formula>
    </cfRule>
    <cfRule type="expression" dxfId="295" priority="264">
      <formula>$AA4="Informe 10"</formula>
    </cfRule>
    <cfRule type="expression" dxfId="294" priority="265">
      <formula>$AA4="Informe 9"</formula>
    </cfRule>
    <cfRule type="expression" dxfId="293" priority="266">
      <formula>$AA4="Informe 8"</formula>
    </cfRule>
    <cfRule type="expression" dxfId="292" priority="267">
      <formula>$AA4="Informe 7"</formula>
    </cfRule>
    <cfRule type="expression" dxfId="291" priority="268">
      <formula>$AA4="Informe 6"</formula>
    </cfRule>
    <cfRule type="expression" dxfId="290" priority="269">
      <formula>$AA4="Informe 5"</formula>
    </cfRule>
    <cfRule type="expression" dxfId="289" priority="270">
      <formula>$AA4="Informe 4"</formula>
    </cfRule>
    <cfRule type="expression" dxfId="288" priority="271">
      <formula>$AA4="Informe 3"</formula>
    </cfRule>
    <cfRule type="expression" dxfId="287" priority="272">
      <formula>$AA4="Informe 2"</formula>
    </cfRule>
    <cfRule type="expression" dxfId="286" priority="273">
      <formula>$AA4="Informe 1"</formula>
    </cfRule>
    <cfRule type="expression" dxfId="285" priority="274">
      <formula>$AA4="Gráfico 10"</formula>
    </cfRule>
    <cfRule type="expression" dxfId="284" priority="275">
      <formula>$AA4="Gráfico 25"</formula>
    </cfRule>
    <cfRule type="expression" dxfId="283" priority="276">
      <formula>$AA4="Gráfico 24"</formula>
    </cfRule>
    <cfRule type="expression" dxfId="282" priority="277">
      <formula>$AA4="Gráfico 23"</formula>
    </cfRule>
    <cfRule type="expression" dxfId="281" priority="278">
      <formula>$AA4="Gráfico 22"</formula>
    </cfRule>
    <cfRule type="expression" dxfId="280" priority="279">
      <formula>$AA4="Gráfico 21"</formula>
    </cfRule>
    <cfRule type="expression" dxfId="279" priority="280">
      <formula>$AA4="Gráfico 20"</formula>
    </cfRule>
    <cfRule type="expression" dxfId="278" priority="281">
      <formula>$AA4="Gráfico 18"</formula>
    </cfRule>
    <cfRule type="expression" dxfId="277" priority="282">
      <formula>$AA4="Gráfico 19"</formula>
    </cfRule>
    <cfRule type="expression" dxfId="276" priority="283">
      <formula>$AA4="Gráfico 17"</formula>
    </cfRule>
    <cfRule type="expression" dxfId="275" priority="284">
      <formula>$AA4="Gráfico 16"</formula>
    </cfRule>
    <cfRule type="expression" dxfId="274" priority="285">
      <formula>$AA4="Gráfico 15"</formula>
    </cfRule>
    <cfRule type="expression" dxfId="273" priority="286">
      <formula>$AA4="Gráfico 14"</formula>
    </cfRule>
    <cfRule type="expression" dxfId="272" priority="287">
      <formula>$AA4="Gráfico 12"</formula>
    </cfRule>
    <cfRule type="expression" dxfId="271" priority="288">
      <formula>$AA4="Gráfico 13"</formula>
    </cfRule>
    <cfRule type="expression" dxfId="270" priority="289">
      <formula>$AA4="Gráfico 11"</formula>
    </cfRule>
    <cfRule type="expression" dxfId="269" priority="290">
      <formula>$AA4="Gráfico 9"</formula>
    </cfRule>
    <cfRule type="expression" dxfId="268" priority="291">
      <formula>$AA4="Gráfico 8"</formula>
    </cfRule>
    <cfRule type="expression" dxfId="267" priority="292">
      <formula>$AA4="Gráfico 7"</formula>
    </cfRule>
    <cfRule type="expression" dxfId="266" priority="293">
      <formula>$AA4="Gráfico 6"</formula>
    </cfRule>
    <cfRule type="expression" dxfId="265" priority="294">
      <formula>$AA4="Gráfico 4"</formula>
    </cfRule>
    <cfRule type="expression" dxfId="264" priority="295">
      <formula>$AA4="Gráfico 3"</formula>
    </cfRule>
    <cfRule type="expression" dxfId="263" priority="296">
      <formula>$AA4="Gráfico 2"</formula>
    </cfRule>
    <cfRule type="expression" dxfId="262" priority="297">
      <formula>$AA4="Gráfico 1"</formula>
    </cfRule>
    <cfRule type="expression" dxfId="261" priority="298">
      <formula>$AA4="Gráfico 5"</formula>
    </cfRule>
  </conditionalFormatting>
  <conditionalFormatting sqref="K33:K40">
    <cfRule type="expression" dxfId="260" priority="225">
      <formula>$AA33="Reporte 2"</formula>
    </cfRule>
    <cfRule type="expression" dxfId="259" priority="226">
      <formula>$AA33="Reporte 1"</formula>
    </cfRule>
    <cfRule type="expression" dxfId="258" priority="227">
      <formula>$AA33="Informe 10"</formula>
    </cfRule>
    <cfRule type="expression" dxfId="257" priority="228">
      <formula>$AA33="Informe 9"</formula>
    </cfRule>
    <cfRule type="expression" dxfId="256" priority="229">
      <formula>$AA33="Informe 8"</formula>
    </cfRule>
    <cfRule type="expression" dxfId="255" priority="230">
      <formula>$AA33="Informe 7"</formula>
    </cfRule>
    <cfRule type="expression" dxfId="254" priority="231">
      <formula>$AA33="Informe 6"</formula>
    </cfRule>
    <cfRule type="expression" dxfId="253" priority="232">
      <formula>$AA33="Informe 5"</formula>
    </cfRule>
    <cfRule type="expression" dxfId="252" priority="233">
      <formula>$AA33="Informe 4"</formula>
    </cfRule>
    <cfRule type="expression" dxfId="251" priority="234">
      <formula>$AA33="Informe 3"</formula>
    </cfRule>
    <cfRule type="expression" dxfId="250" priority="235">
      <formula>$AA33="Informe 2"</formula>
    </cfRule>
    <cfRule type="expression" dxfId="249" priority="236">
      <formula>$AA33="Informe 1"</formula>
    </cfRule>
    <cfRule type="expression" dxfId="248" priority="237">
      <formula>$AA33="Gráfico 10"</formula>
    </cfRule>
    <cfRule type="expression" dxfId="247" priority="238">
      <formula>$AA33="Gráfico 25"</formula>
    </cfRule>
    <cfRule type="expression" dxfId="246" priority="239">
      <formula>$AA33="Gráfico 24"</formula>
    </cfRule>
    <cfRule type="expression" dxfId="245" priority="240">
      <formula>$AA33="Gráfico 23"</formula>
    </cfRule>
    <cfRule type="expression" dxfId="244" priority="241">
      <formula>$AA33="Gráfico 22"</formula>
    </cfRule>
    <cfRule type="expression" dxfId="243" priority="242">
      <formula>$AA33="Gráfico 21"</formula>
    </cfRule>
    <cfRule type="expression" dxfId="242" priority="243">
      <formula>$AA33="Gráfico 20"</formula>
    </cfRule>
    <cfRule type="expression" dxfId="241" priority="244">
      <formula>$AA33="Gráfico 18"</formula>
    </cfRule>
    <cfRule type="expression" dxfId="240" priority="245">
      <formula>$AA33="Gráfico 19"</formula>
    </cfRule>
    <cfRule type="expression" dxfId="239" priority="246">
      <formula>$AA33="Gráfico 17"</formula>
    </cfRule>
    <cfRule type="expression" dxfId="238" priority="247">
      <formula>$AA33="Gráfico 16"</formula>
    </cfRule>
    <cfRule type="expression" dxfId="237" priority="248">
      <formula>$AA33="Gráfico 15"</formula>
    </cfRule>
    <cfRule type="expression" dxfId="236" priority="249">
      <formula>$AA33="Gráfico 14"</formula>
    </cfRule>
    <cfRule type="expression" dxfId="235" priority="250">
      <formula>$AA33="Gráfico 12"</formula>
    </cfRule>
    <cfRule type="expression" dxfId="234" priority="251">
      <formula>$AA33="Gráfico 13"</formula>
    </cfRule>
    <cfRule type="expression" dxfId="233" priority="252">
      <formula>$AA33="Gráfico 11"</formula>
    </cfRule>
    <cfRule type="expression" dxfId="232" priority="253">
      <formula>$AA33="Gráfico 9"</formula>
    </cfRule>
    <cfRule type="expression" dxfId="231" priority="254">
      <formula>$AA33="Gráfico 8"</formula>
    </cfRule>
    <cfRule type="expression" dxfId="230" priority="255">
      <formula>$AA33="Gráfico 7"</formula>
    </cfRule>
    <cfRule type="expression" dxfId="229" priority="256">
      <formula>$AA33="Gráfico 6"</formula>
    </cfRule>
    <cfRule type="expression" dxfId="228" priority="257">
      <formula>$AA33="Gráfico 4"</formula>
    </cfRule>
    <cfRule type="expression" dxfId="227" priority="258">
      <formula>$AA33="Gráfico 3"</formula>
    </cfRule>
    <cfRule type="expression" dxfId="226" priority="259">
      <formula>$AA33="Gráfico 2"</formula>
    </cfRule>
    <cfRule type="expression" dxfId="225" priority="260">
      <formula>$AA33="Gráfico 1"</formula>
    </cfRule>
    <cfRule type="expression" dxfId="224" priority="261">
      <formula>$AA33="Gráfico 5"</formula>
    </cfRule>
  </conditionalFormatting>
  <conditionalFormatting sqref="K45:K52">
    <cfRule type="expression" dxfId="223" priority="188">
      <formula>$AA45="Reporte 2"</formula>
    </cfRule>
    <cfRule type="expression" dxfId="222" priority="189">
      <formula>$AA45="Reporte 1"</formula>
    </cfRule>
    <cfRule type="expression" dxfId="221" priority="190">
      <formula>$AA45="Informe 10"</formula>
    </cfRule>
    <cfRule type="expression" dxfId="220" priority="191">
      <formula>$AA45="Informe 9"</formula>
    </cfRule>
    <cfRule type="expression" dxfId="219" priority="192">
      <formula>$AA45="Informe 8"</formula>
    </cfRule>
    <cfRule type="expression" dxfId="218" priority="193">
      <formula>$AA45="Informe 7"</formula>
    </cfRule>
    <cfRule type="expression" dxfId="217" priority="194">
      <formula>$AA45="Informe 6"</formula>
    </cfRule>
    <cfRule type="expression" dxfId="216" priority="195">
      <formula>$AA45="Informe 5"</formula>
    </cfRule>
    <cfRule type="expression" dxfId="215" priority="196">
      <formula>$AA45="Informe 4"</formula>
    </cfRule>
    <cfRule type="expression" dxfId="214" priority="197">
      <formula>$AA45="Informe 3"</formula>
    </cfRule>
    <cfRule type="expression" dxfId="213" priority="198">
      <formula>$AA45="Informe 2"</formula>
    </cfRule>
    <cfRule type="expression" dxfId="212" priority="199">
      <formula>$AA45="Informe 1"</formula>
    </cfRule>
    <cfRule type="expression" dxfId="211" priority="200">
      <formula>$AA45="Gráfico 10"</formula>
    </cfRule>
    <cfRule type="expression" dxfId="210" priority="201">
      <formula>$AA45="Gráfico 25"</formula>
    </cfRule>
    <cfRule type="expression" dxfId="209" priority="202">
      <formula>$AA45="Gráfico 24"</formula>
    </cfRule>
    <cfRule type="expression" dxfId="208" priority="203">
      <formula>$AA45="Gráfico 23"</formula>
    </cfRule>
    <cfRule type="expression" dxfId="207" priority="204">
      <formula>$AA45="Gráfico 22"</formula>
    </cfRule>
    <cfRule type="expression" dxfId="206" priority="205">
      <formula>$AA45="Gráfico 21"</formula>
    </cfRule>
    <cfRule type="expression" dxfId="205" priority="206">
      <formula>$AA45="Gráfico 20"</formula>
    </cfRule>
    <cfRule type="expression" dxfId="204" priority="207">
      <formula>$AA45="Gráfico 18"</formula>
    </cfRule>
    <cfRule type="expression" dxfId="203" priority="208">
      <formula>$AA45="Gráfico 19"</formula>
    </cfRule>
    <cfRule type="expression" dxfId="202" priority="209">
      <formula>$AA45="Gráfico 17"</formula>
    </cfRule>
    <cfRule type="expression" dxfId="201" priority="210">
      <formula>$AA45="Gráfico 16"</formula>
    </cfRule>
    <cfRule type="expression" dxfId="200" priority="211">
      <formula>$AA45="Gráfico 15"</formula>
    </cfRule>
    <cfRule type="expression" dxfId="199" priority="212">
      <formula>$AA45="Gráfico 14"</formula>
    </cfRule>
    <cfRule type="expression" dxfId="198" priority="213">
      <formula>$AA45="Gráfico 12"</formula>
    </cfRule>
    <cfRule type="expression" dxfId="197" priority="214">
      <formula>$AA45="Gráfico 13"</formula>
    </cfRule>
    <cfRule type="expression" dxfId="196" priority="215">
      <formula>$AA45="Gráfico 11"</formula>
    </cfRule>
    <cfRule type="expression" dxfId="195" priority="216">
      <formula>$AA45="Gráfico 9"</formula>
    </cfRule>
    <cfRule type="expression" dxfId="194" priority="217">
      <formula>$AA45="Gráfico 8"</formula>
    </cfRule>
    <cfRule type="expression" dxfId="193" priority="218">
      <formula>$AA45="Gráfico 7"</formula>
    </cfRule>
    <cfRule type="expression" dxfId="192" priority="219">
      <formula>$AA45="Gráfico 6"</formula>
    </cfRule>
    <cfRule type="expression" dxfId="191" priority="220">
      <formula>$AA45="Gráfico 4"</formula>
    </cfRule>
    <cfRule type="expression" dxfId="190" priority="221">
      <formula>$AA45="Gráfico 3"</formula>
    </cfRule>
    <cfRule type="expression" dxfId="189" priority="222">
      <formula>$AA45="Gráfico 2"</formula>
    </cfRule>
    <cfRule type="expression" dxfId="188" priority="223">
      <formula>$AA45="Gráfico 1"</formula>
    </cfRule>
    <cfRule type="expression" dxfId="187" priority="224">
      <formula>$AA45="Gráfico 5"</formula>
    </cfRule>
  </conditionalFormatting>
  <conditionalFormatting sqref="K56:K67">
    <cfRule type="expression" dxfId="186" priority="151">
      <formula>$AB56="Reporte 2"</formula>
    </cfRule>
    <cfRule type="expression" dxfId="185" priority="152">
      <formula>$AB56="Reporte 1"</formula>
    </cfRule>
    <cfRule type="expression" dxfId="184" priority="153">
      <formula>$AB56="Informe 10"</formula>
    </cfRule>
    <cfRule type="expression" dxfId="183" priority="154">
      <formula>$AB56="Informe 9"</formula>
    </cfRule>
    <cfRule type="expression" dxfId="182" priority="155">
      <formula>$AB56="Informe 8"</formula>
    </cfRule>
    <cfRule type="expression" dxfId="181" priority="156">
      <formula>$AB56="Informe 7"</formula>
    </cfRule>
    <cfRule type="expression" dxfId="180" priority="157">
      <formula>$AB56="Informe 6"</formula>
    </cfRule>
    <cfRule type="expression" dxfId="179" priority="158">
      <formula>$AB56="Informe 5"</formula>
    </cfRule>
    <cfRule type="expression" dxfId="178" priority="159">
      <formula>$AB56="Informe 4"</formula>
    </cfRule>
    <cfRule type="expression" dxfId="177" priority="160">
      <formula>$AB56="Informe 3"</formula>
    </cfRule>
    <cfRule type="expression" dxfId="176" priority="161">
      <formula>$AB56="Informe 2"</formula>
    </cfRule>
    <cfRule type="expression" dxfId="175" priority="162">
      <formula>$AB56="Informe 1"</formula>
    </cfRule>
    <cfRule type="expression" dxfId="174" priority="163">
      <formula>$AB56="Gráfico 10"</formula>
    </cfRule>
    <cfRule type="expression" dxfId="173" priority="164">
      <formula>$AB56="Gráfico 25"</formula>
    </cfRule>
    <cfRule type="expression" dxfId="172" priority="165">
      <formula>$AB56="Gráfico 24"</formula>
    </cfRule>
    <cfRule type="expression" dxfId="171" priority="166">
      <formula>$AB56="Gráfico 23"</formula>
    </cfRule>
    <cfRule type="expression" dxfId="170" priority="167">
      <formula>$AB56="Gráfico 22"</formula>
    </cfRule>
    <cfRule type="expression" dxfId="169" priority="168">
      <formula>$AB56="Gráfico 21"</formula>
    </cfRule>
    <cfRule type="expression" dxfId="168" priority="169">
      <formula>$AB56="Gráfico 20"</formula>
    </cfRule>
    <cfRule type="expression" dxfId="167" priority="170">
      <formula>$AB56="Gráfico 18"</formula>
    </cfRule>
    <cfRule type="expression" dxfId="166" priority="171">
      <formula>$AB56="Gráfico 19"</formula>
    </cfRule>
    <cfRule type="expression" dxfId="165" priority="172">
      <formula>$AB56="Gráfico 17"</formula>
    </cfRule>
    <cfRule type="expression" dxfId="164" priority="173">
      <formula>$AB56="Gráfico 16"</formula>
    </cfRule>
    <cfRule type="expression" dxfId="163" priority="174">
      <formula>$AB56="Gráfico 15"</formula>
    </cfRule>
    <cfRule type="expression" dxfId="162" priority="175">
      <formula>$AB56="Gráfico 14"</formula>
    </cfRule>
    <cfRule type="expression" dxfId="161" priority="176">
      <formula>$AB56="Gráfico 12"</formula>
    </cfRule>
    <cfRule type="expression" dxfId="160" priority="177">
      <formula>$AB56="Gráfico 13"</formula>
    </cfRule>
    <cfRule type="expression" dxfId="159" priority="178">
      <formula>$AB56="Gráfico 11"</formula>
    </cfRule>
    <cfRule type="expression" dxfId="158" priority="179">
      <formula>$AB56="Gráfico 9"</formula>
    </cfRule>
    <cfRule type="expression" dxfId="157" priority="180">
      <formula>$AB56="Gráfico 8"</formula>
    </cfRule>
    <cfRule type="expression" dxfId="156" priority="181">
      <formula>$AB56="Gráfico 7"</formula>
    </cfRule>
    <cfRule type="expression" dxfId="155" priority="182">
      <formula>$AB56="Gráfico 6"</formula>
    </cfRule>
    <cfRule type="expression" dxfId="154" priority="183">
      <formula>$AB56="Gráfico 4"</formula>
    </cfRule>
    <cfRule type="expression" dxfId="153" priority="184">
      <formula>$AB56="Gráfico 3"</formula>
    </cfRule>
    <cfRule type="expression" dxfId="152" priority="185">
      <formula>$AB56="Gráfico 2"</formula>
    </cfRule>
    <cfRule type="expression" dxfId="151" priority="186">
      <formula>$AB56="Gráfico 1"</formula>
    </cfRule>
    <cfRule type="expression" dxfId="150" priority="187">
      <formula>$AB56="Gráfico 5"</formula>
    </cfRule>
  </conditionalFormatting>
  <conditionalFormatting sqref="K85:K87">
    <cfRule type="expression" dxfId="149" priority="114">
      <formula>$AA85="Reporte 2"</formula>
    </cfRule>
    <cfRule type="expression" dxfId="148" priority="115">
      <formula>$AA85="Reporte 1"</formula>
    </cfRule>
    <cfRule type="expression" dxfId="147" priority="116">
      <formula>$AA85="Informe 10"</formula>
    </cfRule>
    <cfRule type="expression" dxfId="146" priority="117">
      <formula>$AA85="Informe 9"</formula>
    </cfRule>
    <cfRule type="expression" dxfId="145" priority="118">
      <formula>$AA85="Informe 8"</formula>
    </cfRule>
    <cfRule type="expression" dxfId="144" priority="119">
      <formula>$AA85="Informe 7"</formula>
    </cfRule>
    <cfRule type="expression" dxfId="143" priority="120">
      <formula>$AA85="Informe 6"</formula>
    </cfRule>
    <cfRule type="expression" dxfId="142" priority="121">
      <formula>$AA85="Informe 5"</formula>
    </cfRule>
    <cfRule type="expression" dxfId="141" priority="122">
      <formula>$AA85="Informe 4"</formula>
    </cfRule>
    <cfRule type="expression" dxfId="140" priority="123">
      <formula>$AA85="Informe 3"</formula>
    </cfRule>
    <cfRule type="expression" dxfId="139" priority="124">
      <formula>$AA85="Informe 2"</formula>
    </cfRule>
    <cfRule type="expression" dxfId="138" priority="125">
      <formula>$AA85="Informe 1"</formula>
    </cfRule>
    <cfRule type="expression" dxfId="137" priority="126">
      <formula>$AA85="Gráfico 10"</formula>
    </cfRule>
    <cfRule type="expression" dxfId="136" priority="127">
      <formula>$AA85="Gráfico 25"</formula>
    </cfRule>
    <cfRule type="expression" dxfId="135" priority="128">
      <formula>$AA85="Gráfico 24"</formula>
    </cfRule>
    <cfRule type="expression" dxfId="134" priority="129">
      <formula>$AA85="Gráfico 23"</formula>
    </cfRule>
    <cfRule type="expression" dxfId="133" priority="130">
      <formula>$AA85="Gráfico 22"</formula>
    </cfRule>
    <cfRule type="expression" dxfId="132" priority="131">
      <formula>$AA85="Gráfico 21"</formula>
    </cfRule>
    <cfRule type="expression" dxfId="131" priority="132">
      <formula>$AA85="Gráfico 20"</formula>
    </cfRule>
    <cfRule type="expression" dxfId="130" priority="133">
      <formula>$AA85="Gráfico 18"</formula>
    </cfRule>
    <cfRule type="expression" dxfId="129" priority="134">
      <formula>$AA85="Gráfico 19"</formula>
    </cfRule>
    <cfRule type="expression" dxfId="128" priority="135">
      <formula>$AA85="Gráfico 17"</formula>
    </cfRule>
    <cfRule type="expression" dxfId="127" priority="136">
      <formula>$AA85="Gráfico 16"</formula>
    </cfRule>
    <cfRule type="expression" dxfId="126" priority="137">
      <formula>$AA85="Gráfico 15"</formula>
    </cfRule>
    <cfRule type="expression" dxfId="125" priority="138">
      <formula>$AA85="Gráfico 14"</formula>
    </cfRule>
    <cfRule type="expression" dxfId="124" priority="139">
      <formula>$AA85="Gráfico 12"</formula>
    </cfRule>
    <cfRule type="expression" dxfId="123" priority="140">
      <formula>$AA85="Gráfico 13"</formula>
    </cfRule>
    <cfRule type="expression" dxfId="122" priority="141">
      <formula>$AA85="Gráfico 11"</formula>
    </cfRule>
    <cfRule type="expression" dxfId="121" priority="142">
      <formula>$AA85="Gráfico 9"</formula>
    </cfRule>
    <cfRule type="expression" dxfId="120" priority="143">
      <formula>$AA85="Gráfico 8"</formula>
    </cfRule>
    <cfRule type="expression" dxfId="119" priority="144">
      <formula>$AA85="Gráfico 7"</formula>
    </cfRule>
    <cfRule type="expression" dxfId="118" priority="145">
      <formula>$AA85="Gráfico 6"</formula>
    </cfRule>
    <cfRule type="expression" dxfId="117" priority="146">
      <formula>$AA85="Gráfico 4"</formula>
    </cfRule>
    <cfRule type="expression" dxfId="116" priority="147">
      <formula>$AA85="Gráfico 3"</formula>
    </cfRule>
    <cfRule type="expression" dxfId="115" priority="148">
      <formula>$AA85="Gráfico 2"</formula>
    </cfRule>
    <cfRule type="expression" dxfId="114" priority="149">
      <formula>$AA85="Gráfico 1"</formula>
    </cfRule>
    <cfRule type="expression" dxfId="113" priority="150">
      <formula>$AA85="Gráfico 5"</formula>
    </cfRule>
  </conditionalFormatting>
  <conditionalFormatting sqref="K88:K90">
    <cfRule type="expression" dxfId="112" priority="77">
      <formula>$AA88="Reporte 2"</formula>
    </cfRule>
    <cfRule type="expression" dxfId="111" priority="78">
      <formula>$AA88="Reporte 1"</formula>
    </cfRule>
    <cfRule type="expression" dxfId="110" priority="79">
      <formula>$AA88="Informe 10"</formula>
    </cfRule>
    <cfRule type="expression" dxfId="109" priority="80">
      <formula>$AA88="Informe 9"</formula>
    </cfRule>
    <cfRule type="expression" dxfId="108" priority="81">
      <formula>$AA88="Informe 8"</formula>
    </cfRule>
    <cfRule type="expression" dxfId="107" priority="82">
      <formula>$AA88="Informe 7"</formula>
    </cfRule>
    <cfRule type="expression" dxfId="106" priority="83">
      <formula>$AA88="Informe 6"</formula>
    </cfRule>
    <cfRule type="expression" dxfId="105" priority="84">
      <formula>$AA88="Informe 5"</formula>
    </cfRule>
    <cfRule type="expression" dxfId="104" priority="85">
      <formula>$AA88="Informe 4"</formula>
    </cfRule>
    <cfRule type="expression" dxfId="103" priority="86">
      <formula>$AA88="Informe 3"</formula>
    </cfRule>
    <cfRule type="expression" dxfId="102" priority="87">
      <formula>$AA88="Informe 2"</formula>
    </cfRule>
    <cfRule type="expression" dxfId="101" priority="88">
      <formula>$AA88="Informe 1"</formula>
    </cfRule>
    <cfRule type="expression" dxfId="100" priority="89">
      <formula>$AA88="Gráfico 10"</formula>
    </cfRule>
    <cfRule type="expression" dxfId="99" priority="90">
      <formula>$AA88="Gráfico 25"</formula>
    </cfRule>
    <cfRule type="expression" dxfId="98" priority="91">
      <formula>$AA88="Gráfico 24"</formula>
    </cfRule>
    <cfRule type="expression" dxfId="97" priority="92">
      <formula>$AA88="Gráfico 23"</formula>
    </cfRule>
    <cfRule type="expression" dxfId="96" priority="93">
      <formula>$AA88="Gráfico 22"</formula>
    </cfRule>
    <cfRule type="expression" dxfId="95" priority="94">
      <formula>$AA88="Gráfico 21"</formula>
    </cfRule>
    <cfRule type="expression" dxfId="94" priority="95">
      <formula>$AA88="Gráfico 20"</formula>
    </cfRule>
    <cfRule type="expression" dxfId="93" priority="96">
      <formula>$AA88="Gráfico 18"</formula>
    </cfRule>
    <cfRule type="expression" dxfId="92" priority="97">
      <formula>$AA88="Gráfico 19"</formula>
    </cfRule>
    <cfRule type="expression" dxfId="91" priority="98">
      <formula>$AA88="Gráfico 17"</formula>
    </cfRule>
    <cfRule type="expression" dxfId="90" priority="99">
      <formula>$AA88="Gráfico 16"</formula>
    </cfRule>
    <cfRule type="expression" dxfId="89" priority="100">
      <formula>$AA88="Gráfico 15"</formula>
    </cfRule>
    <cfRule type="expression" dxfId="88" priority="101">
      <formula>$AA88="Gráfico 14"</formula>
    </cfRule>
    <cfRule type="expression" dxfId="87" priority="102">
      <formula>$AA88="Gráfico 12"</formula>
    </cfRule>
    <cfRule type="expression" dxfId="86" priority="103">
      <formula>$AA88="Gráfico 13"</formula>
    </cfRule>
    <cfRule type="expression" dxfId="85" priority="104">
      <formula>$AA88="Gráfico 11"</formula>
    </cfRule>
    <cfRule type="expression" dxfId="84" priority="105">
      <formula>$AA88="Gráfico 9"</formula>
    </cfRule>
    <cfRule type="expression" dxfId="83" priority="106">
      <formula>$AA88="Gráfico 8"</formula>
    </cfRule>
    <cfRule type="expression" dxfId="82" priority="107">
      <formula>$AA88="Gráfico 7"</formula>
    </cfRule>
    <cfRule type="expression" dxfId="81" priority="108">
      <formula>$AA88="Gráfico 6"</formula>
    </cfRule>
    <cfRule type="expression" dxfId="80" priority="109">
      <formula>$AA88="Gráfico 4"</formula>
    </cfRule>
    <cfRule type="expression" dxfId="79" priority="110">
      <formula>$AA88="Gráfico 3"</formula>
    </cfRule>
    <cfRule type="expression" dxfId="78" priority="111">
      <formula>$AA88="Gráfico 2"</formula>
    </cfRule>
    <cfRule type="expression" dxfId="77" priority="112">
      <formula>$AA88="Gráfico 1"</formula>
    </cfRule>
    <cfRule type="expression" dxfId="76" priority="113">
      <formula>$AA88="Gráfico 5"</formula>
    </cfRule>
  </conditionalFormatting>
  <conditionalFormatting sqref="J40">
    <cfRule type="expression" dxfId="75" priority="40">
      <formula>#REF!="Reporte 2"</formula>
    </cfRule>
    <cfRule type="expression" dxfId="74" priority="41">
      <formula>#REF!="Reporte 1"</formula>
    </cfRule>
    <cfRule type="expression" dxfId="73" priority="42">
      <formula>#REF!="Informe 10"</formula>
    </cfRule>
    <cfRule type="expression" dxfId="72" priority="43">
      <formula>#REF!="Informe 9"</formula>
    </cfRule>
    <cfRule type="expression" dxfId="71" priority="44">
      <formula>#REF!="Informe 8"</formula>
    </cfRule>
    <cfRule type="expression" dxfId="70" priority="45">
      <formula>#REF!="Informe 7"</formula>
    </cfRule>
    <cfRule type="expression" dxfId="69" priority="46">
      <formula>#REF!="Informe 6"</formula>
    </cfRule>
    <cfRule type="expression" dxfId="68" priority="47">
      <formula>#REF!="Informe 5"</formula>
    </cfRule>
    <cfRule type="expression" dxfId="67" priority="48">
      <formula>#REF!="Informe 4"</formula>
    </cfRule>
    <cfRule type="expression" dxfId="66" priority="49">
      <formula>#REF!="Informe 3"</formula>
    </cfRule>
    <cfRule type="expression" dxfId="65" priority="50">
      <formula>#REF!="Informe 2"</formula>
    </cfRule>
    <cfRule type="expression" dxfId="64" priority="51">
      <formula>#REF!="Informe 1"</formula>
    </cfRule>
    <cfRule type="expression" dxfId="63" priority="52">
      <formula>#REF!="Gráfico 10"</formula>
    </cfRule>
    <cfRule type="expression" dxfId="62" priority="53">
      <formula>#REF!="Gráfico 25"</formula>
    </cfRule>
    <cfRule type="expression" dxfId="61" priority="54">
      <formula>#REF!="Gráfico 24"</formula>
    </cfRule>
    <cfRule type="expression" dxfId="60" priority="55">
      <formula>#REF!="Gráfico 23"</formula>
    </cfRule>
    <cfRule type="expression" dxfId="59" priority="56">
      <formula>#REF!="Gráfico 22"</formula>
    </cfRule>
    <cfRule type="expression" dxfId="58" priority="57">
      <formula>#REF!="Gráfico 21"</formula>
    </cfRule>
    <cfRule type="expression" dxfId="57" priority="58">
      <formula>#REF!="Gráfico 20"</formula>
    </cfRule>
    <cfRule type="expression" dxfId="56" priority="59">
      <formula>#REF!="Gráfico 18"</formula>
    </cfRule>
    <cfRule type="expression" dxfId="55" priority="60">
      <formula>#REF!="Gráfico 19"</formula>
    </cfRule>
    <cfRule type="expression" dxfId="54" priority="61">
      <formula>#REF!="Gráfico 17"</formula>
    </cfRule>
    <cfRule type="expression" dxfId="53" priority="62">
      <formula>#REF!="Gráfico 16"</formula>
    </cfRule>
    <cfRule type="expression" dxfId="52" priority="63">
      <formula>#REF!="Gráfico 15"</formula>
    </cfRule>
    <cfRule type="expression" dxfId="51" priority="64">
      <formula>#REF!="Gráfico 14"</formula>
    </cfRule>
    <cfRule type="expression" dxfId="50" priority="65">
      <formula>#REF!="Gráfico 12"</formula>
    </cfRule>
    <cfRule type="expression" dxfId="49" priority="66">
      <formula>#REF!="Gráfico 13"</formula>
    </cfRule>
    <cfRule type="expression" dxfId="48" priority="67">
      <formula>#REF!="Gráfico 11"</formula>
    </cfRule>
    <cfRule type="expression" dxfId="47" priority="68">
      <formula>#REF!="Gráfico 9"</formula>
    </cfRule>
    <cfRule type="expression" dxfId="46" priority="69">
      <formula>#REF!="Gráfico 8"</formula>
    </cfRule>
    <cfRule type="expression" dxfId="45" priority="70">
      <formula>#REF!="Gráfico 7"</formula>
    </cfRule>
    <cfRule type="expression" dxfId="44" priority="71">
      <formula>#REF!="Gráfico 6"</formula>
    </cfRule>
    <cfRule type="expression" dxfId="43" priority="72">
      <formula>#REF!="Gráfico 4"</formula>
    </cfRule>
    <cfRule type="expression" dxfId="42" priority="73">
      <formula>#REF!="Gráfico 3"</formula>
    </cfRule>
    <cfRule type="expression" dxfId="41" priority="74">
      <formula>#REF!="Gráfico 2"</formula>
    </cfRule>
    <cfRule type="expression" dxfId="40" priority="75">
      <formula>#REF!="Gráfico 1"</formula>
    </cfRule>
    <cfRule type="expression" dxfId="39" priority="76">
      <formula>#REF!="Gráfico 5"</formula>
    </cfRule>
  </conditionalFormatting>
  <conditionalFormatting sqref="I40">
    <cfRule type="expression" dxfId="38" priority="3">
      <formula>#REF!="Reporte 2"</formula>
    </cfRule>
    <cfRule type="expression" dxfId="37" priority="4">
      <formula>#REF!="Reporte 1"</formula>
    </cfRule>
    <cfRule type="expression" dxfId="36" priority="5">
      <formula>#REF!="Informe 10"</formula>
    </cfRule>
    <cfRule type="expression" dxfId="35" priority="6">
      <formula>#REF!="Informe 9"</formula>
    </cfRule>
    <cfRule type="expression" dxfId="34" priority="7">
      <formula>#REF!="Informe 8"</formula>
    </cfRule>
    <cfRule type="expression" dxfId="33" priority="8">
      <formula>#REF!="Informe 7"</formula>
    </cfRule>
    <cfRule type="expression" dxfId="32" priority="9">
      <formula>#REF!="Informe 6"</formula>
    </cfRule>
    <cfRule type="expression" dxfId="31" priority="10">
      <formula>#REF!="Informe 5"</formula>
    </cfRule>
    <cfRule type="expression" dxfId="30" priority="11">
      <formula>#REF!="Informe 4"</formula>
    </cfRule>
    <cfRule type="expression" dxfId="29" priority="12">
      <formula>#REF!="Informe 3"</formula>
    </cfRule>
    <cfRule type="expression" dxfId="28" priority="13">
      <formula>#REF!="Informe 2"</formula>
    </cfRule>
    <cfRule type="expression" dxfId="27" priority="14">
      <formula>#REF!="Informe 1"</formula>
    </cfRule>
    <cfRule type="expression" dxfId="26" priority="15">
      <formula>#REF!="Gráfico 10"</formula>
    </cfRule>
    <cfRule type="expression" dxfId="25" priority="16">
      <formula>#REF!="Gráfico 25"</formula>
    </cfRule>
    <cfRule type="expression" dxfId="24" priority="17">
      <formula>#REF!="Gráfico 24"</formula>
    </cfRule>
    <cfRule type="expression" dxfId="23" priority="18">
      <formula>#REF!="Gráfico 23"</formula>
    </cfRule>
    <cfRule type="expression" dxfId="22" priority="19">
      <formula>#REF!="Gráfico 22"</formula>
    </cfRule>
    <cfRule type="expression" dxfId="21" priority="20">
      <formula>#REF!="Gráfico 21"</formula>
    </cfRule>
    <cfRule type="expression" dxfId="20" priority="21">
      <formula>#REF!="Gráfico 20"</formula>
    </cfRule>
    <cfRule type="expression" dxfId="19" priority="22">
      <formula>#REF!="Gráfico 18"</formula>
    </cfRule>
    <cfRule type="expression" dxfId="18" priority="23">
      <formula>#REF!="Gráfico 19"</formula>
    </cfRule>
    <cfRule type="expression" dxfId="17" priority="24">
      <formula>#REF!="Gráfico 17"</formula>
    </cfRule>
    <cfRule type="expression" dxfId="16" priority="25">
      <formula>#REF!="Gráfico 16"</formula>
    </cfRule>
    <cfRule type="expression" dxfId="15" priority="26">
      <formula>#REF!="Gráfico 15"</formula>
    </cfRule>
    <cfRule type="expression" dxfId="14" priority="27">
      <formula>#REF!="Gráfico 14"</formula>
    </cfRule>
    <cfRule type="expression" dxfId="13" priority="28">
      <formula>#REF!="Gráfico 12"</formula>
    </cfRule>
    <cfRule type="expression" dxfId="12" priority="29">
      <formula>#REF!="Gráfico 13"</formula>
    </cfRule>
    <cfRule type="expression" dxfId="11" priority="30">
      <formula>#REF!="Gráfico 11"</formula>
    </cfRule>
    <cfRule type="expression" dxfId="10" priority="31">
      <formula>#REF!="Gráfico 9"</formula>
    </cfRule>
    <cfRule type="expression" dxfId="9" priority="32">
      <formula>#REF!="Gráfico 8"</formula>
    </cfRule>
    <cfRule type="expression" dxfId="8" priority="33">
      <formula>#REF!="Gráfico 7"</formula>
    </cfRule>
    <cfRule type="expression" dxfId="7" priority="34">
      <formula>#REF!="Gráfico 6"</formula>
    </cfRule>
    <cfRule type="expression" dxfId="6" priority="35">
      <formula>#REF!="Gráfico 4"</formula>
    </cfRule>
    <cfRule type="expression" dxfId="5" priority="36">
      <formula>#REF!="Gráfico 3"</formula>
    </cfRule>
    <cfRule type="expression" dxfId="4" priority="37">
      <formula>#REF!="Gráfico 2"</formula>
    </cfRule>
    <cfRule type="expression" dxfId="3" priority="38">
      <formula>#REF!="Gráfico 1"</formula>
    </cfRule>
    <cfRule type="expression" dxfId="2" priority="39">
      <formula>#REF!="Gráfico 5"</formula>
    </cfRule>
  </conditionalFormatting>
  <conditionalFormatting sqref="H3:H90">
    <cfRule type="cellIs" dxfId="1" priority="2" operator="equal">
      <formula>"ok"</formula>
    </cfRule>
    <cfRule type="cellIs" dxfId="0" priority="1" operator="equal">
      <formula>"pendiente"</formula>
    </cfRule>
  </conditionalFormatting>
  <hyperlinks>
    <hyperlink ref="L32" r:id="rId1" xr:uid="{0CFE1051-07B5-4DD5-BDC3-B2B30C66534D}"/>
    <hyperlink ref="L31" r:id="rId2" xr:uid="{42677216-19B4-45F1-8D4B-5B2485635E69}"/>
    <hyperlink ref="L25" r:id="rId3" xr:uid="{B5A427DF-6DD9-4C5D-9B71-0CD89D76A269}"/>
    <hyperlink ref="L26" r:id="rId4" xr:uid="{FE490BAA-F336-4EC8-970D-C49B677947FF}"/>
    <hyperlink ref="L27" r:id="rId5" xr:uid="{451B5C2A-FC61-4124-8483-20F6E444ED75}"/>
    <hyperlink ref="L28" r:id="rId6" xr:uid="{F434C35E-388C-45FB-8CC7-D18AE2FB09DB}"/>
    <hyperlink ref="L29" r:id="rId7" xr:uid="{593A37E7-3C0A-4ADD-82F6-94B376EE68F2}"/>
    <hyperlink ref="L30" r:id="rId8" xr:uid="{0FAB1DFE-09EE-4926-8B06-7974558C0A6D}"/>
    <hyperlink ref="L45" r:id="rId9" xr:uid="{6BD87503-DA0C-4DD7-95E3-0DEFD1CE20DB}"/>
    <hyperlink ref="L46" r:id="rId10" xr:uid="{E7B28CF5-4D70-417A-B802-3DC4CC895E7E}"/>
    <hyperlink ref="L47" r:id="rId11" xr:uid="{F27B1BA7-5F26-446C-A36A-7D4FCBD53C4A}"/>
    <hyperlink ref="L48" r:id="rId12" xr:uid="{C43B90D0-0FF7-48C4-B5AF-F0BD0EF55F95}"/>
    <hyperlink ref="L49" r:id="rId13" xr:uid="{BA24B5CE-AFCC-4833-A399-5618AB9DA948}"/>
    <hyperlink ref="L50" r:id="rId14" xr:uid="{B8CB7644-5254-42CD-92E9-30273FD599E9}"/>
    <hyperlink ref="L51" r:id="rId15" xr:uid="{F028945B-9869-4938-8D9B-815F5A1D112F}"/>
    <hyperlink ref="L52" r:id="rId16" xr:uid="{DB544849-2823-4E62-B38E-DE75D103A380}"/>
    <hyperlink ref="L53" r:id="rId17" display="https://analytics.zoho.com/open-view/2395394000005760318?ZOHO_CRITERIA=%22Trasposicion_4.7%22.%22C%C3%B3digo_Regi%C3%B3n%22%3D13" xr:uid="{C43DD132-5B44-4D01-ADC9-B49BF9E0ECB8}"/>
    <hyperlink ref="L54" r:id="rId18" display="https://analytics.zoho.com/open-view/2395394000005763925?ZOHO_CRITERIA=%22Trasposicion_4.7%22.%22Id_producto%22%3D100112" xr:uid="{78D897F2-0F4E-4E86-BBB2-C0D308D5795B}"/>
    <hyperlink ref="L55" r:id="rId19" xr:uid="{F4CEEA67-B1F2-488E-96AF-624B9E9AB190}"/>
    <hyperlink ref="L84" r:id="rId20" xr:uid="{5C6450D3-7031-4B73-8F3D-9F08CC32DAC8}"/>
    <hyperlink ref="L82" r:id="rId21" display="https://analytics.zoho.com/open-view/2395394000005705297?ZOHO_CRITERIA=%224.13%20Directorio%20Agroindustria%202020%22.%22C%C3%B3digo_Regi%C3%B3n%22%3D1" xr:uid="{07744FB6-813F-4B7C-B440-BC5ECD3C2C91}"/>
    <hyperlink ref="L83" r:id="rId22" display="https://analytics.zoho.com/open-view/2395394000005756548?ZOHO_CRITERIA=%224.13%20Directorio%20Agroindustria%202020%22.%22Id_Procesamiento%22%3D1" xr:uid="{A5F98216-7781-4835-A542-7B13C1D13A54}"/>
    <hyperlink ref="L85" r:id="rId23" display="https://analytics.zoho.com/open-view/2395394000003207385?ZOHO_CRITERIA=%22Fruta%20Consolidado%22.%22Mercado%20ID%22%3D1" xr:uid="{FEBE7E8A-DD96-41CB-A40F-A633E0D9007A}"/>
    <hyperlink ref="L86" r:id="rId24" display="https://analytics.zoho.com/open-view/2395394000003239128?ZOHO_CRITERIA=%22Fruta%20Consolidado%22.%22Categor%C3%ADa%20ID%22%3D100106002" xr:uid="{E29DCD7A-4757-4362-AA2B-C77C16A7B60F}"/>
    <hyperlink ref="L87" r:id="rId25" xr:uid="{E017E018-5468-4258-8F1B-3F340A974EE0}"/>
    <hyperlink ref="L88" r:id="rId26" display="https://analytics.zoho.com/open-view/2395394000004355834?ZOHO_CRITERIA=%22Hortaliza%20Consolidado%22.%22Mercado%20ID%22%3D6" xr:uid="{DA597153-ACB6-47CC-9277-ACEC017AD1D2}"/>
    <hyperlink ref="L89" r:id="rId27" display="https://analytics.zoho.com/open-view/2395394000004410955?ZOHO_CRITERIA=%22Hortaliza%20Consolidado%22.%22Categor%C3%ADa%20ID%22%3D100112004" xr:uid="{B69148E3-EFC3-4925-9ACD-E373BC481820}"/>
    <hyperlink ref="L90" r:id="rId28" xr:uid="{465990B9-D985-4CC1-8853-6A9A00067719}"/>
  </hyperlinks>
  <pageMargins left="0.7" right="0.7" top="0.75" bottom="0.75" header="0.3" footer="0.3"/>
  <pageSetup orientation="portrait" horizontalDpi="4294967293" verticalDpi="4294967293"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L22" sqref="L22"/>
    </sheetView>
  </sheetViews>
  <sheetFormatPr baseColWidth="10" defaultRowHeight="14.5" x14ac:dyDescent="0.35"/>
  <sheetData>
    <row r="2" spans="3:8" ht="24" x14ac:dyDescent="0.35">
      <c r="C2" s="5" t="s">
        <v>35</v>
      </c>
      <c r="D2" s="5" t="s">
        <v>36</v>
      </c>
      <c r="E2" s="6" t="s">
        <v>37</v>
      </c>
      <c r="F2" s="6" t="s">
        <v>38</v>
      </c>
      <c r="G2" s="6" t="s">
        <v>39</v>
      </c>
      <c r="H2" s="6"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Monitoreo Nuevos Productos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2021-05-26T17:29:30Z</dcterms:modified>
</cp:coreProperties>
</file>