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ATA INTELLIGENCE Dropbox\DI Monitoreo II\000 BOX-INFO\"/>
    </mc:Choice>
  </mc:AlternateContent>
  <xr:revisionPtr revIDLastSave="0" documentId="13_ncr:1_{90D79B59-9832-4758-9DAE-59BF9F26C8C5}" xr6:coauthVersionLast="47" xr6:coauthVersionMax="47" xr10:uidLastSave="{00000000-0000-0000-0000-000000000000}"/>
  <bookViews>
    <workbookView xWindow="-108" yWindow="-108" windowWidth="23256" windowHeight="12720" xr2:uid="{5B241E8F-AAF1-4BE0-A61F-97E9DFFC7A65}"/>
  </bookViews>
  <sheets>
    <sheet name="INDIC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G6" i="1"/>
  <c r="G7" i="1"/>
  <c r="G8" i="1"/>
  <c r="G9" i="1"/>
  <c r="G10" i="1"/>
  <c r="G11" i="1"/>
  <c r="G12" i="1"/>
  <c r="G13" i="1"/>
  <c r="G14" i="1"/>
  <c r="G15" i="1"/>
  <c r="G16" i="1"/>
  <c r="G17" i="1"/>
  <c r="G18" i="1"/>
  <c r="G19" i="1"/>
  <c r="G20" i="1"/>
  <c r="G21" i="1"/>
  <c r="G22" i="1"/>
  <c r="G23" i="1"/>
  <c r="G24" i="1"/>
  <c r="G25" i="1"/>
  <c r="G26" i="1"/>
  <c r="G27" i="1"/>
  <c r="G5" i="1"/>
  <c r="A7" i="1"/>
  <c r="A8" i="1" s="1"/>
  <c r="A9" i="1" s="1"/>
  <c r="A10" i="1" s="1"/>
  <c r="A11" i="1" s="1"/>
  <c r="A12" i="1" s="1"/>
  <c r="A13" i="1" s="1"/>
  <c r="A14" i="1" s="1"/>
  <c r="A15" i="1" s="1"/>
  <c r="A16" i="1" s="1"/>
  <c r="A17" i="1" s="1"/>
  <c r="A18" i="1" s="1"/>
  <c r="A19" i="1" s="1"/>
  <c r="A20" i="1" s="1"/>
  <c r="A21" i="1" s="1"/>
  <c r="A22" i="1" s="1"/>
  <c r="A23" i="1" s="1"/>
  <c r="A24" i="1" s="1"/>
  <c r="A25" i="1" s="1"/>
  <c r="A26" i="1" s="1"/>
  <c r="A27" i="1" s="1"/>
  <c r="B6" i="1"/>
  <c r="B7" i="1" s="1"/>
  <c r="B8" i="1" s="1"/>
  <c r="B9" i="1" s="1"/>
  <c r="B10" i="1" s="1"/>
  <c r="B11" i="1" s="1"/>
  <c r="B12" i="1" s="1"/>
  <c r="B13" i="1" s="1"/>
  <c r="B14" i="1" s="1"/>
  <c r="B15" i="1" s="1"/>
  <c r="B16" i="1" s="1"/>
  <c r="B17" i="1" s="1"/>
  <c r="B18" i="1" s="1"/>
  <c r="B19" i="1" s="1"/>
  <c r="B20" i="1" s="1"/>
  <c r="B21" i="1" s="1"/>
  <c r="B22" i="1" s="1"/>
  <c r="B23" i="1" s="1"/>
  <c r="B24" i="1" s="1"/>
  <c r="B25" i="1" s="1"/>
  <c r="B26" i="1" s="1"/>
  <c r="B27" i="1" s="1"/>
  <c r="A6" i="1"/>
  <c r="C6" i="1"/>
  <c r="C7" i="1"/>
  <c r="C8" i="1"/>
  <c r="C9" i="1"/>
  <c r="C10" i="1"/>
  <c r="C11" i="1"/>
  <c r="C12" i="1"/>
  <c r="C13" i="1"/>
  <c r="C14" i="1"/>
  <c r="C15" i="1"/>
  <c r="C16" i="1"/>
  <c r="C17" i="1"/>
  <c r="C18" i="1"/>
  <c r="C19" i="1"/>
  <c r="C20" i="1"/>
  <c r="C21" i="1"/>
  <c r="C22" i="1"/>
  <c r="C23" i="1"/>
  <c r="C24" i="1"/>
  <c r="C25" i="1"/>
  <c r="C26" i="1"/>
  <c r="C27" i="1"/>
  <c r="C5" i="1"/>
</calcChain>
</file>

<file path=xl/sharedStrings.xml><?xml version="1.0" encoding="utf-8"?>
<sst xmlns="http://schemas.openxmlformats.org/spreadsheetml/2006/main" count="160" uniqueCount="116">
  <si>
    <t>id</t>
  </si>
  <si>
    <t>Categoría ID</t>
  </si>
  <si>
    <t>URL Miniatura</t>
  </si>
  <si>
    <t>URL Expandida</t>
  </si>
  <si>
    <t>Índice de Ventas de Supermercados</t>
  </si>
  <si>
    <t>Índice de Producción Manufacturera</t>
  </si>
  <si>
    <t>IP Fab Vehículos Automotores</t>
  </si>
  <si>
    <t>Índice de Producción de Minería Metálica</t>
  </si>
  <si>
    <t>Índice de Producción de Minería No Metálica</t>
  </si>
  <si>
    <t>Índice de Producción Minera</t>
  </si>
  <si>
    <t>titulo_box</t>
  </si>
  <si>
    <t>Índice</t>
  </si>
  <si>
    <t>Comercio</t>
  </si>
  <si>
    <t>Manufacturas</t>
  </si>
  <si>
    <t>Minería</t>
  </si>
  <si>
    <t>id_filtro1</t>
  </si>
  <si>
    <t>desc_filtro1</t>
  </si>
  <si>
    <t>id_filtro2</t>
  </si>
  <si>
    <t>desc_filtro2</t>
  </si>
  <si>
    <t>texto</t>
  </si>
  <si>
    <t>miniatura</t>
  </si>
  <si>
    <t>expandido</t>
  </si>
  <si>
    <t>id_tema</t>
  </si>
  <si>
    <t>Tema</t>
  </si>
  <si>
    <t>El Índice de Producción Minera (IPMin) Base promedio año 2014=100 mide la actividad relacionada con la explotación y los procesos complementarios destinados a la obtención de elementos metálicos. El gráfico muestra la variación mensual del Índice de Producción de Minería Metálica para Chile, durante el Periodo 2014-2021 (mensual) de acuerdo a datos recopilados por el Instituto Nacional de Estadísticas (INE)- Índice</t>
  </si>
  <si>
    <t>El Índice de Producción Minera (IPMin) Base promedio año 2014=100 mide la actividad relacionada con la explotación y los procesos complementarios destinados a la obtención de elementos No metálicos. El gráfico muestra la variación mensual del Índice de Producción de Minería No Metálica para Chile, durante el Periodo 2014-2021 (mensual) de acuerdo a datos recopilados por el Instituto Nacional de Estadísticas (INE)- Índice</t>
  </si>
  <si>
    <t>El Índice de Producción Minera (IPMin) Base promedio año 2014=100 mide la evolución de la actividad productiva de la industria minera desde el punto de vista de la oferta. El gráfico muestra la variación mensual del Índice de Producción Minera a escala nacional - Chile - durante el Periodo 2014-2021 (mensual) de acuerdo a datos recopilados por el Instituto Nacional de Estadísticas (INE)- Índice</t>
  </si>
  <si>
    <t>Evolución del Índice de Ventas de Supermercados a Escala Nacional- Chile - durante el Periodo 2014-2021 (mensual) de acuerdo a datos recopilados por el Instituto Nacional de Estadísticas (INE)- Índice</t>
  </si>
  <si>
    <t>Evolución del Índice de Producción Manufacturera (IPMan), Base promedio año 2014=100. Este índice mide la evolución de la actividad productiva de la industria manufacturera desde el punto de vista de la oferta, a Escala Nacional -Chile- durante el Periodo 2014-2021 (mensual) de acuerdo a datos recopilados por el Instituto Nacional de Estadísticas (INE)- Índice</t>
  </si>
  <si>
    <t>Evolución del Índice de Producción de la división Elaboración de bebidas alcohólicas y no alcohólicas a Escala Nacional  -Chile- durante el Periodo 2014-2021 (mensual) de acuerdo a datos recopilados por el Instituto Nacional de Estadísticas (INE)- Índice</t>
  </si>
  <si>
    <t>Evolución del Índice de Producción de la división Elaboración de productos alimenticios a Escala Nacional -Chile- durante el Periodo 2014-2021 (mensual) de acuerdo a datos recopilados por el Instituto Nacional de Estadísticas (INE)- Índice</t>
  </si>
  <si>
    <t>Evolución del Índice de Producción de la división Producción de madera y fabricación de productos de madera y corcho, excepto muebles; fabricación de artículos de paja y de materiales trenzables a Escala Nacional -Chile- durante el Periodo 2014-2021 (mensual) de acuerdo a datos recopilados por el Instituto Nacional de Estadísticas (INE)- Índice</t>
  </si>
  <si>
    <t>Evolución del Índice de Producción de la división Elaboración de productos de tabaco a Escala Nacional  -Chile- durante el Periodo 2014-2021 (mensual) de acuerdo a datos recopilados por el Instituto Nacional de Estadísticas (INE)- Índice</t>
  </si>
  <si>
    <t>Evolución del Índice de Producción de la división Fabricación de coque y productos de la refinación del petróleo a Escala Nacional -Chile- durante el Periodo 2014-2021 (mensual) de acuerdo a datos recopilados por el Instituto Nacional de Estadísticas (INE)- Índice</t>
  </si>
  <si>
    <t>Evolución del Índice de Producción de la división Fabricación de equipo eléctrico a Escala Nacional -Chile- durante el Periodo 2014-2021 (mensual) de acuerdo a datos recopilados por el Instituto Nacional de Estadísticas (INE)- Índice</t>
  </si>
  <si>
    <t>Evolución del Índice de Producción de la división Fabricación de otros tipos de equipo de transporte a Escala Nacional  -Chile- durante el Periodo 2014-2021 (mensual) de acuerdo a datos recopilados por el Instituto Nacional de Estadísticas (INE)- Índice</t>
  </si>
  <si>
    <t>Evolución del Índice de Producción de la división Fabricación de maquinaria y equipo n.c.p a Escala Nacional -Chile- durante el Periodo 2014-2021 (mensual) de acuerdo a datos recopilados por el Instituto Nacional de Estadísticas (INE)- Índice</t>
  </si>
  <si>
    <t>Evolución del Índice de Producción de la división Fabricación de muebles a Escala Nacional -Chile- durante el Periodo 2014-2021 (mensual) de acuerdo a datos recopilados por el Instituto Nacional de Estadísticas (INE)- Índice</t>
  </si>
  <si>
    <t>Evolución del Índice de Producción de la división Fabricación de papel y productos de papel a Escala Nacional -Chile- durante el Periodo 2014-2021 (mensual) de acuerdo a datos recopilados por el Instituto Nacional de Estadísticas (INE)- Índice</t>
  </si>
  <si>
    <t>Evolución del Índice de Producción de la división Fabricación de productos elaborados de metal, excepto maquinaria y equipo a Escala Nacional -Chile- durante el Periodo 2014-2021 (mensual) de acuerdo a datos recopilados por el Instituto Nacional de Estadísticas (INE)- Índice</t>
  </si>
  <si>
    <t>Evolución del Índice de Producción de la división Fabricación de productos de caucho y de plástico a Escala Nacional -Chile- durante el Periodo 2014-2021 (mensual) de acuerdo a datos recopilados por el Instituto Nacional de Estadísticas (INE)- Índice</t>
  </si>
  <si>
    <t>Evolución del Índice de Producción de la división Fabricación de metales comunes a Escala Nacional -Chile- durante el Periodo 2014-2021 (mensual) de acuerdo a datos recopilados por el Instituto Nacional de Estadísticas (INE)- Índice</t>
  </si>
  <si>
    <t>Evolución del Índice de Producción de la división Fabricación de productos farmacéuticos, sustancias químicas medicinales y productos botánicos de uso farmacéutico a Escala Nacional  -Chile- durante el Periodo 2014-2021 (mensual) de acuerdo a datos recopilados por el Instituto Nacional de Estadísticas (INE)- Índice</t>
  </si>
  <si>
    <t>Evolución del Índice de Producción de la división Fabricación de otros productos minerales no metálicos a Escala Nacional -Chile- durante el Periodo 2014-2021 (mensual) de acuerdo a datos recopilados por el Instituto Nacional de Estadísticas (INE)- Índice</t>
  </si>
  <si>
    <t>Evolución del Índice de Producción de la división Fabricación de sustancias y productos químicos a Escala Nacional -Chile- durante el Periodo 2014-2021 (mensual) de acuerdo a datos recopilados por el Instituto Nacional de Estadísticas (INE)- Índice</t>
  </si>
  <si>
    <t>Índice de Producción de la división Fabricación de vehículos automotores, remolques y semiremolques a Escala Nacional -Chile- durante el Periodo 2014-2021 (mensual) de acuerdo a datos recopilados por el Instituto Nacional de Estadísticas (INE)- Índice</t>
  </si>
  <si>
    <t>Evolución del Índice de Producción de la división Impresión y reproducción de grabaciones a Escala Nacional -Chile- durante el Periodo 2014-2021 (mensual) de acuerdo a datos recopilados por el Instituto Nacional de Estadísticas (INE)- Índice</t>
  </si>
  <si>
    <t>Índices Comercio y Producción</t>
  </si>
  <si>
    <t>Texto</t>
  </si>
  <si>
    <t>Área</t>
  </si>
  <si>
    <t>Área ID</t>
  </si>
  <si>
    <t>https://analytics.zoho.com/open-view/2395394000011453396</t>
  </si>
  <si>
    <t>https://analytics.zoho.com/open-view/2395394000011452718</t>
  </si>
  <si>
    <t>https://analytics.zoho.com/open-view/2395394000011525215</t>
  </si>
  <si>
    <t>https://analytics.zoho.com/open-view/2395394000011525479</t>
  </si>
  <si>
    <t>https://analytics.zoho.com/open-view/2395394000011525668</t>
  </si>
  <si>
    <t>https://analytics.zoho.com/open-view/2395394000011525976</t>
  </si>
  <si>
    <t>https://analytics.zoho.com/open-view/2395394000011526254</t>
  </si>
  <si>
    <t>https://analytics.zoho.com/open-view/2395394000011526518</t>
  </si>
  <si>
    <t>https://analytics.zoho.com/open-view/2395394000011526705</t>
  </si>
  <si>
    <t>https://analytics.zoho.com/open-view/2395394000011526892</t>
  </si>
  <si>
    <t>https://analytics.zoho.com/open-view/2395394000011527080</t>
  </si>
  <si>
    <t>https://analytics.zoho.com/open-view/2395394000011527268</t>
  </si>
  <si>
    <t>https://analytics.zoho.com/open-view/2395394000011527455</t>
  </si>
  <si>
    <t>https://analytics.zoho.com/open-view/2395394000011527645</t>
  </si>
  <si>
    <t>https://analytics.zoho.com/open-view/2395394000011527832</t>
  </si>
  <si>
    <t>https://analytics.zoho.com/open-view/2395394000011528019</t>
  </si>
  <si>
    <t>https://analytics.zoho.com/open-view/2395394000011528206</t>
  </si>
  <si>
    <t>https://analytics.zoho.com/open-view/2395394000011528393</t>
  </si>
  <si>
    <t>https://analytics.zoho.com/open-view/2395394000011528581</t>
  </si>
  <si>
    <t>https://analytics.zoho.com/open-view/2395394000011528846</t>
  </si>
  <si>
    <t>https://analytics.zoho.com/open-view/2395394000011529033</t>
  </si>
  <si>
    <t>https://analytics.zoho.com/open-view/2395394000011529234</t>
  </si>
  <si>
    <t>https://analytics.zoho.com/open-view/2395394000011529421</t>
  </si>
  <si>
    <t>id_tabla</t>
  </si>
  <si>
    <t>https://analytics.zoho.com/open-view/2395394000011529619</t>
  </si>
  <si>
    <t>https://analytics.zoho.com/open-view/2395394000011604033</t>
  </si>
  <si>
    <t>https://analytics.zoho.com/open-view/2395394000011605230</t>
  </si>
  <si>
    <t>https://analytics.zoho.com/open-view/2395394000011606195</t>
  </si>
  <si>
    <t>https://analytics.zoho.com/open-view/2395394000011607139</t>
  </si>
  <si>
    <t>https://analytics.zoho.com/open-view/2395394000011608175</t>
  </si>
  <si>
    <t>https://analytics.zoho.com/open-view/2395394000011609294</t>
  </si>
  <si>
    <t>https://analytics.zoho.com/open-view/2395394000011610322</t>
  </si>
  <si>
    <t>https://analytics.zoho.com/open-view/2395394000011611207</t>
  </si>
  <si>
    <t>https://analytics.zoho.com/open-view/2395394000011612092</t>
  </si>
  <si>
    <t>https://analytics.zoho.com/open-view/2395394000011613638</t>
  </si>
  <si>
    <t>https://analytics.zoho.com/open-view/2395394000011613895</t>
  </si>
  <si>
    <t>https://analytics.zoho.com/open-view/2395394000011614126</t>
  </si>
  <si>
    <t>https://analytics.zoho.com/open-view/2395394000011614357</t>
  </si>
  <si>
    <t>https://analytics.zoho.com/open-view/2395394000011614588</t>
  </si>
  <si>
    <t>https://analytics.zoho.com/open-view/2395394000011614819</t>
  </si>
  <si>
    <t>https://analytics.zoho.com/open-view/2395394000011615050</t>
  </si>
  <si>
    <t>https://analytics.zoho.com/open-view/2395394000011615281</t>
  </si>
  <si>
    <t>https://analytics.zoho.com/open-view/2395394000011615512</t>
  </si>
  <si>
    <t>https://analytics.zoho.com/open-view/2395394000011615743</t>
  </si>
  <si>
    <t>https://analytics.zoho.com/open-view/2395394000011615974</t>
  </si>
  <si>
    <t>https://analytics.zoho.com/open-view/2395394000011616205</t>
  </si>
  <si>
    <t>https://analytics.zoho.com/open-view/2395394000011616436</t>
  </si>
  <si>
    <t>IP Impresión y reproducción de grabaciones</t>
  </si>
  <si>
    <t>IP Fabricación de sustancias y productos químicos</t>
  </si>
  <si>
    <t>IP Fabricación de otros productos minerales no metálicos</t>
  </si>
  <si>
    <t>IP Fabricación de productos farmacéuticos</t>
  </si>
  <si>
    <t>IP Fabricación de metales comunes</t>
  </si>
  <si>
    <t>IP Fabricación de productos elaborados de metal</t>
  </si>
  <si>
    <t>IP Fabricación de papel y productos de papel</t>
  </si>
  <si>
    <t>IP Fabricación de muebles</t>
  </si>
  <si>
    <t>IP Fabricación de maquinaria y equipo</t>
  </si>
  <si>
    <t>IP Fabricación de otros tipos de equipo de transporte</t>
  </si>
  <si>
    <t>IP Fabricación de equipo eléctrico</t>
  </si>
  <si>
    <t>IP Fabricación de coque y productos de la refinación del petróleo</t>
  </si>
  <si>
    <t>IP Elaboración de productos de tabaco</t>
  </si>
  <si>
    <t>IP Producción de madera y fabricación de productos de madera y corcho, excepto muebles</t>
  </si>
  <si>
    <t>IP Elaboración de productos alimenticios</t>
  </si>
  <si>
    <t>IP Elaboración de bebidas alcohólicas y no alcohólicas</t>
  </si>
  <si>
    <t>IP Fabricación de productos de caucho y de plástico</t>
  </si>
  <si>
    <t>Activo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</si>
</sst>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9"/>
      <color theme="0"/>
      <name val="Calibri"/>
      <family val="2"/>
      <scheme val="minor"/>
    </font>
    <font>
      <sz val="9"/>
      <color theme="1"/>
      <name val="Calibri"/>
      <family val="2"/>
      <scheme val="minor"/>
    </font>
    <font>
      <u/>
      <sz val="8"/>
      <color theme="10"/>
      <name val="Calibri"/>
      <family val="2"/>
      <scheme val="minor"/>
    </font>
    <font>
      <b/>
      <sz val="14"/>
      <color rgb="FFFF0000"/>
      <name val="Calibri"/>
      <family val="2"/>
      <scheme val="minor"/>
    </font>
  </fonts>
  <fills count="7">
    <fill>
      <patternFill patternType="none"/>
    </fill>
    <fill>
      <patternFill patternType="gray125"/>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applyAlignment="1">
      <alignment horizontal="center"/>
    </xf>
    <xf numFmtId="0" fontId="2" fillId="2" borderId="0" xfId="0" applyFont="1" applyFill="1"/>
    <xf numFmtId="0" fontId="4" fillId="3"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top"/>
    </xf>
    <xf numFmtId="0" fontId="5" fillId="0" borderId="1" xfId="0" applyFont="1" applyBorder="1" applyAlignment="1">
      <alignment horizontal="left" vertical="top" wrapText="1"/>
    </xf>
    <xf numFmtId="0" fontId="6" fillId="0" borderId="1" xfId="1" applyFont="1" applyBorder="1" applyAlignment="1">
      <alignment horizontal="left" vertical="top" wrapText="1"/>
    </xf>
    <xf numFmtId="0" fontId="5" fillId="0" borderId="1" xfId="0" applyFont="1" applyBorder="1" applyAlignment="1">
      <alignment horizontal="center" vertical="top" wrapText="1"/>
    </xf>
    <xf numFmtId="0" fontId="0" fillId="0" borderId="0" xfId="0" applyAlignment="1">
      <alignment horizontal="center"/>
    </xf>
    <xf numFmtId="0" fontId="7" fillId="0" borderId="0" xfId="0" applyFont="1" applyAlignment="1">
      <alignment horizontal="center"/>
    </xf>
    <xf numFmtId="0" fontId="4" fillId="6" borderId="0" xfId="0" applyFont="1" applyFill="1" applyAlignment="1">
      <alignment horizontal="center" vertical="center" wrapText="1"/>
    </xf>
    <xf numFmtId="0" fontId="1" fillId="0" borderId="1" xfId="0" applyFont="1" applyBorder="1" applyAlignment="1">
      <alignment horizontal="center" vertical="center"/>
    </xf>
  </cellXfs>
  <cellStyles count="2">
    <cellStyle name="Hipervínculo"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E5E8-3D07-436E-BB89-A887E003C1D2}">
  <dimension ref="A1:L27"/>
  <sheetViews>
    <sheetView showGridLines="0" tabSelected="1" workbookViewId="0">
      <pane ySplit="4" topLeftCell="A5" activePane="bottomLeft" state="frozen"/>
      <selection pane="bottomLeft" activeCell="L5" sqref="L5:L27"/>
    </sheetView>
  </sheetViews>
  <sheetFormatPr baseColWidth="10" defaultRowHeight="14.4" x14ac:dyDescent="0.3"/>
  <cols>
    <col min="1" max="1" width="7.6640625" bestFit="1" customWidth="1"/>
    <col min="2" max="2" width="16" customWidth="1"/>
    <col min="3" max="3" width="7.5546875" bestFit="1" customWidth="1"/>
    <col min="4" max="4" width="16.21875" customWidth="1"/>
    <col min="5" max="5" width="10.6640625" customWidth="1"/>
    <col min="6" max="6" width="13" customWidth="1"/>
    <col min="7" max="7" width="9.109375" bestFit="1" customWidth="1"/>
    <col min="8" max="8" width="17.44140625" customWidth="1"/>
    <col min="9" max="9" width="44.33203125" customWidth="1"/>
    <col min="10" max="10" width="25.21875" customWidth="1"/>
    <col min="11" max="11" width="36.5546875" customWidth="1"/>
    <col min="12" max="12" width="5.109375" bestFit="1" customWidth="1"/>
  </cols>
  <sheetData>
    <row r="1" spans="1:12" x14ac:dyDescent="0.3">
      <c r="F1" s="1"/>
      <c r="H1" s="1"/>
      <c r="I1" s="1"/>
    </row>
    <row r="2" spans="1:12" x14ac:dyDescent="0.3">
      <c r="F2" s="1"/>
      <c r="H2" s="1"/>
      <c r="I2" s="1"/>
    </row>
    <row r="3" spans="1:12" ht="18" x14ac:dyDescent="0.35">
      <c r="C3" t="s">
        <v>74</v>
      </c>
      <c r="D3" s="11" t="s">
        <v>10</v>
      </c>
      <c r="E3" t="s">
        <v>15</v>
      </c>
      <c r="F3" s="1" t="s">
        <v>16</v>
      </c>
      <c r="G3" t="s">
        <v>17</v>
      </c>
      <c r="H3" s="1" t="s">
        <v>18</v>
      </c>
      <c r="I3" s="1" t="s">
        <v>19</v>
      </c>
      <c r="J3" s="1" t="s">
        <v>20</v>
      </c>
      <c r="K3" s="1" t="s">
        <v>21</v>
      </c>
      <c r="L3" s="12">
        <f>SUM(L5:L120)</f>
        <v>23</v>
      </c>
    </row>
    <row r="4" spans="1:12" x14ac:dyDescent="0.3">
      <c r="A4" s="2" t="s">
        <v>22</v>
      </c>
      <c r="B4" s="2" t="s">
        <v>23</v>
      </c>
      <c r="C4" s="3" t="s">
        <v>0</v>
      </c>
      <c r="D4" s="3" t="s">
        <v>11</v>
      </c>
      <c r="E4" s="4" t="s">
        <v>50</v>
      </c>
      <c r="F4" s="4" t="s">
        <v>49</v>
      </c>
      <c r="G4" s="5" t="s">
        <v>1</v>
      </c>
      <c r="H4" s="5" t="s">
        <v>11</v>
      </c>
      <c r="I4" s="5" t="s">
        <v>48</v>
      </c>
      <c r="J4" s="2" t="s">
        <v>2</v>
      </c>
      <c r="K4" s="2" t="s">
        <v>3</v>
      </c>
      <c r="L4" s="13" t="s">
        <v>115</v>
      </c>
    </row>
    <row r="5" spans="1:12" ht="48" x14ac:dyDescent="0.3">
      <c r="A5" s="7">
        <v>3</v>
      </c>
      <c r="B5" s="10" t="s">
        <v>47</v>
      </c>
      <c r="C5" s="7">
        <f>+ROW()-4</f>
        <v>1</v>
      </c>
      <c r="D5" s="10" t="s">
        <v>4</v>
      </c>
      <c r="E5" s="7">
        <v>1</v>
      </c>
      <c r="F5" s="8" t="s">
        <v>12</v>
      </c>
      <c r="G5" s="7">
        <f>+C5</f>
        <v>1</v>
      </c>
      <c r="H5" s="10" t="s">
        <v>4</v>
      </c>
      <c r="I5" s="8" t="s">
        <v>27</v>
      </c>
      <c r="J5" s="9" t="s">
        <v>52</v>
      </c>
      <c r="K5" s="9" t="s">
        <v>75</v>
      </c>
      <c r="L5" s="14">
        <v>1</v>
      </c>
    </row>
    <row r="6" spans="1:12" ht="72" x14ac:dyDescent="0.3">
      <c r="A6" s="6">
        <f>+A5</f>
        <v>3</v>
      </c>
      <c r="B6" s="10" t="str">
        <f>+B5</f>
        <v>Índices Comercio y Producción</v>
      </c>
      <c r="C6" s="7">
        <f t="shared" ref="C6:C27" si="0">+ROW()-4</f>
        <v>2</v>
      </c>
      <c r="D6" s="10" t="s">
        <v>5</v>
      </c>
      <c r="E6" s="7">
        <v>2</v>
      </c>
      <c r="F6" s="8" t="s">
        <v>13</v>
      </c>
      <c r="G6" s="7">
        <f t="shared" ref="G6:G27" si="1">+C6</f>
        <v>2</v>
      </c>
      <c r="H6" s="10" t="s">
        <v>5</v>
      </c>
      <c r="I6" s="8" t="s">
        <v>28</v>
      </c>
      <c r="J6" s="9" t="s">
        <v>51</v>
      </c>
      <c r="K6" s="9" t="s">
        <v>76</v>
      </c>
      <c r="L6" s="14">
        <v>1</v>
      </c>
    </row>
    <row r="7" spans="1:12" ht="60" x14ac:dyDescent="0.3">
      <c r="A7" s="6">
        <f t="shared" ref="A7:A27" si="2">+A6</f>
        <v>3</v>
      </c>
      <c r="B7" s="10" t="str">
        <f t="shared" ref="B7:B27" si="3">+B6</f>
        <v>Índices Comercio y Producción</v>
      </c>
      <c r="C7" s="7">
        <f t="shared" si="0"/>
        <v>3</v>
      </c>
      <c r="D7" s="10" t="s">
        <v>113</v>
      </c>
      <c r="E7" s="7">
        <v>2</v>
      </c>
      <c r="F7" s="8" t="s">
        <v>13</v>
      </c>
      <c r="G7" s="7">
        <f t="shared" si="1"/>
        <v>3</v>
      </c>
      <c r="H7" s="10" t="s">
        <v>113</v>
      </c>
      <c r="I7" s="8" t="s">
        <v>29</v>
      </c>
      <c r="J7" s="9" t="s">
        <v>53</v>
      </c>
      <c r="K7" s="9" t="s">
        <v>77</v>
      </c>
      <c r="L7" s="14">
        <v>1</v>
      </c>
    </row>
    <row r="8" spans="1:12" ht="48" x14ac:dyDescent="0.3">
      <c r="A8" s="6">
        <f t="shared" si="2"/>
        <v>3</v>
      </c>
      <c r="B8" s="10" t="str">
        <f t="shared" si="3"/>
        <v>Índices Comercio y Producción</v>
      </c>
      <c r="C8" s="7">
        <f t="shared" si="0"/>
        <v>4</v>
      </c>
      <c r="D8" s="10" t="s">
        <v>112</v>
      </c>
      <c r="E8" s="7">
        <v>2</v>
      </c>
      <c r="F8" s="8" t="s">
        <v>13</v>
      </c>
      <c r="G8" s="7">
        <f t="shared" si="1"/>
        <v>4</v>
      </c>
      <c r="H8" s="10" t="s">
        <v>112</v>
      </c>
      <c r="I8" s="8" t="s">
        <v>30</v>
      </c>
      <c r="J8" s="9" t="s">
        <v>54</v>
      </c>
      <c r="K8" s="9" t="s">
        <v>78</v>
      </c>
      <c r="L8" s="14">
        <v>1</v>
      </c>
    </row>
    <row r="9" spans="1:12" ht="72" x14ac:dyDescent="0.3">
      <c r="A9" s="6">
        <f t="shared" si="2"/>
        <v>3</v>
      </c>
      <c r="B9" s="10" t="str">
        <f t="shared" si="3"/>
        <v>Índices Comercio y Producción</v>
      </c>
      <c r="C9" s="7">
        <f t="shared" si="0"/>
        <v>5</v>
      </c>
      <c r="D9" s="10" t="s">
        <v>111</v>
      </c>
      <c r="E9" s="7">
        <v>2</v>
      </c>
      <c r="F9" s="8" t="s">
        <v>13</v>
      </c>
      <c r="G9" s="7">
        <f t="shared" si="1"/>
        <v>5</v>
      </c>
      <c r="H9" s="10" t="s">
        <v>111</v>
      </c>
      <c r="I9" s="8" t="s">
        <v>31</v>
      </c>
      <c r="J9" s="9" t="s">
        <v>55</v>
      </c>
      <c r="K9" s="9" t="s">
        <v>79</v>
      </c>
      <c r="L9" s="14">
        <v>1</v>
      </c>
    </row>
    <row r="10" spans="1:12" ht="48" x14ac:dyDescent="0.3">
      <c r="A10" s="6">
        <f t="shared" si="2"/>
        <v>3</v>
      </c>
      <c r="B10" s="10" t="str">
        <f t="shared" si="3"/>
        <v>Índices Comercio y Producción</v>
      </c>
      <c r="C10" s="7">
        <f t="shared" si="0"/>
        <v>6</v>
      </c>
      <c r="D10" s="10" t="s">
        <v>110</v>
      </c>
      <c r="E10" s="7">
        <v>2</v>
      </c>
      <c r="F10" s="8" t="s">
        <v>13</v>
      </c>
      <c r="G10" s="7">
        <f t="shared" si="1"/>
        <v>6</v>
      </c>
      <c r="H10" s="10" t="s">
        <v>110</v>
      </c>
      <c r="I10" s="8" t="s">
        <v>32</v>
      </c>
      <c r="J10" s="9" t="s">
        <v>56</v>
      </c>
      <c r="K10" s="9" t="s">
        <v>80</v>
      </c>
      <c r="L10" s="14">
        <v>1</v>
      </c>
    </row>
    <row r="11" spans="1:12" ht="60" x14ac:dyDescent="0.3">
      <c r="A11" s="6">
        <f t="shared" si="2"/>
        <v>3</v>
      </c>
      <c r="B11" s="10" t="str">
        <f t="shared" si="3"/>
        <v>Índices Comercio y Producción</v>
      </c>
      <c r="C11" s="7">
        <f t="shared" si="0"/>
        <v>7</v>
      </c>
      <c r="D11" s="10" t="s">
        <v>109</v>
      </c>
      <c r="E11" s="7">
        <v>2</v>
      </c>
      <c r="F11" s="8" t="s">
        <v>13</v>
      </c>
      <c r="G11" s="7">
        <f t="shared" si="1"/>
        <v>7</v>
      </c>
      <c r="H11" s="10" t="s">
        <v>109</v>
      </c>
      <c r="I11" s="8" t="s">
        <v>33</v>
      </c>
      <c r="J11" s="9" t="s">
        <v>57</v>
      </c>
      <c r="K11" s="9" t="s">
        <v>81</v>
      </c>
      <c r="L11" s="14">
        <v>1</v>
      </c>
    </row>
    <row r="12" spans="1:12" ht="48" x14ac:dyDescent="0.3">
      <c r="A12" s="6">
        <f t="shared" si="2"/>
        <v>3</v>
      </c>
      <c r="B12" s="10" t="str">
        <f t="shared" si="3"/>
        <v>Índices Comercio y Producción</v>
      </c>
      <c r="C12" s="7">
        <f t="shared" si="0"/>
        <v>8</v>
      </c>
      <c r="D12" s="10" t="s">
        <v>108</v>
      </c>
      <c r="E12" s="7">
        <v>2</v>
      </c>
      <c r="F12" s="8" t="s">
        <v>13</v>
      </c>
      <c r="G12" s="7">
        <f t="shared" si="1"/>
        <v>8</v>
      </c>
      <c r="H12" s="10" t="s">
        <v>108</v>
      </c>
      <c r="I12" s="8" t="s">
        <v>34</v>
      </c>
      <c r="J12" s="9" t="s">
        <v>58</v>
      </c>
      <c r="K12" s="9" t="s">
        <v>82</v>
      </c>
      <c r="L12" s="14">
        <v>1</v>
      </c>
    </row>
    <row r="13" spans="1:12" ht="60" x14ac:dyDescent="0.3">
      <c r="A13" s="6">
        <f t="shared" si="2"/>
        <v>3</v>
      </c>
      <c r="B13" s="10" t="str">
        <f t="shared" si="3"/>
        <v>Índices Comercio y Producción</v>
      </c>
      <c r="C13" s="7">
        <f t="shared" si="0"/>
        <v>9</v>
      </c>
      <c r="D13" s="10" t="s">
        <v>107</v>
      </c>
      <c r="E13" s="7">
        <v>2</v>
      </c>
      <c r="F13" s="8" t="s">
        <v>13</v>
      </c>
      <c r="G13" s="7">
        <f t="shared" si="1"/>
        <v>9</v>
      </c>
      <c r="H13" s="10" t="s">
        <v>107</v>
      </c>
      <c r="I13" s="8" t="s">
        <v>35</v>
      </c>
      <c r="J13" s="9" t="s">
        <v>59</v>
      </c>
      <c r="K13" s="9" t="s">
        <v>83</v>
      </c>
      <c r="L13" s="14">
        <v>1</v>
      </c>
    </row>
    <row r="14" spans="1:12" ht="60" x14ac:dyDescent="0.3">
      <c r="A14" s="6">
        <f t="shared" si="2"/>
        <v>3</v>
      </c>
      <c r="B14" s="10" t="str">
        <f t="shared" si="3"/>
        <v>Índices Comercio y Producción</v>
      </c>
      <c r="C14" s="7">
        <f t="shared" si="0"/>
        <v>10</v>
      </c>
      <c r="D14" s="10" t="s">
        <v>106</v>
      </c>
      <c r="E14" s="7">
        <v>2</v>
      </c>
      <c r="F14" s="8" t="s">
        <v>13</v>
      </c>
      <c r="G14" s="7">
        <f t="shared" si="1"/>
        <v>10</v>
      </c>
      <c r="H14" s="10" t="s">
        <v>106</v>
      </c>
      <c r="I14" s="8" t="s">
        <v>36</v>
      </c>
      <c r="J14" s="9" t="s">
        <v>60</v>
      </c>
      <c r="K14" s="9" t="s">
        <v>84</v>
      </c>
      <c r="L14" s="14">
        <v>1</v>
      </c>
    </row>
    <row r="15" spans="1:12" ht="48" x14ac:dyDescent="0.3">
      <c r="A15" s="6">
        <f t="shared" si="2"/>
        <v>3</v>
      </c>
      <c r="B15" s="10" t="str">
        <f t="shared" si="3"/>
        <v>Índices Comercio y Producción</v>
      </c>
      <c r="C15" s="7">
        <f t="shared" si="0"/>
        <v>11</v>
      </c>
      <c r="D15" s="10" t="s">
        <v>105</v>
      </c>
      <c r="E15" s="7">
        <v>2</v>
      </c>
      <c r="F15" s="8" t="s">
        <v>13</v>
      </c>
      <c r="G15" s="7">
        <f t="shared" si="1"/>
        <v>11</v>
      </c>
      <c r="H15" s="10" t="s">
        <v>105</v>
      </c>
      <c r="I15" s="8" t="s">
        <v>37</v>
      </c>
      <c r="J15" s="9" t="s">
        <v>61</v>
      </c>
      <c r="K15" s="9" t="s">
        <v>85</v>
      </c>
      <c r="L15" s="14">
        <v>1</v>
      </c>
    </row>
    <row r="16" spans="1:12" ht="60" x14ac:dyDescent="0.3">
      <c r="A16" s="6">
        <f t="shared" si="2"/>
        <v>3</v>
      </c>
      <c r="B16" s="10" t="str">
        <f t="shared" si="3"/>
        <v>Índices Comercio y Producción</v>
      </c>
      <c r="C16" s="7">
        <f t="shared" si="0"/>
        <v>12</v>
      </c>
      <c r="D16" s="10" t="s">
        <v>104</v>
      </c>
      <c r="E16" s="7">
        <v>2</v>
      </c>
      <c r="F16" s="8" t="s">
        <v>13</v>
      </c>
      <c r="G16" s="7">
        <f t="shared" si="1"/>
        <v>12</v>
      </c>
      <c r="H16" s="10" t="s">
        <v>104</v>
      </c>
      <c r="I16" s="8" t="s">
        <v>38</v>
      </c>
      <c r="J16" s="9" t="s">
        <v>62</v>
      </c>
      <c r="K16" s="9" t="s">
        <v>86</v>
      </c>
      <c r="L16" s="14">
        <v>1</v>
      </c>
    </row>
    <row r="17" spans="1:12" ht="60" x14ac:dyDescent="0.3">
      <c r="A17" s="6">
        <f t="shared" si="2"/>
        <v>3</v>
      </c>
      <c r="B17" s="10" t="str">
        <f t="shared" si="3"/>
        <v>Índices Comercio y Producción</v>
      </c>
      <c r="C17" s="7">
        <f t="shared" si="0"/>
        <v>13</v>
      </c>
      <c r="D17" s="10" t="s">
        <v>103</v>
      </c>
      <c r="E17" s="7">
        <v>2</v>
      </c>
      <c r="F17" s="8" t="s">
        <v>13</v>
      </c>
      <c r="G17" s="7">
        <f t="shared" si="1"/>
        <v>13</v>
      </c>
      <c r="H17" s="10" t="s">
        <v>103</v>
      </c>
      <c r="I17" s="8" t="s">
        <v>39</v>
      </c>
      <c r="J17" s="9" t="s">
        <v>63</v>
      </c>
      <c r="K17" s="9" t="s">
        <v>87</v>
      </c>
      <c r="L17" s="14">
        <v>1</v>
      </c>
    </row>
    <row r="18" spans="1:12" ht="60" x14ac:dyDescent="0.3">
      <c r="A18" s="6">
        <f t="shared" si="2"/>
        <v>3</v>
      </c>
      <c r="B18" s="10" t="str">
        <f t="shared" si="3"/>
        <v>Índices Comercio y Producción</v>
      </c>
      <c r="C18" s="7">
        <f t="shared" si="0"/>
        <v>14</v>
      </c>
      <c r="D18" s="10" t="s">
        <v>114</v>
      </c>
      <c r="E18" s="7">
        <v>2</v>
      </c>
      <c r="F18" s="8" t="s">
        <v>13</v>
      </c>
      <c r="G18" s="7">
        <f t="shared" si="1"/>
        <v>14</v>
      </c>
      <c r="H18" s="10" t="s">
        <v>114</v>
      </c>
      <c r="I18" s="8" t="s">
        <v>40</v>
      </c>
      <c r="J18" s="9" t="s">
        <v>64</v>
      </c>
      <c r="K18" s="9" t="s">
        <v>88</v>
      </c>
      <c r="L18" s="14">
        <v>1</v>
      </c>
    </row>
    <row r="19" spans="1:12" ht="48" x14ac:dyDescent="0.3">
      <c r="A19" s="6">
        <f t="shared" si="2"/>
        <v>3</v>
      </c>
      <c r="B19" s="10" t="str">
        <f t="shared" si="3"/>
        <v>Índices Comercio y Producción</v>
      </c>
      <c r="C19" s="7">
        <f t="shared" si="0"/>
        <v>15</v>
      </c>
      <c r="D19" s="10" t="s">
        <v>102</v>
      </c>
      <c r="E19" s="7">
        <v>2</v>
      </c>
      <c r="F19" s="8" t="s">
        <v>13</v>
      </c>
      <c r="G19" s="7">
        <f t="shared" si="1"/>
        <v>15</v>
      </c>
      <c r="H19" s="10" t="s">
        <v>102</v>
      </c>
      <c r="I19" s="8" t="s">
        <v>41</v>
      </c>
      <c r="J19" s="9" t="s">
        <v>65</v>
      </c>
      <c r="K19" s="9" t="s">
        <v>89</v>
      </c>
      <c r="L19" s="14">
        <v>1</v>
      </c>
    </row>
    <row r="20" spans="1:12" ht="72" x14ac:dyDescent="0.3">
      <c r="A20" s="6">
        <f t="shared" si="2"/>
        <v>3</v>
      </c>
      <c r="B20" s="10" t="str">
        <f t="shared" si="3"/>
        <v>Índices Comercio y Producción</v>
      </c>
      <c r="C20" s="7">
        <f t="shared" si="0"/>
        <v>16</v>
      </c>
      <c r="D20" s="10" t="s">
        <v>101</v>
      </c>
      <c r="E20" s="7">
        <v>2</v>
      </c>
      <c r="F20" s="8" t="s">
        <v>13</v>
      </c>
      <c r="G20" s="7">
        <f t="shared" si="1"/>
        <v>16</v>
      </c>
      <c r="H20" s="10" t="s">
        <v>101</v>
      </c>
      <c r="I20" s="8" t="s">
        <v>42</v>
      </c>
      <c r="J20" s="9" t="s">
        <v>66</v>
      </c>
      <c r="K20" s="9" t="s">
        <v>90</v>
      </c>
      <c r="L20" s="14">
        <v>1</v>
      </c>
    </row>
    <row r="21" spans="1:12" ht="60" x14ac:dyDescent="0.3">
      <c r="A21" s="6">
        <f t="shared" si="2"/>
        <v>3</v>
      </c>
      <c r="B21" s="10" t="str">
        <f t="shared" si="3"/>
        <v>Índices Comercio y Producción</v>
      </c>
      <c r="C21" s="7">
        <f t="shared" si="0"/>
        <v>17</v>
      </c>
      <c r="D21" s="10" t="s">
        <v>100</v>
      </c>
      <c r="E21" s="7">
        <v>2</v>
      </c>
      <c r="F21" s="8" t="s">
        <v>13</v>
      </c>
      <c r="G21" s="7">
        <f t="shared" si="1"/>
        <v>17</v>
      </c>
      <c r="H21" s="10" t="s">
        <v>100</v>
      </c>
      <c r="I21" s="8" t="s">
        <v>43</v>
      </c>
      <c r="J21" s="9" t="s">
        <v>67</v>
      </c>
      <c r="K21" s="9" t="s">
        <v>91</v>
      </c>
      <c r="L21" s="14">
        <v>1</v>
      </c>
    </row>
    <row r="22" spans="1:12" ht="60" x14ac:dyDescent="0.3">
      <c r="A22" s="6">
        <f t="shared" si="2"/>
        <v>3</v>
      </c>
      <c r="B22" s="10" t="str">
        <f t="shared" si="3"/>
        <v>Índices Comercio y Producción</v>
      </c>
      <c r="C22" s="7">
        <f t="shared" si="0"/>
        <v>18</v>
      </c>
      <c r="D22" s="10" t="s">
        <v>99</v>
      </c>
      <c r="E22" s="7">
        <v>2</v>
      </c>
      <c r="F22" s="8" t="s">
        <v>13</v>
      </c>
      <c r="G22" s="7">
        <f t="shared" si="1"/>
        <v>18</v>
      </c>
      <c r="H22" s="10" t="s">
        <v>99</v>
      </c>
      <c r="I22" s="8" t="s">
        <v>44</v>
      </c>
      <c r="J22" s="9" t="s">
        <v>68</v>
      </c>
      <c r="K22" s="9" t="s">
        <v>92</v>
      </c>
      <c r="L22" s="14">
        <v>1</v>
      </c>
    </row>
    <row r="23" spans="1:12" ht="60" x14ac:dyDescent="0.3">
      <c r="A23" s="6">
        <f t="shared" si="2"/>
        <v>3</v>
      </c>
      <c r="B23" s="10" t="str">
        <f t="shared" si="3"/>
        <v>Índices Comercio y Producción</v>
      </c>
      <c r="C23" s="7">
        <f t="shared" si="0"/>
        <v>19</v>
      </c>
      <c r="D23" s="10" t="s">
        <v>6</v>
      </c>
      <c r="E23" s="7">
        <v>2</v>
      </c>
      <c r="F23" s="8" t="s">
        <v>13</v>
      </c>
      <c r="G23" s="7">
        <f t="shared" si="1"/>
        <v>19</v>
      </c>
      <c r="H23" s="10" t="s">
        <v>6</v>
      </c>
      <c r="I23" s="8" t="s">
        <v>45</v>
      </c>
      <c r="J23" s="9" t="s">
        <v>69</v>
      </c>
      <c r="K23" s="9" t="s">
        <v>93</v>
      </c>
      <c r="L23" s="14">
        <v>1</v>
      </c>
    </row>
    <row r="24" spans="1:12" ht="60" x14ac:dyDescent="0.3">
      <c r="A24" s="6">
        <f t="shared" si="2"/>
        <v>3</v>
      </c>
      <c r="B24" s="10" t="str">
        <f t="shared" si="3"/>
        <v>Índices Comercio y Producción</v>
      </c>
      <c r="C24" s="7">
        <f t="shared" si="0"/>
        <v>20</v>
      </c>
      <c r="D24" s="10" t="s">
        <v>98</v>
      </c>
      <c r="E24" s="7">
        <v>2</v>
      </c>
      <c r="F24" s="8" t="s">
        <v>13</v>
      </c>
      <c r="G24" s="7">
        <f t="shared" si="1"/>
        <v>20</v>
      </c>
      <c r="H24" s="10" t="s">
        <v>98</v>
      </c>
      <c r="I24" s="8" t="s">
        <v>46</v>
      </c>
      <c r="J24" s="9" t="s">
        <v>70</v>
      </c>
      <c r="K24" s="9" t="s">
        <v>94</v>
      </c>
      <c r="L24" s="14">
        <v>1</v>
      </c>
    </row>
    <row r="25" spans="1:12" ht="96" x14ac:dyDescent="0.3">
      <c r="A25" s="6">
        <f t="shared" si="2"/>
        <v>3</v>
      </c>
      <c r="B25" s="10" t="str">
        <f t="shared" si="3"/>
        <v>Índices Comercio y Producción</v>
      </c>
      <c r="C25" s="7">
        <f t="shared" si="0"/>
        <v>21</v>
      </c>
      <c r="D25" s="10" t="s">
        <v>7</v>
      </c>
      <c r="E25" s="7">
        <v>3</v>
      </c>
      <c r="F25" s="8" t="s">
        <v>14</v>
      </c>
      <c r="G25" s="7">
        <f t="shared" si="1"/>
        <v>21</v>
      </c>
      <c r="H25" s="10" t="s">
        <v>7</v>
      </c>
      <c r="I25" s="8" t="s">
        <v>24</v>
      </c>
      <c r="J25" s="9" t="s">
        <v>71</v>
      </c>
      <c r="K25" s="9" t="s">
        <v>95</v>
      </c>
      <c r="L25" s="14">
        <v>1</v>
      </c>
    </row>
    <row r="26" spans="1:12" ht="96" x14ac:dyDescent="0.3">
      <c r="A26" s="6">
        <f t="shared" si="2"/>
        <v>3</v>
      </c>
      <c r="B26" s="10" t="str">
        <f t="shared" si="3"/>
        <v>Índices Comercio y Producción</v>
      </c>
      <c r="C26" s="7">
        <f t="shared" si="0"/>
        <v>22</v>
      </c>
      <c r="D26" s="10" t="s">
        <v>8</v>
      </c>
      <c r="E26" s="7">
        <v>3</v>
      </c>
      <c r="F26" s="8" t="s">
        <v>14</v>
      </c>
      <c r="G26" s="7">
        <f t="shared" si="1"/>
        <v>22</v>
      </c>
      <c r="H26" s="10" t="s">
        <v>8</v>
      </c>
      <c r="I26" s="8" t="s">
        <v>25</v>
      </c>
      <c r="J26" s="9" t="s">
        <v>72</v>
      </c>
      <c r="K26" s="9" t="s">
        <v>96</v>
      </c>
      <c r="L26" s="14">
        <v>1</v>
      </c>
    </row>
    <row r="27" spans="1:12" ht="84" x14ac:dyDescent="0.3">
      <c r="A27" s="6">
        <f t="shared" si="2"/>
        <v>3</v>
      </c>
      <c r="B27" s="10" t="str">
        <f t="shared" si="3"/>
        <v>Índices Comercio y Producción</v>
      </c>
      <c r="C27" s="7">
        <f t="shared" si="0"/>
        <v>23</v>
      </c>
      <c r="D27" s="10" t="s">
        <v>9</v>
      </c>
      <c r="E27" s="7">
        <v>3</v>
      </c>
      <c r="F27" s="8" t="s">
        <v>14</v>
      </c>
      <c r="G27" s="7">
        <f t="shared" si="1"/>
        <v>23</v>
      </c>
      <c r="H27" s="10" t="s">
        <v>9</v>
      </c>
      <c r="I27" s="8" t="s">
        <v>26</v>
      </c>
      <c r="J27" s="9" t="s">
        <v>73</v>
      </c>
      <c r="K27" s="9" t="s">
        <v>97</v>
      </c>
      <c r="L27" s="14">
        <v>1</v>
      </c>
    </row>
  </sheetData>
  <conditionalFormatting sqref="H5:I27">
    <cfRule type="cellIs" dxfId="3" priority="4" operator="equal">
      <formula>"Frambuesa"</formula>
    </cfRule>
  </conditionalFormatting>
  <conditionalFormatting sqref="D5:D27">
    <cfRule type="cellIs" dxfId="2" priority="3" operator="equal">
      <formula>"Frambuesa"</formula>
    </cfRule>
  </conditionalFormatting>
  <conditionalFormatting sqref="B5">
    <cfRule type="cellIs" dxfId="1" priority="2" operator="equal">
      <formula>"Frambuesa"</formula>
    </cfRule>
  </conditionalFormatting>
  <conditionalFormatting sqref="B6:B27">
    <cfRule type="cellIs" dxfId="0" priority="1" operator="equal">
      <formula>"Frambuesa"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INDICES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2021-11-20T21:22:37Z</dcterms:created>
  <dcterms:modified xsi:type="dcterms:W3CDTF">2021-11-23T16:29:30Z</dcterms:modified>
</cp:coreProperties>
</file>