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18D4833F-5DB5-4F2E-9599-130CD7E9983F}" xr6:coauthVersionLast="47" xr6:coauthVersionMax="47" xr10:uidLastSave="{00000000-0000-0000-0000-000000000000}"/>
  <bookViews>
    <workbookView xWindow="-110" yWindow="-110" windowWidth="19420" windowHeight="10560" xr2:uid="{3C601918-C683-4A9E-9764-2E2F3DE6B565}"/>
  </bookViews>
  <sheets>
    <sheet name="Monitoreo Nuevos Productos" sheetId="1" r:id="rId1"/>
    <sheet name="Hoja2" sheetId="3" r:id="rId2"/>
    <sheet name="Hoja1" sheetId="2" r:id="rId3"/>
  </sheets>
  <definedNames>
    <definedName name="_xlnm._FilterDatabase" localSheetId="0" hidden="1">'Monitoreo Nuevos Productos'!$A$10:$R$96</definedName>
    <definedName name="SegmentaciónDeDatos_TABLA_MADRE">#N/A</definedName>
    <definedName name="SegmentaciónDeDatos_TEMA">#N/A</definedName>
    <definedName name="SegmentaciónDeDatos_TIPO_PRODUCTO">#N/A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 i="1" l="1"/>
  <c r="I8" i="1"/>
  <c r="G76" i="1" l="1"/>
  <c r="G77" i="1" s="1"/>
  <c r="G78" i="1" s="1"/>
  <c r="G79" i="1" s="1"/>
  <c r="G80" i="1" s="1"/>
  <c r="G82" i="1" s="1"/>
  <c r="G83" i="1" s="1"/>
  <c r="G84" i="1" s="1"/>
  <c r="G85" i="1" s="1"/>
  <c r="G12" i="1" l="1"/>
  <c r="G13" i="1" s="1"/>
  <c r="G14" i="1" s="1"/>
  <c r="G15" i="1" s="1"/>
  <c r="G16" i="1" s="1"/>
  <c r="G17" i="1" s="1"/>
  <c r="G18" i="1" s="1"/>
  <c r="G19" i="1" s="1"/>
  <c r="G20" i="1" s="1"/>
  <c r="G22" i="1" s="1"/>
  <c r="G23" i="1" s="1"/>
  <c r="G24" i="1" s="1"/>
  <c r="G25" i="1" s="1"/>
  <c r="G26" i="1" s="1"/>
  <c r="G27" i="1" s="1"/>
  <c r="G28" i="1" s="1"/>
  <c r="G29" i="1" s="1"/>
  <c r="G30" i="1" s="1"/>
  <c r="G31" i="1" s="1"/>
  <c r="G32" i="1" s="1"/>
  <c r="G34" i="1" s="1"/>
  <c r="G35" i="1" s="1"/>
  <c r="G36" i="1" s="1"/>
  <c r="G37" i="1" s="1"/>
  <c r="G38" i="1" s="1"/>
  <c r="G39" i="1" s="1"/>
  <c r="G40" i="1" s="1"/>
  <c r="G42" i="1" s="1"/>
  <c r="G43" i="1" s="1"/>
  <c r="G44" i="1" s="1"/>
  <c r="G45" i="1" s="1"/>
  <c r="G46" i="1" s="1"/>
  <c r="G47" i="1" s="1"/>
  <c r="G48" i="1" s="1"/>
  <c r="G50" i="1" s="1"/>
  <c r="G51" i="1" s="1"/>
  <c r="G52" i="1" s="1"/>
  <c r="G54" i="1" s="1"/>
  <c r="G55" i="1" s="1"/>
  <c r="G58" i="1" l="1"/>
  <c r="G59" i="1" s="1"/>
  <c r="G61" i="1" s="1"/>
  <c r="G62" i="1" s="1"/>
  <c r="G64" i="1" s="1"/>
  <c r="G65" i="1" s="1"/>
  <c r="G66" i="1" s="1"/>
  <c r="G67" i="1" s="1"/>
  <c r="G68" i="1" s="1"/>
  <c r="G70" i="1" s="1"/>
  <c r="G71" i="1" s="1"/>
  <c r="G72" i="1" s="1"/>
  <c r="G73" i="1" s="1"/>
  <c r="G74" i="1" s="1"/>
  <c r="G87" i="1" s="1"/>
  <c r="G88" i="1" s="1"/>
  <c r="G90" i="1" s="1"/>
  <c r="G91" i="1" s="1"/>
  <c r="G93" i="1" s="1"/>
  <c r="G94" i="1" s="1"/>
  <c r="G56" i="1"/>
  <c r="D82" i="1"/>
  <c r="D83" i="1" s="1"/>
  <c r="D84" i="1" s="1"/>
  <c r="D85" i="1" s="1"/>
  <c r="D87" i="1" s="1"/>
  <c r="D88" i="1" s="1"/>
  <c r="D90" i="1" s="1"/>
  <c r="D91" i="1" s="1"/>
  <c r="D93" i="1" s="1"/>
  <c r="D94" i="1" s="1"/>
  <c r="D76" i="1"/>
  <c r="D77" i="1" s="1"/>
  <c r="D78" i="1" s="1"/>
  <c r="D79" i="1" s="1"/>
  <c r="D80" i="1" s="1"/>
  <c r="D70" i="1"/>
  <c r="D71" i="1" s="1"/>
  <c r="D72" i="1" s="1"/>
  <c r="D73" i="1" s="1"/>
  <c r="D74" i="1" s="1"/>
  <c r="D50" i="1"/>
  <c r="D51" i="1" s="1"/>
  <c r="D52" i="1" s="1"/>
  <c r="D54" i="1" s="1"/>
  <c r="D55" i="1" s="1"/>
  <c r="D42" i="1"/>
  <c r="D43" i="1" s="1"/>
  <c r="D44" i="1" s="1"/>
  <c r="D45" i="1" s="1"/>
  <c r="D46" i="1" s="1"/>
  <c r="D47" i="1" s="1"/>
  <c r="D48" i="1" s="1"/>
  <c r="D34" i="1"/>
  <c r="D35" i="1" s="1"/>
  <c r="D36" i="1" s="1"/>
  <c r="D37" i="1" s="1"/>
  <c r="D38" i="1" s="1"/>
  <c r="D39" i="1" s="1"/>
  <c r="D40" i="1" s="1"/>
  <c r="B12" i="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A12" i="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D12" i="1"/>
  <c r="D13" i="1" s="1"/>
  <c r="D14" i="1" s="1"/>
  <c r="D15" i="1" s="1"/>
  <c r="D16" i="1" s="1"/>
  <c r="D17" i="1" s="1"/>
  <c r="D18" i="1" s="1"/>
  <c r="D19" i="1" s="1"/>
  <c r="D20" i="1" s="1"/>
  <c r="D22" i="1" s="1"/>
  <c r="D23" i="1" s="1"/>
  <c r="D24" i="1" s="1"/>
  <c r="D25" i="1" s="1"/>
  <c r="D26" i="1" s="1"/>
  <c r="D27" i="1" s="1"/>
  <c r="D28" i="1" s="1"/>
  <c r="D29" i="1" s="1"/>
  <c r="D30" i="1" s="1"/>
  <c r="D31" i="1" s="1"/>
  <c r="D32" i="1" s="1"/>
  <c r="C93" i="1"/>
  <c r="C94" i="1" s="1"/>
  <c r="C61" i="1"/>
  <c r="C62" i="1" s="1"/>
  <c r="C64" i="1" s="1"/>
  <c r="C65" i="1" s="1"/>
  <c r="C66" i="1" s="1"/>
  <c r="C67" i="1" s="1"/>
  <c r="C68" i="1" s="1"/>
  <c r="C70" i="1" s="1"/>
  <c r="C71" i="1" s="1"/>
  <c r="C72" i="1" s="1"/>
  <c r="C73" i="1" s="1"/>
  <c r="C74" i="1" s="1"/>
  <c r="C76" i="1" s="1"/>
  <c r="C77" i="1" s="1"/>
  <c r="C34" i="1"/>
  <c r="C35" i="1" s="1"/>
  <c r="C36" i="1" s="1"/>
  <c r="C37" i="1" s="1"/>
  <c r="C38" i="1" s="1"/>
  <c r="C39" i="1" s="1"/>
  <c r="C40" i="1" s="1"/>
  <c r="C42" i="1" s="1"/>
  <c r="C43" i="1" s="1"/>
  <c r="C44" i="1" s="1"/>
  <c r="C45" i="1" s="1"/>
  <c r="C46" i="1" s="1"/>
  <c r="C47" i="1" s="1"/>
  <c r="C48" i="1" s="1"/>
  <c r="C50" i="1" s="1"/>
  <c r="C51" i="1" s="1"/>
  <c r="C52" i="1" s="1"/>
  <c r="C54" i="1" s="1"/>
  <c r="C55" i="1" s="1"/>
  <c r="C12" i="1"/>
  <c r="C13" i="1" s="1"/>
  <c r="C14" i="1" s="1"/>
  <c r="C15" i="1" s="1"/>
  <c r="C16" i="1" s="1"/>
  <c r="C17" i="1" s="1"/>
  <c r="C18" i="1" s="1"/>
  <c r="C19" i="1" s="1"/>
  <c r="C20" i="1" s="1"/>
  <c r="C22" i="1" s="1"/>
  <c r="C23" i="1" s="1"/>
  <c r="C24" i="1" s="1"/>
  <c r="C25" i="1" s="1"/>
  <c r="C26" i="1" s="1"/>
  <c r="C27" i="1" s="1"/>
  <c r="C28" i="1" s="1"/>
  <c r="C29" i="1" s="1"/>
  <c r="C30" i="1" s="1"/>
  <c r="C31" i="1" s="1"/>
  <c r="C32" i="1" s="1"/>
  <c r="C82" i="1" l="1"/>
  <c r="C83" i="1" s="1"/>
  <c r="C84" i="1" s="1"/>
  <c r="C85" i="1" s="1"/>
  <c r="C87" i="1" s="1"/>
  <c r="C88" i="1" s="1"/>
  <c r="C90" i="1" s="1"/>
  <c r="C91" i="1" s="1"/>
  <c r="C78" i="1"/>
  <c r="C79" i="1" s="1"/>
  <c r="C80" i="1" s="1"/>
  <c r="A56" i="1"/>
  <c r="A57" i="1" s="1"/>
  <c r="A58" i="1" s="1"/>
  <c r="A59" i="1" s="1"/>
  <c r="A60" i="1" s="1"/>
  <c r="A61" i="1" s="1"/>
  <c r="A62" i="1" s="1"/>
  <c r="A63" i="1" s="1"/>
  <c r="A64" i="1" s="1"/>
  <c r="A65" i="1" s="1"/>
  <c r="A66" i="1" s="1"/>
  <c r="A67" i="1" s="1"/>
  <c r="A68" i="1" s="1"/>
  <c r="A69" i="1" s="1"/>
  <c r="A70" i="1" s="1"/>
  <c r="A71" i="1" s="1"/>
  <c r="A72" i="1" s="1"/>
  <c r="A73" i="1" s="1"/>
  <c r="A74" i="1" s="1"/>
  <c r="A75" i="1" s="1"/>
  <c r="A76" i="1" s="1"/>
  <c r="A77" i="1" s="1"/>
  <c r="D58" i="1"/>
  <c r="D59" i="1" s="1"/>
  <c r="D61" i="1" s="1"/>
  <c r="D62" i="1" s="1"/>
  <c r="D64" i="1" s="1"/>
  <c r="D65" i="1" s="1"/>
  <c r="D66" i="1" s="1"/>
  <c r="D67" i="1" s="1"/>
  <c r="D68" i="1" s="1"/>
  <c r="D56" i="1"/>
  <c r="B56" i="1"/>
  <c r="B57" i="1" s="1"/>
  <c r="B58" i="1" s="1"/>
  <c r="B59" i="1" s="1"/>
  <c r="B60" i="1" s="1"/>
  <c r="B61" i="1" s="1"/>
  <c r="B62" i="1" s="1"/>
  <c r="B63" i="1" s="1"/>
  <c r="B64" i="1" s="1"/>
  <c r="B65" i="1" s="1"/>
  <c r="B66" i="1" s="1"/>
  <c r="B67" i="1" s="1"/>
  <c r="B68" i="1" s="1"/>
  <c r="B69" i="1" s="1"/>
  <c r="B70" i="1" s="1"/>
  <c r="B71" i="1" s="1"/>
  <c r="B72" i="1" s="1"/>
  <c r="B73" i="1" s="1"/>
  <c r="B74" i="1" s="1"/>
  <c r="B75" i="1" s="1"/>
  <c r="B76" i="1" s="1"/>
  <c r="B77" i="1" s="1"/>
  <c r="C58" i="1"/>
  <c r="C59" i="1" s="1"/>
  <c r="C56" i="1"/>
  <c r="M61" i="1"/>
  <c r="M60" i="1"/>
  <c r="A81" i="1" l="1"/>
  <c r="A82" i="1" s="1"/>
  <c r="A83" i="1" s="1"/>
  <c r="A84" i="1" s="1"/>
  <c r="A85" i="1" s="1"/>
  <c r="A86" i="1" s="1"/>
  <c r="A87" i="1" s="1"/>
  <c r="A88" i="1" s="1"/>
  <c r="A89" i="1" s="1"/>
  <c r="A90" i="1" s="1"/>
  <c r="A91" i="1" s="1"/>
  <c r="A92" i="1" s="1"/>
  <c r="A93" i="1" s="1"/>
  <c r="A94" i="1" s="1"/>
  <c r="A78" i="1"/>
  <c r="A79" i="1" s="1"/>
  <c r="A80" i="1" s="1"/>
  <c r="B81" i="1"/>
  <c r="B82" i="1" s="1"/>
  <c r="B83" i="1" s="1"/>
  <c r="B84" i="1" s="1"/>
  <c r="B85" i="1" s="1"/>
  <c r="B86" i="1" s="1"/>
  <c r="B87" i="1" s="1"/>
  <c r="B88" i="1" s="1"/>
  <c r="B89" i="1" s="1"/>
  <c r="B90" i="1" s="1"/>
  <c r="B91" i="1" s="1"/>
  <c r="B92" i="1" s="1"/>
  <c r="B93" i="1" s="1"/>
  <c r="B94" i="1" s="1"/>
  <c r="B78" i="1"/>
  <c r="B79" i="1" s="1"/>
  <c r="B80" i="1" s="1"/>
  <c r="J9" i="1"/>
</calcChain>
</file>

<file path=xl/sharedStrings.xml><?xml version="1.0" encoding="utf-8"?>
<sst xmlns="http://schemas.openxmlformats.org/spreadsheetml/2006/main" count="886" uniqueCount="318">
  <si>
    <t>SECTOR</t>
  </si>
  <si>
    <t>COLECCIÓN</t>
  </si>
  <si>
    <t>TABLA MADRE</t>
  </si>
  <si>
    <t>Agropecuario y Forestal</t>
  </si>
  <si>
    <t>Agricultura</t>
  </si>
  <si>
    <t>Exportaciones frutícolas || Chile || 2012-2020</t>
  </si>
  <si>
    <t>Exportaciones frutícolas || Chile || 2020</t>
  </si>
  <si>
    <t>TIPO PRODUCTO</t>
  </si>
  <si>
    <t>Informe Interactivo</t>
  </si>
  <si>
    <t>Título Genérico - Shopify</t>
  </si>
  <si>
    <t>Reporte 360°</t>
  </si>
  <si>
    <t>Link</t>
  </si>
  <si>
    <t>https://analytics.zoho.com/open-view/2395394000005592508?ZOHO_CRITERIA=%22Trasposicion_4.3%22.%22C%C3%B3digo_Pa%C3%ADs%22%20%3D%20'ARG'</t>
  </si>
  <si>
    <t>https://analytics.zoho.com/open-view/2395394000005660281?ZOHO_CRITERIA=%22Trasposicion_4.3%22.%22Id_Procesamiento%22%20%3D%201</t>
  </si>
  <si>
    <t>https://analytics.zoho.com/open-view/2395394000005665121?ZOHO_CRITERIA=%22Trasposicion_4.3%22.%22Id_Categor%C3%ADa%22%20%3D%20100101001</t>
  </si>
  <si>
    <t>https://analytics.zoho.com/open-view/2395394000005675707?ZOHO_CRITERIA=%22Trasposicion_4.3%22.%22C%C3%B3digo_Pa%C3%ADs%22%20%3D%20'ARG'</t>
  </si>
  <si>
    <t>https://analytics.zoho.com/open-view/2395394000005679927?ZOHO_CRITERIA=%22Trasposicion_4.3%22.%22Id_Procesamiento%22%20%3D%201</t>
  </si>
  <si>
    <t>https://analytics.zoho.com/open-view/2395394000005682797?ZOHO_CRITERIA=%22Trasposicion_4.3%22.%22Id_Categor%C3%ADa%22%20%3D%20100101001</t>
  </si>
  <si>
    <t>https://analytics.zoho.com/open-view/2395394000005847405</t>
  </si>
  <si>
    <t>https://analytics.zoho.com/open-view/2395394000005850241</t>
  </si>
  <si>
    <t>Estado URL</t>
  </si>
  <si>
    <t>Falta</t>
  </si>
  <si>
    <t>Importaciones frutícolas || Chile || 2012-2020</t>
  </si>
  <si>
    <t>Importaciones frutícolas || Chile || 2020</t>
  </si>
  <si>
    <t>Cantidad</t>
  </si>
  <si>
    <t>Aplica (Sí/No)</t>
  </si>
  <si>
    <t>Responsable Revisión</t>
  </si>
  <si>
    <t>Colores</t>
  </si>
  <si>
    <t>Separación miles</t>
  </si>
  <si>
    <t>Sin decimales</t>
  </si>
  <si>
    <t>Observación</t>
  </si>
  <si>
    <t>Informe 1</t>
  </si>
  <si>
    <t>Informe 2</t>
  </si>
  <si>
    <t>Informe 3</t>
  </si>
  <si>
    <t>Informe 5</t>
  </si>
  <si>
    <t>Informe 6</t>
  </si>
  <si>
    <t>Informe 7</t>
  </si>
  <si>
    <t>Rep360 (1)</t>
  </si>
  <si>
    <t>Rep360 (2)</t>
  </si>
  <si>
    <t xml:space="preserve">Informe Interactivo 1 </t>
  </si>
  <si>
    <t>Informe Interactivo 2</t>
  </si>
  <si>
    <t>Informe Interactivo 3</t>
  </si>
  <si>
    <t>Reporte 360</t>
  </si>
  <si>
    <t>TEMA</t>
  </si>
  <si>
    <t>Exportaciones</t>
  </si>
  <si>
    <t>Importaciones</t>
  </si>
  <si>
    <t>Ventas</t>
  </si>
  <si>
    <t>Tags</t>
  </si>
  <si>
    <t>Funciona</t>
  </si>
  <si>
    <t>No funciona</t>
  </si>
  <si>
    <t>Informe Interactivo 1</t>
  </si>
  <si>
    <t>Informe Interactivo 4</t>
  </si>
  <si>
    <t>Informe Interactivo 5</t>
  </si>
  <si>
    <t>Informe Interactivo 6</t>
  </si>
  <si>
    <t>Reporte 360 (1)</t>
  </si>
  <si>
    <t>Reporte 360 (2)</t>
  </si>
  <si>
    <t>Reporte 360 1</t>
  </si>
  <si>
    <t>Reporte 360 2</t>
  </si>
  <si>
    <t>https://analytics.zoho.com/open-view/2395394000005869739</t>
  </si>
  <si>
    <t>Informe Interactivo 7</t>
  </si>
  <si>
    <t>Informe Interactivo 8</t>
  </si>
  <si>
    <t>Informe Interactivo 9</t>
  </si>
  <si>
    <t>Informe Interactivo 10</t>
  </si>
  <si>
    <t>Título específico</t>
  </si>
  <si>
    <t>Exportaciones frutícolas desde la región de Tarapacá || Chile || 2012-2020</t>
  </si>
  <si>
    <t>Exportaciones frutícolas de Arándano || Chile || 2012-2020</t>
  </si>
  <si>
    <t>Exportaciones frutícolas hacia República Dominicana || Chile || 2012-2020</t>
  </si>
  <si>
    <t>Exportaciones frutícolas de Aceites || Chile || 2012-2020</t>
  </si>
  <si>
    <t>Exportaciones frutícolas desde la región de Tarapacá || Chile || 2020</t>
  </si>
  <si>
    <t>Exportaciones frutícolas de Arándano || Chile || 2020</t>
  </si>
  <si>
    <t>Exportaciones frutícolas hacia República Dominicana || Chile || 2020</t>
  </si>
  <si>
    <t>Exportaciones frutícolas de Aceites || Chile || 2020</t>
  </si>
  <si>
    <t>Importaciones frutícolas desde República Dominicana || Chile || 2012-2020</t>
  </si>
  <si>
    <t>Importaciones frutícolas de Aceites || Chile || 2012-2020</t>
  </si>
  <si>
    <t>Importaciones frutícolas de Arándano || Chile || 2012-2020</t>
  </si>
  <si>
    <t>Importaciones frutícolas desde República Dominicana || Chile || 2020</t>
  </si>
  <si>
    <t>Importaciones frutícolas de Aceites || Chile || 2020</t>
  </si>
  <si>
    <t>Importaciones frutícolas de Arándano || Chile || 2020</t>
  </si>
  <si>
    <t>4.10</t>
  </si>
  <si>
    <t>Cosecha</t>
  </si>
  <si>
    <t>Producción</t>
  </si>
  <si>
    <t>Rendimiento agrícola en Coquimbo || Chile || 2020</t>
  </si>
  <si>
    <t>Rendimiento agrícola de Legumbres || Chile || 2020</t>
  </si>
  <si>
    <t>Rendimiento</t>
  </si>
  <si>
    <t>https://analytics.zoho.com/open-view/2395394000005710193</t>
  </si>
  <si>
    <t>Empresas</t>
  </si>
  <si>
    <t>https://analytics.zoho.com/open-view/2395394000004019539</t>
  </si>
  <si>
    <t>Precios</t>
  </si>
  <si>
    <t>"https://analytics.zoho.com/open-view/2395394000004355834?ZOHO_CRITERIA=%22Hortaliza%20Consolidado%22.%22Mercado%20ID%22%3D"&amp;Estructura!T1</t>
  </si>
  <si>
    <t>https://analytics.zoho.com/open-view/2395394000004641179</t>
  </si>
  <si>
    <t>hortaliza, superficie plantada, agricultura, horticultura, tubérculo</t>
  </si>
  <si>
    <t>exportación, fruta, plantaciones, comercio exterior, producción, dólar, valor</t>
  </si>
  <si>
    <t>fruta, importación, agricultura, comercio, internacional</t>
  </si>
  <si>
    <t>Importaciones, Dólares, Origen, Agricultura, Chile</t>
  </si>
  <si>
    <t>Ventas, Agricultura, dólar, empresa</t>
  </si>
  <si>
    <t>agricultura, frutas, distribución, internacional, comercio internacional, exportación, producción, kilogramos, empleados, empresas</t>
  </si>
  <si>
    <t>Mano de Obra, Empleados, Industria, Predio, Contrato</t>
  </si>
  <si>
    <t>superficie, hectáreas, cultivo, agricultura, chile, región</t>
  </si>
  <si>
    <t>producción, toneladas, cultivo, agricultura, chile, región</t>
  </si>
  <si>
    <t>rendimiento, quintales, hectárea, cultivo, agricultura, chile, región</t>
  </si>
  <si>
    <t>superficie plantada, fruta, catastro frutícola, agricultura, cultivos</t>
  </si>
  <si>
    <t>empresas, agrícolas, agricultura, chile, cultivos</t>
  </si>
  <si>
    <t>Frambuesa,Higo,Kiwi,Mora,Limón,Mandarina,Naranja,Pomelo,Cereza,Ciruela,Damasco,Durazno,Nectarín,Granada,Manzana,Membrillo,Níspero,Pera,Palta,Caqui,Chirimoya,Tuna,Guayaba,Mango,Maracuyá,Papaya,Piña,Plátano,Coco,Tumbo,Uva,Frutilla,Arándano (blue),Breva,Pera asiática,Berries,Cítricos,Frutos de hueso (carozo),Frutos de pepita,Oleaginosos,Otros,Tropicales y subtropicales,Coquimbo,Valparaíso,Maule,Bíobío,La Araucanía,Los Lagos,Metropolitana,Arica y Parinacota,Ñuble,Agrícola del Norte S.A. de Arica,Comercializadora del Agro de Limarí,Femacal de La Calera,Feria Lagunitas de Puerto Montt,Macroferia Regional de Talca,Mercado Mayorista Lo Valledor de Santiago,Terminal Hortofrutícola Agro Chillán,Terminal La Palmera de La Serena,Vega Central Mapocho de Santiago,Vega Modelo de Temuco,Vega Monumental Concepción,Precios diarios,fruta,chile</t>
  </si>
  <si>
    <t>Berenjena,Pimiento,Ajo,Cebolla,Puerro,Repollo,Coliflor,Acelga,Achicoria,Espinaca,Alcachofa,Apio,Tomate,Ají,Arveja Verde,Brócoli,Choclo,Melón,Orégano,Poroto granado,Poroto verde,Zapallo italiano,Lechuga,Albahaca,Bruselas (repollito),Caigua,Cebollín,Cebollín baby,Ciboulette,Cilantro,Fruto del paraíso,Locoto,Pepino dulce,Perejil,Zapallo,Papa,Camote,Jengibre,Zanahoria,Betarraga,Pepino ensalada,Sandia,Haba,Rabanito,Ramas de apio,Corazón de apio,Tarapacá,Atacama,Coquimbo,Valparaíso,O'Higgins,Maule,Biobío,La Araucanía,Los Lagos,Aysén,Metropolitana,Los Ríos,Arica y Parinacota,Ñuble,Agrícola del Norte S.A. de Arica,Comercializadora del Agro de Limarí,Femacal de La Calera,Feria Lagunitas de Puerto Montt,Macroferia Regional de Talca,Mercado Mayorista Lo Valledor de Santiago,Terminal Hortofrutícola Agro Chillán,Terminal La Palmera de La Serena,Vega Central Mapocho de Santiago,Vega Modelo de Temuco,Vega Monumental Concepción,Precios diarios,hortaliza,chile</t>
  </si>
  <si>
    <t>Valor de exportaciones frutícolas || Chile || 2012-2020</t>
  </si>
  <si>
    <t>Valor de exportaciones frutícolas || Chile || 2020</t>
  </si>
  <si>
    <t>Valor de exportaciones frutícolas en la Región de Atacama  || Chile || 2012-2020</t>
  </si>
  <si>
    <t>Valor de exportaciones frutícolas con Destino a Australia || Chile || 2012-2020</t>
  </si>
  <si>
    <t>Valor de exportaciones frutícolas de Cítricos  || Chile || 2012-2020</t>
  </si>
  <si>
    <t>Valor de exportaciones frutícolas de Limón  || Chile || 2012-2020</t>
  </si>
  <si>
    <t>Valor de exportaciones frutícolas en la Región de Atacama  || Chile || 2020</t>
  </si>
  <si>
    <t>Valor de exportaciones frutícolas con Destino a Australia || Chile || 2020</t>
  </si>
  <si>
    <t>Valor de exportaciones frutícolas de Cítricos  || Chile || 2020</t>
  </si>
  <si>
    <t>Valor de exportaciones frutícolas de Limón  || Chile || 2020</t>
  </si>
  <si>
    <t>Valor de exportaciones frutícolas procesadas como Jugos  || Chile || 2012-2020</t>
  </si>
  <si>
    <t>Valor de exportaciones frutícolas procesadas como Jugos  || Chile || 2020</t>
  </si>
  <si>
    <t>Valor de importaciones frutícolas desde Marruecos || Chile || 2012-2020</t>
  </si>
  <si>
    <t>Valor de importaciones frutícolas de Arándano || Chile || 2012-2020</t>
  </si>
  <si>
    <t>Valor de importaciones frutícolas procesadas como Aceites || Chile || 2012-2020</t>
  </si>
  <si>
    <t>Valor de importaciones frutícolas desde Marruecos || Chile || 2020</t>
  </si>
  <si>
    <t>Valor de importaciones frutícolas de Arándano || Chile || 2020</t>
  </si>
  <si>
    <t>Valor de importaciones frutícolas procesadas como Aceites || Chile || 2020</t>
  </si>
  <si>
    <t>Valor de importaciones frutícolas || Chile || 2012-2020</t>
  </si>
  <si>
    <t>Valor de importaciones frutícolas || Chile || 2020</t>
  </si>
  <si>
    <t>Ventas estimadas de la Agroindustria de Cítricos || Chile ||Indefinido</t>
  </si>
  <si>
    <t>Ventas estimadas de la Agroindustria de Frutas de pepita y de hueso || Chile ||Indefinido</t>
  </si>
  <si>
    <t>Ventas estimadas de la Agroindustria en Empresas SIN VENTAS || Chile ||Indefinido</t>
  </si>
  <si>
    <t>Ventas estimadas de la Agroindustria por Tipo de Producto || Chile ||Indefinido</t>
  </si>
  <si>
    <t>Ventas estimadas de la Agroindustria por Producto || Chile ||Indefinido</t>
  </si>
  <si>
    <t>Ventas estimadas de la Agroindustria por Tamaño de Empresa || Chile ||Indefinido</t>
  </si>
  <si>
    <t>Ventas estimadas de la Agroindustria || Chile ||Indefinido</t>
  </si>
  <si>
    <t>Agroindustria frutícola en la Región de Araucanía  || Chile || 2018-2020</t>
  </si>
  <si>
    <t>Agroindustria frutícola en la Comuna de Tierra Amarilla  || Chile || 2018-2020</t>
  </si>
  <si>
    <t>Agroindustria frutícola de Mango || Chile || 2018-2020</t>
  </si>
  <si>
    <t>Agroindustria frutícola || Chile || 2018-2020</t>
  </si>
  <si>
    <t>Superficie plantada de la agroindustria hortícola en la región de Atacama  || Chile || 2012-2020</t>
  </si>
  <si>
    <t>Superficie plantada de la agroindustria hortícola de Hortalizas || Chile || 2012-2020</t>
  </si>
  <si>
    <t>Superficie plantada de la agroindustria hortícola || Chile || 2012-2020</t>
  </si>
  <si>
    <t>Superficie plantada de la agroindustria frutícola en la Región de Valparaíso  || Chile || 2017-2020</t>
  </si>
  <si>
    <t>Superficie plantada de la agroindustria frutícola en la Comuna de Tierra Amarilla|| Chile || 2017-2020</t>
  </si>
  <si>
    <t>Superficie plantada de la agroindustria frutícola de Frutos de pepita || Chile || 2017-2020</t>
  </si>
  <si>
    <t>Superficie plantada de la agroindustria frutícola de Calafate || Chile || 2017-2020</t>
  </si>
  <si>
    <t>Superficie plantada de la agroindustria frutícola || Chile || 2017-2020</t>
  </si>
  <si>
    <t>Títulos revisados</t>
  </si>
  <si>
    <t>ok</t>
  </si>
  <si>
    <t>pendiente</t>
  </si>
  <si>
    <t>RESPONSABLE</t>
  </si>
  <si>
    <t>Caro</t>
  </si>
  <si>
    <t>Patricio</t>
  </si>
  <si>
    <t>Paula</t>
  </si>
  <si>
    <t>Nati</t>
  </si>
  <si>
    <t>Feña</t>
  </si>
  <si>
    <t>ESTADO</t>
  </si>
  <si>
    <t>en proceso</t>
  </si>
  <si>
    <t xml:space="preserve">https://analytics.zoho.com/open-view/2395394000005884714?ZOHO_CRITERIA=%22Trasposicion_4.1%22.%22Id_Categor%C3%ADa%22%20%3D%20100101001 </t>
  </si>
  <si>
    <t xml:space="preserve">https://analytics.zoho.com/open-view/2395394000005886391?ZOHO_CRITERIA=%22Trasposicion_4.1%22.%22C%C3%B3digo_Pa%C3%ADs%22%20%3D%20'DOM' </t>
  </si>
  <si>
    <t xml:space="preserve">https://analytics.zoho.com/open-view/2395394000005888643?ZOHO_CRITERIA=%22Trasposicion_4.1%22.%22Id_Procesamiento%22%20%3D%201 </t>
  </si>
  <si>
    <t xml:space="preserve">https://analytics.zoho.com/open-view/2395394000005901493?ZOHO_CRITERIA=%22Trasposicion_4.1%22.%22Id_Categor%C3%ADa%22%20%3D%20100101001 </t>
  </si>
  <si>
    <t xml:space="preserve">https://analytics.zoho.com/open-view/2395394000005903123?ZOHO_CRITERIA=%22Trasposicion_4.1%22.%22C%C3%B3digo_Pa%C3%ADs%22%20%3D%20'DOM' </t>
  </si>
  <si>
    <t xml:space="preserve">https://analytics.zoho.com/open-view/2395394000005905460?ZOHO_CRITERIA=%22Trasposicion_4.1%22.%22Id_Procesamiento%22%20%3D%201 </t>
  </si>
  <si>
    <t xml:space="preserve">https://analytics.zoho.com/open-view/2395394000005925456 </t>
  </si>
  <si>
    <t xml:space="preserve">https://analytics.zoho.com/open-view/2395394000005967823 </t>
  </si>
  <si>
    <t>https://analytics.zoho.com/open-view/2395394000005776046?ZOHO_CRITERIA=%22Trasposicion_4.4%22.%22C%C3%B3digo_Pa%C3%ADs%22%20%3D%20'ARG'</t>
  </si>
  <si>
    <t>https://analytics.zoho.com/open-view/2395394000005839075?ZOHO_CRITERIA=%22Trasposicion_4.4%22.%22Id_Categor%C3%ADa%22%20%3D%20100101001</t>
  </si>
  <si>
    <t>https://analytics.zoho.com/open-view/2395394000005836359?ZOHO_CRITERIA=%22Trasposicion_4.4%22.%22Id_Procesamiento%22%20%3D%201</t>
  </si>
  <si>
    <t>https://analytics.zoho.com/open-view/2395394000005854534</t>
  </si>
  <si>
    <t>https://analytics.zoho.com/open-view/2395394000005751771?ZOHO_CRITERIA=%22Trasposicion_4.4%22.%22C%C3%B3digo_Pa%C3%ADs%22%20%3D%20'ARG'</t>
  </si>
  <si>
    <t>https://analytics.zoho.com/open-view/2395394000005775120?ZOHO_CRITERIA=%22Trasposicion_4.4%22.%22Id_Categor%C3%ADa%22%20%3D%20100101001</t>
  </si>
  <si>
    <t>https://analytics.zoho.com/open-view/2395394000005770974?ZOHO_CRITERIA=%22Trasposicion_4.4%22.%22Id_Procesamiento%22%20%3D%201</t>
  </si>
  <si>
    <t>https://analytics.zoho.com/open-view/2395394000005841929</t>
  </si>
  <si>
    <t>https://analytics.zoho.com/open-view/2395394000005760318?ZOHO_CRITERIA=%22Trasposicion_4.7%22.%22C%C3%B3digo_Regi%C3%B3n%22%3D3</t>
  </si>
  <si>
    <t>https://analytics.zoho.com/open-view/2395394000005763925?ZOHO_CRITERIA=%22Trasposicion_4.7%22.%22Id_producto%22%3D100112</t>
  </si>
  <si>
    <t>https://analytics.zoho.com/open-view/2395394000006194754?ZOHO_CRITERIA=%22Trasposicion_4.2%22.%22C%C3%B3digo_Regi%C3%B3n%22%20%3D%201</t>
  </si>
  <si>
    <t>https://analytics.zoho.com/open-view/2395394000006196903?ZOHO_CRITERIA=%22Trasposicion_4.2%22.%22C%C3%B3digo_Pa%C3%ADs%22%20%3D%20'USA'</t>
  </si>
  <si>
    <t>https://analytics.zoho.com/open-view/2395394000006199160?ZOHO_CRITERIA=%22Trasposicion_4.2%22.%22Id_Producto%22%20%3D%20100101</t>
  </si>
  <si>
    <t>https://analytics.zoho.com/open-view/2395394000006200013?ZOHO_CRITERIA=%22Trasposicion_4.2%22.%22Id_Categor%C3%ADa%22%20%3D%20100101001</t>
  </si>
  <si>
    <t>https://analytics.zoho.com/open-view/2395394000006201514?ZOHO_CRITERIA=%22Trasposicion_4.2%22.%22Id_Procesamiento%22%20%3D%201</t>
  </si>
  <si>
    <t>https://analytics.zoho.com/open-view/2395394000006203272?ZOHO_CRITERIA=%22Trasposicion_4.2%22.%22C%C3%B3digo_Regi%C3%B3n%22%20%3D%2013</t>
  </si>
  <si>
    <t>https://analytics.zoho.com/open-view/2395394000006204176?ZOHO_CRITERIA=%22Trasposicion_4.2%22.%22C%C3%B3digo_Pa%C3%ADs%22%20%3D%20'USA'</t>
  </si>
  <si>
    <t>https://analytics.zoho.com/open-view/2395394000006205279?ZOHO_CRITERIA=%22Trasposicion_4.2%22.%22Id_Producto%22%20%3D%20100101</t>
  </si>
  <si>
    <t>https://analytics.zoho.com/open-view/2395394000006206305?ZOHO_CRITERIA=%22Trasposicion_4.2%22.%22Id_Categor%C3%ADa%22%20%3D%20100101001</t>
  </si>
  <si>
    <t>https://analytics.zoho.com/open-view/2395394000006207229?ZOHO_CRITERIA=%22Trasposicion_4.2%22.%22Id_Procesamiento%22%20%3D%201</t>
  </si>
  <si>
    <t>https://analytics.zoho.com/open-view/2395394000006208202</t>
  </si>
  <si>
    <t>https://analytics.zoho.com/open-view/2395394000006210421</t>
  </si>
  <si>
    <t>NOMBRE</t>
  </si>
  <si>
    <t>Tags2</t>
  </si>
  <si>
    <t>Empleados de la Agroindustria Frutícola || Chile || 2017-2019</t>
  </si>
  <si>
    <t>https://analytics.zoho.com/open-view/2395394000005885879?ZOHO_CRITERIA=%22Trasposicion_4.8%22.%22C%C3%B3digo%20Regi%C3%B3n%22%20%3D%2013</t>
  </si>
  <si>
    <t>https://analytics.zoho.com/open-view/2395394000005956929?ZOHO_CRITERIA=%22Trasposicion_4.8%22.%22Id_categor%C3%ADa%22%20%3D%20100118001</t>
  </si>
  <si>
    <t>https://analytics.zoho.com/open-view/2395394000006294450</t>
  </si>
  <si>
    <t>Cosecha agrícola en Coquimbo || Chile || 2019-2020</t>
  </si>
  <si>
    <t>Cosecha agrícola de Legumbres || Chile || 2019-2020</t>
  </si>
  <si>
    <t>Cosecha agrícola en Coquimbo || Chile || 2005-2020</t>
  </si>
  <si>
    <t>Cosecha agrícola de Legumbres || Chile || 2005-2020</t>
  </si>
  <si>
    <t>https://analytics.zoho.com/open-view/2395394000006162015?ZOHO_CRITERIA=%224.9%20Superficie%20cosechada%20Ha%22.%22Codreg%22%3D13</t>
  </si>
  <si>
    <t>https://analytics.zoho.com/open-view/2395394000006167438?ZOHO_CRITERIA=%224.9%20Superficie%20cosechada%20Ha%22.%22Id_Producto%22%3D100110</t>
  </si>
  <si>
    <t>https://analytics.zoho.com/open-view/2395394000006186146</t>
  </si>
  <si>
    <t>https://analytics.zoho.com/open-view/2395394000006174897?ZOHO_CRITERIA=%22Trasposicion_4.9%22.%22Codreg%22%3D13</t>
  </si>
  <si>
    <t>https://analytics.zoho.com/open-view/2395394000006183719?ZOHO_CRITERIA=%22Trasposicion_4.9%22.%22Id_producto%22%3D100110</t>
  </si>
  <si>
    <t>https://analytics.zoho.com/open-view/2395394000006186199</t>
  </si>
  <si>
    <t>https://analytics.zoho.com/open-view/2395394000006426989?ZOHO_CRITERIA=%22Trasposicion_4.10%22.%22Cod_regi%C3%B3n%22%20%3D%2013</t>
  </si>
  <si>
    <t>https://analytics.zoho.com/open-view/2395394000006435851?ZOHO_CRITERIA=%22Trasposicion_4.10%22.%22Id_producto%22%20%3D%20100110</t>
  </si>
  <si>
    <t>https://analytics.zoho.com/open-view/2395394000006456496</t>
  </si>
  <si>
    <t>https://analytics.zoho.com/open-view/2395394000006440165?ZOHO_CRITERIA=%22Trasposicion_4.10%22.%22Cod_regi%C3%B3n%22%20%3D%2013</t>
  </si>
  <si>
    <t>https://analytics.zoho.com/open-view/2395394000006441718?ZOHO_CRITERIA=%22Trasposicion_4.10%22.%22Id_producto%22%20%3D%20100110</t>
  </si>
  <si>
    <t>https://analytics.zoho.com/open-view/2395394000006455014</t>
  </si>
  <si>
    <t>Producción agrícola en Coquimbo || Chile || 2019-2020</t>
  </si>
  <si>
    <t>Producción agrícola de Legumbres || Chile || 2019-2020</t>
  </si>
  <si>
    <t>Producción agrícola en Coquimbo || Chile || 1979-2020</t>
  </si>
  <si>
    <t>Producción agrícola de Legumbres || Chile || 1979-2020</t>
  </si>
  <si>
    <t>https://analytics.zoho.com/open-view/2395394000005750031?ZOHO_CRITERIA=%224.6%22.%22Descripci%C3%B3n%20A%C3%B1o%22%3C%3E'No%20Aplica'</t>
  </si>
  <si>
    <t>https://analytics.zoho.com/open-view/2395394000001951907?ZOHO_CRITERIA=%224.6%22.%22Descripci%C3%B3n%20A%C3%B1o%22%3C%3E'No%20Aplica'%20and%20%224.6%22.%22C%C3%B3digo_Regi%C3%B3n%22%3D9</t>
  </si>
  <si>
    <t>https://analytics.zoho.com/open-view/2395394000002098301?ZOHO_CRITERIA=%224.6%22.%22Descripci%C3%B3n%20A%C3%B1o%22%3C%3E'No%20Aplica'%20and%20%224.6%22.%22Id_Categor%C3%ADa%22%3D100108002</t>
  </si>
  <si>
    <t>Cosecha agrícola || Chile || 2019-2020</t>
  </si>
  <si>
    <t>Cosecha agrícola || Chile || 2005-2020</t>
  </si>
  <si>
    <t>Producción agrícola || Chile || 1979-2020</t>
  </si>
  <si>
    <t>Producción agrícola || Chile || 2019-2020</t>
  </si>
  <si>
    <t>Empresas de la agroindustria en Tarapacá || Chile || 2018-2019</t>
  </si>
  <si>
    <t>Empresas de la agroindustria de Aceite || Chile || 2018-2019</t>
  </si>
  <si>
    <t>Empresas de la agroindustria || Chile || 2018-2019</t>
  </si>
  <si>
    <t>Precios diarios de fruta en Terminal La Palmera de La Serena  || Chile || 2021</t>
  </si>
  <si>
    <t>Precios diarios de Durazno en Mercados Mayoristas || Chile || 2021</t>
  </si>
  <si>
    <t>Precios diarios por Fruta y por Mercados Mayoristas || Chile || 2021</t>
  </si>
  <si>
    <t>Precios diarios de hortalizas en Terminal Hortofrutícola Agro Chillán  || Chile || 2021</t>
  </si>
  <si>
    <t>Precios diarios de Acelga en los Mercados Mayoristas || Chile || 2021</t>
  </si>
  <si>
    <t>Precios diarios por Hortalizas y por Mercados Mayoristas || Chile || 2021</t>
  </si>
  <si>
    <t>Valor de exportaciones frutícolas || Chile || 2012-2020 || Por país de destino</t>
  </si>
  <si>
    <t xml:space="preserve">Valor de exportaciones frutícolas || Chile || 2012-2020 || Por Tipo de Fruta </t>
  </si>
  <si>
    <t xml:space="preserve">Valor de exportaciones frutícolas || Chile || 2012-2020 || Por Fruta </t>
  </si>
  <si>
    <t xml:space="preserve">Valor de exportaciones frutícolas || Chile || 2012-2020 || Por procesamiento  </t>
  </si>
  <si>
    <t xml:space="preserve">Valor de exportaciones frutícolas || Chile || 2020 || Por país de destino  </t>
  </si>
  <si>
    <t xml:space="preserve">Valor de exportaciones frutícolas || Chile || 2020 || Por Tipo de Fruta </t>
  </si>
  <si>
    <t xml:space="preserve">Valor de exportaciones frutícolas || Chile || 2020 || Por Fruta </t>
  </si>
  <si>
    <t xml:space="preserve">Valor de exportaciones frutícolas || Chile || 2020 || Por procesamiento  </t>
  </si>
  <si>
    <t>Valor de importaciones frutícolas || Chile || 2012-2020 || Por país de origen</t>
  </si>
  <si>
    <t>Valor de importaciones frutícolas || Chile || 2012-2020 || Por Fruta</t>
  </si>
  <si>
    <t xml:space="preserve">Valor de importaciones frutícolas || Chile || 2012-2020 || Por Procesamiento </t>
  </si>
  <si>
    <t>Valor de importaciones frutícolas || Chile || 2020 || Por país de origen</t>
  </si>
  <si>
    <t>Valor de importaciones frutícolas || Chile || 2020 || Por Fruta</t>
  </si>
  <si>
    <t xml:space="preserve">Valor de importaciones frutícolas || Chile || 2020 || Por Procesamiento </t>
  </si>
  <si>
    <t>Superficie plantada de la agroindustria hortícola || Chile || 2012-2020 || Por región</t>
  </si>
  <si>
    <t>Superficie plantada de la agroindustria hortícola || Chile || 2012-2020 || Por tipo de cultivo</t>
  </si>
  <si>
    <t>Empresas de la agroindustria || Chile || 2017-2019 || Por región</t>
  </si>
  <si>
    <t>Empresas de la agroindustria || Chile || 2017-2019 || Por procesamiento</t>
  </si>
  <si>
    <t>Empresas de la agroindustria || Chile || 2017-2019</t>
  </si>
  <si>
    <t>Precios diarios de fruta en Mercados Mayoristas || Chile || 2021 || Por fruta</t>
  </si>
  <si>
    <t xml:space="preserve">Precios diarios de fruta en Mercados Mayoristas || Chile || 2021 </t>
  </si>
  <si>
    <t>Precios diarios de hortalizas en Mercados Mayoristas  || Chile || 2021 || Por Mercado Mayorista</t>
  </si>
  <si>
    <t>Precios diarios de hortalizas en Mercados Mayoristas || Chile || 2021 || Por hortaliza</t>
  </si>
  <si>
    <t>Precios diarios de hortalizas en Mercados Mayoristas || Chile || 2021</t>
  </si>
  <si>
    <t>Precios diarios de fruta en Mercados Mayoristas || Chile || 2021 || Por Mercado Mayorista</t>
  </si>
  <si>
    <t>Volumen de exportaciones frutícolas || Chile || 2012-2020 || Por fruta</t>
  </si>
  <si>
    <t>Volumen de exportaciones frutícolas || Chile || 2012-2020 || Por país de destino</t>
  </si>
  <si>
    <t>Volumen de exportaciones frutícolas || Chile || 2012-2020 || Por procesamiento</t>
  </si>
  <si>
    <t>Volumen de exportaciones frutícolas || Chile || 2020 || Por fruta</t>
  </si>
  <si>
    <t>Volumen de exportaciones frutícolas || Chile || 2020 || Por país de destino</t>
  </si>
  <si>
    <t>Volumen de exportaciones frutícolas || Chile || 2020 || Por procesamiento</t>
  </si>
  <si>
    <t>Volumen de exportaciones frutícolas || Chile || 2012-2020</t>
  </si>
  <si>
    <t>Volumen de exportaciones frutícolas || Chile || 2020</t>
  </si>
  <si>
    <t>Volumen de importaciones frutícolas || Chile || 2012-2020 || Por país de origen</t>
  </si>
  <si>
    <t xml:space="preserve">Volumen de importaciones frutícolas || Chile || 2012-2020 || Por procesamiento </t>
  </si>
  <si>
    <t>Volumen de importaciones frutícolas || Chile || 2012-2020 || Por fruta</t>
  </si>
  <si>
    <t>Volumen de importaciones frutícolas || Chile || 2020 || Por país de origen</t>
  </si>
  <si>
    <t xml:space="preserve">Volumen de importaciones frutícolas || Chile || 2020 || Por procesamiento </t>
  </si>
  <si>
    <t>Volumen de importaciones frutícolas || Chile || 2020 || Por fruta</t>
  </si>
  <si>
    <t>Volumen de importaciones frutícolas || Chile || 2020</t>
  </si>
  <si>
    <t>En contenido</t>
  </si>
  <si>
    <t xml:space="preserve">Empleados de la Agroindustria Frutícola || Chile || 2017-2019 || Por Región </t>
  </si>
  <si>
    <t>Empleados de la Agroindustria Frutícola || Chile || 2017-2019 || Por Mano de Obra</t>
  </si>
  <si>
    <t>Superficie agrícola cosechada || Chile || 2019-2020 || Por región</t>
  </si>
  <si>
    <t>Superficie agrícola cosechada  || Chile || 2019-2020 || Por tipo de cultivo</t>
  </si>
  <si>
    <t>Superficie agrícola cosechada || Chile || 2019-2020</t>
  </si>
  <si>
    <t>Superficie agrícola cosechada || Chile || 2005-2020 || Por región</t>
  </si>
  <si>
    <t>Superficie agrícola cosechada  || Chile || 2005-2020 || Por tipo de cultivo</t>
  </si>
  <si>
    <t>Superficie agrícola cosechada || Chile || 2005-2020</t>
  </si>
  <si>
    <t>Volumen de producción agrícola || Chile || 2019-2020 || Por región</t>
  </si>
  <si>
    <t>Volumen de producción agrícola || Chile || 2019-2020 || Por tipo de cultivo</t>
  </si>
  <si>
    <t>Volumen de producción agrícola || Chile || 2019-2020</t>
  </si>
  <si>
    <t>Volumen de producción agrícola || Chile || 1979-2020 || Por región</t>
  </si>
  <si>
    <t>Volumen de producción agrícola || Chile || 1979-2020 || Por tipo de cultivo</t>
  </si>
  <si>
    <t>Volumen de producción agrícola || Chile || 1979-2020</t>
  </si>
  <si>
    <t>Superficie plantada de la agroindustria frutícola || Chile || 2017-2020 || Por comuna</t>
  </si>
  <si>
    <t>Superficie plantada de la agroindustria frutícola || Chile || 2017-2020 || Por tipo de cultivo</t>
  </si>
  <si>
    <t>Superficie plantada de la agroindustria frutícola || Chile || 2017-2020 || Por región</t>
  </si>
  <si>
    <t>Superficie plantada de la agroindustria frutícola || Chile || 2017-2020 || Por cultivo</t>
  </si>
  <si>
    <t>Plantaciones</t>
  </si>
  <si>
    <t>Volumen de producción frutícola || Chile || 2018-2020 || Por región</t>
  </si>
  <si>
    <t>Volumen de producción frutícola || Chile || 2018-2020 || Por comuna</t>
  </si>
  <si>
    <t>Volumen de producción frutícola || Chile || 2018-2020</t>
  </si>
  <si>
    <t>Volumen de producción frutícola || Chile || 2018-2020 || Por fruta</t>
  </si>
  <si>
    <t>https://analytics.zoho.com/open-view/2395394000005875355?ZOHO_CRITERIA=%22Trasposicion_4.1%22.%22C%C3%B3digo_Regi%C3%B3n%22%20%3D%2013</t>
  </si>
  <si>
    <t>https://analytics.zoho.com/open-view/2395394000005898292?ZOHO_CRITERIA=%22Trasposicion_4.1%22.%22C%C3%B3digo_Regi%C3%B3n%22%20%3D%2013</t>
  </si>
  <si>
    <t>https://analytics.zoho.com/open-view/2395394000002077599?ZOHO_CRITERIA=%224.6%22.%22Descripci%C3%B3n%20A%C3%B1o%22%3C%3E'No%20Aplica'%20and%20%224.6%22.%22C%C3%B3digo_Comuna%22%3DFALSO</t>
  </si>
  <si>
    <t>https://analytics.zoho.com/open-view/2395394000005705297?ZOHO_CRITERIA=%224.13%20Directorio%20Agroindustria%202020%22.%22C%C3%B3digo_Regi%C3%B3n%22%3D1</t>
  </si>
  <si>
    <t>https://analytics.zoho.com/open-view/2395394000005756548?ZOHO_CRITERIA=%224.13%20Directorio%20Agroindustria%202020%22.%22Id_Procesamiento%22%3D1</t>
  </si>
  <si>
    <t>https://analytics.zoho.com/open-view/2395394000003207385?ZOHO_CRITERIA=%22Fruta%20Consolidado%22.%22Mercado%20ID%22%3D8</t>
  </si>
  <si>
    <t>https://analytics.zoho.com/open-view/2395394000003239128?ZOHO_CRITERIA=%22Fruta%20Consolidado%22.%22Categor%C3%ADa%20ID%22%3D100103004</t>
  </si>
  <si>
    <t>https://analytics.zoho.com/open-view/2395394000004410955?ZOHO_CRITERIA=%22Hortaliza%20Consolidado%22.%22Categor%C3%ADa%20ID%22%3D100112009</t>
  </si>
  <si>
    <t>Empleados</t>
  </si>
  <si>
    <t>Volumen de exportaciones frutícolas || Chile || 2020 || Por región de origen</t>
  </si>
  <si>
    <t>Volumen de exportaciones frutícolas || Chile || 2012-2020 || Por región de origen</t>
  </si>
  <si>
    <t>Valor de exportaciones frutícolas || Chile || 2012-2020 || Por región de origen</t>
  </si>
  <si>
    <t>Valor de exportaciones frutícolas || Chile || 2020 || Por región de origen</t>
  </si>
  <si>
    <t>https://analytics.zoho.com/open-view/2395394000006104949?ZOHO_CRITERIA=%22Trasposicion_4.11%22.%22Cod_regi%C3%B3n%22%20%3D%204</t>
  </si>
  <si>
    <t>https://analytics.zoho.com/open-view/2395394000006104972?ZOHO_CRITERIA=%22Trasposicion_4.11%22.%22Id_producto%22%20%3D%20100110</t>
  </si>
  <si>
    <t>https://analytics.zoho.com/open-view/2395394000006228529</t>
  </si>
  <si>
    <t>Rendimiento agrícola || Chile || 2019-2020 || Por región</t>
  </si>
  <si>
    <t>Rendimiento agrícola || Chile || 2019-2020 || Por cultivo</t>
  </si>
  <si>
    <t xml:space="preserve">Rendimiento agrícola || Chile || 2019-2020 </t>
  </si>
  <si>
    <t>Rendimiento agrícola || Chile || 1979-2020 || Por región</t>
  </si>
  <si>
    <t>Rendimiento agrícola || Chile || 1979-2020 || Por cultivo</t>
  </si>
  <si>
    <t xml:space="preserve">Rendimiento agrícola || Chile || 1979-2020 </t>
  </si>
  <si>
    <t>https://analytics.zoho.com/open-view/2395394000006104903?ZOHO_CRITERIA=%22Trasposicion_4.11%22.%22Cod_regi%C3%B3n%22%20%3D%204%20</t>
  </si>
  <si>
    <t>https://analytics.zoho.com/open-view/2395394000006104926?ZOHO_CRITERIA=%22Trasposicion_4.11%22.%22Id_producto%22%20%3D%20100110</t>
  </si>
  <si>
    <t>https://analytics.zoho.com/open-view/2395394000006232341</t>
  </si>
  <si>
    <t>Volumen de importaciones frutícolas || Chile || 2012-2020</t>
  </si>
  <si>
    <t>Mujeres</t>
  </si>
  <si>
    <t>Violencia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</si>
</sst>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2" x14ac:knownFonts="1">
    <font>
      <sz val="11"/>
      <color theme="1"/>
      <name val="Calibri"/>
      <family val="2"/>
      <scheme val="minor"/>
    </font>
    <font>
      <b/>
      <sz val="9"/>
      <color theme="0"/>
      <name val="Calibri"/>
      <family val="2"/>
      <scheme val="minor"/>
    </font>
    <font>
      <u/>
      <sz val="11"/>
      <color theme="10"/>
      <name val="Calibri"/>
      <family val="2"/>
      <scheme val="minor"/>
    </font>
    <font>
      <b/>
      <sz val="9"/>
      <color theme="0"/>
      <name val="Calibri"/>
      <family val="2"/>
    </font>
    <font>
      <sz val="8"/>
      <color theme="0"/>
      <name val="Arial"/>
      <family val="2"/>
    </font>
    <font>
      <sz val="11"/>
      <color rgb="FFFF0000"/>
      <name val="Calibri"/>
      <family val="2"/>
      <scheme val="minor"/>
    </font>
    <font>
      <sz val="11"/>
      <color theme="1"/>
      <name val="Calibri"/>
      <family val="2"/>
      <scheme val="minor"/>
    </font>
    <font>
      <sz val="8"/>
      <name val="Calibri"/>
      <family val="2"/>
      <scheme val="minor"/>
    </font>
    <font>
      <b/>
      <sz val="11"/>
      <color rgb="FFFF0000"/>
      <name val="Calibri"/>
      <family val="2"/>
      <scheme val="minor"/>
    </font>
    <font>
      <sz val="10"/>
      <color theme="1"/>
      <name val="Calibri"/>
      <family val="2"/>
      <scheme val="minor"/>
    </font>
    <font>
      <b/>
      <sz val="10"/>
      <color theme="0"/>
      <name val="Calibri"/>
      <family val="2"/>
      <scheme val="minor"/>
    </font>
    <font>
      <sz val="1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0070C0"/>
        <bgColor indexed="64"/>
      </patternFill>
    </fill>
  </fills>
  <borders count="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s>
  <cellStyleXfs count="3">
    <xf numFmtId="0" fontId="0" fillId="0" borderId="0"/>
    <xf numFmtId="0" fontId="2" fillId="0" borderId="0" applyNumberFormat="0" applyFill="0" applyBorder="0" applyAlignment="0" applyProtection="0"/>
    <xf numFmtId="43" fontId="6" fillId="0" borderId="0" applyFont="0" applyFill="0" applyBorder="0" applyAlignment="0" applyProtection="0"/>
  </cellStyleXfs>
  <cellXfs count="55">
    <xf numFmtId="0" fontId="0" fillId="0" borderId="0" xfId="0"/>
    <xf numFmtId="0" fontId="1" fillId="2" borderId="0" xfId="0" applyFont="1" applyFill="1" applyAlignment="1">
      <alignment horizontal="center" vertical="top" wrapText="1"/>
    </xf>
    <xf numFmtId="0" fontId="1" fillId="2" borderId="0" xfId="0" applyFont="1" applyFill="1" applyAlignment="1">
      <alignment horizontal="center" vertical="top"/>
    </xf>
    <xf numFmtId="0" fontId="3" fillId="2" borderId="0" xfId="0" applyFont="1" applyFill="1" applyAlignment="1">
      <alignment horizontal="center" vertical="top" wrapText="1"/>
    </xf>
    <xf numFmtId="0" fontId="4" fillId="4" borderId="0" xfId="0" applyFont="1" applyFill="1" applyAlignment="1">
      <alignment horizontal="center" vertical="top" wrapText="1"/>
    </xf>
    <xf numFmtId="0" fontId="0" fillId="0" borderId="0" xfId="0" applyFill="1" applyAlignment="1">
      <alignment horizontal="center"/>
    </xf>
    <xf numFmtId="0" fontId="0" fillId="0" borderId="0" xfId="0" applyAlignment="1">
      <alignment horizontal="center"/>
    </xf>
    <xf numFmtId="0" fontId="2" fillId="0" borderId="0" xfId="1" applyAlignment="1"/>
    <xf numFmtId="0" fontId="2" fillId="0" borderId="0" xfId="1"/>
    <xf numFmtId="164" fontId="8" fillId="0" borderId="0" xfId="2" applyNumberFormat="1" applyFont="1"/>
    <xf numFmtId="0" fontId="5" fillId="0" borderId="0" xfId="0" applyFont="1" applyFill="1" applyAlignment="1">
      <alignment horizontal="center"/>
    </xf>
    <xf numFmtId="0" fontId="2" fillId="0" borderId="0" xfId="1" applyFill="1" applyAlignment="1"/>
    <xf numFmtId="0" fontId="9" fillId="0" borderId="0" xfId="0" applyFont="1" applyAlignment="1">
      <alignment horizontal="left"/>
    </xf>
    <xf numFmtId="0" fontId="10" fillId="2" borderId="0" xfId="0" applyFont="1" applyFill="1" applyAlignment="1">
      <alignment horizontal="left" vertical="top"/>
    </xf>
    <xf numFmtId="0" fontId="0" fillId="0" borderId="0" xfId="0" applyFont="1"/>
    <xf numFmtId="0" fontId="0" fillId="0" borderId="0" xfId="0" applyFill="1"/>
    <xf numFmtId="0" fontId="11" fillId="0" borderId="0" xfId="0" applyFont="1" applyFill="1" applyAlignment="1">
      <alignment horizontal="center"/>
    </xf>
    <xf numFmtId="0" fontId="2" fillId="0" borderId="1" xfId="1" applyFill="1" applyBorder="1" applyAlignment="1">
      <alignment horizontal="left" vertical="top"/>
    </xf>
    <xf numFmtId="0" fontId="0" fillId="0" borderId="0" xfId="0" applyFont="1" applyAlignment="1">
      <alignment horizontal="center"/>
    </xf>
    <xf numFmtId="0" fontId="0" fillId="0" borderId="0" xfId="0" applyFont="1" applyFill="1"/>
    <xf numFmtId="0" fontId="0" fillId="0" borderId="0" xfId="0" applyFont="1" applyFill="1" applyAlignment="1">
      <alignment horizontal="center"/>
    </xf>
    <xf numFmtId="0" fontId="0" fillId="0" borderId="0" xfId="0" applyFont="1" applyFill="1" applyAlignment="1">
      <alignment horizontal="center" vertical="top"/>
    </xf>
    <xf numFmtId="0" fontId="2" fillId="0" borderId="0" xfId="1" applyFont="1" applyFill="1" applyAlignment="1"/>
    <xf numFmtId="0" fontId="2" fillId="0" borderId="1" xfId="1" applyFont="1" applyFill="1" applyBorder="1" applyAlignment="1">
      <alignment horizontal="left" vertical="top"/>
    </xf>
    <xf numFmtId="0" fontId="0" fillId="0" borderId="0" xfId="0" quotePrefix="1" applyFont="1" applyAlignment="1">
      <alignment horizontal="center"/>
    </xf>
    <xf numFmtId="0" fontId="0" fillId="0" borderId="0" xfId="0" applyFont="1" applyAlignment="1">
      <alignment horizontal="center" vertical="top"/>
    </xf>
    <xf numFmtId="0" fontId="0" fillId="0" borderId="0" xfId="0" applyFont="1" applyAlignment="1">
      <alignment vertical="top"/>
    </xf>
    <xf numFmtId="0" fontId="0" fillId="0" borderId="0" xfId="0" applyFont="1" applyAlignment="1">
      <alignment horizontal="left" vertical="top"/>
    </xf>
    <xf numFmtId="0" fontId="0" fillId="0" borderId="0" xfId="0" applyFont="1" applyAlignment="1">
      <alignment horizontal="left"/>
    </xf>
    <xf numFmtId="0" fontId="0" fillId="0" borderId="0" xfId="0" applyFont="1" applyFill="1" applyAlignment="1">
      <alignment horizontal="center" vertical="center"/>
    </xf>
    <xf numFmtId="0" fontId="0" fillId="0" borderId="0" xfId="0" applyFont="1" applyAlignment="1">
      <alignment horizontal="left" vertical="center"/>
    </xf>
    <xf numFmtId="0" fontId="0" fillId="0" borderId="1" xfId="0" applyFont="1" applyBorder="1" applyAlignment="1">
      <alignment horizontal="left" vertical="top"/>
    </xf>
    <xf numFmtId="0" fontId="0" fillId="0" borderId="0" xfId="0" applyFont="1" applyBorder="1" applyAlignment="1">
      <alignment horizontal="left" vertical="top"/>
    </xf>
    <xf numFmtId="0" fontId="0" fillId="0" borderId="1" xfId="0" applyFont="1" applyFill="1" applyBorder="1" applyAlignment="1">
      <alignment horizontal="left" vertical="top"/>
    </xf>
    <xf numFmtId="0" fontId="0" fillId="0" borderId="0" xfId="0" applyFont="1" applyFill="1" applyBorder="1" applyAlignment="1">
      <alignment horizontal="left" vertical="top"/>
    </xf>
    <xf numFmtId="0" fontId="0" fillId="0" borderId="0" xfId="0" applyFont="1" applyFill="1" applyAlignment="1">
      <alignment horizontal="left"/>
    </xf>
    <xf numFmtId="0" fontId="0" fillId="0" borderId="0" xfId="0" applyFont="1" applyFill="1" applyAlignment="1">
      <alignment horizontal="left" vertical="center"/>
    </xf>
    <xf numFmtId="0" fontId="0" fillId="3" borderId="0" xfId="0" applyFont="1" applyFill="1" applyAlignment="1">
      <alignment horizontal="left"/>
    </xf>
    <xf numFmtId="0" fontId="2" fillId="0" borderId="0" xfId="1" applyFont="1" applyFill="1"/>
    <xf numFmtId="0" fontId="2" fillId="0" borderId="0" xfId="1" applyFill="1"/>
    <xf numFmtId="0" fontId="2" fillId="0" borderId="0" xfId="1" applyFill="1" applyAlignment="1">
      <alignment horizontal="left" vertical="center"/>
    </xf>
    <xf numFmtId="0" fontId="11" fillId="0" borderId="0" xfId="0" applyFont="1"/>
    <xf numFmtId="0" fontId="2" fillId="0" borderId="1" xfId="1" applyBorder="1" applyAlignment="1">
      <alignment horizontal="left" vertical="top"/>
    </xf>
    <xf numFmtId="0" fontId="0" fillId="0" borderId="0" xfId="0" applyAlignment="1">
      <alignment horizontal="center" vertical="top"/>
    </xf>
    <xf numFmtId="0" fontId="8" fillId="0" borderId="0" xfId="0" applyFont="1"/>
    <xf numFmtId="0" fontId="8" fillId="0" borderId="0" xfId="0" applyFont="1" applyAlignment="1">
      <alignment horizontal="left"/>
    </xf>
    <xf numFmtId="0" fontId="11" fillId="0" borderId="0" xfId="0" applyFont="1" applyFill="1" applyAlignment="1">
      <alignment horizontal="center" vertical="center"/>
    </xf>
    <xf numFmtId="0" fontId="0" fillId="0" borderId="0" xfId="0" applyFill="1" applyAlignment="1">
      <alignment horizontal="left" vertical="center"/>
    </xf>
    <xf numFmtId="0" fontId="0" fillId="0" borderId="0" xfId="0" applyFont="1" applyBorder="1"/>
    <xf numFmtId="0" fontId="0" fillId="0" borderId="0" xfId="0" applyFont="1" applyBorder="1" applyAlignment="1">
      <alignment horizontal="center"/>
    </xf>
    <xf numFmtId="0" fontId="11" fillId="0" borderId="0" xfId="0" applyFont="1" applyFill="1" applyBorder="1" applyAlignment="1">
      <alignment horizontal="center"/>
    </xf>
    <xf numFmtId="0" fontId="0" fillId="0" borderId="0" xfId="0" applyFont="1" applyFill="1" applyBorder="1" applyAlignment="1">
      <alignment horizontal="center"/>
    </xf>
    <xf numFmtId="0" fontId="0" fillId="0" borderId="0" xfId="0" applyFont="1" applyBorder="1" applyAlignment="1">
      <alignment horizontal="left"/>
    </xf>
    <xf numFmtId="0" fontId="0" fillId="0" borderId="2" xfId="0" applyFont="1" applyBorder="1" applyAlignment="1">
      <alignment horizontal="left" vertical="top"/>
    </xf>
    <xf numFmtId="0" fontId="2" fillId="0" borderId="0" xfId="1" applyFont="1" applyFill="1" applyBorder="1"/>
  </cellXfs>
  <cellStyles count="3">
    <cellStyle name="Hipervínculo" xfId="1" builtinId="8"/>
    <cellStyle name="Millares" xfId="2" builtinId="3"/>
    <cellStyle name="Normal" xfId="0" builtinId="0"/>
  </cellStyles>
  <dxfs count="608">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strike val="0"/>
        <outline val="0"/>
        <shadow val="0"/>
        <vertAlign val="baseline"/>
        <sz val="11"/>
        <name val="Calibri"/>
        <family val="2"/>
        <scheme val="minor"/>
      </font>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center" vertical="bottom" textRotation="0" wrapText="0" indent="0" justifyLastLine="0" shrinkToFit="0" readingOrder="0"/>
    </dxf>
    <dxf>
      <font>
        <strike val="0"/>
        <outline val="0"/>
        <shadow val="0"/>
        <vertAlign val="baseline"/>
        <sz val="11"/>
        <name val="Calibri"/>
        <family val="2"/>
        <scheme val="minor"/>
      </font>
      <alignment horizontal="left" vertical="top" textRotation="0" wrapText="0"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b/>
        <i val="0"/>
        <strike val="0"/>
        <condense val="0"/>
        <extend val="0"/>
        <outline val="0"/>
        <shadow val="0"/>
        <u val="none"/>
        <vertAlign val="baseline"/>
        <sz val="9"/>
        <color theme="0"/>
        <name val="Calibri"/>
        <family val="2"/>
        <scheme val="minor"/>
      </font>
      <fill>
        <patternFill patternType="solid">
          <fgColor indexed="64"/>
          <bgColor rgb="FF00B0F0"/>
        </patternFill>
      </fill>
      <alignment horizontal="center" vertical="top" textRotation="0" wrapText="0" indent="0" justifyLastLine="0" shrinkToFit="0" readingOrder="0"/>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ont>
        <color theme="0"/>
      </font>
      <fill>
        <patternFill>
          <bgColor rgb="FF7030A0"/>
        </patternFill>
      </fill>
    </dxf>
    <dxf>
      <font>
        <color theme="0"/>
      </font>
      <fill>
        <patternFill>
          <bgColor rgb="FF6666FF"/>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theme="4" tint="-0.499984740745262"/>
      </font>
      <fill>
        <patternFill>
          <bgColor theme="4" tint="0.79998168889431442"/>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38100</xdr:colOff>
      <xdr:row>0</xdr:row>
      <xdr:rowOff>66675</xdr:rowOff>
    </xdr:from>
    <xdr:to>
      <xdr:col>2</xdr:col>
      <xdr:colOff>615950</xdr:colOff>
      <xdr:row>8</xdr:row>
      <xdr:rowOff>0</xdr:rowOff>
    </xdr:to>
    <mc:AlternateContent xmlns:mc="http://schemas.openxmlformats.org/markup-compatibility/2006" xmlns:sle15="http://schemas.microsoft.com/office/drawing/2012/slicer">
      <mc:Choice Requires="sle15">
        <xdr:graphicFrame macro="">
          <xdr:nvGraphicFramePr>
            <xdr:cNvPr id="2" name="TABLA MADRE">
              <a:extLst>
                <a:ext uri="{FF2B5EF4-FFF2-40B4-BE49-F238E27FC236}">
                  <a16:creationId xmlns:a16="http://schemas.microsoft.com/office/drawing/2014/main" id="{29C8CAB1-8128-4750-B2A9-E6168C0E809A}"/>
                </a:ext>
              </a:extLst>
            </xdr:cNvPr>
            <xdr:cNvGraphicFramePr/>
          </xdr:nvGraphicFramePr>
          <xdr:xfrm>
            <a:off x="0" y="0"/>
            <a:ext cx="0" cy="0"/>
          </xdr:xfrm>
          <a:graphic>
            <a:graphicData uri="http://schemas.microsoft.com/office/drawing/2010/slicer">
              <sle:slicer xmlns:sle="http://schemas.microsoft.com/office/drawing/2010/slicer" name="TABLA MADRE"/>
            </a:graphicData>
          </a:graphic>
        </xdr:graphicFrame>
      </mc:Choice>
      <mc:Fallback xmlns="">
        <xdr:sp macro="" textlink="">
          <xdr:nvSpPr>
            <xdr:cNvPr id="0" name=""/>
            <xdr:cNvSpPr>
              <a:spLocks noTextEdit="1"/>
            </xdr:cNvSpPr>
          </xdr:nvSpPr>
          <xdr:spPr>
            <a:xfrm>
              <a:off x="38100" y="66675"/>
              <a:ext cx="2813050" cy="140652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692150</xdr:colOff>
      <xdr:row>0</xdr:row>
      <xdr:rowOff>44450</xdr:rowOff>
    </xdr:from>
    <xdr:to>
      <xdr:col>8</xdr:col>
      <xdr:colOff>349250</xdr:colOff>
      <xdr:row>5</xdr:row>
      <xdr:rowOff>76200</xdr:rowOff>
    </xdr:to>
    <mc:AlternateContent xmlns:mc="http://schemas.openxmlformats.org/markup-compatibility/2006" xmlns:sle15="http://schemas.microsoft.com/office/drawing/2012/slicer">
      <mc:Choice Requires="sle15">
        <xdr:graphicFrame macro="">
          <xdr:nvGraphicFramePr>
            <xdr:cNvPr id="3" name="TIPO PRODUCTO">
              <a:extLst>
                <a:ext uri="{FF2B5EF4-FFF2-40B4-BE49-F238E27FC236}">
                  <a16:creationId xmlns:a16="http://schemas.microsoft.com/office/drawing/2014/main" id="{C9BF5708-439A-458B-B067-1FA59ABAD897}"/>
                </a:ext>
              </a:extLst>
            </xdr:cNvPr>
            <xdr:cNvGraphicFramePr/>
          </xdr:nvGraphicFramePr>
          <xdr:xfrm>
            <a:off x="0" y="0"/>
            <a:ext cx="0" cy="0"/>
          </xdr:xfrm>
          <a:graphic>
            <a:graphicData uri="http://schemas.microsoft.com/office/drawing/2010/slicer">
              <sle:slicer xmlns:sle="http://schemas.microsoft.com/office/drawing/2010/slicer" name="TIPO PRODUCTO"/>
            </a:graphicData>
          </a:graphic>
        </xdr:graphicFrame>
      </mc:Choice>
      <mc:Fallback xmlns="">
        <xdr:sp macro="" textlink="">
          <xdr:nvSpPr>
            <xdr:cNvPr id="0" name=""/>
            <xdr:cNvSpPr>
              <a:spLocks noTextEdit="1"/>
            </xdr:cNvSpPr>
          </xdr:nvSpPr>
          <xdr:spPr>
            <a:xfrm>
              <a:off x="6740525" y="44450"/>
              <a:ext cx="1828800" cy="93662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311150</xdr:colOff>
      <xdr:row>0</xdr:row>
      <xdr:rowOff>25401</xdr:rowOff>
    </xdr:from>
    <xdr:to>
      <xdr:col>11</xdr:col>
      <xdr:colOff>1838325</xdr:colOff>
      <xdr:row>8</xdr:row>
      <xdr:rowOff>66676</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7641C4A9-92B1-4FEE-B530-CA12728A31DE}"/>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11379200" y="25401"/>
              <a:ext cx="2746375" cy="1489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ABLA_MADRE" xr10:uid="{0D8C2B04-8F82-4783-ACC0-7F1A476DAC7D}" sourceName="TABLA MADRE">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IPO_PRODUCTO" xr10:uid="{E332032B-445A-4964-9898-B40F106E0A3C}" sourceName="TIPO PRODUC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422CACD0-7E50-459D-8C92-3E50A52589CF}" sourceName="TEMA">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BLA MADRE" xr10:uid="{E5B4DF95-80E8-4F10-AD82-CCE5BEE54362}" cache="SegmentaciónDeDatos_TABLA_MADRE" caption="TABLA MADRE" columnCount="3" rowHeight="241300"/>
  <slicer name="TIPO PRODUCTO" xr10:uid="{9477DBC7-9C09-47A7-984E-6F75ED6B60A9}" cache="SegmentaciónDeDatos_TIPO_PRODUCTO" caption="TIPO PRODUCTO" rowHeight="241300"/>
  <slicer name="TEMA" xr10:uid="{7B410BB5-38F1-4C94-868C-3BB0B69500F5}" cache="SegmentaciónDeDatos_TEMA" caption="TEMA" startItem="2"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B307C7-AF39-4578-A163-A8BC847F650D}" name="Tabla1" displayName="Tabla1" ref="A10:R96" totalsRowShown="0" headerRowDxfId="19" dataDxfId="18">
  <autoFilter ref="A10:R96" xr:uid="{BE3B9459-9CC4-4B42-85DE-65D6DD89527B}">
    <filterColumn colId="5">
      <filters>
        <filter val="Plantaciones"/>
      </filters>
    </filterColumn>
  </autoFilter>
  <tableColumns count="18">
    <tableColumn id="1" xr3:uid="{AEA8EF0D-25C7-4111-8A9F-0B18B1765250}" name="SECTOR" dataDxfId="17"/>
    <tableColumn id="2" xr3:uid="{752FAE73-6FD3-44CD-87CD-9043950F7C57}" name="COLECCIÓN" dataDxfId="16"/>
    <tableColumn id="3" xr3:uid="{6007294C-E2A9-42FC-8D1B-04F4C15E7E6C}" name="TABLA MADRE" dataDxfId="15"/>
    <tableColumn id="4" xr3:uid="{CC128664-1A0A-4FA0-9E24-7F2D50AC3945}" name="RESPONSABLE" dataDxfId="14"/>
    <tableColumn id="5" xr3:uid="{47097AA3-BED4-48AF-B9DE-ABBBAEBF8480}" name="ESTADO" dataDxfId="13"/>
    <tableColumn id="6" xr3:uid="{D1D0198B-6B8E-4844-BFB3-0C4C39A5DEEB}" name="TEMA" dataDxfId="12"/>
    <tableColumn id="18" xr3:uid="{FCDE1CEA-9D32-4512-8B1E-E0F36B0D06E6}" name="En contenido" dataDxfId="11"/>
    <tableColumn id="7" xr3:uid="{F7C33F71-D2AC-440D-B0A6-B78933C8E65D}" name="TIPO PRODUCTO" dataDxfId="10"/>
    <tableColumn id="8" xr3:uid="{D2B9DAD1-8888-4EAE-B08D-DDAAD4D91214}" name="NOMBRE" dataDxfId="9"/>
    <tableColumn id="9" xr3:uid="{B13359B5-127C-4ACD-BA41-0F932FFA47DE}" name="Cantidad" dataDxfId="8"/>
    <tableColumn id="10" xr3:uid="{22126FF6-1849-455F-A6A6-7D65468619C8}" name="Títulos revisados" dataDxfId="7"/>
    <tableColumn id="11" xr3:uid="{C4B2B2EE-05E3-4BD3-9138-0C5123EACD36}" name="Título Genérico - Shopify" dataDxfId="6"/>
    <tableColumn id="12" xr3:uid="{48638419-EFAD-40F5-8E0C-171981824999}" name="Título específico" dataDxfId="5"/>
    <tableColumn id="13" xr3:uid="{5E5D6E60-EE68-4304-B67C-4D8F2081F5C6}" name="Tags" dataDxfId="4"/>
    <tableColumn id="14" xr3:uid="{4A7DE2E9-92D4-4649-893E-C2F9E0C999C9}" name="Link" dataDxfId="3" dataCellStyle="Hipervínculo"/>
    <tableColumn id="15" xr3:uid="{C604366C-A935-413E-B0A6-F9D41B311156}" name="Estado URL" dataDxfId="2"/>
    <tableColumn id="16" xr3:uid="{E1C0300E-6E4D-4041-9E44-893F2242AEB3}" name="Responsable Revisión" dataDxfId="1"/>
    <tableColumn id="17" xr3:uid="{B21BEC12-2A8B-4811-AA41-623D1FDA90AE}" name="Tags2" dataDxfId="0"/>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nalytics.zoho.com/open-view/2395394000006435851?ZOHO_CRITERIA=%22Trasposicion_4.10%22.%22Id_producto%22%20%3D%20100110" TargetMode="External"/><Relationship Id="rId18" Type="http://schemas.openxmlformats.org/officeDocument/2006/relationships/hyperlink" Target="https://analytics.zoho.com/open-view/2395394000002077599?ZOHO_CRITERIA=%224.6%22.%22C%C3%B3digo_Comuna%22%3D9101" TargetMode="External"/><Relationship Id="rId26" Type="http://schemas.openxmlformats.org/officeDocument/2006/relationships/hyperlink" Target="https://analytics.zoho.com/open-view/2395394000006183719?ZOHO_CRITERIA=%22Trasposicion_4.9%22.%22Id_producto%22%3D100110" TargetMode="External"/><Relationship Id="rId39" Type="http://schemas.openxmlformats.org/officeDocument/2006/relationships/hyperlink" Target="https://analytics.zoho.com/open-view/2395394000006204176?ZOHO_CRITERIA=%22Trasposicion_4.2%22.%22C%C3%B3digo_Pa%C3%ADs%22%20%3D%20'USA'" TargetMode="External"/><Relationship Id="rId21" Type="http://schemas.openxmlformats.org/officeDocument/2006/relationships/hyperlink" Target="https://analytics.zoho.com/open-view/2395394000004410955?ZOHO_CRITERIA=%22Hortaliza%20Consolidado%22.%22Categor%C3%ADa%20ID%22%3D100112004" TargetMode="External"/><Relationship Id="rId34" Type="http://schemas.openxmlformats.org/officeDocument/2006/relationships/hyperlink" Target="https://analytics.zoho.com/open-view/2395394000005903123?ZOHO_CRITERIA=%22Trasposicion_4.1%22.%22C%C3%B3digo_Pa%C3%ADs%22%20%3D%20'DOM'" TargetMode="External"/><Relationship Id="rId42" Type="http://schemas.openxmlformats.org/officeDocument/2006/relationships/hyperlink" Target="https://analytics.zoho.com/open-view/2395394000005592508?ZOHO_CRITERIA=%22Trasposicion_4.3%22.%22C%C3%B3digo_Pa%C3%ADs%22%20%3D%20'ARG'" TargetMode="External"/><Relationship Id="rId47" Type="http://schemas.openxmlformats.org/officeDocument/2006/relationships/hyperlink" Target="https://analytics.zoho.com/open-view/2395394000005682797?ZOHO_CRITERIA=%22Trasposicion_4.3%22.%22Id_Categor%C3%ADa%22%20%3D%20100101001" TargetMode="External"/><Relationship Id="rId50" Type="http://schemas.openxmlformats.org/officeDocument/2006/relationships/hyperlink" Target="https://analytics.zoho.com/open-view/2395394000006228529" TargetMode="External"/><Relationship Id="rId55" Type="http://schemas.openxmlformats.org/officeDocument/2006/relationships/hyperlink" Target="https://analytics.zoho.com/open-view/2395394000005751771?ZOHO_CRITERIA=%22Trasposicion_4.4%22.%22C%C3%B3digo_Pa%C3%ADs%22%20%3D%20'ARG'" TargetMode="External"/><Relationship Id="rId7" Type="http://schemas.openxmlformats.org/officeDocument/2006/relationships/hyperlink" Target="https://analytics.zoho.com/open-view/2395394000005885879?ZOHO_CRITERIA=%22Trasposicion_4.8%22.%22C%C3%B3digo%20Regi%C3%B3n%22%20%3D%2013" TargetMode="External"/><Relationship Id="rId2" Type="http://schemas.openxmlformats.org/officeDocument/2006/relationships/hyperlink" Target="https://analytics.zoho.com/open-view/2395394000005705297?ZOHO_CRITERIA=%224.13%20Directorio%20Agroindustria%202020%22.%22C%C3%B3digo_Regi%C3%B3n%22%3D1" TargetMode="External"/><Relationship Id="rId16" Type="http://schemas.openxmlformats.org/officeDocument/2006/relationships/hyperlink" Target="https://analytics.zoho.com/open-view/2395394000006441718?ZOHO_CRITERIA=%22Trasposicion_4.10%22.%22Id_producto%22%20%3D%20100110" TargetMode="External"/><Relationship Id="rId29" Type="http://schemas.openxmlformats.org/officeDocument/2006/relationships/hyperlink" Target="https://analytics.zoho.com/open-view/2395394000005884714?ZOHO_CRITERIA=%22Trasposicion_4.1%22.%22Id_Categor%C3%ADa%22%20%3D%20100101001" TargetMode="External"/><Relationship Id="rId11" Type="http://schemas.openxmlformats.org/officeDocument/2006/relationships/hyperlink" Target="https://analytics.zoho.com/open-view/2395394000006167438?ZOHO_CRITERIA=%224.9%20Superficie%20cosechada%20Ha%22.%22Id_Producto%22%3D100110" TargetMode="External"/><Relationship Id="rId24" Type="http://schemas.openxmlformats.org/officeDocument/2006/relationships/hyperlink" Target="https://analytics.zoho.com/open-view/2395394000006162015?ZOHO_CRITERIA=%224.9%20Superficie%20cosechada%20Ha%22.%22Codreg%22%3D13" TargetMode="External"/><Relationship Id="rId32" Type="http://schemas.openxmlformats.org/officeDocument/2006/relationships/hyperlink" Target="https://analytics.zoho.com/open-view/2395394000005898292?ZOHO_CRITERIA=%22Trasposicion_4.1%22.%22C%C3%B3digo_Regi%C3%B3n%22%20%3D%2013" TargetMode="External"/><Relationship Id="rId37" Type="http://schemas.openxmlformats.org/officeDocument/2006/relationships/hyperlink" Target="https://analytics.zoho.com/open-view/2395394000005967823" TargetMode="External"/><Relationship Id="rId40" Type="http://schemas.openxmlformats.org/officeDocument/2006/relationships/hyperlink" Target="https://analytics.zoho.com/open-view/2395394000005850241" TargetMode="External"/><Relationship Id="rId45" Type="http://schemas.openxmlformats.org/officeDocument/2006/relationships/hyperlink" Target="https://analytics.zoho.com/open-view/2395394000005675707?ZOHO_CRITERIA=%22Trasposicion_4.3%22.%22C%C3%B3digo_Pa%C3%ADs%22%20%3D%20'ARG'" TargetMode="External"/><Relationship Id="rId53" Type="http://schemas.openxmlformats.org/officeDocument/2006/relationships/hyperlink" Target="https://analytics.zoho.com/open-view/2395394000006232341" TargetMode="External"/><Relationship Id="rId58" Type="http://schemas.openxmlformats.org/officeDocument/2006/relationships/hyperlink" Target="https://analytics.zoho.com/open-view/2395394000006210421" TargetMode="External"/><Relationship Id="rId5" Type="http://schemas.openxmlformats.org/officeDocument/2006/relationships/hyperlink" Target="https://analytics.zoho.com/open-view/2395394000003239128?ZOHO_CRITERIA=%22Fruta%20Consolidado%22.%22Categor%C3%ADa%20ID%22%3D100106002" TargetMode="External"/><Relationship Id="rId61" Type="http://schemas.openxmlformats.org/officeDocument/2006/relationships/table" Target="../tables/table1.xml"/><Relationship Id="rId19" Type="http://schemas.openxmlformats.org/officeDocument/2006/relationships/hyperlink" Target="https://analytics.zoho.com/open-view/2395394000006186199" TargetMode="External"/><Relationship Id="rId14" Type="http://schemas.openxmlformats.org/officeDocument/2006/relationships/hyperlink" Target="https://analytics.zoho.com/open-view/2395394000006456496" TargetMode="External"/><Relationship Id="rId22" Type="http://schemas.openxmlformats.org/officeDocument/2006/relationships/hyperlink" Target="https://analytics.zoho.com/open-view/2395394000004355834?ZOHO_CRITERIA=%22Hortaliza%20Consolidado%22.%22Mercado%20ID%22%3D6" TargetMode="External"/><Relationship Id="rId27" Type="http://schemas.openxmlformats.org/officeDocument/2006/relationships/hyperlink" Target="https://analytics.zoho.com/open-view/2395394000002098301?ZOHO_CRITERIA=%224.6%22.%22Descripci%C3%B3n%20A%C3%B1o%22%3C%3E'No%20Aplica'%20and%20%224.6%22.%22Id_Categor%C3%ADa%22%3D100108002" TargetMode="External"/><Relationship Id="rId30" Type="http://schemas.openxmlformats.org/officeDocument/2006/relationships/hyperlink" Target="https://analytics.zoho.com/open-view/2395394000005886391?ZOHO_CRITERIA=%22Trasposicion_4.1%22.%22C%C3%B3digo_Pa%C3%ADs%22%20%3D%20'DOM'" TargetMode="External"/><Relationship Id="rId35" Type="http://schemas.openxmlformats.org/officeDocument/2006/relationships/hyperlink" Target="https://analytics.zoho.com/open-view/2395394000005905460?ZOHO_CRITERIA=%22Trasposicion_4.1%22.%22Id_Procesamiento%22%20%3D%201" TargetMode="External"/><Relationship Id="rId43" Type="http://schemas.openxmlformats.org/officeDocument/2006/relationships/hyperlink" Target="https://analytics.zoho.com/open-view/2395394000005660281?ZOHO_CRITERIA=%22Trasposicion_4.3%22.%22Id_Procesamiento%22%20%3D%201" TargetMode="External"/><Relationship Id="rId48" Type="http://schemas.openxmlformats.org/officeDocument/2006/relationships/hyperlink" Target="https://analytics.zoho.com/open-view/2395394000006104949?ZOHO_CRITERIA=%22Trasposicion_4.11%22.%22Cod_regi%C3%B3n%22%20%3D%204" TargetMode="External"/><Relationship Id="rId56" Type="http://schemas.openxmlformats.org/officeDocument/2006/relationships/hyperlink" Target="https://analytics.zoho.com/open-view/2395394000005760318?ZOHO_CRITERIA=%22Trasposicion_4.7%22.%22C%C3%B3digo_Regi%C3%B3n%22%3D3" TargetMode="External"/><Relationship Id="rId8" Type="http://schemas.openxmlformats.org/officeDocument/2006/relationships/hyperlink" Target="https://analytics.zoho.com/open-view/2395394000005956929?ZOHO_CRITERIA=%22Trasposicion_4.8%22.%22Id_categor%C3%ADa%22%20%3D%20100118001" TargetMode="External"/><Relationship Id="rId51" Type="http://schemas.openxmlformats.org/officeDocument/2006/relationships/hyperlink" Target="https://analytics.zoho.com/open-view/2395394000006104903?ZOHO_CRITERIA=%22Trasposicion_4.11%22.%22Cod_regi%C3%B3n%22%20%3D%204%20" TargetMode="External"/><Relationship Id="rId3" Type="http://schemas.openxmlformats.org/officeDocument/2006/relationships/hyperlink" Target="https://analytics.zoho.com/open-view/2395394000005756548?ZOHO_CRITERIA=%224.13%20Directorio%20Agroindustria%202020%22.%22Id_Procesamiento%22%3D1" TargetMode="External"/><Relationship Id="rId12" Type="http://schemas.openxmlformats.org/officeDocument/2006/relationships/hyperlink" Target="https://analytics.zoho.com/open-view/2395394000006426989?ZOHO_CRITERIA=%22Trasposicion_4.10%22.%22Cod_regi%C3%B3n%22%20%3D%2013" TargetMode="External"/><Relationship Id="rId17" Type="http://schemas.openxmlformats.org/officeDocument/2006/relationships/hyperlink" Target="https://analytics.zoho.com/open-view/2395394000006455014" TargetMode="External"/><Relationship Id="rId25" Type="http://schemas.openxmlformats.org/officeDocument/2006/relationships/hyperlink" Target="https://analytics.zoho.com/open-view/2395394000006174897?ZOHO_CRITERIA=%22Trasposicion_4.9%22.%22Codreg%22%3D13" TargetMode="External"/><Relationship Id="rId33" Type="http://schemas.openxmlformats.org/officeDocument/2006/relationships/hyperlink" Target="https://analytics.zoho.com/open-view/2395394000005901493?ZOHO_CRITERIA=%22Trasposicion_4.1%22.%22Id_Categor%C3%ADa%22%20%3D%20100101001" TargetMode="External"/><Relationship Id="rId38" Type="http://schemas.openxmlformats.org/officeDocument/2006/relationships/hyperlink" Target="https://analytics.zoho.com/open-view/2395394000006196903?ZOHO_CRITERIA=%22Trasposicion_4.2%22.%22C%C3%B3digo_Pa%C3%ADs%22%20%3D%20'USA'" TargetMode="External"/><Relationship Id="rId46" Type="http://schemas.openxmlformats.org/officeDocument/2006/relationships/hyperlink" Target="https://analytics.zoho.com/open-view/2395394000005679927?ZOHO_CRITERIA=%22Trasposicion_4.3%22.%22Id_Procesamiento%22%20%3D%201" TargetMode="External"/><Relationship Id="rId59" Type="http://schemas.openxmlformats.org/officeDocument/2006/relationships/printerSettings" Target="../printerSettings/printerSettings1.bin"/><Relationship Id="rId20" Type="http://schemas.openxmlformats.org/officeDocument/2006/relationships/hyperlink" Target="https://analytics.zoho.com/open-view/2395394000004641179" TargetMode="External"/><Relationship Id="rId41" Type="http://schemas.openxmlformats.org/officeDocument/2006/relationships/hyperlink" Target="https://analytics.zoho.com/open-view/2395394000005847405" TargetMode="External"/><Relationship Id="rId54" Type="http://schemas.openxmlformats.org/officeDocument/2006/relationships/hyperlink" Target="https://analytics.zoho.com/open-view/2395394000006194754?ZOHO_CRITERIA=%22Trasposicion_4.2%22.%22C%C3%B3digo_Regi%C3%B3n%22%20%3D%201" TargetMode="External"/><Relationship Id="rId62" Type="http://schemas.microsoft.com/office/2007/relationships/slicer" Target="../slicers/slicer1.xml"/><Relationship Id="rId1" Type="http://schemas.openxmlformats.org/officeDocument/2006/relationships/hyperlink" Target="https://analytics.zoho.com/open-view/2395394000005710193" TargetMode="External"/><Relationship Id="rId6" Type="http://schemas.openxmlformats.org/officeDocument/2006/relationships/hyperlink" Target="https://analytics.zoho.com/open-view/2395394000004019539" TargetMode="External"/><Relationship Id="rId15" Type="http://schemas.openxmlformats.org/officeDocument/2006/relationships/hyperlink" Target="https://analytics.zoho.com/open-view/2395394000006440165?ZOHO_CRITERIA=%22Trasposicion_4.10%22.%22Cod_regi%C3%B3n%22%20%3D%2013" TargetMode="External"/><Relationship Id="rId23" Type="http://schemas.openxmlformats.org/officeDocument/2006/relationships/hyperlink" Target="https://analytics.zoho.com/open-view/2395394000001951907?ZOHO_CRITERIA=%224.6%22.%22Descripci%C3%B3n%20A%C3%B1o%22%3C%3E'No%20Aplica'%20and%20%224.6%22.%22C%C3%B3digo_Regi%C3%B3n%22%3D9" TargetMode="External"/><Relationship Id="rId28" Type="http://schemas.openxmlformats.org/officeDocument/2006/relationships/hyperlink" Target="https://analytics.zoho.com/open-view/2395394000005875355?ZOHO_CRITERIA=%22Trasposicion_4.1%22.%22C%C3%B3digo_Regi%C3%B3n%22%20%3D%2013" TargetMode="External"/><Relationship Id="rId36" Type="http://schemas.openxmlformats.org/officeDocument/2006/relationships/hyperlink" Target="https://analytics.zoho.com/open-view/2395394000005925456" TargetMode="External"/><Relationship Id="rId49" Type="http://schemas.openxmlformats.org/officeDocument/2006/relationships/hyperlink" Target="https://analytics.zoho.com/open-view/2395394000006104972?ZOHO_CRITERIA=%22Trasposicion_4.11%22.%22Id_producto%22%20%3D%20100110" TargetMode="External"/><Relationship Id="rId57" Type="http://schemas.openxmlformats.org/officeDocument/2006/relationships/hyperlink" Target="https://analytics.zoho.com/open-view/2395394000005763925?ZOHO_CRITERIA=%22Trasposicion_4.7%22.%22Id_producto%22%3D100112" TargetMode="External"/><Relationship Id="rId10" Type="http://schemas.openxmlformats.org/officeDocument/2006/relationships/hyperlink" Target="https://analytics.zoho.com/open-view/2395394000006186146" TargetMode="External"/><Relationship Id="rId31" Type="http://schemas.openxmlformats.org/officeDocument/2006/relationships/hyperlink" Target="https://analytics.zoho.com/open-view/2395394000005888643?ZOHO_CRITERIA=%22Trasposicion_4.1%22.%22Id_Procesamiento%22%20%3D%201" TargetMode="External"/><Relationship Id="rId44" Type="http://schemas.openxmlformats.org/officeDocument/2006/relationships/hyperlink" Target="https://analytics.zoho.com/open-view/2395394000005665121?ZOHO_CRITERIA=%22Trasposicion_4.3%22.%22Id_Categor%C3%ADa%22%20%3D%20100101001" TargetMode="External"/><Relationship Id="rId52" Type="http://schemas.openxmlformats.org/officeDocument/2006/relationships/hyperlink" Target="https://analytics.zoho.com/open-view/2395394000006104926?ZOHO_CRITERIA=%22Trasposicion_4.11%22.%22Id_producto%22%20%3D%20100110" TargetMode="External"/><Relationship Id="rId60" Type="http://schemas.openxmlformats.org/officeDocument/2006/relationships/drawing" Target="../drawings/drawing1.xml"/><Relationship Id="rId4" Type="http://schemas.openxmlformats.org/officeDocument/2006/relationships/hyperlink" Target="https://analytics.zoho.com/open-view/2395394000003207385?ZOHO_CRITERIA=%22Fruta%20Consolidado%22.%22Mercado%20ID%22%3D1" TargetMode="External"/><Relationship Id="rId9" Type="http://schemas.openxmlformats.org/officeDocument/2006/relationships/hyperlink" Target="https://analytics.zoho.com/open-view/23953940000062944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A78A7-9431-4C50-BEC2-0AF7D2B7DD16}">
  <dimension ref="A8:R111"/>
  <sheetViews>
    <sheetView tabSelected="1" workbookViewId="0">
      <pane xSplit="3" ySplit="10" topLeftCell="L57" activePane="bottomRight" state="frozen"/>
      <selection pane="topRight" activeCell="D1" sqref="D1"/>
      <selection pane="bottomLeft" activeCell="A11" sqref="A11"/>
      <selection pane="bottomRight" activeCell="L57" sqref="L57"/>
    </sheetView>
  </sheetViews>
  <sheetFormatPr baseColWidth="10" defaultRowHeight="14.5" x14ac:dyDescent="0.35"/>
  <cols>
    <col min="1" max="1" width="21.08984375" bestFit="1" customWidth="1"/>
    <col min="3" max="5" width="13.6328125" style="6" customWidth="1"/>
    <col min="6" max="7" width="13.6328125" customWidth="1"/>
    <col min="8" max="8" width="17.453125" bestFit="1" customWidth="1"/>
    <col min="9" max="9" width="23.36328125" customWidth="1"/>
    <col min="10" max="11" width="17.453125" customWidth="1"/>
    <col min="12" max="12" width="82" style="12" customWidth="1"/>
    <col min="13" max="13" width="82" style="12" hidden="1" customWidth="1"/>
    <col min="14" max="14" width="82" hidden="1" customWidth="1"/>
    <col min="15" max="15" width="49.81640625" customWidth="1"/>
    <col min="16" max="16" width="16.6328125" customWidth="1"/>
    <col min="17" max="17" width="17.453125" customWidth="1"/>
  </cols>
  <sheetData>
    <row r="8" spans="1:18" x14ac:dyDescent="0.35">
      <c r="H8" s="44" t="s">
        <v>8</v>
      </c>
      <c r="I8" s="45">
        <f>SUMIF(H11:H200,H8,J11:J200)</f>
        <v>2003</v>
      </c>
    </row>
    <row r="9" spans="1:18" x14ac:dyDescent="0.35">
      <c r="H9" s="44" t="s">
        <v>10</v>
      </c>
      <c r="I9" s="45">
        <f>SUMIF(H11:H200,H9,J11:J200)</f>
        <v>21</v>
      </c>
      <c r="J9" s="9">
        <f>SUM(J11:J2999)</f>
        <v>2024</v>
      </c>
      <c r="K9" s="9"/>
    </row>
    <row r="10" spans="1:18" x14ac:dyDescent="0.35">
      <c r="A10" s="1" t="s">
        <v>0</v>
      </c>
      <c r="B10" s="1" t="s">
        <v>1</v>
      </c>
      <c r="C10" s="2" t="s">
        <v>2</v>
      </c>
      <c r="D10" s="2" t="s">
        <v>146</v>
      </c>
      <c r="E10" s="2" t="s">
        <v>152</v>
      </c>
      <c r="F10" s="2" t="s">
        <v>43</v>
      </c>
      <c r="G10" s="2" t="s">
        <v>266</v>
      </c>
      <c r="H10" s="2" t="s">
        <v>7</v>
      </c>
      <c r="I10" s="2" t="s">
        <v>184</v>
      </c>
      <c r="J10" s="2" t="s">
        <v>24</v>
      </c>
      <c r="K10" s="2" t="s">
        <v>143</v>
      </c>
      <c r="L10" s="13" t="s">
        <v>9</v>
      </c>
      <c r="M10" s="13" t="s">
        <v>63</v>
      </c>
      <c r="N10" s="2" t="s">
        <v>47</v>
      </c>
      <c r="O10" s="2" t="s">
        <v>11</v>
      </c>
      <c r="P10" s="2" t="s">
        <v>20</v>
      </c>
      <c r="Q10" s="1" t="s">
        <v>26</v>
      </c>
      <c r="R10" s="2" t="s">
        <v>185</v>
      </c>
    </row>
    <row r="11" spans="1:18" hidden="1" x14ac:dyDescent="0.35">
      <c r="A11" s="14" t="s">
        <v>3</v>
      </c>
      <c r="B11" s="14" t="s">
        <v>4</v>
      </c>
      <c r="C11" s="18">
        <v>4.0999999999999996</v>
      </c>
      <c r="D11" s="18" t="s">
        <v>147</v>
      </c>
      <c r="E11" s="18" t="s">
        <v>144</v>
      </c>
      <c r="F11" s="14" t="s">
        <v>44</v>
      </c>
      <c r="G11" s="14" t="s">
        <v>144</v>
      </c>
      <c r="H11" s="14" t="s">
        <v>8</v>
      </c>
      <c r="I11" s="14" t="s">
        <v>50</v>
      </c>
      <c r="J11" s="46">
        <v>17</v>
      </c>
      <c r="K11" s="29" t="s">
        <v>144</v>
      </c>
      <c r="L11" s="36" t="s">
        <v>300</v>
      </c>
      <c r="M11" s="30" t="s">
        <v>64</v>
      </c>
      <c r="N11" s="30" t="s">
        <v>90</v>
      </c>
      <c r="O11" s="11" t="s">
        <v>290</v>
      </c>
      <c r="P11" s="14" t="s">
        <v>49</v>
      </c>
      <c r="Q11" s="14"/>
      <c r="R11" s="14"/>
    </row>
    <row r="12" spans="1:18" hidden="1" x14ac:dyDescent="0.35">
      <c r="A12" s="14" t="str">
        <f>+A11</f>
        <v>Agropecuario y Forestal</v>
      </c>
      <c r="B12" s="14" t="str">
        <f>+B11</f>
        <v>Agricultura</v>
      </c>
      <c r="C12" s="18">
        <f>+C11</f>
        <v>4.0999999999999996</v>
      </c>
      <c r="D12" s="18" t="str">
        <f>+D11</f>
        <v>Caro</v>
      </c>
      <c r="E12" s="18" t="s">
        <v>144</v>
      </c>
      <c r="F12" s="14" t="s">
        <v>44</v>
      </c>
      <c r="G12" s="14" t="str">
        <f>+G11</f>
        <v>ok</v>
      </c>
      <c r="H12" s="14" t="s">
        <v>8</v>
      </c>
      <c r="I12" s="14" t="s">
        <v>40</v>
      </c>
      <c r="J12" s="46">
        <v>37</v>
      </c>
      <c r="K12" s="29" t="s">
        <v>144</v>
      </c>
      <c r="L12" s="36" t="s">
        <v>251</v>
      </c>
      <c r="M12" s="30" t="s">
        <v>65</v>
      </c>
      <c r="N12" s="30" t="s">
        <v>90</v>
      </c>
      <c r="O12" s="11" t="s">
        <v>154</v>
      </c>
      <c r="P12" s="14" t="s">
        <v>48</v>
      </c>
      <c r="Q12" s="14"/>
      <c r="R12" s="14"/>
    </row>
    <row r="13" spans="1:18" hidden="1" x14ac:dyDescent="0.35">
      <c r="A13" s="14" t="str">
        <f t="shared" ref="A13:A72" si="0">+A12</f>
        <v>Agropecuario y Forestal</v>
      </c>
      <c r="B13" s="14" t="str">
        <f t="shared" ref="B13:B72" si="1">+B12</f>
        <v>Agricultura</v>
      </c>
      <c r="C13" s="18">
        <f t="shared" ref="C13:C72" si="2">+C12</f>
        <v>4.0999999999999996</v>
      </c>
      <c r="D13" s="18" t="str">
        <f t="shared" ref="D13:D72" si="3">+D12</f>
        <v>Caro</v>
      </c>
      <c r="E13" s="18" t="s">
        <v>144</v>
      </c>
      <c r="F13" s="14" t="s">
        <v>44</v>
      </c>
      <c r="G13" s="14" t="str">
        <f t="shared" ref="G13:G72" si="4">+G12</f>
        <v>ok</v>
      </c>
      <c r="H13" s="14" t="s">
        <v>8</v>
      </c>
      <c r="I13" s="14" t="s">
        <v>41</v>
      </c>
      <c r="J13" s="46">
        <v>86</v>
      </c>
      <c r="K13" s="29" t="s">
        <v>144</v>
      </c>
      <c r="L13" s="36" t="s">
        <v>252</v>
      </c>
      <c r="M13" s="30" t="s">
        <v>66</v>
      </c>
      <c r="N13" s="30" t="s">
        <v>90</v>
      </c>
      <c r="O13" s="11" t="s">
        <v>155</v>
      </c>
      <c r="P13" s="14" t="s">
        <v>48</v>
      </c>
      <c r="Q13" s="14"/>
      <c r="R13" s="14"/>
    </row>
    <row r="14" spans="1:18" hidden="1" x14ac:dyDescent="0.35">
      <c r="A14" s="14" t="str">
        <f t="shared" si="0"/>
        <v>Agropecuario y Forestal</v>
      </c>
      <c r="B14" s="14" t="str">
        <f t="shared" si="1"/>
        <v>Agricultura</v>
      </c>
      <c r="C14" s="18">
        <f t="shared" si="2"/>
        <v>4.0999999999999996</v>
      </c>
      <c r="D14" s="18" t="str">
        <f t="shared" si="3"/>
        <v>Caro</v>
      </c>
      <c r="E14" s="18" t="s">
        <v>144</v>
      </c>
      <c r="F14" s="14" t="s">
        <v>44</v>
      </c>
      <c r="G14" s="14" t="str">
        <f t="shared" si="4"/>
        <v>ok</v>
      </c>
      <c r="H14" s="14" t="s">
        <v>8</v>
      </c>
      <c r="I14" s="14" t="s">
        <v>51</v>
      </c>
      <c r="J14" s="46">
        <v>7</v>
      </c>
      <c r="K14" s="29" t="s">
        <v>144</v>
      </c>
      <c r="L14" s="36" t="s">
        <v>253</v>
      </c>
      <c r="M14" s="30" t="s">
        <v>67</v>
      </c>
      <c r="N14" s="30" t="s">
        <v>90</v>
      </c>
      <c r="O14" s="11" t="s">
        <v>156</v>
      </c>
      <c r="P14" s="14" t="s">
        <v>48</v>
      </c>
      <c r="Q14" s="14"/>
      <c r="R14" s="14"/>
    </row>
    <row r="15" spans="1:18" hidden="1" x14ac:dyDescent="0.35">
      <c r="A15" s="14" t="str">
        <f t="shared" si="0"/>
        <v>Agropecuario y Forestal</v>
      </c>
      <c r="B15" s="14" t="str">
        <f t="shared" si="1"/>
        <v>Agricultura</v>
      </c>
      <c r="C15" s="18">
        <f t="shared" si="2"/>
        <v>4.0999999999999996</v>
      </c>
      <c r="D15" s="18" t="str">
        <f t="shared" si="3"/>
        <v>Caro</v>
      </c>
      <c r="E15" s="18" t="s">
        <v>144</v>
      </c>
      <c r="F15" s="14" t="s">
        <v>44</v>
      </c>
      <c r="G15" s="14" t="str">
        <f t="shared" si="4"/>
        <v>ok</v>
      </c>
      <c r="H15" s="14" t="s">
        <v>8</v>
      </c>
      <c r="I15" s="14" t="s">
        <v>52</v>
      </c>
      <c r="J15" s="46">
        <v>17</v>
      </c>
      <c r="K15" s="29" t="s">
        <v>144</v>
      </c>
      <c r="L15" s="36" t="s">
        <v>299</v>
      </c>
      <c r="M15" s="30" t="s">
        <v>68</v>
      </c>
      <c r="N15" s="30" t="s">
        <v>90</v>
      </c>
      <c r="O15" s="11" t="s">
        <v>291</v>
      </c>
      <c r="P15" s="14" t="s">
        <v>49</v>
      </c>
      <c r="Q15" s="14"/>
      <c r="R15" s="14"/>
    </row>
    <row r="16" spans="1:18" hidden="1" x14ac:dyDescent="0.35">
      <c r="A16" s="14" t="str">
        <f t="shared" si="0"/>
        <v>Agropecuario y Forestal</v>
      </c>
      <c r="B16" s="14" t="str">
        <f t="shared" si="1"/>
        <v>Agricultura</v>
      </c>
      <c r="C16" s="18">
        <f t="shared" si="2"/>
        <v>4.0999999999999996</v>
      </c>
      <c r="D16" s="18" t="str">
        <f t="shared" si="3"/>
        <v>Caro</v>
      </c>
      <c r="E16" s="18" t="s">
        <v>144</v>
      </c>
      <c r="F16" s="14" t="s">
        <v>44</v>
      </c>
      <c r="G16" s="14" t="str">
        <f t="shared" si="4"/>
        <v>ok</v>
      </c>
      <c r="H16" s="14" t="s">
        <v>8</v>
      </c>
      <c r="I16" s="14" t="s">
        <v>53</v>
      </c>
      <c r="J16" s="46">
        <v>37</v>
      </c>
      <c r="K16" s="29" t="s">
        <v>144</v>
      </c>
      <c r="L16" s="36" t="s">
        <v>254</v>
      </c>
      <c r="M16" s="30" t="s">
        <v>69</v>
      </c>
      <c r="N16" s="30" t="s">
        <v>90</v>
      </c>
      <c r="O16" s="11" t="s">
        <v>157</v>
      </c>
      <c r="P16" s="14" t="s">
        <v>48</v>
      </c>
      <c r="Q16" s="14"/>
      <c r="R16" s="14"/>
    </row>
    <row r="17" spans="1:18" hidden="1" x14ac:dyDescent="0.35">
      <c r="A17" s="14" t="str">
        <f t="shared" si="0"/>
        <v>Agropecuario y Forestal</v>
      </c>
      <c r="B17" s="14" t="str">
        <f t="shared" si="1"/>
        <v>Agricultura</v>
      </c>
      <c r="C17" s="18">
        <f t="shared" si="2"/>
        <v>4.0999999999999996</v>
      </c>
      <c r="D17" s="18" t="str">
        <f t="shared" si="3"/>
        <v>Caro</v>
      </c>
      <c r="E17" s="18" t="s">
        <v>144</v>
      </c>
      <c r="F17" s="14" t="s">
        <v>44</v>
      </c>
      <c r="G17" s="14" t="str">
        <f t="shared" si="4"/>
        <v>ok</v>
      </c>
      <c r="H17" s="14" t="s">
        <v>8</v>
      </c>
      <c r="I17" s="19" t="s">
        <v>59</v>
      </c>
      <c r="J17" s="46">
        <v>86</v>
      </c>
      <c r="K17" s="29" t="s">
        <v>144</v>
      </c>
      <c r="L17" s="36" t="s">
        <v>255</v>
      </c>
      <c r="M17" s="30" t="s">
        <v>70</v>
      </c>
      <c r="N17" s="30" t="s">
        <v>90</v>
      </c>
      <c r="O17" s="11" t="s">
        <v>158</v>
      </c>
      <c r="P17" s="14" t="s">
        <v>48</v>
      </c>
      <c r="Q17" s="14"/>
      <c r="R17" s="14"/>
    </row>
    <row r="18" spans="1:18" hidden="1" x14ac:dyDescent="0.35">
      <c r="A18" s="14" t="str">
        <f t="shared" si="0"/>
        <v>Agropecuario y Forestal</v>
      </c>
      <c r="B18" s="14" t="str">
        <f t="shared" si="1"/>
        <v>Agricultura</v>
      </c>
      <c r="C18" s="18">
        <f t="shared" si="2"/>
        <v>4.0999999999999996</v>
      </c>
      <c r="D18" s="18" t="str">
        <f t="shared" si="3"/>
        <v>Caro</v>
      </c>
      <c r="E18" s="18" t="s">
        <v>144</v>
      </c>
      <c r="F18" s="14" t="s">
        <v>44</v>
      </c>
      <c r="G18" s="14" t="str">
        <f t="shared" si="4"/>
        <v>ok</v>
      </c>
      <c r="H18" s="14" t="s">
        <v>8</v>
      </c>
      <c r="I18" s="19" t="s">
        <v>60</v>
      </c>
      <c r="J18" s="46">
        <v>7</v>
      </c>
      <c r="K18" s="29" t="s">
        <v>144</v>
      </c>
      <c r="L18" s="36" t="s">
        <v>256</v>
      </c>
      <c r="M18" s="30" t="s">
        <v>71</v>
      </c>
      <c r="N18" s="30" t="s">
        <v>90</v>
      </c>
      <c r="O18" s="11" t="s">
        <v>159</v>
      </c>
      <c r="P18" s="14" t="s">
        <v>48</v>
      </c>
      <c r="Q18" s="14"/>
      <c r="R18" s="14"/>
    </row>
    <row r="19" spans="1:18" hidden="1" x14ac:dyDescent="0.35">
      <c r="A19" s="14" t="str">
        <f t="shared" si="0"/>
        <v>Agropecuario y Forestal</v>
      </c>
      <c r="B19" s="14" t="str">
        <f t="shared" si="1"/>
        <v>Agricultura</v>
      </c>
      <c r="C19" s="18">
        <f t="shared" si="2"/>
        <v>4.0999999999999996</v>
      </c>
      <c r="D19" s="18" t="str">
        <f t="shared" si="3"/>
        <v>Caro</v>
      </c>
      <c r="E19" s="18" t="s">
        <v>144</v>
      </c>
      <c r="F19" s="14" t="s">
        <v>44</v>
      </c>
      <c r="G19" s="14" t="str">
        <f t="shared" si="4"/>
        <v>ok</v>
      </c>
      <c r="H19" s="14" t="s">
        <v>10</v>
      </c>
      <c r="I19" s="19" t="s">
        <v>56</v>
      </c>
      <c r="J19" s="46">
        <v>1</v>
      </c>
      <c r="K19" s="29" t="s">
        <v>144</v>
      </c>
      <c r="L19" s="36" t="s">
        <v>257</v>
      </c>
      <c r="M19" s="30" t="s">
        <v>5</v>
      </c>
      <c r="N19" s="30" t="s">
        <v>90</v>
      </c>
      <c r="O19" s="11" t="s">
        <v>160</v>
      </c>
      <c r="P19" s="14" t="s">
        <v>48</v>
      </c>
      <c r="Q19" s="14"/>
      <c r="R19" s="14"/>
    </row>
    <row r="20" spans="1:18" hidden="1" x14ac:dyDescent="0.35">
      <c r="A20" s="14" t="str">
        <f t="shared" si="0"/>
        <v>Agropecuario y Forestal</v>
      </c>
      <c r="B20" s="14" t="str">
        <f t="shared" si="1"/>
        <v>Agricultura</v>
      </c>
      <c r="C20" s="18">
        <f t="shared" si="2"/>
        <v>4.0999999999999996</v>
      </c>
      <c r="D20" s="18" t="str">
        <f t="shared" si="3"/>
        <v>Caro</v>
      </c>
      <c r="E20" s="18" t="s">
        <v>144</v>
      </c>
      <c r="F20" s="14" t="s">
        <v>44</v>
      </c>
      <c r="G20" s="14" t="str">
        <f t="shared" si="4"/>
        <v>ok</v>
      </c>
      <c r="H20" s="14" t="s">
        <v>10</v>
      </c>
      <c r="I20" s="19" t="s">
        <v>57</v>
      </c>
      <c r="J20" s="46">
        <v>1</v>
      </c>
      <c r="K20" s="29" t="s">
        <v>144</v>
      </c>
      <c r="L20" s="36" t="s">
        <v>258</v>
      </c>
      <c r="M20" s="30" t="s">
        <v>6</v>
      </c>
      <c r="N20" s="30" t="s">
        <v>90</v>
      </c>
      <c r="O20" s="11" t="s">
        <v>161</v>
      </c>
      <c r="P20" s="14" t="s">
        <v>48</v>
      </c>
      <c r="Q20" s="14"/>
      <c r="R20" s="14"/>
    </row>
    <row r="21" spans="1:18" hidden="1" x14ac:dyDescent="0.35">
      <c r="A21" s="14" t="str">
        <f t="shared" si="0"/>
        <v>Agropecuario y Forestal</v>
      </c>
      <c r="B21" s="14" t="str">
        <f t="shared" si="1"/>
        <v>Agricultura</v>
      </c>
      <c r="C21" s="18">
        <v>4.2</v>
      </c>
      <c r="D21" s="18" t="s">
        <v>147</v>
      </c>
      <c r="E21" s="18" t="s">
        <v>144</v>
      </c>
      <c r="F21" s="14" t="s">
        <v>44</v>
      </c>
      <c r="G21" s="14" t="s">
        <v>144</v>
      </c>
      <c r="H21" s="14" t="s">
        <v>8</v>
      </c>
      <c r="I21" s="19" t="s">
        <v>50</v>
      </c>
      <c r="J21" s="16">
        <v>17</v>
      </c>
      <c r="K21" s="20" t="s">
        <v>144</v>
      </c>
      <c r="L21" s="35" t="s">
        <v>301</v>
      </c>
      <c r="M21" s="28" t="s">
        <v>106</v>
      </c>
      <c r="N21" s="31" t="s">
        <v>91</v>
      </c>
      <c r="O21" s="17" t="s">
        <v>172</v>
      </c>
      <c r="P21" s="14" t="s">
        <v>48</v>
      </c>
      <c r="Q21" s="14"/>
      <c r="R21" s="14"/>
    </row>
    <row r="22" spans="1:18" hidden="1" x14ac:dyDescent="0.35">
      <c r="A22" s="14" t="str">
        <f t="shared" si="0"/>
        <v>Agropecuario y Forestal</v>
      </c>
      <c r="B22" s="14" t="str">
        <f t="shared" si="1"/>
        <v>Agricultura</v>
      </c>
      <c r="C22" s="18">
        <f t="shared" si="2"/>
        <v>4.2</v>
      </c>
      <c r="D22" s="18" t="str">
        <f t="shared" si="3"/>
        <v>Caro</v>
      </c>
      <c r="E22" s="18" t="s">
        <v>144</v>
      </c>
      <c r="F22" s="14" t="s">
        <v>44</v>
      </c>
      <c r="G22" s="14" t="str">
        <f t="shared" si="4"/>
        <v>ok</v>
      </c>
      <c r="H22" s="14" t="s">
        <v>8</v>
      </c>
      <c r="I22" s="19" t="s">
        <v>40</v>
      </c>
      <c r="J22" s="16">
        <v>86</v>
      </c>
      <c r="K22" s="20" t="s">
        <v>144</v>
      </c>
      <c r="L22" s="28" t="s">
        <v>226</v>
      </c>
      <c r="M22" s="28" t="s">
        <v>107</v>
      </c>
      <c r="N22" s="31" t="s">
        <v>91</v>
      </c>
      <c r="O22" s="17" t="s">
        <v>173</v>
      </c>
      <c r="P22" s="14" t="s">
        <v>48</v>
      </c>
      <c r="Q22" s="14"/>
      <c r="R22" s="14"/>
    </row>
    <row r="23" spans="1:18" hidden="1" x14ac:dyDescent="0.35">
      <c r="A23" s="14" t="str">
        <f t="shared" si="0"/>
        <v>Agropecuario y Forestal</v>
      </c>
      <c r="B23" s="14" t="str">
        <f t="shared" si="1"/>
        <v>Agricultura</v>
      </c>
      <c r="C23" s="18">
        <f t="shared" si="2"/>
        <v>4.2</v>
      </c>
      <c r="D23" s="18" t="str">
        <f t="shared" si="3"/>
        <v>Caro</v>
      </c>
      <c r="E23" s="18" t="s">
        <v>144</v>
      </c>
      <c r="F23" s="14" t="s">
        <v>44</v>
      </c>
      <c r="G23" s="14" t="str">
        <f t="shared" si="4"/>
        <v>ok</v>
      </c>
      <c r="H23" s="14" t="s">
        <v>8</v>
      </c>
      <c r="I23" s="19" t="s">
        <v>41</v>
      </c>
      <c r="J23" s="16">
        <v>10</v>
      </c>
      <c r="K23" s="20" t="s">
        <v>144</v>
      </c>
      <c r="L23" s="28" t="s">
        <v>227</v>
      </c>
      <c r="M23" s="28" t="s">
        <v>108</v>
      </c>
      <c r="N23" s="31" t="s">
        <v>91</v>
      </c>
      <c r="O23" s="17" t="s">
        <v>174</v>
      </c>
      <c r="P23" s="14" t="s">
        <v>48</v>
      </c>
      <c r="Q23" s="14"/>
      <c r="R23" s="14"/>
    </row>
    <row r="24" spans="1:18" hidden="1" x14ac:dyDescent="0.35">
      <c r="A24" s="14" t="str">
        <f t="shared" si="0"/>
        <v>Agropecuario y Forestal</v>
      </c>
      <c r="B24" s="14" t="str">
        <f t="shared" si="1"/>
        <v>Agricultura</v>
      </c>
      <c r="C24" s="18">
        <f t="shared" si="2"/>
        <v>4.2</v>
      </c>
      <c r="D24" s="18" t="str">
        <f t="shared" si="3"/>
        <v>Caro</v>
      </c>
      <c r="E24" s="18" t="s">
        <v>144</v>
      </c>
      <c r="F24" s="14" t="s">
        <v>44</v>
      </c>
      <c r="G24" s="14" t="str">
        <f t="shared" si="4"/>
        <v>ok</v>
      </c>
      <c r="H24" s="14" t="s">
        <v>8</v>
      </c>
      <c r="I24" s="19" t="s">
        <v>51</v>
      </c>
      <c r="J24" s="16">
        <v>37</v>
      </c>
      <c r="K24" s="20" t="s">
        <v>144</v>
      </c>
      <c r="L24" s="28" t="s">
        <v>228</v>
      </c>
      <c r="M24" s="28" t="s">
        <v>109</v>
      </c>
      <c r="N24" s="31" t="s">
        <v>91</v>
      </c>
      <c r="O24" s="17" t="s">
        <v>175</v>
      </c>
      <c r="P24" s="14" t="s">
        <v>48</v>
      </c>
      <c r="Q24" s="14"/>
      <c r="R24" s="14"/>
    </row>
    <row r="25" spans="1:18" hidden="1" x14ac:dyDescent="0.35">
      <c r="A25" s="14" t="str">
        <f t="shared" si="0"/>
        <v>Agropecuario y Forestal</v>
      </c>
      <c r="B25" s="14" t="str">
        <f t="shared" si="1"/>
        <v>Agricultura</v>
      </c>
      <c r="C25" s="18">
        <f t="shared" si="2"/>
        <v>4.2</v>
      </c>
      <c r="D25" s="18" t="str">
        <f t="shared" si="3"/>
        <v>Caro</v>
      </c>
      <c r="E25" s="18" t="s">
        <v>144</v>
      </c>
      <c r="F25" s="14" t="s">
        <v>44</v>
      </c>
      <c r="G25" s="14" t="str">
        <f t="shared" si="4"/>
        <v>ok</v>
      </c>
      <c r="H25" s="14" t="s">
        <v>8</v>
      </c>
      <c r="I25" s="19" t="s">
        <v>52</v>
      </c>
      <c r="J25" s="16">
        <v>7</v>
      </c>
      <c r="K25" s="20" t="s">
        <v>144</v>
      </c>
      <c r="L25" s="28" t="s">
        <v>229</v>
      </c>
      <c r="M25" s="28" t="s">
        <v>114</v>
      </c>
      <c r="N25" s="31" t="s">
        <v>91</v>
      </c>
      <c r="O25" s="17" t="s">
        <v>176</v>
      </c>
      <c r="P25" s="14" t="s">
        <v>48</v>
      </c>
      <c r="Q25" s="14"/>
      <c r="R25" s="14"/>
    </row>
    <row r="26" spans="1:18" hidden="1" x14ac:dyDescent="0.35">
      <c r="A26" s="14" t="str">
        <f t="shared" si="0"/>
        <v>Agropecuario y Forestal</v>
      </c>
      <c r="B26" s="14" t="str">
        <f t="shared" si="1"/>
        <v>Agricultura</v>
      </c>
      <c r="C26" s="18">
        <f t="shared" si="2"/>
        <v>4.2</v>
      </c>
      <c r="D26" s="18" t="str">
        <f t="shared" si="3"/>
        <v>Caro</v>
      </c>
      <c r="E26" s="18" t="s">
        <v>144</v>
      </c>
      <c r="F26" s="14" t="s">
        <v>44</v>
      </c>
      <c r="G26" s="14" t="str">
        <f t="shared" si="4"/>
        <v>ok</v>
      </c>
      <c r="H26" s="14" t="s">
        <v>8</v>
      </c>
      <c r="I26" s="19" t="s">
        <v>53</v>
      </c>
      <c r="J26" s="16">
        <v>17</v>
      </c>
      <c r="K26" s="20" t="s">
        <v>144</v>
      </c>
      <c r="L26" s="35" t="s">
        <v>302</v>
      </c>
      <c r="M26" s="28" t="s">
        <v>110</v>
      </c>
      <c r="N26" s="31" t="s">
        <v>91</v>
      </c>
      <c r="O26" s="17" t="s">
        <v>177</v>
      </c>
      <c r="P26" s="14" t="s">
        <v>48</v>
      </c>
      <c r="Q26" s="14"/>
      <c r="R26" s="14"/>
    </row>
    <row r="27" spans="1:18" hidden="1" x14ac:dyDescent="0.35">
      <c r="A27" s="14" t="str">
        <f t="shared" si="0"/>
        <v>Agropecuario y Forestal</v>
      </c>
      <c r="B27" s="14" t="str">
        <f t="shared" si="1"/>
        <v>Agricultura</v>
      </c>
      <c r="C27" s="18">
        <f t="shared" si="2"/>
        <v>4.2</v>
      </c>
      <c r="D27" s="18" t="str">
        <f t="shared" si="3"/>
        <v>Caro</v>
      </c>
      <c r="E27" s="18" t="s">
        <v>144</v>
      </c>
      <c r="F27" s="14" t="s">
        <v>44</v>
      </c>
      <c r="G27" s="14" t="str">
        <f t="shared" si="4"/>
        <v>ok</v>
      </c>
      <c r="H27" s="14" t="s">
        <v>8</v>
      </c>
      <c r="I27" s="19" t="s">
        <v>59</v>
      </c>
      <c r="J27" s="16">
        <v>86</v>
      </c>
      <c r="K27" s="20" t="s">
        <v>144</v>
      </c>
      <c r="L27" s="28" t="s">
        <v>230</v>
      </c>
      <c r="M27" s="28" t="s">
        <v>111</v>
      </c>
      <c r="N27" s="31" t="s">
        <v>91</v>
      </c>
      <c r="O27" s="17" t="s">
        <v>178</v>
      </c>
      <c r="P27" s="14" t="s">
        <v>48</v>
      </c>
      <c r="Q27" s="14"/>
      <c r="R27" s="14"/>
    </row>
    <row r="28" spans="1:18" hidden="1" x14ac:dyDescent="0.35">
      <c r="A28" s="14" t="str">
        <f t="shared" si="0"/>
        <v>Agropecuario y Forestal</v>
      </c>
      <c r="B28" s="14" t="str">
        <f t="shared" si="1"/>
        <v>Agricultura</v>
      </c>
      <c r="C28" s="18">
        <f t="shared" si="2"/>
        <v>4.2</v>
      </c>
      <c r="D28" s="18" t="str">
        <f t="shared" si="3"/>
        <v>Caro</v>
      </c>
      <c r="E28" s="18" t="s">
        <v>144</v>
      </c>
      <c r="F28" s="14" t="s">
        <v>44</v>
      </c>
      <c r="G28" s="14" t="str">
        <f t="shared" si="4"/>
        <v>ok</v>
      </c>
      <c r="H28" s="14" t="s">
        <v>8</v>
      </c>
      <c r="I28" s="19" t="s">
        <v>60</v>
      </c>
      <c r="J28" s="16">
        <v>10</v>
      </c>
      <c r="K28" s="20" t="s">
        <v>144</v>
      </c>
      <c r="L28" s="28" t="s">
        <v>231</v>
      </c>
      <c r="M28" s="28" t="s">
        <v>112</v>
      </c>
      <c r="N28" s="31" t="s">
        <v>91</v>
      </c>
      <c r="O28" s="17" t="s">
        <v>179</v>
      </c>
      <c r="P28" s="14" t="s">
        <v>48</v>
      </c>
      <c r="Q28" s="14"/>
      <c r="R28" s="14"/>
    </row>
    <row r="29" spans="1:18" hidden="1" x14ac:dyDescent="0.35">
      <c r="A29" s="14" t="str">
        <f t="shared" si="0"/>
        <v>Agropecuario y Forestal</v>
      </c>
      <c r="B29" s="14" t="str">
        <f t="shared" si="1"/>
        <v>Agricultura</v>
      </c>
      <c r="C29" s="18">
        <f t="shared" si="2"/>
        <v>4.2</v>
      </c>
      <c r="D29" s="18" t="str">
        <f t="shared" si="3"/>
        <v>Caro</v>
      </c>
      <c r="E29" s="18" t="s">
        <v>144</v>
      </c>
      <c r="F29" s="14" t="s">
        <v>44</v>
      </c>
      <c r="G29" s="14" t="str">
        <f t="shared" si="4"/>
        <v>ok</v>
      </c>
      <c r="H29" s="14" t="s">
        <v>8</v>
      </c>
      <c r="I29" s="19" t="s">
        <v>61</v>
      </c>
      <c r="J29" s="16">
        <v>37</v>
      </c>
      <c r="K29" s="20" t="s">
        <v>144</v>
      </c>
      <c r="L29" s="28" t="s">
        <v>232</v>
      </c>
      <c r="M29" s="28" t="s">
        <v>113</v>
      </c>
      <c r="N29" s="31" t="s">
        <v>91</v>
      </c>
      <c r="O29" s="17" t="s">
        <v>180</v>
      </c>
      <c r="P29" s="14" t="s">
        <v>48</v>
      </c>
      <c r="Q29" s="14"/>
      <c r="R29" s="14"/>
    </row>
    <row r="30" spans="1:18" hidden="1" x14ac:dyDescent="0.35">
      <c r="A30" s="14" t="str">
        <f t="shared" si="0"/>
        <v>Agropecuario y Forestal</v>
      </c>
      <c r="B30" s="14" t="str">
        <f t="shared" si="1"/>
        <v>Agricultura</v>
      </c>
      <c r="C30" s="18">
        <f t="shared" si="2"/>
        <v>4.2</v>
      </c>
      <c r="D30" s="18" t="str">
        <f t="shared" si="3"/>
        <v>Caro</v>
      </c>
      <c r="E30" s="18" t="s">
        <v>144</v>
      </c>
      <c r="F30" s="14" t="s">
        <v>44</v>
      </c>
      <c r="G30" s="14" t="str">
        <f t="shared" si="4"/>
        <v>ok</v>
      </c>
      <c r="H30" s="14" t="s">
        <v>8</v>
      </c>
      <c r="I30" s="19" t="s">
        <v>62</v>
      </c>
      <c r="J30" s="16">
        <v>7</v>
      </c>
      <c r="K30" s="20" t="s">
        <v>144</v>
      </c>
      <c r="L30" s="28" t="s">
        <v>233</v>
      </c>
      <c r="M30" s="28" t="s">
        <v>115</v>
      </c>
      <c r="N30" s="31" t="s">
        <v>91</v>
      </c>
      <c r="O30" s="17" t="s">
        <v>181</v>
      </c>
      <c r="P30" s="14" t="s">
        <v>48</v>
      </c>
      <c r="Q30" s="14"/>
      <c r="R30" s="14"/>
    </row>
    <row r="31" spans="1:18" hidden="1" x14ac:dyDescent="0.35">
      <c r="A31" s="14" t="str">
        <f t="shared" si="0"/>
        <v>Agropecuario y Forestal</v>
      </c>
      <c r="B31" s="14" t="str">
        <f t="shared" si="1"/>
        <v>Agricultura</v>
      </c>
      <c r="C31" s="18">
        <f t="shared" si="2"/>
        <v>4.2</v>
      </c>
      <c r="D31" s="18" t="str">
        <f t="shared" si="3"/>
        <v>Caro</v>
      </c>
      <c r="E31" s="18" t="s">
        <v>144</v>
      </c>
      <c r="F31" s="14" t="s">
        <v>44</v>
      </c>
      <c r="G31" s="14" t="str">
        <f t="shared" si="4"/>
        <v>ok</v>
      </c>
      <c r="H31" s="14" t="s">
        <v>10</v>
      </c>
      <c r="I31" s="19" t="s">
        <v>54</v>
      </c>
      <c r="J31" s="16">
        <v>1</v>
      </c>
      <c r="K31" s="20" t="s">
        <v>144</v>
      </c>
      <c r="L31" s="28" t="s">
        <v>104</v>
      </c>
      <c r="M31" s="28" t="s">
        <v>104</v>
      </c>
      <c r="N31" s="31" t="s">
        <v>91</v>
      </c>
      <c r="O31" s="17" t="s">
        <v>182</v>
      </c>
      <c r="P31" s="14" t="s">
        <v>48</v>
      </c>
      <c r="Q31" s="14"/>
      <c r="R31" s="14"/>
    </row>
    <row r="32" spans="1:18" hidden="1" x14ac:dyDescent="0.35">
      <c r="A32" s="14" t="str">
        <f t="shared" si="0"/>
        <v>Agropecuario y Forestal</v>
      </c>
      <c r="B32" s="14" t="str">
        <f t="shared" si="1"/>
        <v>Agricultura</v>
      </c>
      <c r="C32" s="18">
        <f t="shared" si="2"/>
        <v>4.2</v>
      </c>
      <c r="D32" s="18" t="str">
        <f t="shared" si="3"/>
        <v>Caro</v>
      </c>
      <c r="E32" s="18" t="s">
        <v>144</v>
      </c>
      <c r="F32" s="14" t="s">
        <v>44</v>
      </c>
      <c r="G32" s="14" t="str">
        <f t="shared" si="4"/>
        <v>ok</v>
      </c>
      <c r="H32" s="14" t="s">
        <v>10</v>
      </c>
      <c r="I32" s="19" t="s">
        <v>55</v>
      </c>
      <c r="J32" s="16">
        <v>1</v>
      </c>
      <c r="K32" s="20" t="s">
        <v>144</v>
      </c>
      <c r="L32" s="28" t="s">
        <v>105</v>
      </c>
      <c r="M32" s="28" t="s">
        <v>105</v>
      </c>
      <c r="N32" s="31" t="s">
        <v>91</v>
      </c>
      <c r="O32" s="17" t="s">
        <v>183</v>
      </c>
      <c r="P32" s="14" t="s">
        <v>48</v>
      </c>
      <c r="Q32" s="14"/>
      <c r="R32" s="14"/>
    </row>
    <row r="33" spans="1:18" hidden="1" x14ac:dyDescent="0.35">
      <c r="A33" s="14" t="str">
        <f t="shared" si="0"/>
        <v>Agropecuario y Forestal</v>
      </c>
      <c r="B33" s="14" t="str">
        <f t="shared" si="1"/>
        <v>Agricultura</v>
      </c>
      <c r="C33" s="18">
        <v>4.3</v>
      </c>
      <c r="D33" s="18" t="s">
        <v>150</v>
      </c>
      <c r="E33" s="18" t="s">
        <v>144</v>
      </c>
      <c r="F33" s="14" t="s">
        <v>45</v>
      </c>
      <c r="G33" s="14" t="s">
        <v>144</v>
      </c>
      <c r="H33" s="14" t="s">
        <v>8</v>
      </c>
      <c r="I33" s="19" t="s">
        <v>50</v>
      </c>
      <c r="J33" s="46">
        <v>83</v>
      </c>
      <c r="K33" s="29" t="s">
        <v>144</v>
      </c>
      <c r="L33" s="36" t="s">
        <v>259</v>
      </c>
      <c r="M33" s="30" t="s">
        <v>72</v>
      </c>
      <c r="N33" s="30" t="s">
        <v>92</v>
      </c>
      <c r="O33" s="40" t="s">
        <v>12</v>
      </c>
      <c r="P33" s="14" t="s">
        <v>48</v>
      </c>
      <c r="Q33" s="14"/>
      <c r="R33" s="14"/>
    </row>
    <row r="34" spans="1:18" hidden="1" x14ac:dyDescent="0.35">
      <c r="A34" s="14" t="str">
        <f t="shared" si="0"/>
        <v>Agropecuario y Forestal</v>
      </c>
      <c r="B34" s="14" t="str">
        <f t="shared" si="1"/>
        <v>Agricultura</v>
      </c>
      <c r="C34" s="18">
        <f t="shared" si="2"/>
        <v>4.3</v>
      </c>
      <c r="D34" s="18" t="str">
        <f t="shared" si="3"/>
        <v>Nati</v>
      </c>
      <c r="E34" s="18" t="s">
        <v>144</v>
      </c>
      <c r="F34" s="14" t="s">
        <v>45</v>
      </c>
      <c r="G34" s="14" t="str">
        <f t="shared" si="4"/>
        <v>ok</v>
      </c>
      <c r="H34" s="14" t="s">
        <v>8</v>
      </c>
      <c r="I34" s="19" t="s">
        <v>40</v>
      </c>
      <c r="J34" s="46">
        <v>7</v>
      </c>
      <c r="K34" s="29" t="s">
        <v>144</v>
      </c>
      <c r="L34" s="36" t="s">
        <v>260</v>
      </c>
      <c r="M34" s="30" t="s">
        <v>73</v>
      </c>
      <c r="N34" s="30" t="s">
        <v>92</v>
      </c>
      <c r="O34" s="40" t="s">
        <v>13</v>
      </c>
      <c r="P34" s="14" t="s">
        <v>48</v>
      </c>
      <c r="Q34" s="14"/>
      <c r="R34" s="14"/>
    </row>
    <row r="35" spans="1:18" hidden="1" x14ac:dyDescent="0.35">
      <c r="A35" s="14" t="str">
        <f t="shared" si="0"/>
        <v>Agropecuario y Forestal</v>
      </c>
      <c r="B35" s="14" t="str">
        <f t="shared" si="1"/>
        <v>Agricultura</v>
      </c>
      <c r="C35" s="18">
        <f t="shared" si="2"/>
        <v>4.3</v>
      </c>
      <c r="D35" s="18" t="str">
        <f t="shared" si="3"/>
        <v>Nati</v>
      </c>
      <c r="E35" s="18" t="s">
        <v>144</v>
      </c>
      <c r="F35" s="14" t="s">
        <v>45</v>
      </c>
      <c r="G35" s="14" t="str">
        <f t="shared" si="4"/>
        <v>ok</v>
      </c>
      <c r="H35" s="14" t="s">
        <v>8</v>
      </c>
      <c r="I35" s="19" t="s">
        <v>41</v>
      </c>
      <c r="J35" s="46">
        <v>35</v>
      </c>
      <c r="K35" s="29" t="s">
        <v>144</v>
      </c>
      <c r="L35" s="36" t="s">
        <v>261</v>
      </c>
      <c r="M35" s="30" t="s">
        <v>74</v>
      </c>
      <c r="N35" s="30" t="s">
        <v>92</v>
      </c>
      <c r="O35" s="40" t="s">
        <v>14</v>
      </c>
      <c r="P35" s="14" t="s">
        <v>48</v>
      </c>
      <c r="Q35" s="14"/>
      <c r="R35" s="14"/>
    </row>
    <row r="36" spans="1:18" hidden="1" x14ac:dyDescent="0.35">
      <c r="A36" s="14" t="str">
        <f t="shared" si="0"/>
        <v>Agropecuario y Forestal</v>
      </c>
      <c r="B36" s="14" t="str">
        <f t="shared" si="1"/>
        <v>Agricultura</v>
      </c>
      <c r="C36" s="18">
        <f t="shared" si="2"/>
        <v>4.3</v>
      </c>
      <c r="D36" s="18" t="str">
        <f t="shared" si="3"/>
        <v>Nati</v>
      </c>
      <c r="E36" s="18" t="s">
        <v>144</v>
      </c>
      <c r="F36" s="14" t="s">
        <v>45</v>
      </c>
      <c r="G36" s="14" t="str">
        <f t="shared" si="4"/>
        <v>ok</v>
      </c>
      <c r="H36" s="14" t="s">
        <v>8</v>
      </c>
      <c r="I36" s="19" t="s">
        <v>51</v>
      </c>
      <c r="J36" s="46">
        <v>83</v>
      </c>
      <c r="K36" s="29" t="s">
        <v>144</v>
      </c>
      <c r="L36" s="36" t="s">
        <v>262</v>
      </c>
      <c r="M36" s="30" t="s">
        <v>75</v>
      </c>
      <c r="N36" s="30" t="s">
        <v>92</v>
      </c>
      <c r="O36" s="40" t="s">
        <v>15</v>
      </c>
      <c r="P36" s="14" t="s">
        <v>48</v>
      </c>
      <c r="Q36" s="14"/>
      <c r="R36" s="14"/>
    </row>
    <row r="37" spans="1:18" hidden="1" x14ac:dyDescent="0.35">
      <c r="A37" s="14" t="str">
        <f t="shared" si="0"/>
        <v>Agropecuario y Forestal</v>
      </c>
      <c r="B37" s="14" t="str">
        <f t="shared" si="1"/>
        <v>Agricultura</v>
      </c>
      <c r="C37" s="18">
        <f t="shared" si="2"/>
        <v>4.3</v>
      </c>
      <c r="D37" s="18" t="str">
        <f t="shared" si="3"/>
        <v>Nati</v>
      </c>
      <c r="E37" s="18" t="s">
        <v>144</v>
      </c>
      <c r="F37" s="14" t="s">
        <v>45</v>
      </c>
      <c r="G37" s="14" t="str">
        <f t="shared" si="4"/>
        <v>ok</v>
      </c>
      <c r="H37" s="14" t="s">
        <v>8</v>
      </c>
      <c r="I37" s="19" t="s">
        <v>52</v>
      </c>
      <c r="J37" s="46">
        <v>7</v>
      </c>
      <c r="K37" s="29" t="s">
        <v>144</v>
      </c>
      <c r="L37" s="36" t="s">
        <v>263</v>
      </c>
      <c r="M37" s="30" t="s">
        <v>76</v>
      </c>
      <c r="N37" s="30" t="s">
        <v>92</v>
      </c>
      <c r="O37" s="40" t="s">
        <v>16</v>
      </c>
      <c r="P37" s="14" t="s">
        <v>48</v>
      </c>
      <c r="Q37" s="14"/>
      <c r="R37" s="14"/>
    </row>
    <row r="38" spans="1:18" hidden="1" x14ac:dyDescent="0.35">
      <c r="A38" s="14" t="str">
        <f t="shared" si="0"/>
        <v>Agropecuario y Forestal</v>
      </c>
      <c r="B38" s="14" t="str">
        <f t="shared" si="1"/>
        <v>Agricultura</v>
      </c>
      <c r="C38" s="18">
        <f t="shared" si="2"/>
        <v>4.3</v>
      </c>
      <c r="D38" s="18" t="str">
        <f t="shared" si="3"/>
        <v>Nati</v>
      </c>
      <c r="E38" s="18" t="s">
        <v>144</v>
      </c>
      <c r="F38" s="14" t="s">
        <v>45</v>
      </c>
      <c r="G38" s="14" t="str">
        <f t="shared" si="4"/>
        <v>ok</v>
      </c>
      <c r="H38" s="14" t="s">
        <v>8</v>
      </c>
      <c r="I38" s="19" t="s">
        <v>53</v>
      </c>
      <c r="J38" s="46">
        <v>35</v>
      </c>
      <c r="K38" s="29" t="s">
        <v>144</v>
      </c>
      <c r="L38" s="36" t="s">
        <v>264</v>
      </c>
      <c r="M38" s="30" t="s">
        <v>77</v>
      </c>
      <c r="N38" s="30" t="s">
        <v>92</v>
      </c>
      <c r="O38" s="40" t="s">
        <v>17</v>
      </c>
      <c r="P38" s="14" t="s">
        <v>48</v>
      </c>
      <c r="Q38" s="14"/>
      <c r="R38" s="14"/>
    </row>
    <row r="39" spans="1:18" hidden="1" x14ac:dyDescent="0.35">
      <c r="A39" s="14" t="str">
        <f t="shared" si="0"/>
        <v>Agropecuario y Forestal</v>
      </c>
      <c r="B39" s="14" t="str">
        <f t="shared" si="1"/>
        <v>Agricultura</v>
      </c>
      <c r="C39" s="18">
        <f t="shared" si="2"/>
        <v>4.3</v>
      </c>
      <c r="D39" s="18" t="str">
        <f t="shared" si="3"/>
        <v>Nati</v>
      </c>
      <c r="E39" s="18" t="s">
        <v>144</v>
      </c>
      <c r="F39" s="14" t="s">
        <v>45</v>
      </c>
      <c r="G39" s="14" t="str">
        <f t="shared" si="4"/>
        <v>ok</v>
      </c>
      <c r="H39" s="14" t="s">
        <v>10</v>
      </c>
      <c r="I39" s="19" t="s">
        <v>56</v>
      </c>
      <c r="J39" s="46">
        <v>1</v>
      </c>
      <c r="K39" s="29" t="s">
        <v>144</v>
      </c>
      <c r="L39" s="36" t="s">
        <v>315</v>
      </c>
      <c r="M39" s="30" t="s">
        <v>22</v>
      </c>
      <c r="N39" s="30" t="s">
        <v>92</v>
      </c>
      <c r="O39" s="40" t="s">
        <v>18</v>
      </c>
      <c r="P39" s="14" t="s">
        <v>48</v>
      </c>
      <c r="Q39" s="14"/>
      <c r="R39" s="14"/>
    </row>
    <row r="40" spans="1:18" hidden="1" x14ac:dyDescent="0.35">
      <c r="A40" s="14" t="str">
        <f t="shared" si="0"/>
        <v>Agropecuario y Forestal</v>
      </c>
      <c r="B40" s="14" t="str">
        <f t="shared" si="1"/>
        <v>Agricultura</v>
      </c>
      <c r="C40" s="18">
        <f t="shared" si="2"/>
        <v>4.3</v>
      </c>
      <c r="D40" s="18" t="str">
        <f t="shared" si="3"/>
        <v>Nati</v>
      </c>
      <c r="E40" s="18" t="s">
        <v>144</v>
      </c>
      <c r="F40" s="14" t="s">
        <v>45</v>
      </c>
      <c r="G40" s="14" t="str">
        <f t="shared" si="4"/>
        <v>ok</v>
      </c>
      <c r="H40" s="14" t="s">
        <v>10</v>
      </c>
      <c r="I40" s="19" t="s">
        <v>57</v>
      </c>
      <c r="J40" s="46">
        <v>1</v>
      </c>
      <c r="K40" s="29" t="s">
        <v>144</v>
      </c>
      <c r="L40" s="36" t="s">
        <v>265</v>
      </c>
      <c r="M40" s="30" t="s">
        <v>23</v>
      </c>
      <c r="N40" s="30" t="s">
        <v>92</v>
      </c>
      <c r="O40" s="40" t="s">
        <v>19</v>
      </c>
      <c r="P40" s="14" t="s">
        <v>48</v>
      </c>
      <c r="Q40" s="14"/>
      <c r="R40" s="14"/>
    </row>
    <row r="41" spans="1:18" hidden="1" x14ac:dyDescent="0.35">
      <c r="A41" s="14" t="str">
        <f t="shared" si="0"/>
        <v>Agropecuario y Forestal</v>
      </c>
      <c r="B41" s="14" t="str">
        <f t="shared" si="1"/>
        <v>Agricultura</v>
      </c>
      <c r="C41" s="18">
        <v>4.4000000000000004</v>
      </c>
      <c r="D41" s="18" t="s">
        <v>149</v>
      </c>
      <c r="E41" s="18" t="s">
        <v>144</v>
      </c>
      <c r="F41" s="14" t="s">
        <v>45</v>
      </c>
      <c r="G41" s="14" t="s">
        <v>144</v>
      </c>
      <c r="H41" s="14" t="s">
        <v>8</v>
      </c>
      <c r="I41" s="21" t="s">
        <v>31</v>
      </c>
      <c r="J41" s="16">
        <v>83</v>
      </c>
      <c r="K41" s="20" t="s">
        <v>144</v>
      </c>
      <c r="L41" s="31" t="s">
        <v>234</v>
      </c>
      <c r="M41" s="32" t="s">
        <v>116</v>
      </c>
      <c r="N41" s="31" t="s">
        <v>93</v>
      </c>
      <c r="O41" s="42" t="s">
        <v>166</v>
      </c>
      <c r="P41" s="14" t="s">
        <v>48</v>
      </c>
      <c r="Q41" s="14"/>
      <c r="R41" s="14"/>
    </row>
    <row r="42" spans="1:18" hidden="1" x14ac:dyDescent="0.35">
      <c r="A42" s="14" t="str">
        <f t="shared" si="0"/>
        <v>Agropecuario y Forestal</v>
      </c>
      <c r="B42" s="14" t="str">
        <f t="shared" si="1"/>
        <v>Agricultura</v>
      </c>
      <c r="C42" s="18">
        <f t="shared" si="2"/>
        <v>4.4000000000000004</v>
      </c>
      <c r="D42" s="18" t="str">
        <f t="shared" si="3"/>
        <v>Paula</v>
      </c>
      <c r="E42" s="18" t="s">
        <v>144</v>
      </c>
      <c r="F42" s="14" t="s">
        <v>45</v>
      </c>
      <c r="G42" s="14" t="str">
        <f t="shared" si="4"/>
        <v>ok</v>
      </c>
      <c r="H42" s="14" t="s">
        <v>8</v>
      </c>
      <c r="I42" s="21" t="s">
        <v>33</v>
      </c>
      <c r="J42" s="16">
        <v>35</v>
      </c>
      <c r="K42" s="20" t="s">
        <v>144</v>
      </c>
      <c r="L42" s="31" t="s">
        <v>235</v>
      </c>
      <c r="M42" s="32" t="s">
        <v>117</v>
      </c>
      <c r="N42" s="31" t="s">
        <v>93</v>
      </c>
      <c r="O42" s="42" t="s">
        <v>167</v>
      </c>
      <c r="P42" s="14" t="s">
        <v>48</v>
      </c>
      <c r="Q42" s="14"/>
      <c r="R42" s="14"/>
    </row>
    <row r="43" spans="1:18" hidden="1" x14ac:dyDescent="0.35">
      <c r="A43" s="14" t="str">
        <f t="shared" si="0"/>
        <v>Agropecuario y Forestal</v>
      </c>
      <c r="B43" s="14" t="str">
        <f t="shared" si="1"/>
        <v>Agricultura</v>
      </c>
      <c r="C43" s="18">
        <f t="shared" si="2"/>
        <v>4.4000000000000004</v>
      </c>
      <c r="D43" s="18" t="str">
        <f t="shared" si="3"/>
        <v>Paula</v>
      </c>
      <c r="E43" s="18" t="s">
        <v>144</v>
      </c>
      <c r="F43" s="14" t="s">
        <v>45</v>
      </c>
      <c r="G43" s="14" t="str">
        <f t="shared" si="4"/>
        <v>ok</v>
      </c>
      <c r="H43" s="14" t="s">
        <v>8</v>
      </c>
      <c r="I43" s="21" t="s">
        <v>32</v>
      </c>
      <c r="J43" s="16">
        <v>7</v>
      </c>
      <c r="K43" s="20" t="s">
        <v>144</v>
      </c>
      <c r="L43" s="33" t="s">
        <v>236</v>
      </c>
      <c r="M43" s="34" t="s">
        <v>118</v>
      </c>
      <c r="N43" s="33" t="s">
        <v>93</v>
      </c>
      <c r="O43" s="42" t="s">
        <v>168</v>
      </c>
      <c r="P43" s="14" t="s">
        <v>48</v>
      </c>
      <c r="Q43" s="14"/>
      <c r="R43" s="14"/>
    </row>
    <row r="44" spans="1:18" hidden="1" x14ac:dyDescent="0.35">
      <c r="A44" s="14" t="str">
        <f t="shared" si="0"/>
        <v>Agropecuario y Forestal</v>
      </c>
      <c r="B44" s="14" t="str">
        <f t="shared" si="1"/>
        <v>Agricultura</v>
      </c>
      <c r="C44" s="18">
        <f t="shared" si="2"/>
        <v>4.4000000000000004</v>
      </c>
      <c r="D44" s="18" t="str">
        <f t="shared" si="3"/>
        <v>Paula</v>
      </c>
      <c r="E44" s="18" t="s">
        <v>144</v>
      </c>
      <c r="F44" s="14" t="s">
        <v>45</v>
      </c>
      <c r="G44" s="14" t="str">
        <f t="shared" si="4"/>
        <v>ok</v>
      </c>
      <c r="H44" s="14" t="s">
        <v>10</v>
      </c>
      <c r="I44" s="21" t="s">
        <v>37</v>
      </c>
      <c r="J44" s="16">
        <v>1</v>
      </c>
      <c r="K44" s="10" t="s">
        <v>144</v>
      </c>
      <c r="L44" s="35" t="s">
        <v>122</v>
      </c>
      <c r="M44" s="35" t="s">
        <v>122</v>
      </c>
      <c r="N44" s="33" t="s">
        <v>93</v>
      </c>
      <c r="O44" s="42" t="s">
        <v>169</v>
      </c>
      <c r="P44" s="14" t="s">
        <v>48</v>
      </c>
      <c r="Q44" s="14"/>
      <c r="R44" s="14"/>
    </row>
    <row r="45" spans="1:18" hidden="1" x14ac:dyDescent="0.35">
      <c r="A45" s="14" t="str">
        <f t="shared" si="0"/>
        <v>Agropecuario y Forestal</v>
      </c>
      <c r="B45" s="14" t="str">
        <f t="shared" si="1"/>
        <v>Agricultura</v>
      </c>
      <c r="C45" s="18">
        <f t="shared" si="2"/>
        <v>4.4000000000000004</v>
      </c>
      <c r="D45" s="18" t="str">
        <f t="shared" si="3"/>
        <v>Paula</v>
      </c>
      <c r="E45" s="18" t="s">
        <v>144</v>
      </c>
      <c r="F45" s="14" t="s">
        <v>45</v>
      </c>
      <c r="G45" s="14" t="str">
        <f t="shared" si="4"/>
        <v>ok</v>
      </c>
      <c r="H45" s="14" t="s">
        <v>8</v>
      </c>
      <c r="I45" s="21" t="s">
        <v>34</v>
      </c>
      <c r="J45" s="16">
        <v>83</v>
      </c>
      <c r="K45" s="20" t="s">
        <v>144</v>
      </c>
      <c r="L45" s="31" t="s">
        <v>237</v>
      </c>
      <c r="M45" s="35" t="s">
        <v>119</v>
      </c>
      <c r="N45" s="33" t="s">
        <v>93</v>
      </c>
      <c r="O45" s="38" t="s">
        <v>162</v>
      </c>
      <c r="P45" s="14" t="s">
        <v>48</v>
      </c>
      <c r="Q45" s="14"/>
      <c r="R45" s="14"/>
    </row>
    <row r="46" spans="1:18" hidden="1" x14ac:dyDescent="0.35">
      <c r="A46" s="14" t="str">
        <f t="shared" si="0"/>
        <v>Agropecuario y Forestal</v>
      </c>
      <c r="B46" s="14" t="str">
        <f t="shared" si="1"/>
        <v>Agricultura</v>
      </c>
      <c r="C46" s="18">
        <f t="shared" si="2"/>
        <v>4.4000000000000004</v>
      </c>
      <c r="D46" s="18" t="str">
        <f t="shared" si="3"/>
        <v>Paula</v>
      </c>
      <c r="E46" s="18" t="s">
        <v>144</v>
      </c>
      <c r="F46" s="14" t="s">
        <v>45</v>
      </c>
      <c r="G46" s="14" t="str">
        <f t="shared" si="4"/>
        <v>ok</v>
      </c>
      <c r="H46" s="14" t="s">
        <v>8</v>
      </c>
      <c r="I46" s="21" t="s">
        <v>36</v>
      </c>
      <c r="J46" s="16">
        <v>35</v>
      </c>
      <c r="K46" s="20" t="s">
        <v>144</v>
      </c>
      <c r="L46" s="31" t="s">
        <v>238</v>
      </c>
      <c r="M46" s="35" t="s">
        <v>120</v>
      </c>
      <c r="N46" s="33" t="s">
        <v>93</v>
      </c>
      <c r="O46" s="38" t="s">
        <v>163</v>
      </c>
      <c r="P46" s="14" t="s">
        <v>48</v>
      </c>
      <c r="Q46" s="14"/>
      <c r="R46" s="14"/>
    </row>
    <row r="47" spans="1:18" hidden="1" x14ac:dyDescent="0.35">
      <c r="A47" s="14" t="str">
        <f t="shared" si="0"/>
        <v>Agropecuario y Forestal</v>
      </c>
      <c r="B47" s="14" t="str">
        <f t="shared" si="1"/>
        <v>Agricultura</v>
      </c>
      <c r="C47" s="18">
        <f t="shared" si="2"/>
        <v>4.4000000000000004</v>
      </c>
      <c r="D47" s="18" t="str">
        <f t="shared" si="3"/>
        <v>Paula</v>
      </c>
      <c r="E47" s="18" t="s">
        <v>144</v>
      </c>
      <c r="F47" s="14" t="s">
        <v>45</v>
      </c>
      <c r="G47" s="14" t="str">
        <f t="shared" si="4"/>
        <v>ok</v>
      </c>
      <c r="H47" s="14" t="s">
        <v>8</v>
      </c>
      <c r="I47" s="21" t="s">
        <v>35</v>
      </c>
      <c r="J47" s="16">
        <v>7</v>
      </c>
      <c r="K47" s="20" t="s">
        <v>144</v>
      </c>
      <c r="L47" s="33" t="s">
        <v>239</v>
      </c>
      <c r="M47" s="35" t="s">
        <v>121</v>
      </c>
      <c r="N47" s="33" t="s">
        <v>93</v>
      </c>
      <c r="O47" s="38" t="s">
        <v>164</v>
      </c>
      <c r="P47" s="14" t="s">
        <v>48</v>
      </c>
      <c r="Q47" s="14"/>
      <c r="R47" s="14"/>
    </row>
    <row r="48" spans="1:18" hidden="1" x14ac:dyDescent="0.35">
      <c r="A48" s="14" t="str">
        <f t="shared" si="0"/>
        <v>Agropecuario y Forestal</v>
      </c>
      <c r="B48" s="14" t="str">
        <f t="shared" si="1"/>
        <v>Agricultura</v>
      </c>
      <c r="C48" s="18">
        <f t="shared" si="2"/>
        <v>4.4000000000000004</v>
      </c>
      <c r="D48" s="18" t="str">
        <f t="shared" si="3"/>
        <v>Paula</v>
      </c>
      <c r="E48" s="18" t="s">
        <v>144</v>
      </c>
      <c r="F48" s="14" t="s">
        <v>45</v>
      </c>
      <c r="G48" s="14" t="str">
        <f t="shared" si="4"/>
        <v>ok</v>
      </c>
      <c r="H48" s="14" t="s">
        <v>10</v>
      </c>
      <c r="I48" s="21" t="s">
        <v>38</v>
      </c>
      <c r="J48" s="16">
        <v>1</v>
      </c>
      <c r="K48" s="10" t="s">
        <v>144</v>
      </c>
      <c r="L48" s="35" t="s">
        <v>123</v>
      </c>
      <c r="M48" s="35" t="s">
        <v>123</v>
      </c>
      <c r="N48" s="33" t="s">
        <v>93</v>
      </c>
      <c r="O48" s="38" t="s">
        <v>165</v>
      </c>
      <c r="P48" s="14" t="s">
        <v>48</v>
      </c>
      <c r="Q48" s="14"/>
      <c r="R48" s="14"/>
    </row>
    <row r="49" spans="1:18" hidden="1" x14ac:dyDescent="0.35">
      <c r="A49" s="14" t="str">
        <f t="shared" si="0"/>
        <v>Agropecuario y Forestal</v>
      </c>
      <c r="B49" s="14" t="str">
        <f t="shared" si="1"/>
        <v>Agricultura</v>
      </c>
      <c r="C49" s="18">
        <v>4.5</v>
      </c>
      <c r="D49" s="18" t="s">
        <v>147</v>
      </c>
      <c r="E49" s="18" t="s">
        <v>145</v>
      </c>
      <c r="F49" s="14" t="s">
        <v>46</v>
      </c>
      <c r="G49" s="14"/>
      <c r="H49" s="14" t="s">
        <v>8</v>
      </c>
      <c r="I49" s="21" t="s">
        <v>39</v>
      </c>
      <c r="J49" s="16">
        <v>21</v>
      </c>
      <c r="K49" s="20" t="s">
        <v>145</v>
      </c>
      <c r="L49" s="35" t="s">
        <v>127</v>
      </c>
      <c r="M49" s="35" t="s">
        <v>124</v>
      </c>
      <c r="N49" s="35" t="s">
        <v>94</v>
      </c>
      <c r="O49" s="19"/>
      <c r="P49" s="14" t="s">
        <v>21</v>
      </c>
      <c r="Q49" s="14"/>
      <c r="R49" s="14"/>
    </row>
    <row r="50" spans="1:18" hidden="1" x14ac:dyDescent="0.35">
      <c r="A50" s="14" t="str">
        <f t="shared" si="0"/>
        <v>Agropecuario y Forestal</v>
      </c>
      <c r="B50" s="14" t="str">
        <f t="shared" si="1"/>
        <v>Agricultura</v>
      </c>
      <c r="C50" s="18">
        <f t="shared" si="2"/>
        <v>4.5</v>
      </c>
      <c r="D50" s="18" t="str">
        <f t="shared" si="3"/>
        <v>Caro</v>
      </c>
      <c r="E50" s="18" t="s">
        <v>145</v>
      </c>
      <c r="F50" s="14" t="s">
        <v>46</v>
      </c>
      <c r="G50" s="14">
        <f t="shared" si="4"/>
        <v>0</v>
      </c>
      <c r="H50" s="14" t="s">
        <v>8</v>
      </c>
      <c r="I50" s="21" t="s">
        <v>40</v>
      </c>
      <c r="J50" s="16">
        <v>44</v>
      </c>
      <c r="K50" s="20" t="s">
        <v>145</v>
      </c>
      <c r="L50" s="35" t="s">
        <v>128</v>
      </c>
      <c r="M50" s="35" t="s">
        <v>125</v>
      </c>
      <c r="N50" s="35" t="s">
        <v>94</v>
      </c>
      <c r="O50" s="19"/>
      <c r="P50" s="14" t="s">
        <v>21</v>
      </c>
      <c r="Q50" s="14"/>
      <c r="R50" s="14"/>
    </row>
    <row r="51" spans="1:18" hidden="1" x14ac:dyDescent="0.35">
      <c r="A51" s="14" t="str">
        <f t="shared" si="0"/>
        <v>Agropecuario y Forestal</v>
      </c>
      <c r="B51" s="14" t="str">
        <f t="shared" si="1"/>
        <v>Agricultura</v>
      </c>
      <c r="C51" s="18">
        <f t="shared" si="2"/>
        <v>4.5</v>
      </c>
      <c r="D51" s="18" t="str">
        <f t="shared" si="3"/>
        <v>Caro</v>
      </c>
      <c r="E51" s="18" t="s">
        <v>145</v>
      </c>
      <c r="F51" s="14" t="s">
        <v>46</v>
      </c>
      <c r="G51" s="14">
        <f t="shared" si="4"/>
        <v>0</v>
      </c>
      <c r="H51" s="14" t="s">
        <v>8</v>
      </c>
      <c r="I51" s="21" t="s">
        <v>41</v>
      </c>
      <c r="J51" s="16">
        <v>13</v>
      </c>
      <c r="K51" s="20" t="s">
        <v>145</v>
      </c>
      <c r="L51" s="35" t="s">
        <v>129</v>
      </c>
      <c r="M51" s="35" t="s">
        <v>126</v>
      </c>
      <c r="N51" s="35" t="s">
        <v>94</v>
      </c>
      <c r="O51" s="19"/>
      <c r="P51" s="14" t="s">
        <v>21</v>
      </c>
      <c r="Q51" s="14"/>
      <c r="R51" s="14"/>
    </row>
    <row r="52" spans="1:18" hidden="1" x14ac:dyDescent="0.35">
      <c r="A52" s="14" t="str">
        <f t="shared" si="0"/>
        <v>Agropecuario y Forestal</v>
      </c>
      <c r="B52" s="14" t="str">
        <f t="shared" si="1"/>
        <v>Agricultura</v>
      </c>
      <c r="C52" s="18">
        <f t="shared" si="2"/>
        <v>4.5</v>
      </c>
      <c r="D52" s="18" t="str">
        <f t="shared" si="3"/>
        <v>Caro</v>
      </c>
      <c r="E52" s="18" t="s">
        <v>145</v>
      </c>
      <c r="F52" s="14" t="s">
        <v>46</v>
      </c>
      <c r="G52" s="14">
        <f t="shared" si="4"/>
        <v>0</v>
      </c>
      <c r="H52" s="14" t="s">
        <v>10</v>
      </c>
      <c r="I52" s="21" t="s">
        <v>42</v>
      </c>
      <c r="J52" s="16">
        <v>1</v>
      </c>
      <c r="K52" s="20" t="s">
        <v>145</v>
      </c>
      <c r="L52" s="35" t="s">
        <v>130</v>
      </c>
      <c r="M52" s="35" t="s">
        <v>130</v>
      </c>
      <c r="N52" s="35" t="s">
        <v>94</v>
      </c>
      <c r="O52" s="19"/>
      <c r="P52" s="14" t="s">
        <v>21</v>
      </c>
      <c r="Q52" s="14"/>
      <c r="R52" s="14"/>
    </row>
    <row r="53" spans="1:18" hidden="1" x14ac:dyDescent="0.35">
      <c r="A53" s="14" t="str">
        <f t="shared" si="0"/>
        <v>Agropecuario y Forestal</v>
      </c>
      <c r="B53" s="14" t="str">
        <f t="shared" si="1"/>
        <v>Agricultura</v>
      </c>
      <c r="C53" s="18">
        <v>4.5999999999999996</v>
      </c>
      <c r="D53" s="18" t="s">
        <v>151</v>
      </c>
      <c r="E53" s="18" t="s">
        <v>144</v>
      </c>
      <c r="F53" s="41" t="s">
        <v>80</v>
      </c>
      <c r="G53" s="14" t="s">
        <v>144</v>
      </c>
      <c r="H53" s="14" t="s">
        <v>8</v>
      </c>
      <c r="I53" s="21" t="s">
        <v>50</v>
      </c>
      <c r="J53" s="16">
        <v>13</v>
      </c>
      <c r="K53" s="20" t="s">
        <v>144</v>
      </c>
      <c r="L53" s="35" t="s">
        <v>286</v>
      </c>
      <c r="M53" s="35" t="s">
        <v>131</v>
      </c>
      <c r="N53" s="33" t="s">
        <v>95</v>
      </c>
      <c r="O53" s="7" t="s">
        <v>211</v>
      </c>
      <c r="P53" s="14" t="s">
        <v>48</v>
      </c>
      <c r="Q53" s="14"/>
      <c r="R53" s="14"/>
    </row>
    <row r="54" spans="1:18" hidden="1" x14ac:dyDescent="0.35">
      <c r="A54" s="14" t="str">
        <f t="shared" si="0"/>
        <v>Agropecuario y Forestal</v>
      </c>
      <c r="B54" s="14" t="str">
        <f t="shared" si="1"/>
        <v>Agricultura</v>
      </c>
      <c r="C54" s="18">
        <f t="shared" si="2"/>
        <v>4.5999999999999996</v>
      </c>
      <c r="D54" s="18" t="str">
        <f t="shared" si="3"/>
        <v>Feña</v>
      </c>
      <c r="E54" s="18" t="s">
        <v>144</v>
      </c>
      <c r="F54" s="41" t="s">
        <v>80</v>
      </c>
      <c r="G54" s="14" t="str">
        <f t="shared" si="4"/>
        <v>ok</v>
      </c>
      <c r="H54" s="14" t="s">
        <v>8</v>
      </c>
      <c r="I54" s="21" t="s">
        <v>40</v>
      </c>
      <c r="J54" s="16">
        <v>177</v>
      </c>
      <c r="K54" s="20" t="s">
        <v>144</v>
      </c>
      <c r="L54" s="35" t="s">
        <v>287</v>
      </c>
      <c r="M54" s="35" t="s">
        <v>132</v>
      </c>
      <c r="N54" s="33" t="s">
        <v>95</v>
      </c>
      <c r="O54" s="8" t="s">
        <v>292</v>
      </c>
      <c r="P54" s="14" t="s">
        <v>48</v>
      </c>
      <c r="Q54" s="14"/>
      <c r="R54" s="14"/>
    </row>
    <row r="55" spans="1:18" hidden="1" x14ac:dyDescent="0.35">
      <c r="A55" s="14" t="str">
        <f t="shared" si="0"/>
        <v>Agropecuario y Forestal</v>
      </c>
      <c r="B55" s="14" t="str">
        <f t="shared" si="1"/>
        <v>Agricultura</v>
      </c>
      <c r="C55" s="18">
        <f t="shared" si="2"/>
        <v>4.5999999999999996</v>
      </c>
      <c r="D55" s="18" t="str">
        <f t="shared" si="3"/>
        <v>Feña</v>
      </c>
      <c r="E55" s="18" t="s">
        <v>144</v>
      </c>
      <c r="F55" s="41" t="s">
        <v>80</v>
      </c>
      <c r="G55" s="14" t="str">
        <f t="shared" si="4"/>
        <v>ok</v>
      </c>
      <c r="H55" s="14" t="s">
        <v>8</v>
      </c>
      <c r="I55" s="21" t="s">
        <v>41</v>
      </c>
      <c r="J55" s="16">
        <v>52</v>
      </c>
      <c r="K55" s="20" t="s">
        <v>144</v>
      </c>
      <c r="L55" s="35" t="s">
        <v>289</v>
      </c>
      <c r="M55" s="35" t="s">
        <v>133</v>
      </c>
      <c r="N55" s="33" t="s">
        <v>95</v>
      </c>
      <c r="O55" s="11" t="s">
        <v>212</v>
      </c>
      <c r="P55" s="14" t="s">
        <v>48</v>
      </c>
      <c r="Q55" s="14"/>
      <c r="R55" s="14"/>
    </row>
    <row r="56" spans="1:18" hidden="1" x14ac:dyDescent="0.35">
      <c r="A56" s="14" t="str">
        <f>+A55</f>
        <v>Agropecuario y Forestal</v>
      </c>
      <c r="B56" s="14" t="str">
        <f>+B55</f>
        <v>Agricultura</v>
      </c>
      <c r="C56" s="18">
        <f>+C55</f>
        <v>4.5999999999999996</v>
      </c>
      <c r="D56" s="18" t="str">
        <f>+D55</f>
        <v>Feña</v>
      </c>
      <c r="E56" s="18" t="s">
        <v>144</v>
      </c>
      <c r="F56" s="41" t="s">
        <v>80</v>
      </c>
      <c r="G56" s="14" t="str">
        <f>+G55</f>
        <v>ok</v>
      </c>
      <c r="H56" s="14" t="s">
        <v>10</v>
      </c>
      <c r="I56" s="19" t="s">
        <v>54</v>
      </c>
      <c r="J56" s="16">
        <v>1</v>
      </c>
      <c r="K56" s="20" t="s">
        <v>144</v>
      </c>
      <c r="L56" s="35" t="s">
        <v>288</v>
      </c>
      <c r="M56" s="35" t="s">
        <v>134</v>
      </c>
      <c r="N56" s="33" t="s">
        <v>95</v>
      </c>
      <c r="O56" s="11" t="s">
        <v>210</v>
      </c>
      <c r="P56" s="14" t="s">
        <v>48</v>
      </c>
      <c r="Q56" s="14"/>
      <c r="R56" s="14"/>
    </row>
    <row r="57" spans="1:18" x14ac:dyDescent="0.35">
      <c r="A57" s="14" t="str">
        <f>+A56</f>
        <v>Agropecuario y Forestal</v>
      </c>
      <c r="B57" s="14" t="str">
        <f>+B56</f>
        <v>Agricultura</v>
      </c>
      <c r="C57" s="18">
        <v>4.7</v>
      </c>
      <c r="D57" s="18" t="s">
        <v>151</v>
      </c>
      <c r="E57" s="18" t="s">
        <v>144</v>
      </c>
      <c r="F57" s="14" t="s">
        <v>285</v>
      </c>
      <c r="G57" s="14" t="s">
        <v>144</v>
      </c>
      <c r="H57" s="14" t="s">
        <v>8</v>
      </c>
      <c r="I57" s="29" t="s">
        <v>50</v>
      </c>
      <c r="J57" s="16">
        <v>11</v>
      </c>
      <c r="K57" s="20" t="s">
        <v>144</v>
      </c>
      <c r="L57" s="36" t="s">
        <v>240</v>
      </c>
      <c r="M57" s="36" t="s">
        <v>135</v>
      </c>
      <c r="N57" s="36" t="s">
        <v>90</v>
      </c>
      <c r="O57" s="42" t="s">
        <v>170</v>
      </c>
      <c r="P57" s="14" t="s">
        <v>48</v>
      </c>
      <c r="Q57" s="14"/>
      <c r="R57" s="14"/>
    </row>
    <row r="58" spans="1:18" x14ac:dyDescent="0.35">
      <c r="A58" s="14" t="str">
        <f t="shared" si="0"/>
        <v>Agropecuario y Forestal</v>
      </c>
      <c r="B58" s="14" t="str">
        <f t="shared" si="1"/>
        <v>Agricultura</v>
      </c>
      <c r="C58" s="18">
        <f t="shared" si="2"/>
        <v>4.7</v>
      </c>
      <c r="D58" s="18" t="str">
        <f t="shared" si="3"/>
        <v>Feña</v>
      </c>
      <c r="E58" s="18" t="s">
        <v>144</v>
      </c>
      <c r="F58" s="14" t="s">
        <v>285</v>
      </c>
      <c r="G58" s="14" t="str">
        <f t="shared" si="4"/>
        <v>ok</v>
      </c>
      <c r="H58" s="14" t="s">
        <v>8</v>
      </c>
      <c r="I58" s="29" t="s">
        <v>40</v>
      </c>
      <c r="J58" s="16">
        <v>2</v>
      </c>
      <c r="K58" s="20" t="s">
        <v>144</v>
      </c>
      <c r="L58" s="36" t="s">
        <v>241</v>
      </c>
      <c r="M58" s="30" t="s">
        <v>136</v>
      </c>
      <c r="N58" s="30" t="s">
        <v>90</v>
      </c>
      <c r="O58" s="42" t="s">
        <v>171</v>
      </c>
      <c r="P58" s="14" t="s">
        <v>48</v>
      </c>
      <c r="Q58" s="14"/>
      <c r="R58" s="14"/>
    </row>
    <row r="59" spans="1:18" x14ac:dyDescent="0.35">
      <c r="A59" s="14" t="str">
        <f t="shared" si="0"/>
        <v>Agropecuario y Forestal</v>
      </c>
      <c r="B59" s="14" t="str">
        <f t="shared" si="1"/>
        <v>Agricultura</v>
      </c>
      <c r="C59" s="18">
        <f t="shared" si="2"/>
        <v>4.7</v>
      </c>
      <c r="D59" s="18" t="str">
        <f t="shared" si="3"/>
        <v>Feña</v>
      </c>
      <c r="E59" s="18" t="s">
        <v>144</v>
      </c>
      <c r="F59" s="14" t="s">
        <v>285</v>
      </c>
      <c r="G59" s="14" t="str">
        <f t="shared" si="4"/>
        <v>ok</v>
      </c>
      <c r="H59" s="14" t="s">
        <v>10</v>
      </c>
      <c r="I59" s="29" t="s">
        <v>56</v>
      </c>
      <c r="J59" s="16">
        <v>1</v>
      </c>
      <c r="K59" s="20" t="s">
        <v>144</v>
      </c>
      <c r="L59" s="36" t="s">
        <v>137</v>
      </c>
      <c r="M59" s="30" t="s">
        <v>137</v>
      </c>
      <c r="N59" s="30" t="s">
        <v>90</v>
      </c>
      <c r="O59" s="42" t="s">
        <v>58</v>
      </c>
      <c r="P59" s="14" t="s">
        <v>48</v>
      </c>
      <c r="Q59" s="14"/>
      <c r="R59" s="14"/>
    </row>
    <row r="60" spans="1:18" hidden="1" x14ac:dyDescent="0.35">
      <c r="A60" s="14" t="str">
        <f t="shared" si="0"/>
        <v>Agropecuario y Forestal</v>
      </c>
      <c r="B60" s="14" t="str">
        <f t="shared" si="1"/>
        <v>Agricultura</v>
      </c>
      <c r="C60" s="18">
        <v>4.8</v>
      </c>
      <c r="D60" s="18" t="s">
        <v>150</v>
      </c>
      <c r="E60" s="18" t="s">
        <v>144</v>
      </c>
      <c r="F60" s="14" t="s">
        <v>298</v>
      </c>
      <c r="G60" s="14" t="s">
        <v>144</v>
      </c>
      <c r="H60" s="14" t="s">
        <v>8</v>
      </c>
      <c r="I60" s="21" t="s">
        <v>50</v>
      </c>
      <c r="J60" s="16">
        <v>14</v>
      </c>
      <c r="K60" s="20" t="s">
        <v>144</v>
      </c>
      <c r="L60" s="33" t="s">
        <v>267</v>
      </c>
      <c r="M60" s="33" t="str">
        <f>"Empleados de la Agroindustria Frutícola en la Región de "&amp;J60&amp;" || Chile || 2017-2019"</f>
        <v>Empleados de la Agroindustria Frutícola en la Región de 14 || Chile || 2017-2019</v>
      </c>
      <c r="N60" s="31" t="s">
        <v>96</v>
      </c>
      <c r="O60" s="23" t="s">
        <v>187</v>
      </c>
      <c r="P60" s="19" t="s">
        <v>48</v>
      </c>
      <c r="Q60" s="14"/>
      <c r="R60" s="14"/>
    </row>
    <row r="61" spans="1:18" hidden="1" x14ac:dyDescent="0.35">
      <c r="A61" s="14" t="str">
        <f t="shared" si="0"/>
        <v>Agropecuario y Forestal</v>
      </c>
      <c r="B61" s="14" t="str">
        <f t="shared" si="1"/>
        <v>Agricultura</v>
      </c>
      <c r="C61" s="18">
        <f t="shared" si="2"/>
        <v>4.8</v>
      </c>
      <c r="D61" s="18" t="str">
        <f t="shared" si="3"/>
        <v>Nati</v>
      </c>
      <c r="E61" s="18" t="s">
        <v>144</v>
      </c>
      <c r="F61" s="14" t="s">
        <v>298</v>
      </c>
      <c r="G61" s="14" t="str">
        <f t="shared" si="4"/>
        <v>ok</v>
      </c>
      <c r="H61" s="14" t="s">
        <v>8</v>
      </c>
      <c r="I61" s="21" t="s">
        <v>40</v>
      </c>
      <c r="J61" s="16">
        <v>2</v>
      </c>
      <c r="K61" s="20" t="s">
        <v>144</v>
      </c>
      <c r="L61" s="33" t="s">
        <v>268</v>
      </c>
      <c r="M61" s="33" t="str">
        <f>"Empleados de la Agroindustria Frutícola por "&amp;J61&amp;" || Chile || 2017-2019"</f>
        <v>Empleados de la Agroindustria Frutícola por 2 || Chile || 2017-2019</v>
      </c>
      <c r="N61" s="31" t="s">
        <v>96</v>
      </c>
      <c r="O61" s="23" t="s">
        <v>188</v>
      </c>
      <c r="P61" s="19" t="s">
        <v>48</v>
      </c>
      <c r="Q61" s="14"/>
      <c r="R61" s="14"/>
    </row>
    <row r="62" spans="1:18" hidden="1" x14ac:dyDescent="0.35">
      <c r="A62" s="14" t="str">
        <f t="shared" si="0"/>
        <v>Agropecuario y Forestal</v>
      </c>
      <c r="B62" s="14" t="str">
        <f t="shared" si="1"/>
        <v>Agricultura</v>
      </c>
      <c r="C62" s="18">
        <f t="shared" si="2"/>
        <v>4.8</v>
      </c>
      <c r="D62" s="18" t="str">
        <f t="shared" si="3"/>
        <v>Nati</v>
      </c>
      <c r="E62" s="18" t="s">
        <v>144</v>
      </c>
      <c r="F62" s="14" t="s">
        <v>298</v>
      </c>
      <c r="G62" s="14" t="str">
        <f t="shared" si="4"/>
        <v>ok</v>
      </c>
      <c r="H62" s="14" t="s">
        <v>8</v>
      </c>
      <c r="I62" s="19" t="s">
        <v>54</v>
      </c>
      <c r="J62" s="16">
        <v>1</v>
      </c>
      <c r="K62" s="20" t="s">
        <v>144</v>
      </c>
      <c r="L62" s="33" t="s">
        <v>186</v>
      </c>
      <c r="M62" s="33" t="s">
        <v>186</v>
      </c>
      <c r="N62" s="31" t="s">
        <v>96</v>
      </c>
      <c r="O62" s="23" t="s">
        <v>189</v>
      </c>
      <c r="P62" s="19" t="s">
        <v>48</v>
      </c>
      <c r="Q62" s="14"/>
      <c r="R62" s="14"/>
    </row>
    <row r="63" spans="1:18" hidden="1" x14ac:dyDescent="0.35">
      <c r="A63" s="14" t="str">
        <f t="shared" si="0"/>
        <v>Agropecuario y Forestal</v>
      </c>
      <c r="B63" s="14" t="str">
        <f t="shared" si="1"/>
        <v>Agricultura</v>
      </c>
      <c r="C63" s="18">
        <v>4.9000000000000004</v>
      </c>
      <c r="D63" s="18" t="s">
        <v>151</v>
      </c>
      <c r="E63" s="18" t="s">
        <v>144</v>
      </c>
      <c r="F63" s="14" t="s">
        <v>79</v>
      </c>
      <c r="G63" s="14" t="s">
        <v>144</v>
      </c>
      <c r="H63" s="14" t="s">
        <v>8</v>
      </c>
      <c r="I63" s="21" t="s">
        <v>50</v>
      </c>
      <c r="J63" s="16">
        <v>11</v>
      </c>
      <c r="K63" s="20" t="s">
        <v>144</v>
      </c>
      <c r="L63" s="47" t="s">
        <v>269</v>
      </c>
      <c r="M63" s="35" t="s">
        <v>190</v>
      </c>
      <c r="N63" s="28" t="s">
        <v>97</v>
      </c>
      <c r="O63" s="39" t="s">
        <v>194</v>
      </c>
      <c r="P63" s="19" t="s">
        <v>48</v>
      </c>
      <c r="Q63" s="14"/>
      <c r="R63" s="14"/>
    </row>
    <row r="64" spans="1:18" hidden="1" x14ac:dyDescent="0.35">
      <c r="A64" s="14" t="str">
        <f t="shared" si="0"/>
        <v>Agropecuario y Forestal</v>
      </c>
      <c r="B64" s="14" t="str">
        <f t="shared" si="1"/>
        <v>Agricultura</v>
      </c>
      <c r="C64" s="18">
        <f t="shared" si="2"/>
        <v>4.9000000000000004</v>
      </c>
      <c r="D64" s="18" t="str">
        <f t="shared" si="3"/>
        <v>Feña</v>
      </c>
      <c r="E64" s="18" t="s">
        <v>144</v>
      </c>
      <c r="F64" s="14" t="s">
        <v>79</v>
      </c>
      <c r="G64" s="14" t="str">
        <f t="shared" si="4"/>
        <v>ok</v>
      </c>
      <c r="H64" s="14" t="s">
        <v>8</v>
      </c>
      <c r="I64" s="21" t="s">
        <v>40</v>
      </c>
      <c r="J64" s="16">
        <v>5</v>
      </c>
      <c r="K64" s="20" t="s">
        <v>144</v>
      </c>
      <c r="L64" s="47" t="s">
        <v>270</v>
      </c>
      <c r="M64" s="35" t="s">
        <v>191</v>
      </c>
      <c r="N64" s="28" t="s">
        <v>97</v>
      </c>
      <c r="O64" s="39" t="s">
        <v>195</v>
      </c>
      <c r="P64" s="19" t="s">
        <v>48</v>
      </c>
      <c r="Q64" s="14"/>
      <c r="R64" s="14"/>
    </row>
    <row r="65" spans="1:18" hidden="1" x14ac:dyDescent="0.35">
      <c r="A65" s="14" t="str">
        <f t="shared" si="0"/>
        <v>Agropecuario y Forestal</v>
      </c>
      <c r="B65" s="14" t="str">
        <f t="shared" si="1"/>
        <v>Agricultura</v>
      </c>
      <c r="C65" s="18">
        <f t="shared" si="2"/>
        <v>4.9000000000000004</v>
      </c>
      <c r="D65" s="18" t="str">
        <f t="shared" si="3"/>
        <v>Feña</v>
      </c>
      <c r="E65" s="18" t="s">
        <v>144</v>
      </c>
      <c r="F65" s="14" t="s">
        <v>79</v>
      </c>
      <c r="G65" s="14" t="str">
        <f t="shared" si="4"/>
        <v>ok</v>
      </c>
      <c r="H65" s="14" t="s">
        <v>10</v>
      </c>
      <c r="I65" s="6" t="s">
        <v>54</v>
      </c>
      <c r="J65" s="16">
        <v>1</v>
      </c>
      <c r="K65" s="20" t="s">
        <v>144</v>
      </c>
      <c r="L65" s="35" t="s">
        <v>271</v>
      </c>
      <c r="M65" s="35" t="s">
        <v>213</v>
      </c>
      <c r="N65" s="28" t="s">
        <v>97</v>
      </c>
      <c r="O65" s="39" t="s">
        <v>196</v>
      </c>
      <c r="P65" s="19" t="s">
        <v>48</v>
      </c>
      <c r="Q65" s="14"/>
      <c r="R65" s="14"/>
    </row>
    <row r="66" spans="1:18" hidden="1" x14ac:dyDescent="0.35">
      <c r="A66" s="14" t="str">
        <f t="shared" si="0"/>
        <v>Agropecuario y Forestal</v>
      </c>
      <c r="B66" s="14" t="str">
        <f t="shared" si="1"/>
        <v>Agricultura</v>
      </c>
      <c r="C66" s="18">
        <f t="shared" si="2"/>
        <v>4.9000000000000004</v>
      </c>
      <c r="D66" s="18" t="str">
        <f t="shared" si="3"/>
        <v>Feña</v>
      </c>
      <c r="E66" s="18" t="s">
        <v>144</v>
      </c>
      <c r="F66" s="14" t="s">
        <v>79</v>
      </c>
      <c r="G66" s="14" t="str">
        <f t="shared" si="4"/>
        <v>ok</v>
      </c>
      <c r="H66" s="14" t="s">
        <v>8</v>
      </c>
      <c r="I66" s="21" t="s">
        <v>41</v>
      </c>
      <c r="J66" s="16">
        <v>11</v>
      </c>
      <c r="K66" s="20" t="s">
        <v>144</v>
      </c>
      <c r="L66" s="35" t="s">
        <v>272</v>
      </c>
      <c r="M66" s="35" t="s">
        <v>192</v>
      </c>
      <c r="N66" s="28" t="s">
        <v>97</v>
      </c>
      <c r="O66" s="39" t="s">
        <v>197</v>
      </c>
      <c r="P66" s="19" t="s">
        <v>48</v>
      </c>
      <c r="Q66" s="14"/>
      <c r="R66" s="14"/>
    </row>
    <row r="67" spans="1:18" hidden="1" x14ac:dyDescent="0.35">
      <c r="A67" s="14" t="str">
        <f t="shared" si="0"/>
        <v>Agropecuario y Forestal</v>
      </c>
      <c r="B67" s="14" t="str">
        <f t="shared" si="1"/>
        <v>Agricultura</v>
      </c>
      <c r="C67" s="18">
        <f t="shared" si="2"/>
        <v>4.9000000000000004</v>
      </c>
      <c r="D67" s="18" t="str">
        <f t="shared" si="3"/>
        <v>Feña</v>
      </c>
      <c r="E67" s="18" t="s">
        <v>144</v>
      </c>
      <c r="F67" s="14" t="s">
        <v>79</v>
      </c>
      <c r="G67" s="14" t="str">
        <f t="shared" si="4"/>
        <v>ok</v>
      </c>
      <c r="H67" s="14" t="s">
        <v>8</v>
      </c>
      <c r="I67" s="21" t="s">
        <v>51</v>
      </c>
      <c r="J67" s="16">
        <v>5</v>
      </c>
      <c r="K67" s="20" t="s">
        <v>144</v>
      </c>
      <c r="L67" s="35" t="s">
        <v>273</v>
      </c>
      <c r="M67" s="35" t="s">
        <v>193</v>
      </c>
      <c r="N67" s="28" t="s">
        <v>97</v>
      </c>
      <c r="O67" s="39" t="s">
        <v>198</v>
      </c>
      <c r="P67" s="19" t="s">
        <v>48</v>
      </c>
      <c r="Q67" s="14"/>
      <c r="R67" s="14"/>
    </row>
    <row r="68" spans="1:18" hidden="1" x14ac:dyDescent="0.35">
      <c r="A68" s="14" t="str">
        <f t="shared" si="0"/>
        <v>Agropecuario y Forestal</v>
      </c>
      <c r="B68" s="14" t="str">
        <f t="shared" si="1"/>
        <v>Agricultura</v>
      </c>
      <c r="C68" s="18">
        <f t="shared" si="2"/>
        <v>4.9000000000000004</v>
      </c>
      <c r="D68" s="18" t="str">
        <f t="shared" si="3"/>
        <v>Feña</v>
      </c>
      <c r="E68" s="18" t="s">
        <v>144</v>
      </c>
      <c r="F68" s="14" t="s">
        <v>79</v>
      </c>
      <c r="G68" s="14" t="str">
        <f t="shared" si="4"/>
        <v>ok</v>
      </c>
      <c r="H68" s="14" t="s">
        <v>10</v>
      </c>
      <c r="I68" s="6" t="s">
        <v>55</v>
      </c>
      <c r="J68" s="16">
        <v>1</v>
      </c>
      <c r="K68" s="20" t="s">
        <v>144</v>
      </c>
      <c r="L68" s="35" t="s">
        <v>274</v>
      </c>
      <c r="M68" s="35" t="s">
        <v>214</v>
      </c>
      <c r="N68" s="28" t="s">
        <v>97</v>
      </c>
      <c r="O68" s="39" t="s">
        <v>199</v>
      </c>
      <c r="P68" s="19" t="s">
        <v>48</v>
      </c>
      <c r="Q68" s="14"/>
      <c r="R68" s="14"/>
    </row>
    <row r="69" spans="1:18" hidden="1" x14ac:dyDescent="0.35">
      <c r="A69" s="14" t="str">
        <f t="shared" si="0"/>
        <v>Agropecuario y Forestal</v>
      </c>
      <c r="B69" s="14" t="str">
        <f t="shared" si="1"/>
        <v>Agricultura</v>
      </c>
      <c r="C69" s="24" t="s">
        <v>78</v>
      </c>
      <c r="D69" s="18" t="s">
        <v>150</v>
      </c>
      <c r="E69" s="18" t="s">
        <v>144</v>
      </c>
      <c r="F69" s="14" t="s">
        <v>80</v>
      </c>
      <c r="G69" s="14" t="s">
        <v>144</v>
      </c>
      <c r="H69" s="14" t="s">
        <v>8</v>
      </c>
      <c r="I69" s="21" t="s">
        <v>50</v>
      </c>
      <c r="J69" s="16">
        <v>10</v>
      </c>
      <c r="K69" s="20" t="s">
        <v>144</v>
      </c>
      <c r="L69" s="35" t="s">
        <v>275</v>
      </c>
      <c r="M69" s="35" t="s">
        <v>206</v>
      </c>
      <c r="N69" s="28" t="s">
        <v>98</v>
      </c>
      <c r="O69" s="11" t="s">
        <v>200</v>
      </c>
      <c r="P69" s="19" t="s">
        <v>48</v>
      </c>
      <c r="Q69" s="14"/>
      <c r="R69" s="14"/>
    </row>
    <row r="70" spans="1:18" hidden="1" x14ac:dyDescent="0.35">
      <c r="A70" s="14" t="str">
        <f t="shared" si="0"/>
        <v>Agropecuario y Forestal</v>
      </c>
      <c r="B70" s="14" t="str">
        <f t="shared" si="1"/>
        <v>Agricultura</v>
      </c>
      <c r="C70" s="18" t="str">
        <f t="shared" si="2"/>
        <v>4.10</v>
      </c>
      <c r="D70" s="18" t="str">
        <f t="shared" si="3"/>
        <v>Nati</v>
      </c>
      <c r="E70" s="18" t="s">
        <v>144</v>
      </c>
      <c r="F70" s="14" t="s">
        <v>80</v>
      </c>
      <c r="G70" s="14" t="str">
        <f t="shared" si="4"/>
        <v>ok</v>
      </c>
      <c r="H70" s="14" t="s">
        <v>8</v>
      </c>
      <c r="I70" s="21" t="s">
        <v>40</v>
      </c>
      <c r="J70" s="16">
        <v>5</v>
      </c>
      <c r="K70" s="20" t="s">
        <v>144</v>
      </c>
      <c r="L70" s="35" t="s">
        <v>276</v>
      </c>
      <c r="M70" s="35" t="s">
        <v>207</v>
      </c>
      <c r="N70" s="28" t="s">
        <v>98</v>
      </c>
      <c r="O70" s="11" t="s">
        <v>201</v>
      </c>
      <c r="P70" s="19" t="s">
        <v>48</v>
      </c>
      <c r="Q70" s="14"/>
      <c r="R70" s="14"/>
    </row>
    <row r="71" spans="1:18" hidden="1" x14ac:dyDescent="0.35">
      <c r="A71" s="14" t="str">
        <f t="shared" si="0"/>
        <v>Agropecuario y Forestal</v>
      </c>
      <c r="B71" s="14" t="str">
        <f t="shared" si="1"/>
        <v>Agricultura</v>
      </c>
      <c r="C71" s="18" t="str">
        <f t="shared" si="2"/>
        <v>4.10</v>
      </c>
      <c r="D71" s="18" t="str">
        <f t="shared" si="3"/>
        <v>Nati</v>
      </c>
      <c r="E71" s="18" t="s">
        <v>144</v>
      </c>
      <c r="F71" s="14" t="s">
        <v>80</v>
      </c>
      <c r="G71" s="14" t="str">
        <f t="shared" si="4"/>
        <v>ok</v>
      </c>
      <c r="H71" s="14" t="s">
        <v>10</v>
      </c>
      <c r="I71" s="6" t="s">
        <v>54</v>
      </c>
      <c r="J71" s="16">
        <v>1</v>
      </c>
      <c r="K71" s="20" t="s">
        <v>144</v>
      </c>
      <c r="L71" s="35" t="s">
        <v>277</v>
      </c>
      <c r="M71" s="35" t="s">
        <v>216</v>
      </c>
      <c r="N71" s="28" t="s">
        <v>98</v>
      </c>
      <c r="O71" s="11" t="s">
        <v>202</v>
      </c>
      <c r="P71" s="19" t="s">
        <v>48</v>
      </c>
      <c r="Q71" s="14"/>
      <c r="R71" s="14"/>
    </row>
    <row r="72" spans="1:18" hidden="1" x14ac:dyDescent="0.35">
      <c r="A72" s="14" t="str">
        <f t="shared" si="0"/>
        <v>Agropecuario y Forestal</v>
      </c>
      <c r="B72" s="14" t="str">
        <f t="shared" si="1"/>
        <v>Agricultura</v>
      </c>
      <c r="C72" s="18" t="str">
        <f t="shared" si="2"/>
        <v>4.10</v>
      </c>
      <c r="D72" s="18" t="str">
        <f t="shared" si="3"/>
        <v>Nati</v>
      </c>
      <c r="E72" s="18" t="s">
        <v>144</v>
      </c>
      <c r="F72" s="14" t="s">
        <v>80</v>
      </c>
      <c r="G72" s="14" t="str">
        <f t="shared" si="4"/>
        <v>ok</v>
      </c>
      <c r="H72" s="14" t="s">
        <v>8</v>
      </c>
      <c r="I72" s="21" t="s">
        <v>41</v>
      </c>
      <c r="J72" s="16">
        <v>10</v>
      </c>
      <c r="K72" s="20" t="s">
        <v>144</v>
      </c>
      <c r="L72" s="35" t="s">
        <v>278</v>
      </c>
      <c r="M72" s="35" t="s">
        <v>208</v>
      </c>
      <c r="N72" s="28" t="s">
        <v>98</v>
      </c>
      <c r="O72" s="11" t="s">
        <v>203</v>
      </c>
      <c r="P72" s="19" t="s">
        <v>48</v>
      </c>
      <c r="Q72" s="14"/>
      <c r="R72" s="14"/>
    </row>
    <row r="73" spans="1:18" hidden="1" x14ac:dyDescent="0.35">
      <c r="A73" s="14" t="str">
        <f t="shared" ref="A73:A94" si="5">+A72</f>
        <v>Agropecuario y Forestal</v>
      </c>
      <c r="B73" s="14" t="str">
        <f t="shared" ref="B73:D94" si="6">+B72</f>
        <v>Agricultura</v>
      </c>
      <c r="C73" s="18" t="str">
        <f t="shared" ref="C73:D94" si="7">+C72</f>
        <v>4.10</v>
      </c>
      <c r="D73" s="18" t="str">
        <f t="shared" si="7"/>
        <v>Nati</v>
      </c>
      <c r="E73" s="18" t="s">
        <v>144</v>
      </c>
      <c r="F73" s="14" t="s">
        <v>80</v>
      </c>
      <c r="G73" s="14" t="str">
        <f t="shared" ref="G73:G94" si="8">+G72</f>
        <v>ok</v>
      </c>
      <c r="H73" s="14" t="s">
        <v>8</v>
      </c>
      <c r="I73" s="21" t="s">
        <v>51</v>
      </c>
      <c r="J73" s="16">
        <v>5</v>
      </c>
      <c r="K73" s="20" t="s">
        <v>144</v>
      </c>
      <c r="L73" s="35" t="s">
        <v>279</v>
      </c>
      <c r="M73" s="35" t="s">
        <v>209</v>
      </c>
      <c r="N73" s="28" t="s">
        <v>98</v>
      </c>
      <c r="O73" s="11" t="s">
        <v>204</v>
      </c>
      <c r="P73" s="19" t="s">
        <v>48</v>
      </c>
      <c r="Q73" s="14"/>
      <c r="R73" s="14"/>
    </row>
    <row r="74" spans="1:18" hidden="1" x14ac:dyDescent="0.35">
      <c r="A74" s="14" t="str">
        <f t="shared" si="5"/>
        <v>Agropecuario y Forestal</v>
      </c>
      <c r="B74" s="14" t="str">
        <f t="shared" si="6"/>
        <v>Agricultura</v>
      </c>
      <c r="C74" s="18" t="str">
        <f t="shared" si="7"/>
        <v>4.10</v>
      </c>
      <c r="D74" s="18" t="str">
        <f t="shared" si="7"/>
        <v>Nati</v>
      </c>
      <c r="E74" s="18" t="s">
        <v>144</v>
      </c>
      <c r="F74" s="14" t="s">
        <v>80</v>
      </c>
      <c r="G74" s="14" t="str">
        <f t="shared" si="8"/>
        <v>ok</v>
      </c>
      <c r="H74" s="14" t="s">
        <v>10</v>
      </c>
      <c r="I74" s="6" t="s">
        <v>55</v>
      </c>
      <c r="J74" s="16">
        <v>1</v>
      </c>
      <c r="K74" s="20" t="s">
        <v>144</v>
      </c>
      <c r="L74" s="35" t="s">
        <v>280</v>
      </c>
      <c r="M74" s="35" t="s">
        <v>215</v>
      </c>
      <c r="N74" s="28" t="s">
        <v>98</v>
      </c>
      <c r="O74" s="11" t="s">
        <v>205</v>
      </c>
      <c r="P74" s="19" t="s">
        <v>48</v>
      </c>
      <c r="Q74" s="14"/>
      <c r="R74" s="14"/>
    </row>
    <row r="75" spans="1:18" hidden="1" x14ac:dyDescent="0.35">
      <c r="A75" s="14" t="str">
        <f t="shared" si="5"/>
        <v>Agropecuario y Forestal</v>
      </c>
      <c r="B75" s="14" t="str">
        <f t="shared" si="6"/>
        <v>Agricultura</v>
      </c>
      <c r="C75" s="18">
        <v>4.1100000000000003</v>
      </c>
      <c r="D75" s="18" t="s">
        <v>149</v>
      </c>
      <c r="E75" s="18" t="s">
        <v>144</v>
      </c>
      <c r="F75" s="14" t="s">
        <v>83</v>
      </c>
      <c r="G75" s="14" t="s">
        <v>144</v>
      </c>
      <c r="H75" s="14" t="s">
        <v>8</v>
      </c>
      <c r="I75" s="25" t="s">
        <v>50</v>
      </c>
      <c r="J75" s="16">
        <v>10</v>
      </c>
      <c r="K75" s="20" t="s">
        <v>144</v>
      </c>
      <c r="L75" s="35" t="s">
        <v>306</v>
      </c>
      <c r="M75" s="28" t="s">
        <v>81</v>
      </c>
      <c r="N75" s="28" t="s">
        <v>99</v>
      </c>
      <c r="O75" s="39" t="s">
        <v>312</v>
      </c>
      <c r="P75" s="14" t="s">
        <v>48</v>
      </c>
      <c r="Q75" s="14"/>
      <c r="R75" s="14"/>
    </row>
    <row r="76" spans="1:18" hidden="1" x14ac:dyDescent="0.35">
      <c r="A76" s="14" t="str">
        <f t="shared" si="5"/>
        <v>Agropecuario y Forestal</v>
      </c>
      <c r="B76" s="14" t="str">
        <f t="shared" si="6"/>
        <v>Agricultura</v>
      </c>
      <c r="C76" s="18">
        <f t="shared" si="7"/>
        <v>4.1100000000000003</v>
      </c>
      <c r="D76" s="18" t="str">
        <f t="shared" si="7"/>
        <v>Paula</v>
      </c>
      <c r="E76" s="18" t="s">
        <v>144</v>
      </c>
      <c r="F76" s="14" t="s">
        <v>83</v>
      </c>
      <c r="G76" s="14" t="str">
        <f>+G75</f>
        <v>ok</v>
      </c>
      <c r="H76" s="14" t="s">
        <v>8</v>
      </c>
      <c r="I76" s="25" t="s">
        <v>40</v>
      </c>
      <c r="J76" s="16">
        <v>5</v>
      </c>
      <c r="K76" s="20" t="s">
        <v>144</v>
      </c>
      <c r="L76" s="28" t="s">
        <v>307</v>
      </c>
      <c r="M76" s="28" t="s">
        <v>82</v>
      </c>
      <c r="N76" s="28" t="s">
        <v>99</v>
      </c>
      <c r="O76" s="39" t="s">
        <v>313</v>
      </c>
      <c r="P76" s="14" t="s">
        <v>48</v>
      </c>
      <c r="Q76" s="14"/>
      <c r="R76" s="14"/>
    </row>
    <row r="77" spans="1:18" hidden="1" x14ac:dyDescent="0.35">
      <c r="A77" s="14" t="str">
        <f t="shared" si="5"/>
        <v>Agropecuario y Forestal</v>
      </c>
      <c r="B77" s="14" t="str">
        <f t="shared" si="6"/>
        <v>Agricultura</v>
      </c>
      <c r="C77" s="18">
        <f t="shared" si="7"/>
        <v>4.1100000000000003</v>
      </c>
      <c r="D77" s="18" t="str">
        <f t="shared" si="7"/>
        <v>Paula</v>
      </c>
      <c r="E77" s="18" t="s">
        <v>144</v>
      </c>
      <c r="F77" s="14" t="s">
        <v>83</v>
      </c>
      <c r="G77" s="14" t="str">
        <f t="shared" ref="G77:G85" si="9">+G76</f>
        <v>ok</v>
      </c>
      <c r="H77" s="14" t="s">
        <v>10</v>
      </c>
      <c r="I77" s="18" t="s">
        <v>42</v>
      </c>
      <c r="J77" s="16">
        <v>1</v>
      </c>
      <c r="K77" s="20" t="s">
        <v>144</v>
      </c>
      <c r="L77" s="35" t="s">
        <v>308</v>
      </c>
      <c r="M77" s="37"/>
      <c r="N77" s="28" t="s">
        <v>99</v>
      </c>
      <c r="O77" s="39" t="s">
        <v>314</v>
      </c>
      <c r="P77" s="14" t="s">
        <v>48</v>
      </c>
      <c r="Q77" s="14"/>
      <c r="R77" s="14"/>
    </row>
    <row r="78" spans="1:18" hidden="1" x14ac:dyDescent="0.35">
      <c r="A78" s="14" t="str">
        <f t="shared" si="5"/>
        <v>Agropecuario y Forestal</v>
      </c>
      <c r="B78" s="14" t="str">
        <f t="shared" si="6"/>
        <v>Agricultura</v>
      </c>
      <c r="C78" s="18">
        <f t="shared" si="6"/>
        <v>4.1100000000000003</v>
      </c>
      <c r="D78" s="18" t="str">
        <f t="shared" si="6"/>
        <v>Paula</v>
      </c>
      <c r="E78" s="18" t="s">
        <v>144</v>
      </c>
      <c r="F78" s="14" t="s">
        <v>83</v>
      </c>
      <c r="G78" s="14" t="str">
        <f t="shared" si="9"/>
        <v>ok</v>
      </c>
      <c r="H78" s="14" t="s">
        <v>8</v>
      </c>
      <c r="I78" s="43" t="s">
        <v>41</v>
      </c>
      <c r="J78" s="16">
        <v>10</v>
      </c>
      <c r="K78" s="20" t="s">
        <v>144</v>
      </c>
      <c r="L78" s="28" t="s">
        <v>309</v>
      </c>
      <c r="M78" s="37"/>
      <c r="N78" s="31"/>
      <c r="O78" s="39" t="s">
        <v>303</v>
      </c>
      <c r="P78" s="14" t="s">
        <v>48</v>
      </c>
      <c r="Q78" s="14"/>
      <c r="R78" s="14"/>
    </row>
    <row r="79" spans="1:18" hidden="1" x14ac:dyDescent="0.35">
      <c r="A79" s="14" t="str">
        <f t="shared" si="5"/>
        <v>Agropecuario y Forestal</v>
      </c>
      <c r="B79" s="14" t="str">
        <f t="shared" si="6"/>
        <v>Agricultura</v>
      </c>
      <c r="C79" s="18">
        <f t="shared" si="6"/>
        <v>4.1100000000000003</v>
      </c>
      <c r="D79" s="18" t="str">
        <f t="shared" si="6"/>
        <v>Paula</v>
      </c>
      <c r="E79" s="18" t="s">
        <v>144</v>
      </c>
      <c r="F79" s="14" t="s">
        <v>83</v>
      </c>
      <c r="G79" s="14" t="str">
        <f t="shared" si="9"/>
        <v>ok</v>
      </c>
      <c r="H79" s="14" t="s">
        <v>8</v>
      </c>
      <c r="I79" s="43" t="s">
        <v>51</v>
      </c>
      <c r="J79" s="16">
        <v>5</v>
      </c>
      <c r="K79" s="20" t="s">
        <v>144</v>
      </c>
      <c r="L79" s="28" t="s">
        <v>310</v>
      </c>
      <c r="M79" s="37"/>
      <c r="N79" s="31"/>
      <c r="O79" s="39" t="s">
        <v>304</v>
      </c>
      <c r="P79" s="14" t="s">
        <v>48</v>
      </c>
      <c r="Q79" s="14"/>
      <c r="R79" s="14"/>
    </row>
    <row r="80" spans="1:18" hidden="1" x14ac:dyDescent="0.35">
      <c r="A80" s="14" t="str">
        <f t="shared" si="5"/>
        <v>Agropecuario y Forestal</v>
      </c>
      <c r="B80" s="14" t="str">
        <f t="shared" si="6"/>
        <v>Agricultura</v>
      </c>
      <c r="C80" s="18">
        <f t="shared" si="6"/>
        <v>4.1100000000000003</v>
      </c>
      <c r="D80" s="18" t="str">
        <f t="shared" si="6"/>
        <v>Paula</v>
      </c>
      <c r="E80" s="18" t="s">
        <v>144</v>
      </c>
      <c r="F80" s="14" t="s">
        <v>83</v>
      </c>
      <c r="G80" s="14" t="str">
        <f t="shared" si="9"/>
        <v>ok</v>
      </c>
      <c r="H80" s="14" t="s">
        <v>10</v>
      </c>
      <c r="I80" s="6" t="s">
        <v>42</v>
      </c>
      <c r="J80" s="16">
        <v>1</v>
      </c>
      <c r="K80" s="20" t="s">
        <v>144</v>
      </c>
      <c r="L80" s="35" t="s">
        <v>311</v>
      </c>
      <c r="M80" s="37"/>
      <c r="N80" s="31"/>
      <c r="O80" s="39" t="s">
        <v>305</v>
      </c>
      <c r="P80" s="14" t="s">
        <v>48</v>
      </c>
      <c r="Q80" s="14"/>
      <c r="R80" s="14"/>
    </row>
    <row r="81" spans="1:18" x14ac:dyDescent="0.35">
      <c r="A81" s="14" t="str">
        <f>+A77</f>
        <v>Agropecuario y Forestal</v>
      </c>
      <c r="B81" s="14" t="str">
        <f>+B77</f>
        <v>Agricultura</v>
      </c>
      <c r="C81" s="18">
        <v>4.12</v>
      </c>
      <c r="D81" s="18" t="s">
        <v>148</v>
      </c>
      <c r="E81" s="18" t="s">
        <v>153</v>
      </c>
      <c r="F81" s="14" t="s">
        <v>285</v>
      </c>
      <c r="G81" s="14" t="s">
        <v>144</v>
      </c>
      <c r="H81" s="14" t="s">
        <v>8</v>
      </c>
      <c r="I81" s="25" t="s">
        <v>50</v>
      </c>
      <c r="J81" s="16">
        <v>15</v>
      </c>
      <c r="K81" s="20" t="s">
        <v>145</v>
      </c>
      <c r="L81" s="28" t="s">
        <v>283</v>
      </c>
      <c r="M81" s="28" t="s">
        <v>138</v>
      </c>
      <c r="N81" s="28" t="s">
        <v>100</v>
      </c>
      <c r="O81" s="19"/>
      <c r="P81" s="14" t="s">
        <v>21</v>
      </c>
      <c r="Q81" s="14"/>
      <c r="R81" s="14"/>
    </row>
    <row r="82" spans="1:18" x14ac:dyDescent="0.35">
      <c r="A82" s="14" t="str">
        <f t="shared" si="5"/>
        <v>Agropecuario y Forestal</v>
      </c>
      <c r="B82" s="14" t="str">
        <f t="shared" si="6"/>
        <v>Agricultura</v>
      </c>
      <c r="C82" s="18">
        <f t="shared" si="7"/>
        <v>4.12</v>
      </c>
      <c r="D82" s="18" t="str">
        <f t="shared" si="7"/>
        <v>Patricio</v>
      </c>
      <c r="E82" s="18" t="s">
        <v>153</v>
      </c>
      <c r="F82" s="14" t="s">
        <v>285</v>
      </c>
      <c r="G82" s="14" t="str">
        <f t="shared" si="9"/>
        <v>ok</v>
      </c>
      <c r="H82" s="14" t="s">
        <v>8</v>
      </c>
      <c r="I82" s="25" t="s">
        <v>40</v>
      </c>
      <c r="J82" s="16">
        <v>246</v>
      </c>
      <c r="K82" s="20" t="s">
        <v>145</v>
      </c>
      <c r="L82" s="28" t="s">
        <v>281</v>
      </c>
      <c r="M82" s="28" t="s">
        <v>139</v>
      </c>
      <c r="N82" s="28" t="s">
        <v>100</v>
      </c>
      <c r="O82" s="19"/>
      <c r="P82" s="14" t="s">
        <v>21</v>
      </c>
      <c r="Q82" s="14"/>
      <c r="R82" s="14"/>
    </row>
    <row r="83" spans="1:18" x14ac:dyDescent="0.35">
      <c r="A83" s="14" t="str">
        <f t="shared" si="5"/>
        <v>Agropecuario y Forestal</v>
      </c>
      <c r="B83" s="14" t="str">
        <f t="shared" si="6"/>
        <v>Agricultura</v>
      </c>
      <c r="C83" s="18">
        <f t="shared" si="7"/>
        <v>4.12</v>
      </c>
      <c r="D83" s="18" t="str">
        <f t="shared" si="7"/>
        <v>Patricio</v>
      </c>
      <c r="E83" s="18" t="s">
        <v>153</v>
      </c>
      <c r="F83" s="14" t="s">
        <v>285</v>
      </c>
      <c r="G83" s="14" t="str">
        <f t="shared" si="9"/>
        <v>ok</v>
      </c>
      <c r="H83" s="14" t="s">
        <v>8</v>
      </c>
      <c r="I83" s="25" t="s">
        <v>41</v>
      </c>
      <c r="J83" s="16">
        <v>10</v>
      </c>
      <c r="K83" s="20" t="s">
        <v>145</v>
      </c>
      <c r="L83" s="28" t="s">
        <v>282</v>
      </c>
      <c r="M83" s="28" t="s">
        <v>140</v>
      </c>
      <c r="N83" s="28" t="s">
        <v>100</v>
      </c>
      <c r="O83" s="19"/>
      <c r="P83" s="14" t="s">
        <v>21</v>
      </c>
      <c r="Q83" s="14"/>
      <c r="R83" s="14"/>
    </row>
    <row r="84" spans="1:18" x14ac:dyDescent="0.35">
      <c r="A84" s="14" t="str">
        <f t="shared" si="5"/>
        <v>Agropecuario y Forestal</v>
      </c>
      <c r="B84" s="14" t="str">
        <f t="shared" si="6"/>
        <v>Agricultura</v>
      </c>
      <c r="C84" s="18">
        <f t="shared" si="7"/>
        <v>4.12</v>
      </c>
      <c r="D84" s="18" t="str">
        <f t="shared" si="7"/>
        <v>Patricio</v>
      </c>
      <c r="E84" s="18" t="s">
        <v>153</v>
      </c>
      <c r="F84" s="14" t="s">
        <v>285</v>
      </c>
      <c r="G84" s="14" t="str">
        <f t="shared" si="9"/>
        <v>ok</v>
      </c>
      <c r="H84" s="14" t="s">
        <v>8</v>
      </c>
      <c r="I84" s="25" t="s">
        <v>51</v>
      </c>
      <c r="J84" s="16">
        <v>61</v>
      </c>
      <c r="K84" s="20" t="s">
        <v>145</v>
      </c>
      <c r="L84" s="28" t="s">
        <v>284</v>
      </c>
      <c r="M84" s="28" t="s">
        <v>141</v>
      </c>
      <c r="N84" s="28" t="s">
        <v>100</v>
      </c>
      <c r="O84" s="19"/>
      <c r="P84" s="14" t="s">
        <v>21</v>
      </c>
      <c r="Q84" s="14"/>
      <c r="R84" s="14"/>
    </row>
    <row r="85" spans="1:18" x14ac:dyDescent="0.35">
      <c r="A85" s="14" t="str">
        <f t="shared" si="5"/>
        <v>Agropecuario y Forestal</v>
      </c>
      <c r="B85" s="14" t="str">
        <f t="shared" si="6"/>
        <v>Agricultura</v>
      </c>
      <c r="C85" s="18">
        <f t="shared" si="7"/>
        <v>4.12</v>
      </c>
      <c r="D85" s="18" t="str">
        <f t="shared" si="7"/>
        <v>Patricio</v>
      </c>
      <c r="E85" s="18" t="s">
        <v>153</v>
      </c>
      <c r="F85" s="14" t="s">
        <v>285</v>
      </c>
      <c r="G85" s="14" t="str">
        <f t="shared" si="9"/>
        <v>ok</v>
      </c>
      <c r="H85" s="14" t="s">
        <v>10</v>
      </c>
      <c r="I85" s="26" t="s">
        <v>42</v>
      </c>
      <c r="J85" s="16">
        <v>1</v>
      </c>
      <c r="K85" s="20" t="s">
        <v>145</v>
      </c>
      <c r="L85" s="28" t="s">
        <v>142</v>
      </c>
      <c r="M85" s="28" t="s">
        <v>142</v>
      </c>
      <c r="N85" s="28" t="s">
        <v>100</v>
      </c>
      <c r="O85" s="19"/>
      <c r="P85" s="14" t="s">
        <v>21</v>
      </c>
      <c r="Q85" s="14"/>
      <c r="R85" s="14"/>
    </row>
    <row r="86" spans="1:18" hidden="1" x14ac:dyDescent="0.35">
      <c r="A86" s="14" t="str">
        <f t="shared" si="5"/>
        <v>Agropecuario y Forestal</v>
      </c>
      <c r="B86" s="14" t="str">
        <f t="shared" si="6"/>
        <v>Agricultura</v>
      </c>
      <c r="C86" s="18">
        <v>4.13</v>
      </c>
      <c r="D86" s="18" t="s">
        <v>148</v>
      </c>
      <c r="E86" s="18" t="s">
        <v>144</v>
      </c>
      <c r="F86" s="14" t="s">
        <v>85</v>
      </c>
      <c r="G86" s="14" t="s">
        <v>144</v>
      </c>
      <c r="H86" s="14" t="s">
        <v>8</v>
      </c>
      <c r="I86" s="25" t="s">
        <v>50</v>
      </c>
      <c r="J86" s="16">
        <v>13</v>
      </c>
      <c r="K86" s="20" t="s">
        <v>144</v>
      </c>
      <c r="L86" s="28" t="s">
        <v>242</v>
      </c>
      <c r="M86" s="28" t="s">
        <v>217</v>
      </c>
      <c r="N86" s="28" t="s">
        <v>101</v>
      </c>
      <c r="O86" s="22" t="s">
        <v>293</v>
      </c>
      <c r="P86" s="14" t="s">
        <v>48</v>
      </c>
      <c r="Q86" s="14"/>
      <c r="R86" s="14"/>
    </row>
    <row r="87" spans="1:18" hidden="1" x14ac:dyDescent="0.35">
      <c r="A87" s="14" t="str">
        <f t="shared" si="5"/>
        <v>Agropecuario y Forestal</v>
      </c>
      <c r="B87" s="14" t="str">
        <f t="shared" si="6"/>
        <v>Agricultura</v>
      </c>
      <c r="C87" s="18">
        <f t="shared" si="7"/>
        <v>4.13</v>
      </c>
      <c r="D87" s="18" t="str">
        <f t="shared" si="7"/>
        <v>Patricio</v>
      </c>
      <c r="E87" s="18" t="s">
        <v>144</v>
      </c>
      <c r="F87" s="14" t="s">
        <v>85</v>
      </c>
      <c r="G87" s="14" t="str">
        <f t="shared" si="8"/>
        <v>ok</v>
      </c>
      <c r="H87" s="14" t="s">
        <v>8</v>
      </c>
      <c r="I87" s="25" t="s">
        <v>40</v>
      </c>
      <c r="J87" s="16">
        <v>10</v>
      </c>
      <c r="K87" s="20" t="s">
        <v>144</v>
      </c>
      <c r="L87" s="28" t="s">
        <v>243</v>
      </c>
      <c r="M87" s="28" t="s">
        <v>218</v>
      </c>
      <c r="N87" s="28" t="s">
        <v>101</v>
      </c>
      <c r="O87" s="22" t="s">
        <v>294</v>
      </c>
      <c r="P87" s="14" t="s">
        <v>48</v>
      </c>
      <c r="Q87" s="14"/>
      <c r="R87" s="14"/>
    </row>
    <row r="88" spans="1:18" hidden="1" x14ac:dyDescent="0.35">
      <c r="A88" s="14" t="str">
        <f t="shared" si="5"/>
        <v>Agropecuario y Forestal</v>
      </c>
      <c r="B88" s="14" t="str">
        <f t="shared" si="6"/>
        <v>Agricultura</v>
      </c>
      <c r="C88" s="18">
        <f t="shared" si="7"/>
        <v>4.13</v>
      </c>
      <c r="D88" s="18" t="str">
        <f t="shared" si="7"/>
        <v>Patricio</v>
      </c>
      <c r="E88" s="18" t="s">
        <v>144</v>
      </c>
      <c r="F88" s="14" t="s">
        <v>85</v>
      </c>
      <c r="G88" s="14" t="str">
        <f t="shared" si="8"/>
        <v>ok</v>
      </c>
      <c r="H88" s="14" t="s">
        <v>10</v>
      </c>
      <c r="I88" s="18" t="s">
        <v>42</v>
      </c>
      <c r="J88" s="16">
        <v>1</v>
      </c>
      <c r="K88" s="20" t="s">
        <v>144</v>
      </c>
      <c r="L88" s="35" t="s">
        <v>244</v>
      </c>
      <c r="M88" s="35" t="s">
        <v>219</v>
      </c>
      <c r="N88" s="28" t="s">
        <v>101</v>
      </c>
      <c r="O88" s="38" t="s">
        <v>84</v>
      </c>
      <c r="P88" s="14" t="s">
        <v>48</v>
      </c>
      <c r="Q88" s="14"/>
      <c r="R88" s="14"/>
    </row>
    <row r="89" spans="1:18" hidden="1" x14ac:dyDescent="0.35">
      <c r="A89" s="14" t="str">
        <f t="shared" si="5"/>
        <v>Agropecuario y Forestal</v>
      </c>
      <c r="B89" s="14" t="str">
        <f t="shared" si="6"/>
        <v>Agricultura</v>
      </c>
      <c r="C89" s="18">
        <v>4.1399999999999997</v>
      </c>
      <c r="D89" s="18" t="s">
        <v>148</v>
      </c>
      <c r="E89" s="18" t="s">
        <v>144</v>
      </c>
      <c r="F89" s="14" t="s">
        <v>87</v>
      </c>
      <c r="G89" s="14" t="s">
        <v>144</v>
      </c>
      <c r="H89" s="14" t="s">
        <v>8</v>
      </c>
      <c r="I89" s="27" t="s">
        <v>50</v>
      </c>
      <c r="J89" s="16">
        <v>11</v>
      </c>
      <c r="K89" s="20" t="s">
        <v>144</v>
      </c>
      <c r="L89" s="28" t="s">
        <v>250</v>
      </c>
      <c r="M89" s="28" t="s">
        <v>220</v>
      </c>
      <c r="N89" s="31" t="s">
        <v>102</v>
      </c>
      <c r="O89" s="38" t="s">
        <v>295</v>
      </c>
      <c r="P89" s="14" t="s">
        <v>48</v>
      </c>
      <c r="Q89" s="14"/>
      <c r="R89" s="14"/>
    </row>
    <row r="90" spans="1:18" hidden="1" x14ac:dyDescent="0.35">
      <c r="A90" s="14" t="str">
        <f t="shared" si="5"/>
        <v>Agropecuario y Forestal</v>
      </c>
      <c r="B90" s="14" t="str">
        <f t="shared" si="6"/>
        <v>Agricultura</v>
      </c>
      <c r="C90" s="18">
        <f t="shared" si="7"/>
        <v>4.1399999999999997</v>
      </c>
      <c r="D90" s="18" t="str">
        <f t="shared" si="7"/>
        <v>Patricio</v>
      </c>
      <c r="E90" s="18" t="s">
        <v>144</v>
      </c>
      <c r="F90" s="14" t="s">
        <v>87</v>
      </c>
      <c r="G90" s="14" t="str">
        <f t="shared" si="8"/>
        <v>ok</v>
      </c>
      <c r="H90" s="14" t="s">
        <v>8</v>
      </c>
      <c r="I90" s="27" t="s">
        <v>40</v>
      </c>
      <c r="J90" s="16">
        <v>35</v>
      </c>
      <c r="K90" s="20" t="s">
        <v>144</v>
      </c>
      <c r="L90" s="28" t="s">
        <v>245</v>
      </c>
      <c r="M90" s="28" t="s">
        <v>221</v>
      </c>
      <c r="N90" s="31" t="s">
        <v>102</v>
      </c>
      <c r="O90" s="38" t="s">
        <v>296</v>
      </c>
      <c r="P90" s="14" t="s">
        <v>48</v>
      </c>
      <c r="Q90" s="14"/>
      <c r="R90" s="14"/>
    </row>
    <row r="91" spans="1:18" hidden="1" x14ac:dyDescent="0.35">
      <c r="A91" s="14" t="str">
        <f t="shared" si="5"/>
        <v>Agropecuario y Forestal</v>
      </c>
      <c r="B91" s="14" t="str">
        <f t="shared" si="6"/>
        <v>Agricultura</v>
      </c>
      <c r="C91" s="18">
        <f t="shared" si="7"/>
        <v>4.1399999999999997</v>
      </c>
      <c r="D91" s="18" t="str">
        <f t="shared" si="7"/>
        <v>Patricio</v>
      </c>
      <c r="E91" s="18" t="s">
        <v>144</v>
      </c>
      <c r="F91" s="14" t="s">
        <v>87</v>
      </c>
      <c r="G91" s="14" t="str">
        <f t="shared" si="8"/>
        <v>ok</v>
      </c>
      <c r="H91" s="14" t="s">
        <v>10</v>
      </c>
      <c r="I91" s="28" t="s">
        <v>56</v>
      </c>
      <c r="J91" s="16">
        <v>1</v>
      </c>
      <c r="K91" s="20" t="s">
        <v>144</v>
      </c>
      <c r="L91" s="28" t="s">
        <v>246</v>
      </c>
      <c r="M91" s="28" t="s">
        <v>222</v>
      </c>
      <c r="N91" s="31" t="s">
        <v>102</v>
      </c>
      <c r="O91" s="22" t="s">
        <v>86</v>
      </c>
      <c r="P91" s="14" t="s">
        <v>48</v>
      </c>
      <c r="Q91" s="14"/>
      <c r="R91" s="14"/>
    </row>
    <row r="92" spans="1:18" hidden="1" x14ac:dyDescent="0.35">
      <c r="A92" s="14" t="str">
        <f t="shared" si="5"/>
        <v>Agropecuario y Forestal</v>
      </c>
      <c r="B92" s="14" t="str">
        <f t="shared" si="6"/>
        <v>Agricultura</v>
      </c>
      <c r="C92" s="18">
        <v>4.1500000000000004</v>
      </c>
      <c r="D92" s="18" t="s">
        <v>148</v>
      </c>
      <c r="E92" s="18" t="s">
        <v>144</v>
      </c>
      <c r="F92" s="14" t="s">
        <v>87</v>
      </c>
      <c r="G92" s="14" t="s">
        <v>144</v>
      </c>
      <c r="H92" s="14" t="s">
        <v>8</v>
      </c>
      <c r="I92" s="27" t="s">
        <v>50</v>
      </c>
      <c r="J92" s="16">
        <v>12</v>
      </c>
      <c r="K92" s="20" t="s">
        <v>144</v>
      </c>
      <c r="L92" s="28" t="s">
        <v>247</v>
      </c>
      <c r="M92" s="28" t="s">
        <v>223</v>
      </c>
      <c r="N92" s="31" t="s">
        <v>103</v>
      </c>
      <c r="O92" s="38" t="s">
        <v>88</v>
      </c>
      <c r="P92" s="14" t="s">
        <v>48</v>
      </c>
      <c r="Q92" s="14"/>
      <c r="R92" s="14"/>
    </row>
    <row r="93" spans="1:18" hidden="1" x14ac:dyDescent="0.35">
      <c r="A93" s="14" t="str">
        <f t="shared" si="5"/>
        <v>Agropecuario y Forestal</v>
      </c>
      <c r="B93" s="14" t="str">
        <f t="shared" si="6"/>
        <v>Agricultura</v>
      </c>
      <c r="C93" s="18">
        <f t="shared" si="7"/>
        <v>4.1500000000000004</v>
      </c>
      <c r="D93" s="18" t="str">
        <f t="shared" si="7"/>
        <v>Patricio</v>
      </c>
      <c r="E93" s="18" t="s">
        <v>144</v>
      </c>
      <c r="F93" s="14" t="s">
        <v>87</v>
      </c>
      <c r="G93" s="14" t="str">
        <f t="shared" si="8"/>
        <v>ok</v>
      </c>
      <c r="H93" s="14" t="s">
        <v>8</v>
      </c>
      <c r="I93" s="27" t="s">
        <v>40</v>
      </c>
      <c r="J93" s="16">
        <v>40</v>
      </c>
      <c r="K93" s="20" t="s">
        <v>144</v>
      </c>
      <c r="L93" s="28" t="s">
        <v>248</v>
      </c>
      <c r="M93" s="28" t="s">
        <v>224</v>
      </c>
      <c r="N93" s="31" t="s">
        <v>103</v>
      </c>
      <c r="O93" s="38" t="s">
        <v>297</v>
      </c>
      <c r="P93" s="14" t="s">
        <v>48</v>
      </c>
      <c r="Q93" s="14"/>
      <c r="R93" s="14"/>
    </row>
    <row r="94" spans="1:18" hidden="1" x14ac:dyDescent="0.35">
      <c r="A94" s="14" t="str">
        <f t="shared" si="5"/>
        <v>Agropecuario y Forestal</v>
      </c>
      <c r="B94" s="14" t="str">
        <f t="shared" si="6"/>
        <v>Agricultura</v>
      </c>
      <c r="C94" s="18">
        <f t="shared" si="7"/>
        <v>4.1500000000000004</v>
      </c>
      <c r="D94" s="18" t="str">
        <f t="shared" si="7"/>
        <v>Patricio</v>
      </c>
      <c r="E94" s="18" t="s">
        <v>144</v>
      </c>
      <c r="F94" s="14" t="s">
        <v>87</v>
      </c>
      <c r="G94" s="14" t="str">
        <f t="shared" si="8"/>
        <v>ok</v>
      </c>
      <c r="H94" s="14" t="s">
        <v>10</v>
      </c>
      <c r="I94" s="28" t="s">
        <v>56</v>
      </c>
      <c r="J94" s="16">
        <v>1</v>
      </c>
      <c r="K94" s="20" t="s">
        <v>144</v>
      </c>
      <c r="L94" s="28" t="s">
        <v>249</v>
      </c>
      <c r="M94" s="28" t="s">
        <v>225</v>
      </c>
      <c r="N94" s="31" t="s">
        <v>103</v>
      </c>
      <c r="O94" s="22" t="s">
        <v>89</v>
      </c>
      <c r="P94" s="14" t="s">
        <v>48</v>
      </c>
      <c r="Q94" s="14"/>
      <c r="R94" s="14"/>
    </row>
    <row r="95" spans="1:18" hidden="1" x14ac:dyDescent="0.35">
      <c r="A95" s="48" t="s">
        <v>316</v>
      </c>
      <c r="B95" s="48" t="s">
        <v>317</v>
      </c>
      <c r="C95" s="49">
        <v>27.1</v>
      </c>
      <c r="D95" s="49" t="s">
        <v>151</v>
      </c>
      <c r="E95" s="49"/>
      <c r="F95" s="48"/>
      <c r="G95" s="48"/>
      <c r="H95" s="48"/>
      <c r="I95" s="32"/>
      <c r="J95" s="50"/>
      <c r="K95" s="51"/>
      <c r="L95" s="52"/>
      <c r="M95" s="52"/>
      <c r="N95" s="53"/>
      <c r="O95" s="54"/>
      <c r="P95" s="48"/>
      <c r="Q95" s="48"/>
      <c r="R95" s="48"/>
    </row>
    <row r="96" spans="1:18" hidden="1" x14ac:dyDescent="0.35">
      <c r="A96" s="48" t="s">
        <v>316</v>
      </c>
      <c r="B96" s="48" t="s">
        <v>317</v>
      </c>
      <c r="C96" s="49">
        <v>27.2</v>
      </c>
      <c r="D96" s="49" t="s">
        <v>151</v>
      </c>
      <c r="E96" s="49"/>
      <c r="F96" s="48"/>
      <c r="G96" s="48"/>
      <c r="H96" s="48"/>
      <c r="I96" s="32"/>
      <c r="J96" s="50"/>
      <c r="K96" s="51"/>
      <c r="L96" s="52"/>
      <c r="M96" s="52"/>
      <c r="N96" s="53"/>
      <c r="O96" s="54"/>
      <c r="P96" s="48"/>
      <c r="Q96" s="48"/>
      <c r="R96" s="48"/>
    </row>
    <row r="97" spans="10:15" x14ac:dyDescent="0.35">
      <c r="J97" s="5"/>
      <c r="K97" s="5"/>
      <c r="O97" s="15"/>
    </row>
    <row r="98" spans="10:15" x14ac:dyDescent="0.35">
      <c r="J98" s="5"/>
      <c r="K98" s="5"/>
      <c r="O98" s="15"/>
    </row>
    <row r="99" spans="10:15" x14ac:dyDescent="0.35">
      <c r="J99" s="5"/>
      <c r="K99" s="5"/>
      <c r="O99" s="15"/>
    </row>
    <row r="100" spans="10:15" x14ac:dyDescent="0.35">
      <c r="J100" s="5"/>
      <c r="K100" s="5"/>
      <c r="O100" s="15"/>
    </row>
    <row r="101" spans="10:15" x14ac:dyDescent="0.35">
      <c r="J101" s="5"/>
      <c r="K101" s="5"/>
      <c r="O101" s="15"/>
    </row>
    <row r="102" spans="10:15" x14ac:dyDescent="0.35">
      <c r="J102" s="5"/>
      <c r="K102" s="5"/>
      <c r="O102" s="15"/>
    </row>
    <row r="103" spans="10:15" x14ac:dyDescent="0.35">
      <c r="J103" s="5"/>
      <c r="K103" s="5"/>
      <c r="O103" s="15"/>
    </row>
    <row r="104" spans="10:15" x14ac:dyDescent="0.35">
      <c r="O104" s="15"/>
    </row>
    <row r="105" spans="10:15" x14ac:dyDescent="0.35">
      <c r="O105" s="15"/>
    </row>
    <row r="106" spans="10:15" x14ac:dyDescent="0.35">
      <c r="O106" s="15"/>
    </row>
    <row r="107" spans="10:15" x14ac:dyDescent="0.35">
      <c r="O107" s="15"/>
    </row>
    <row r="108" spans="10:15" x14ac:dyDescent="0.35">
      <c r="O108" s="15"/>
    </row>
    <row r="109" spans="10:15" x14ac:dyDescent="0.35">
      <c r="O109" s="15"/>
    </row>
    <row r="110" spans="10:15" x14ac:dyDescent="0.35">
      <c r="O110" s="15"/>
    </row>
    <row r="111" spans="10:15" x14ac:dyDescent="0.35">
      <c r="O111" s="15"/>
    </row>
  </sheetData>
  <phoneticPr fontId="7" type="noConversion"/>
  <conditionalFormatting sqref="L41:M44">
    <cfRule type="expression" dxfId="607" priority="984">
      <formula>#REF!="Reporte 2"</formula>
    </cfRule>
    <cfRule type="expression" dxfId="606" priority="985">
      <formula>#REF!="Reporte 1"</formula>
    </cfRule>
    <cfRule type="expression" dxfId="605" priority="986">
      <formula>#REF!="Informe 10"</formula>
    </cfRule>
    <cfRule type="expression" dxfId="604" priority="987">
      <formula>#REF!="Informe 9"</formula>
    </cfRule>
    <cfRule type="expression" dxfId="603" priority="988">
      <formula>#REF!="Informe 8"</formula>
    </cfRule>
    <cfRule type="expression" dxfId="602" priority="989">
      <formula>#REF!="Informe 7"</formula>
    </cfRule>
    <cfRule type="expression" dxfId="601" priority="990">
      <formula>#REF!="Informe 6"</formula>
    </cfRule>
    <cfRule type="expression" dxfId="600" priority="991">
      <formula>#REF!="Informe 5"</formula>
    </cfRule>
    <cfRule type="expression" dxfId="599" priority="992">
      <formula>#REF!="Informe 4"</formula>
    </cfRule>
    <cfRule type="expression" dxfId="598" priority="993">
      <formula>#REF!="Informe 3"</formula>
    </cfRule>
    <cfRule type="expression" dxfId="597" priority="994">
      <formula>#REF!="Informe 2"</formula>
    </cfRule>
    <cfRule type="expression" dxfId="596" priority="995">
      <formula>#REF!="Informe 1"</formula>
    </cfRule>
    <cfRule type="expression" dxfId="595" priority="996">
      <formula>#REF!="Gráfico 10"</formula>
    </cfRule>
    <cfRule type="expression" dxfId="594" priority="997">
      <formula>#REF!="Gráfico 25"</formula>
    </cfRule>
    <cfRule type="expression" dxfId="593" priority="998">
      <formula>#REF!="Gráfico 24"</formula>
    </cfRule>
    <cfRule type="expression" dxfId="592" priority="999">
      <formula>#REF!="Gráfico 23"</formula>
    </cfRule>
    <cfRule type="expression" dxfId="591" priority="1000">
      <formula>#REF!="Gráfico 22"</formula>
    </cfRule>
    <cfRule type="expression" dxfId="590" priority="1001">
      <formula>#REF!="Gráfico 21"</formula>
    </cfRule>
    <cfRule type="expression" dxfId="589" priority="1002">
      <formula>#REF!="Gráfico 20"</formula>
    </cfRule>
    <cfRule type="expression" dxfId="588" priority="1003">
      <formula>#REF!="Gráfico 18"</formula>
    </cfRule>
    <cfRule type="expression" dxfId="587" priority="1004">
      <formula>#REF!="Gráfico 19"</formula>
    </cfRule>
    <cfRule type="expression" dxfId="586" priority="1005">
      <formula>#REF!="Gráfico 17"</formula>
    </cfRule>
    <cfRule type="expression" dxfId="585" priority="1006">
      <formula>#REF!="Gráfico 16"</formula>
    </cfRule>
    <cfRule type="expression" dxfId="584" priority="1007">
      <formula>#REF!="Gráfico 15"</formula>
    </cfRule>
    <cfRule type="expression" dxfId="583" priority="1008">
      <formula>#REF!="Gráfico 14"</formula>
    </cfRule>
    <cfRule type="expression" dxfId="582" priority="1009">
      <formula>#REF!="Gráfico 12"</formula>
    </cfRule>
    <cfRule type="expression" dxfId="581" priority="1010">
      <formula>#REF!="Gráfico 13"</formula>
    </cfRule>
    <cfRule type="expression" dxfId="580" priority="1011">
      <formula>#REF!="Gráfico 11"</formula>
    </cfRule>
    <cfRule type="expression" dxfId="579" priority="1012">
      <formula>#REF!="Gráfico 9"</formula>
    </cfRule>
    <cfRule type="expression" dxfId="578" priority="1013">
      <formula>#REF!="Gráfico 8"</formula>
    </cfRule>
    <cfRule type="expression" dxfId="577" priority="1014">
      <formula>#REF!="Gráfico 7"</formula>
    </cfRule>
    <cfRule type="expression" dxfId="576" priority="1015">
      <formula>#REF!="Gráfico 6"</formula>
    </cfRule>
    <cfRule type="expression" dxfId="575" priority="1016">
      <formula>#REF!="Gráfico 4"</formula>
    </cfRule>
    <cfRule type="expression" dxfId="574" priority="1017">
      <formula>#REF!="Gráfico 3"</formula>
    </cfRule>
    <cfRule type="expression" dxfId="573" priority="1018">
      <formula>#REF!="Gráfico 2"</formula>
    </cfRule>
    <cfRule type="expression" dxfId="572" priority="1019">
      <formula>#REF!="Gráfico 1"</formula>
    </cfRule>
    <cfRule type="expression" dxfId="571" priority="1020">
      <formula>#REF!="Gráfico 5"</formula>
    </cfRule>
  </conditionalFormatting>
  <conditionalFormatting sqref="J104:K2999">
    <cfRule type="cellIs" dxfId="570" priority="982" operator="greaterThan">
      <formula>100</formula>
    </cfRule>
  </conditionalFormatting>
  <conditionalFormatting sqref="N21:N32">
    <cfRule type="expression" dxfId="569" priority="608">
      <formula>$AD12="Reporte 2"</formula>
    </cfRule>
    <cfRule type="expression" dxfId="568" priority="609">
      <formula>$AD12="Reporte 1"</formula>
    </cfRule>
    <cfRule type="expression" dxfId="567" priority="610">
      <formula>$AD12="Informe 10"</formula>
    </cfRule>
    <cfRule type="expression" dxfId="566" priority="611">
      <formula>$AD12="Informe 9"</formula>
    </cfRule>
    <cfRule type="expression" dxfId="565" priority="612">
      <formula>$AD12="Informe 8"</formula>
    </cfRule>
    <cfRule type="expression" dxfId="564" priority="613">
      <formula>$AD12="Informe 7"</formula>
    </cfRule>
    <cfRule type="expression" dxfId="563" priority="614">
      <formula>$AD12="Informe 6"</formula>
    </cfRule>
    <cfRule type="expression" dxfId="562" priority="615">
      <formula>$AD12="Informe 5"</formula>
    </cfRule>
    <cfRule type="expression" dxfId="561" priority="616">
      <formula>$AD12="Informe 4"</formula>
    </cfRule>
    <cfRule type="expression" dxfId="560" priority="617">
      <formula>$AD12="Informe 3"</formula>
    </cfRule>
    <cfRule type="expression" dxfId="559" priority="618">
      <formula>$AD12="Informe 2"</formula>
    </cfRule>
    <cfRule type="expression" dxfId="558" priority="619">
      <formula>$AD12="Informe 1"</formula>
    </cfRule>
    <cfRule type="expression" dxfId="557" priority="620">
      <formula>$AD12="Gráfico 10"</formula>
    </cfRule>
    <cfRule type="expression" dxfId="556" priority="621">
      <formula>$AD12="Gráfico 25"</formula>
    </cfRule>
    <cfRule type="expression" dxfId="555" priority="622">
      <formula>$AD12="Gráfico 24"</formula>
    </cfRule>
    <cfRule type="expression" dxfId="554" priority="623">
      <formula>$AD12="Gráfico 23"</formula>
    </cfRule>
    <cfRule type="expression" dxfId="553" priority="624">
      <formula>$AD12="Gráfico 22"</formula>
    </cfRule>
    <cfRule type="expression" dxfId="552" priority="625">
      <formula>$AD12="Gráfico 21"</formula>
    </cfRule>
    <cfRule type="expression" dxfId="551" priority="626">
      <formula>$AD12="Gráfico 20"</formula>
    </cfRule>
    <cfRule type="expression" dxfId="550" priority="627">
      <formula>$AD12="Gráfico 18"</formula>
    </cfRule>
    <cfRule type="expression" dxfId="549" priority="628">
      <formula>$AD12="Gráfico 19"</formula>
    </cfRule>
    <cfRule type="expression" dxfId="548" priority="629">
      <formula>$AD12="Gráfico 17"</formula>
    </cfRule>
    <cfRule type="expression" dxfId="547" priority="630">
      <formula>$AD12="Gráfico 16"</formula>
    </cfRule>
    <cfRule type="expression" dxfId="546" priority="631">
      <formula>$AD12="Gráfico 15"</formula>
    </cfRule>
    <cfRule type="expression" dxfId="545" priority="632">
      <formula>$AD12="Gráfico 14"</formula>
    </cfRule>
    <cfRule type="expression" dxfId="544" priority="633">
      <formula>$AD12="Gráfico 12"</formula>
    </cfRule>
    <cfRule type="expression" dxfId="543" priority="634">
      <formula>$AD12="Gráfico 13"</formula>
    </cfRule>
    <cfRule type="expression" dxfId="542" priority="635">
      <formula>$AD12="Gráfico 11"</formula>
    </cfRule>
    <cfRule type="expression" dxfId="541" priority="636">
      <formula>$AD12="Gráfico 9"</formula>
    </cfRule>
    <cfRule type="expression" dxfId="540" priority="637">
      <formula>$AD12="Gráfico 8"</formula>
    </cfRule>
    <cfRule type="expression" dxfId="539" priority="638">
      <formula>$AD12="Gráfico 7"</formula>
    </cfRule>
    <cfRule type="expression" dxfId="538" priority="639">
      <formula>$AD12="Gráfico 6"</formula>
    </cfRule>
    <cfRule type="expression" dxfId="537" priority="640">
      <formula>$AD12="Gráfico 4"</formula>
    </cfRule>
    <cfRule type="expression" dxfId="536" priority="641">
      <formula>$AD12="Gráfico 3"</formula>
    </cfRule>
    <cfRule type="expression" dxfId="535" priority="642">
      <formula>$AD12="Gráfico 2"</formula>
    </cfRule>
    <cfRule type="expression" dxfId="534" priority="643">
      <formula>$AD12="Gráfico 1"</formula>
    </cfRule>
    <cfRule type="expression" dxfId="533" priority="644">
      <formula>$AD12="Gráfico 5"</formula>
    </cfRule>
  </conditionalFormatting>
  <conditionalFormatting sqref="N41:N48 N53:N56">
    <cfRule type="expression" dxfId="532" priority="571">
      <formula>$AD41="Reporte 2"</formula>
    </cfRule>
    <cfRule type="expression" dxfId="531" priority="572">
      <formula>$AD41="Reporte 1"</formula>
    </cfRule>
    <cfRule type="expression" dxfId="530" priority="573">
      <formula>$AD41="Informe 10"</formula>
    </cfRule>
    <cfRule type="expression" dxfId="529" priority="574">
      <formula>$AD41="Informe 9"</formula>
    </cfRule>
    <cfRule type="expression" dxfId="528" priority="575">
      <formula>$AD41="Informe 8"</formula>
    </cfRule>
    <cfRule type="expression" dxfId="527" priority="576">
      <formula>$AD41="Informe 7"</formula>
    </cfRule>
    <cfRule type="expression" dxfId="526" priority="577">
      <formula>$AD41="Informe 6"</formula>
    </cfRule>
    <cfRule type="expression" dxfId="525" priority="578">
      <formula>$AD41="Informe 5"</formula>
    </cfRule>
    <cfRule type="expression" dxfId="524" priority="579">
      <formula>$AD41="Informe 4"</formula>
    </cfRule>
    <cfRule type="expression" dxfId="523" priority="580">
      <formula>$AD41="Informe 3"</formula>
    </cfRule>
    <cfRule type="expression" dxfId="522" priority="581">
      <formula>$AD41="Informe 2"</formula>
    </cfRule>
    <cfRule type="expression" dxfId="521" priority="582">
      <formula>$AD41="Informe 1"</formula>
    </cfRule>
    <cfRule type="expression" dxfId="520" priority="583">
      <formula>$AD41="Gráfico 10"</formula>
    </cfRule>
    <cfRule type="expression" dxfId="519" priority="584">
      <formula>$AD41="Gráfico 25"</formula>
    </cfRule>
    <cfRule type="expression" dxfId="518" priority="585">
      <formula>$AD41="Gráfico 24"</formula>
    </cfRule>
    <cfRule type="expression" dxfId="517" priority="586">
      <formula>$AD41="Gráfico 23"</formula>
    </cfRule>
    <cfRule type="expression" dxfId="516" priority="587">
      <formula>$AD41="Gráfico 22"</formula>
    </cfRule>
    <cfRule type="expression" dxfId="515" priority="588">
      <formula>$AD41="Gráfico 21"</formula>
    </cfRule>
    <cfRule type="expression" dxfId="514" priority="589">
      <formula>$AD41="Gráfico 20"</formula>
    </cfRule>
    <cfRule type="expression" dxfId="513" priority="590">
      <formula>$AD41="Gráfico 18"</formula>
    </cfRule>
    <cfRule type="expression" dxfId="512" priority="591">
      <formula>$AD41="Gráfico 19"</formula>
    </cfRule>
    <cfRule type="expression" dxfId="511" priority="592">
      <formula>$AD41="Gráfico 17"</formula>
    </cfRule>
    <cfRule type="expression" dxfId="510" priority="593">
      <formula>$AD41="Gráfico 16"</formula>
    </cfRule>
    <cfRule type="expression" dxfId="509" priority="594">
      <formula>$AD41="Gráfico 15"</formula>
    </cfRule>
    <cfRule type="expression" dxfId="508" priority="595">
      <formula>$AD41="Gráfico 14"</formula>
    </cfRule>
    <cfRule type="expression" dxfId="507" priority="596">
      <formula>$AD41="Gráfico 12"</formula>
    </cfRule>
    <cfRule type="expression" dxfId="506" priority="597">
      <formula>$AD41="Gráfico 13"</formula>
    </cfRule>
    <cfRule type="expression" dxfId="505" priority="598">
      <formula>$AD41="Gráfico 11"</formula>
    </cfRule>
    <cfRule type="expression" dxfId="504" priority="599">
      <formula>$AD41="Gráfico 9"</formula>
    </cfRule>
    <cfRule type="expression" dxfId="503" priority="600">
      <formula>$AD41="Gráfico 8"</formula>
    </cfRule>
    <cfRule type="expression" dxfId="502" priority="601">
      <formula>$AD41="Gráfico 7"</formula>
    </cfRule>
    <cfRule type="expression" dxfId="501" priority="602">
      <formula>$AD41="Gráfico 6"</formula>
    </cfRule>
    <cfRule type="expression" dxfId="500" priority="603">
      <formula>$AD41="Gráfico 4"</formula>
    </cfRule>
    <cfRule type="expression" dxfId="499" priority="604">
      <formula>$AD41="Gráfico 3"</formula>
    </cfRule>
    <cfRule type="expression" dxfId="498" priority="605">
      <formula>$AD41="Gráfico 2"</formula>
    </cfRule>
    <cfRule type="expression" dxfId="497" priority="606">
      <formula>$AD41="Gráfico 1"</formula>
    </cfRule>
    <cfRule type="expression" dxfId="496" priority="607">
      <formula>$AD41="Gráfico 5"</formula>
    </cfRule>
  </conditionalFormatting>
  <conditionalFormatting sqref="N60:N62">
    <cfRule type="expression" dxfId="495" priority="497">
      <formula>$AE60="Reporte 2"</formula>
    </cfRule>
    <cfRule type="expression" dxfId="494" priority="498">
      <formula>$AE60="Reporte 1"</formula>
    </cfRule>
    <cfRule type="expression" dxfId="493" priority="499">
      <formula>$AE60="Informe 10"</formula>
    </cfRule>
    <cfRule type="expression" dxfId="492" priority="500">
      <formula>$AE60="Informe 9"</formula>
    </cfRule>
    <cfRule type="expression" dxfId="491" priority="501">
      <formula>$AE60="Informe 8"</formula>
    </cfRule>
    <cfRule type="expression" dxfId="490" priority="502">
      <formula>$AE60="Informe 7"</formula>
    </cfRule>
    <cfRule type="expression" dxfId="489" priority="503">
      <formula>$AE60="Informe 6"</formula>
    </cfRule>
    <cfRule type="expression" dxfId="488" priority="504">
      <formula>$AE60="Informe 5"</formula>
    </cfRule>
    <cfRule type="expression" dxfId="487" priority="505">
      <formula>$AE60="Informe 4"</formula>
    </cfRule>
    <cfRule type="expression" dxfId="486" priority="506">
      <formula>$AE60="Informe 3"</formula>
    </cfRule>
    <cfRule type="expression" dxfId="485" priority="507">
      <formula>$AE60="Informe 2"</formula>
    </cfRule>
    <cfRule type="expression" dxfId="484" priority="508">
      <formula>$AE60="Informe 1"</formula>
    </cfRule>
    <cfRule type="expression" dxfId="483" priority="509">
      <formula>$AE60="Gráfico 10"</formula>
    </cfRule>
    <cfRule type="expression" dxfId="482" priority="510">
      <formula>$AE60="Gráfico 25"</formula>
    </cfRule>
    <cfRule type="expression" dxfId="481" priority="511">
      <formula>$AE60="Gráfico 24"</formula>
    </cfRule>
    <cfRule type="expression" dxfId="480" priority="512">
      <formula>$AE60="Gráfico 23"</formula>
    </cfRule>
    <cfRule type="expression" dxfId="479" priority="513">
      <formula>$AE60="Gráfico 22"</formula>
    </cfRule>
    <cfRule type="expression" dxfId="478" priority="514">
      <formula>$AE60="Gráfico 21"</formula>
    </cfRule>
    <cfRule type="expression" dxfId="477" priority="515">
      <formula>$AE60="Gráfico 20"</formula>
    </cfRule>
    <cfRule type="expression" dxfId="476" priority="516">
      <formula>$AE60="Gráfico 18"</formula>
    </cfRule>
    <cfRule type="expression" dxfId="475" priority="517">
      <formula>$AE60="Gráfico 19"</formula>
    </cfRule>
    <cfRule type="expression" dxfId="474" priority="518">
      <formula>$AE60="Gráfico 17"</formula>
    </cfRule>
    <cfRule type="expression" dxfId="473" priority="519">
      <formula>$AE60="Gráfico 16"</formula>
    </cfRule>
    <cfRule type="expression" dxfId="472" priority="520">
      <formula>$AE60="Gráfico 15"</formula>
    </cfRule>
    <cfRule type="expression" dxfId="471" priority="521">
      <formula>$AE60="Gráfico 14"</formula>
    </cfRule>
    <cfRule type="expression" dxfId="470" priority="522">
      <formula>$AE60="Gráfico 12"</formula>
    </cfRule>
    <cfRule type="expression" dxfId="469" priority="523">
      <formula>$AE60="Gráfico 13"</formula>
    </cfRule>
    <cfRule type="expression" dxfId="468" priority="524">
      <formula>$AE60="Gráfico 11"</formula>
    </cfRule>
    <cfRule type="expression" dxfId="467" priority="525">
      <formula>$AE60="Gráfico 9"</formula>
    </cfRule>
    <cfRule type="expression" dxfId="466" priority="526">
      <formula>$AE60="Gráfico 8"</formula>
    </cfRule>
    <cfRule type="expression" dxfId="465" priority="527">
      <formula>$AE60="Gráfico 7"</formula>
    </cfRule>
    <cfRule type="expression" dxfId="464" priority="528">
      <formula>$AE60="Gráfico 6"</formula>
    </cfRule>
    <cfRule type="expression" dxfId="463" priority="529">
      <formula>$AE60="Gráfico 4"</formula>
    </cfRule>
    <cfRule type="expression" dxfId="462" priority="530">
      <formula>$AE60="Gráfico 3"</formula>
    </cfRule>
    <cfRule type="expression" dxfId="461" priority="531">
      <formula>$AE60="Gráfico 2"</formula>
    </cfRule>
    <cfRule type="expression" dxfId="460" priority="532">
      <formula>$AE60="Gráfico 1"</formula>
    </cfRule>
    <cfRule type="expression" dxfId="459" priority="533">
      <formula>$AE60="Gráfico 5"</formula>
    </cfRule>
  </conditionalFormatting>
  <conditionalFormatting sqref="N89:N91">
    <cfRule type="expression" dxfId="458" priority="460">
      <formula>$AD89="Reporte 2"</formula>
    </cfRule>
    <cfRule type="expression" dxfId="457" priority="461">
      <formula>$AD89="Reporte 1"</formula>
    </cfRule>
    <cfRule type="expression" dxfId="456" priority="462">
      <formula>$AD89="Informe 10"</formula>
    </cfRule>
    <cfRule type="expression" dxfId="455" priority="463">
      <formula>$AD89="Informe 9"</formula>
    </cfRule>
    <cfRule type="expression" dxfId="454" priority="464">
      <formula>$AD89="Informe 8"</formula>
    </cfRule>
    <cfRule type="expression" dxfId="453" priority="465">
      <formula>$AD89="Informe 7"</formula>
    </cfRule>
    <cfRule type="expression" dxfId="452" priority="466">
      <formula>$AD89="Informe 6"</formula>
    </cfRule>
    <cfRule type="expression" dxfId="451" priority="467">
      <formula>$AD89="Informe 5"</formula>
    </cfRule>
    <cfRule type="expression" dxfId="450" priority="468">
      <formula>$AD89="Informe 4"</formula>
    </cfRule>
    <cfRule type="expression" dxfId="449" priority="469">
      <formula>$AD89="Informe 3"</formula>
    </cfRule>
    <cfRule type="expression" dxfId="448" priority="470">
      <formula>$AD89="Informe 2"</formula>
    </cfRule>
    <cfRule type="expression" dxfId="447" priority="471">
      <formula>$AD89="Informe 1"</formula>
    </cfRule>
    <cfRule type="expression" dxfId="446" priority="472">
      <formula>$AD89="Gráfico 10"</formula>
    </cfRule>
    <cfRule type="expression" dxfId="445" priority="473">
      <formula>$AD89="Gráfico 25"</formula>
    </cfRule>
    <cfRule type="expression" dxfId="444" priority="474">
      <formula>$AD89="Gráfico 24"</formula>
    </cfRule>
    <cfRule type="expression" dxfId="443" priority="475">
      <formula>$AD89="Gráfico 23"</formula>
    </cfRule>
    <cfRule type="expression" dxfId="442" priority="476">
      <formula>$AD89="Gráfico 22"</formula>
    </cfRule>
    <cfRule type="expression" dxfId="441" priority="477">
      <formula>$AD89="Gráfico 21"</formula>
    </cfRule>
    <cfRule type="expression" dxfId="440" priority="478">
      <formula>$AD89="Gráfico 20"</formula>
    </cfRule>
    <cfRule type="expression" dxfId="439" priority="479">
      <formula>$AD89="Gráfico 18"</formula>
    </cfRule>
    <cfRule type="expression" dxfId="438" priority="480">
      <formula>$AD89="Gráfico 19"</formula>
    </cfRule>
    <cfRule type="expression" dxfId="437" priority="481">
      <formula>$AD89="Gráfico 17"</formula>
    </cfRule>
    <cfRule type="expression" dxfId="436" priority="482">
      <formula>$AD89="Gráfico 16"</formula>
    </cfRule>
    <cfRule type="expression" dxfId="435" priority="483">
      <formula>$AD89="Gráfico 15"</formula>
    </cfRule>
    <cfRule type="expression" dxfId="434" priority="484">
      <formula>$AD89="Gráfico 14"</formula>
    </cfRule>
    <cfRule type="expression" dxfId="433" priority="485">
      <formula>$AD89="Gráfico 12"</formula>
    </cfRule>
    <cfRule type="expression" dxfId="432" priority="486">
      <formula>$AD89="Gráfico 13"</formula>
    </cfRule>
    <cfRule type="expression" dxfId="431" priority="487">
      <formula>$AD89="Gráfico 11"</formula>
    </cfRule>
    <cfRule type="expression" dxfId="430" priority="488">
      <formula>$AD89="Gráfico 9"</formula>
    </cfRule>
    <cfRule type="expression" dxfId="429" priority="489">
      <formula>$AD89="Gráfico 8"</formula>
    </cfRule>
    <cfRule type="expression" dxfId="428" priority="490">
      <formula>$AD89="Gráfico 7"</formula>
    </cfRule>
    <cfRule type="expression" dxfId="427" priority="491">
      <formula>$AD89="Gráfico 6"</formula>
    </cfRule>
    <cfRule type="expression" dxfId="426" priority="492">
      <formula>$AD89="Gráfico 4"</formula>
    </cfRule>
    <cfRule type="expression" dxfId="425" priority="493">
      <formula>$AD89="Gráfico 3"</formula>
    </cfRule>
    <cfRule type="expression" dxfId="424" priority="494">
      <formula>$AD89="Gráfico 2"</formula>
    </cfRule>
    <cfRule type="expression" dxfId="423" priority="495">
      <formula>$AD89="Gráfico 1"</formula>
    </cfRule>
    <cfRule type="expression" dxfId="422" priority="496">
      <formula>$AD89="Gráfico 5"</formula>
    </cfRule>
  </conditionalFormatting>
  <conditionalFormatting sqref="N92:N94">
    <cfRule type="expression" dxfId="421" priority="423">
      <formula>$AD92="Reporte 2"</formula>
    </cfRule>
    <cfRule type="expression" dxfId="420" priority="424">
      <formula>$AD92="Reporte 1"</formula>
    </cfRule>
    <cfRule type="expression" dxfId="419" priority="425">
      <formula>$AD92="Informe 10"</formula>
    </cfRule>
    <cfRule type="expression" dxfId="418" priority="426">
      <formula>$AD92="Informe 9"</formula>
    </cfRule>
    <cfRule type="expression" dxfId="417" priority="427">
      <formula>$AD92="Informe 8"</formula>
    </cfRule>
    <cfRule type="expression" dxfId="416" priority="428">
      <formula>$AD92="Informe 7"</formula>
    </cfRule>
    <cfRule type="expression" dxfId="415" priority="429">
      <formula>$AD92="Informe 6"</formula>
    </cfRule>
    <cfRule type="expression" dxfId="414" priority="430">
      <formula>$AD92="Informe 5"</formula>
    </cfRule>
    <cfRule type="expression" dxfId="413" priority="431">
      <formula>$AD92="Informe 4"</formula>
    </cfRule>
    <cfRule type="expression" dxfId="412" priority="432">
      <formula>$AD92="Informe 3"</formula>
    </cfRule>
    <cfRule type="expression" dxfId="411" priority="433">
      <formula>$AD92="Informe 2"</formula>
    </cfRule>
    <cfRule type="expression" dxfId="410" priority="434">
      <formula>$AD92="Informe 1"</formula>
    </cfRule>
    <cfRule type="expression" dxfId="409" priority="435">
      <formula>$AD92="Gráfico 10"</formula>
    </cfRule>
    <cfRule type="expression" dxfId="408" priority="436">
      <formula>$AD92="Gráfico 25"</formula>
    </cfRule>
    <cfRule type="expression" dxfId="407" priority="437">
      <formula>$AD92="Gráfico 24"</formula>
    </cfRule>
    <cfRule type="expression" dxfId="406" priority="438">
      <formula>$AD92="Gráfico 23"</formula>
    </cfRule>
    <cfRule type="expression" dxfId="405" priority="439">
      <formula>$AD92="Gráfico 22"</formula>
    </cfRule>
    <cfRule type="expression" dxfId="404" priority="440">
      <formula>$AD92="Gráfico 21"</formula>
    </cfRule>
    <cfRule type="expression" dxfId="403" priority="441">
      <formula>$AD92="Gráfico 20"</formula>
    </cfRule>
    <cfRule type="expression" dxfId="402" priority="442">
      <formula>$AD92="Gráfico 18"</formula>
    </cfRule>
    <cfRule type="expression" dxfId="401" priority="443">
      <formula>$AD92="Gráfico 19"</formula>
    </cfRule>
    <cfRule type="expression" dxfId="400" priority="444">
      <formula>$AD92="Gráfico 17"</formula>
    </cfRule>
    <cfRule type="expression" dxfId="399" priority="445">
      <formula>$AD92="Gráfico 16"</formula>
    </cfRule>
    <cfRule type="expression" dxfId="398" priority="446">
      <formula>$AD92="Gráfico 15"</formula>
    </cfRule>
    <cfRule type="expression" dxfId="397" priority="447">
      <formula>$AD92="Gráfico 14"</formula>
    </cfRule>
    <cfRule type="expression" dxfId="396" priority="448">
      <formula>$AD92="Gráfico 12"</formula>
    </cfRule>
    <cfRule type="expression" dxfId="395" priority="449">
      <formula>$AD92="Gráfico 13"</formula>
    </cfRule>
    <cfRule type="expression" dxfId="394" priority="450">
      <formula>$AD92="Gráfico 11"</formula>
    </cfRule>
    <cfRule type="expression" dxfId="393" priority="451">
      <formula>$AD92="Gráfico 9"</formula>
    </cfRule>
    <cfRule type="expression" dxfId="392" priority="452">
      <formula>$AD92="Gráfico 8"</formula>
    </cfRule>
    <cfRule type="expression" dxfId="391" priority="453">
      <formula>$AD92="Gráfico 7"</formula>
    </cfRule>
    <cfRule type="expression" dxfId="390" priority="454">
      <formula>$AD92="Gráfico 6"</formula>
    </cfRule>
    <cfRule type="expression" dxfId="389" priority="455">
      <formula>$AD92="Gráfico 4"</formula>
    </cfRule>
    <cfRule type="expression" dxfId="388" priority="456">
      <formula>$AD92="Gráfico 3"</formula>
    </cfRule>
    <cfRule type="expression" dxfId="387" priority="457">
      <formula>$AD92="Gráfico 2"</formula>
    </cfRule>
    <cfRule type="expression" dxfId="386" priority="458">
      <formula>$AD92="Gráfico 1"</formula>
    </cfRule>
    <cfRule type="expression" dxfId="385" priority="459">
      <formula>$AD92="Gráfico 5"</formula>
    </cfRule>
  </conditionalFormatting>
  <conditionalFormatting sqref="M48">
    <cfRule type="expression" dxfId="384" priority="386">
      <formula>#REF!="Reporte 2"</formula>
    </cfRule>
    <cfRule type="expression" dxfId="383" priority="387">
      <formula>#REF!="Reporte 1"</formula>
    </cfRule>
    <cfRule type="expression" dxfId="382" priority="388">
      <formula>#REF!="Informe 10"</formula>
    </cfRule>
    <cfRule type="expression" dxfId="381" priority="389">
      <formula>#REF!="Informe 9"</formula>
    </cfRule>
    <cfRule type="expression" dxfId="380" priority="390">
      <formula>#REF!="Informe 8"</formula>
    </cfRule>
    <cfRule type="expression" dxfId="379" priority="391">
      <formula>#REF!="Informe 7"</formula>
    </cfRule>
    <cfRule type="expression" dxfId="378" priority="392">
      <formula>#REF!="Informe 6"</formula>
    </cfRule>
    <cfRule type="expression" dxfId="377" priority="393">
      <formula>#REF!="Informe 5"</formula>
    </cfRule>
    <cfRule type="expression" dxfId="376" priority="394">
      <formula>#REF!="Informe 4"</formula>
    </cfRule>
    <cfRule type="expression" dxfId="375" priority="395">
      <formula>#REF!="Informe 3"</formula>
    </cfRule>
    <cfRule type="expression" dxfId="374" priority="396">
      <formula>#REF!="Informe 2"</formula>
    </cfRule>
    <cfRule type="expression" dxfId="373" priority="397">
      <formula>#REF!="Informe 1"</formula>
    </cfRule>
    <cfRule type="expression" dxfId="372" priority="398">
      <formula>#REF!="Gráfico 10"</formula>
    </cfRule>
    <cfRule type="expression" dxfId="371" priority="399">
      <formula>#REF!="Gráfico 25"</formula>
    </cfRule>
    <cfRule type="expression" dxfId="370" priority="400">
      <formula>#REF!="Gráfico 24"</formula>
    </cfRule>
    <cfRule type="expression" dxfId="369" priority="401">
      <formula>#REF!="Gráfico 23"</formula>
    </cfRule>
    <cfRule type="expression" dxfId="368" priority="402">
      <formula>#REF!="Gráfico 22"</formula>
    </cfRule>
    <cfRule type="expression" dxfId="367" priority="403">
      <formula>#REF!="Gráfico 21"</formula>
    </cfRule>
    <cfRule type="expression" dxfId="366" priority="404">
      <formula>#REF!="Gráfico 20"</formula>
    </cfRule>
    <cfRule type="expression" dxfId="365" priority="405">
      <formula>#REF!="Gráfico 18"</formula>
    </cfRule>
    <cfRule type="expression" dxfId="364" priority="406">
      <formula>#REF!="Gráfico 19"</formula>
    </cfRule>
    <cfRule type="expression" dxfId="363" priority="407">
      <formula>#REF!="Gráfico 17"</formula>
    </cfRule>
    <cfRule type="expression" dxfId="362" priority="408">
      <formula>#REF!="Gráfico 16"</formula>
    </cfRule>
    <cfRule type="expression" dxfId="361" priority="409">
      <formula>#REF!="Gráfico 15"</formula>
    </cfRule>
    <cfRule type="expression" dxfId="360" priority="410">
      <formula>#REF!="Gráfico 14"</formula>
    </cfRule>
    <cfRule type="expression" dxfId="359" priority="411">
      <formula>#REF!="Gráfico 12"</formula>
    </cfRule>
    <cfRule type="expression" dxfId="358" priority="412">
      <formula>#REF!="Gráfico 13"</formula>
    </cfRule>
    <cfRule type="expression" dxfId="357" priority="413">
      <formula>#REF!="Gráfico 11"</formula>
    </cfRule>
    <cfRule type="expression" dxfId="356" priority="414">
      <formula>#REF!="Gráfico 9"</formula>
    </cfRule>
    <cfRule type="expression" dxfId="355" priority="415">
      <formula>#REF!="Gráfico 8"</formula>
    </cfRule>
    <cfRule type="expression" dxfId="354" priority="416">
      <formula>#REF!="Gráfico 7"</formula>
    </cfRule>
    <cfRule type="expression" dxfId="353" priority="417">
      <formula>#REF!="Gráfico 6"</formula>
    </cfRule>
    <cfRule type="expression" dxfId="352" priority="418">
      <formula>#REF!="Gráfico 4"</formula>
    </cfRule>
    <cfRule type="expression" dxfId="351" priority="419">
      <formula>#REF!="Gráfico 3"</formula>
    </cfRule>
    <cfRule type="expression" dxfId="350" priority="420">
      <formula>#REF!="Gráfico 2"</formula>
    </cfRule>
    <cfRule type="expression" dxfId="349" priority="421">
      <formula>#REF!="Gráfico 1"</formula>
    </cfRule>
    <cfRule type="expression" dxfId="348" priority="422">
      <formula>#REF!="Gráfico 5"</formula>
    </cfRule>
  </conditionalFormatting>
  <conditionalFormatting sqref="L48">
    <cfRule type="expression" dxfId="347" priority="349">
      <formula>#REF!="Reporte 2"</formula>
    </cfRule>
    <cfRule type="expression" dxfId="346" priority="350">
      <formula>#REF!="Reporte 1"</formula>
    </cfRule>
    <cfRule type="expression" dxfId="345" priority="351">
      <formula>#REF!="Informe 10"</formula>
    </cfRule>
    <cfRule type="expression" dxfId="344" priority="352">
      <formula>#REF!="Informe 9"</formula>
    </cfRule>
    <cfRule type="expression" dxfId="343" priority="353">
      <formula>#REF!="Informe 8"</formula>
    </cfRule>
    <cfRule type="expression" dxfId="342" priority="354">
      <formula>#REF!="Informe 7"</formula>
    </cfRule>
    <cfRule type="expression" dxfId="341" priority="355">
      <formula>#REF!="Informe 6"</formula>
    </cfRule>
    <cfRule type="expression" dxfId="340" priority="356">
      <formula>#REF!="Informe 5"</formula>
    </cfRule>
    <cfRule type="expression" dxfId="339" priority="357">
      <formula>#REF!="Informe 4"</formula>
    </cfRule>
    <cfRule type="expression" dxfId="338" priority="358">
      <formula>#REF!="Informe 3"</formula>
    </cfRule>
    <cfRule type="expression" dxfId="337" priority="359">
      <formula>#REF!="Informe 2"</formula>
    </cfRule>
    <cfRule type="expression" dxfId="336" priority="360">
      <formula>#REF!="Informe 1"</formula>
    </cfRule>
    <cfRule type="expression" dxfId="335" priority="361">
      <formula>#REF!="Gráfico 10"</formula>
    </cfRule>
    <cfRule type="expression" dxfId="334" priority="362">
      <formula>#REF!="Gráfico 25"</formula>
    </cfRule>
    <cfRule type="expression" dxfId="333" priority="363">
      <formula>#REF!="Gráfico 24"</formula>
    </cfRule>
    <cfRule type="expression" dxfId="332" priority="364">
      <formula>#REF!="Gráfico 23"</formula>
    </cfRule>
    <cfRule type="expression" dxfId="331" priority="365">
      <formula>#REF!="Gráfico 22"</formula>
    </cfRule>
    <cfRule type="expression" dxfId="330" priority="366">
      <formula>#REF!="Gráfico 21"</formula>
    </cfRule>
    <cfRule type="expression" dxfId="329" priority="367">
      <formula>#REF!="Gráfico 20"</formula>
    </cfRule>
    <cfRule type="expression" dxfId="328" priority="368">
      <formula>#REF!="Gráfico 18"</formula>
    </cfRule>
    <cfRule type="expression" dxfId="327" priority="369">
      <formula>#REF!="Gráfico 19"</formula>
    </cfRule>
    <cfRule type="expression" dxfId="326" priority="370">
      <formula>#REF!="Gráfico 17"</formula>
    </cfRule>
    <cfRule type="expression" dxfId="325" priority="371">
      <formula>#REF!="Gráfico 16"</formula>
    </cfRule>
    <cfRule type="expression" dxfId="324" priority="372">
      <formula>#REF!="Gráfico 15"</formula>
    </cfRule>
    <cfRule type="expression" dxfId="323" priority="373">
      <formula>#REF!="Gráfico 14"</formula>
    </cfRule>
    <cfRule type="expression" dxfId="322" priority="374">
      <formula>#REF!="Gráfico 12"</formula>
    </cfRule>
    <cfRule type="expression" dxfId="321" priority="375">
      <formula>#REF!="Gráfico 13"</formula>
    </cfRule>
    <cfRule type="expression" dxfId="320" priority="376">
      <formula>#REF!="Gráfico 11"</formula>
    </cfRule>
    <cfRule type="expression" dxfId="319" priority="377">
      <formula>#REF!="Gráfico 9"</formula>
    </cfRule>
    <cfRule type="expression" dxfId="318" priority="378">
      <formula>#REF!="Gráfico 8"</formula>
    </cfRule>
    <cfRule type="expression" dxfId="317" priority="379">
      <formula>#REF!="Gráfico 7"</formula>
    </cfRule>
    <cfRule type="expression" dxfId="316" priority="380">
      <formula>#REF!="Gráfico 6"</formula>
    </cfRule>
    <cfRule type="expression" dxfId="315" priority="381">
      <formula>#REF!="Gráfico 4"</formula>
    </cfRule>
    <cfRule type="expression" dxfId="314" priority="382">
      <formula>#REF!="Gráfico 3"</formula>
    </cfRule>
    <cfRule type="expression" dxfId="313" priority="383">
      <formula>#REF!="Gráfico 2"</formula>
    </cfRule>
    <cfRule type="expression" dxfId="312" priority="384">
      <formula>#REF!="Gráfico 1"</formula>
    </cfRule>
    <cfRule type="expression" dxfId="311" priority="385">
      <formula>#REF!="Gráfico 5"</formula>
    </cfRule>
  </conditionalFormatting>
  <conditionalFormatting sqref="K11:K96">
    <cfRule type="containsText" dxfId="310" priority="113" operator="containsText" text="cambiado">
      <formula>NOT(ISERROR(SEARCH("cambiado",K11)))</formula>
    </cfRule>
    <cfRule type="cellIs" dxfId="309" priority="114" operator="equal">
      <formula>"revisar"</formula>
    </cfRule>
    <cfRule type="cellIs" dxfId="308" priority="347" operator="equal">
      <formula>"pendiente"</formula>
    </cfRule>
    <cfRule type="cellIs" dxfId="307" priority="348" operator="equal">
      <formula>"ok"</formula>
    </cfRule>
  </conditionalFormatting>
  <conditionalFormatting sqref="E69:E71 E75:E94 E11:E65">
    <cfRule type="cellIs" dxfId="306" priority="344" operator="equal">
      <formula>"pendiente"</formula>
    </cfRule>
    <cfRule type="cellIs" dxfId="305" priority="345" operator="equal">
      <formula>"ok"</formula>
    </cfRule>
    <cfRule type="cellIs" dxfId="304" priority="346" operator="equal">
      <formula>"en proceso"</formula>
    </cfRule>
  </conditionalFormatting>
  <conditionalFormatting sqref="L62:M62">
    <cfRule type="expression" dxfId="303" priority="233">
      <formula>$AA62="Reporte 2"</formula>
    </cfRule>
    <cfRule type="expression" dxfId="302" priority="234">
      <formula>$AA62="Reporte 1"</formula>
    </cfRule>
    <cfRule type="expression" dxfId="301" priority="235">
      <formula>$AA62="Informe 10"</formula>
    </cfRule>
    <cfRule type="expression" dxfId="300" priority="236">
      <formula>$AA62="Informe 9"</formula>
    </cfRule>
    <cfRule type="expression" dxfId="299" priority="237">
      <formula>$AA62="Informe 8"</formula>
    </cfRule>
    <cfRule type="expression" dxfId="298" priority="238">
      <formula>$AA62="Informe 7"</formula>
    </cfRule>
    <cfRule type="expression" dxfId="297" priority="239">
      <formula>$AA62="Informe 6"</formula>
    </cfRule>
    <cfRule type="expression" dxfId="296" priority="240">
      <formula>$AA62="Informe 5"</formula>
    </cfRule>
    <cfRule type="expression" dxfId="295" priority="241">
      <formula>$AA62="Informe 4"</formula>
    </cfRule>
    <cfRule type="expression" dxfId="294" priority="242">
      <formula>$AA62="Informe 3"</formula>
    </cfRule>
    <cfRule type="expression" dxfId="293" priority="243">
      <formula>$AA62="Informe 2"</formula>
    </cfRule>
    <cfRule type="expression" dxfId="292" priority="244">
      <formula>$AA62="Informe 1"</formula>
    </cfRule>
    <cfRule type="expression" dxfId="291" priority="245">
      <formula>$AA62="Gráfico 10"</formula>
    </cfRule>
    <cfRule type="expression" dxfId="290" priority="246">
      <formula>$AA62="Gráfico 25"</formula>
    </cfRule>
    <cfRule type="expression" dxfId="289" priority="247">
      <formula>$AA62="Gráfico 24"</formula>
    </cfRule>
    <cfRule type="expression" dxfId="288" priority="248">
      <formula>$AA62="Gráfico 23"</formula>
    </cfRule>
    <cfRule type="expression" dxfId="287" priority="249">
      <formula>$AA62="Gráfico 22"</formula>
    </cfRule>
    <cfRule type="expression" dxfId="286" priority="250">
      <formula>$AA62="Gráfico 21"</formula>
    </cfRule>
    <cfRule type="expression" dxfId="285" priority="251">
      <formula>$AA62="Gráfico 20"</formula>
    </cfRule>
    <cfRule type="expression" dxfId="284" priority="252">
      <formula>$AA62="Gráfico 18"</formula>
    </cfRule>
    <cfRule type="expression" dxfId="283" priority="253">
      <formula>$AA62="Gráfico 19"</formula>
    </cfRule>
    <cfRule type="expression" dxfId="282" priority="254">
      <formula>$AA62="Gráfico 17"</formula>
    </cfRule>
    <cfRule type="expression" dxfId="281" priority="255">
      <formula>$AA62="Gráfico 16"</formula>
    </cfRule>
    <cfRule type="expression" dxfId="280" priority="256">
      <formula>$AA62="Gráfico 15"</formula>
    </cfRule>
    <cfRule type="expression" dxfId="279" priority="257">
      <formula>$AA62="Gráfico 14"</formula>
    </cfRule>
    <cfRule type="expression" dxfId="278" priority="258">
      <formula>$AA62="Gráfico 12"</formula>
    </cfRule>
    <cfRule type="expression" dxfId="277" priority="259">
      <formula>$AA62="Gráfico 13"</formula>
    </cfRule>
    <cfRule type="expression" dxfId="276" priority="260">
      <formula>$AA62="Gráfico 11"</formula>
    </cfRule>
    <cfRule type="expression" dxfId="275" priority="261">
      <formula>$AA62="Gráfico 9"</formula>
    </cfRule>
    <cfRule type="expression" dxfId="274" priority="262">
      <formula>$AA62="Gráfico 8"</formula>
    </cfRule>
    <cfRule type="expression" dxfId="273" priority="263">
      <formula>$AA62="Gráfico 7"</formula>
    </cfRule>
    <cfRule type="expression" dxfId="272" priority="264">
      <formula>$AA62="Gráfico 6"</formula>
    </cfRule>
    <cfRule type="expression" dxfId="271" priority="265">
      <formula>$AA62="Gráfico 4"</formula>
    </cfRule>
    <cfRule type="expression" dxfId="270" priority="266">
      <formula>$AA62="Gráfico 3"</formula>
    </cfRule>
    <cfRule type="expression" dxfId="269" priority="267">
      <formula>$AA62="Gráfico 2"</formula>
    </cfRule>
    <cfRule type="expression" dxfId="268" priority="268">
      <formula>$AA62="Gráfico 1"</formula>
    </cfRule>
    <cfRule type="expression" dxfId="267" priority="269">
      <formula>$AA62="Gráfico 5"</formula>
    </cfRule>
  </conditionalFormatting>
  <conditionalFormatting sqref="L60:M60">
    <cfRule type="expression" dxfId="266" priority="270">
      <formula>$AA62="Reporte 2"</formula>
    </cfRule>
    <cfRule type="expression" dxfId="265" priority="271">
      <formula>$AA62="Reporte 1"</formula>
    </cfRule>
    <cfRule type="expression" dxfId="264" priority="272">
      <formula>$AA62="Informe 10"</formula>
    </cfRule>
    <cfRule type="expression" dxfId="263" priority="273">
      <formula>$AA62="Informe 9"</formula>
    </cfRule>
    <cfRule type="expression" dxfId="262" priority="274">
      <formula>$AA62="Informe 8"</formula>
    </cfRule>
    <cfRule type="expression" dxfId="261" priority="275">
      <formula>$AA62="Informe 7"</formula>
    </cfRule>
    <cfRule type="expression" dxfId="260" priority="276">
      <formula>$AA62="Informe 6"</formula>
    </cfRule>
    <cfRule type="expression" dxfId="259" priority="277">
      <formula>$AA62="Informe 5"</formula>
    </cfRule>
    <cfRule type="expression" dxfId="258" priority="278">
      <formula>$AA62="Informe 4"</formula>
    </cfRule>
    <cfRule type="expression" dxfId="257" priority="279">
      <formula>$AA62="Informe 3"</formula>
    </cfRule>
    <cfRule type="expression" dxfId="256" priority="280">
      <formula>$AA62="Informe 2"</formula>
    </cfRule>
    <cfRule type="expression" dxfId="255" priority="281">
      <formula>$AA62="Informe 1"</formula>
    </cfRule>
    <cfRule type="expression" dxfId="254" priority="282">
      <formula>$AA62="Gráfico 10"</formula>
    </cfRule>
    <cfRule type="expression" dxfId="253" priority="283">
      <formula>$AA62="Gráfico 25"</formula>
    </cfRule>
    <cfRule type="expression" dxfId="252" priority="284">
      <formula>$AA62="Gráfico 24"</formula>
    </cfRule>
    <cfRule type="expression" dxfId="251" priority="285">
      <formula>$AA62="Gráfico 23"</formula>
    </cfRule>
    <cfRule type="expression" dxfId="250" priority="286">
      <formula>$AA62="Gráfico 22"</formula>
    </cfRule>
    <cfRule type="expression" dxfId="249" priority="287">
      <formula>$AA62="Gráfico 21"</formula>
    </cfRule>
    <cfRule type="expression" dxfId="248" priority="288">
      <formula>$AA62="Gráfico 20"</formula>
    </cfRule>
    <cfRule type="expression" dxfId="247" priority="289">
      <formula>$AA62="Gráfico 18"</formula>
    </cfRule>
    <cfRule type="expression" dxfId="246" priority="290">
      <formula>$AA62="Gráfico 19"</formula>
    </cfRule>
    <cfRule type="expression" dxfId="245" priority="291">
      <formula>$AA62="Gráfico 17"</formula>
    </cfRule>
    <cfRule type="expression" dxfId="244" priority="292">
      <formula>$AA62="Gráfico 16"</formula>
    </cfRule>
    <cfRule type="expression" dxfId="243" priority="293">
      <formula>$AA62="Gráfico 15"</formula>
    </cfRule>
    <cfRule type="expression" dxfId="242" priority="294">
      <formula>$AA62="Gráfico 14"</formula>
    </cfRule>
    <cfRule type="expression" dxfId="241" priority="295">
      <formula>$AA62="Gráfico 12"</formula>
    </cfRule>
    <cfRule type="expression" dxfId="240" priority="296">
      <formula>$AA62="Gráfico 13"</formula>
    </cfRule>
    <cfRule type="expression" dxfId="239" priority="297">
      <formula>$AA62="Gráfico 11"</formula>
    </cfRule>
    <cfRule type="expression" dxfId="238" priority="298">
      <formula>$AA62="Gráfico 9"</formula>
    </cfRule>
    <cfRule type="expression" dxfId="237" priority="299">
      <formula>$AA62="Gráfico 8"</formula>
    </cfRule>
    <cfRule type="expression" dxfId="236" priority="300">
      <formula>$AA62="Gráfico 7"</formula>
    </cfRule>
    <cfRule type="expression" dxfId="235" priority="301">
      <formula>$AA62="Gráfico 6"</formula>
    </cfRule>
    <cfRule type="expression" dxfId="234" priority="302">
      <formula>$AA62="Gráfico 4"</formula>
    </cfRule>
    <cfRule type="expression" dxfId="233" priority="303">
      <formula>$AA62="Gráfico 3"</formula>
    </cfRule>
    <cfRule type="expression" dxfId="232" priority="304">
      <formula>$AA62="Gráfico 2"</formula>
    </cfRule>
    <cfRule type="expression" dxfId="231" priority="305">
      <formula>$AA62="Gráfico 1"</formula>
    </cfRule>
    <cfRule type="expression" dxfId="230" priority="306">
      <formula>$AA62="Gráfico 5"</formula>
    </cfRule>
  </conditionalFormatting>
  <conditionalFormatting sqref="M60">
    <cfRule type="expression" dxfId="229" priority="196">
      <formula>$AA62="Reporte 2"</formula>
    </cfRule>
    <cfRule type="expression" dxfId="228" priority="197">
      <formula>$AA62="Reporte 1"</formula>
    </cfRule>
    <cfRule type="expression" dxfId="227" priority="198">
      <formula>$AA62="Informe 10"</formula>
    </cfRule>
    <cfRule type="expression" dxfId="226" priority="199">
      <formula>$AA62="Informe 9"</formula>
    </cfRule>
    <cfRule type="expression" dxfId="225" priority="200">
      <formula>$AA62="Informe 8"</formula>
    </cfRule>
    <cfRule type="expression" dxfId="224" priority="201">
      <formula>$AA62="Informe 7"</formula>
    </cfRule>
    <cfRule type="expression" dxfId="223" priority="202">
      <formula>$AA62="Informe 6"</formula>
    </cfRule>
    <cfRule type="expression" dxfId="222" priority="203">
      <formula>$AA62="Informe 5"</formula>
    </cfRule>
    <cfRule type="expression" dxfId="221" priority="204">
      <formula>$AA62="Informe 4"</formula>
    </cfRule>
    <cfRule type="expression" dxfId="220" priority="205">
      <formula>$AA62="Informe 3"</formula>
    </cfRule>
    <cfRule type="expression" dxfId="219" priority="206">
      <formula>$AA62="Informe 2"</formula>
    </cfRule>
    <cfRule type="expression" dxfId="218" priority="207">
      <formula>$AA62="Informe 1"</formula>
    </cfRule>
    <cfRule type="expression" dxfId="217" priority="208">
      <formula>$AA62="Gráfico 10"</formula>
    </cfRule>
    <cfRule type="expression" dxfId="216" priority="209">
      <formula>$AA62="Gráfico 25"</formula>
    </cfRule>
    <cfRule type="expression" dxfId="215" priority="210">
      <formula>$AA62="Gráfico 24"</formula>
    </cfRule>
    <cfRule type="expression" dxfId="214" priority="211">
      <formula>$AA62="Gráfico 23"</formula>
    </cfRule>
    <cfRule type="expression" dxfId="213" priority="212">
      <formula>$AA62="Gráfico 22"</formula>
    </cfRule>
    <cfRule type="expression" dxfId="212" priority="213">
      <formula>$AA62="Gráfico 21"</formula>
    </cfRule>
    <cfRule type="expression" dxfId="211" priority="214">
      <formula>$AA62="Gráfico 20"</formula>
    </cfRule>
    <cfRule type="expression" dxfId="210" priority="215">
      <formula>$AA62="Gráfico 18"</formula>
    </cfRule>
    <cfRule type="expression" dxfId="209" priority="216">
      <formula>$AA62="Gráfico 19"</formula>
    </cfRule>
    <cfRule type="expression" dxfId="208" priority="217">
      <formula>$AA62="Gráfico 17"</formula>
    </cfRule>
    <cfRule type="expression" dxfId="207" priority="218">
      <formula>$AA62="Gráfico 16"</formula>
    </cfRule>
    <cfRule type="expression" dxfId="206" priority="219">
      <formula>$AA62="Gráfico 15"</formula>
    </cfRule>
    <cfRule type="expression" dxfId="205" priority="220">
      <formula>$AA62="Gráfico 14"</formula>
    </cfRule>
    <cfRule type="expression" dxfId="204" priority="221">
      <formula>$AA62="Gráfico 12"</formula>
    </cfRule>
    <cfRule type="expression" dxfId="203" priority="222">
      <formula>$AA62="Gráfico 13"</formula>
    </cfRule>
    <cfRule type="expression" dxfId="202" priority="223">
      <formula>$AA62="Gráfico 11"</formula>
    </cfRule>
    <cfRule type="expression" dxfId="201" priority="224">
      <formula>$AA62="Gráfico 9"</formula>
    </cfRule>
    <cfRule type="expression" dxfId="200" priority="225">
      <formula>$AA62="Gráfico 8"</formula>
    </cfRule>
    <cfRule type="expression" dxfId="199" priority="226">
      <formula>$AA62="Gráfico 7"</formula>
    </cfRule>
    <cfRule type="expression" dxfId="198" priority="227">
      <formula>$AA62="Gráfico 6"</formula>
    </cfRule>
    <cfRule type="expression" dxfId="197" priority="228">
      <formula>$AA62="Gráfico 4"</formula>
    </cfRule>
    <cfRule type="expression" dxfId="196" priority="229">
      <formula>$AA62="Gráfico 3"</formula>
    </cfRule>
    <cfRule type="expression" dxfId="195" priority="230">
      <formula>$AA62="Gráfico 2"</formula>
    </cfRule>
    <cfRule type="expression" dxfId="194" priority="231">
      <formula>$AA62="Gráfico 1"</formula>
    </cfRule>
    <cfRule type="expression" dxfId="193" priority="232">
      <formula>$AA62="Gráfico 5"</formula>
    </cfRule>
  </conditionalFormatting>
  <conditionalFormatting sqref="L61:M61">
    <cfRule type="expression" dxfId="192" priority="1107">
      <formula>#REF!="Reporte 2"</formula>
    </cfRule>
    <cfRule type="expression" dxfId="191" priority="1108">
      <formula>#REF!="Reporte 1"</formula>
    </cfRule>
    <cfRule type="expression" dxfId="190" priority="1109">
      <formula>#REF!="Informe 10"</formula>
    </cfRule>
    <cfRule type="expression" dxfId="189" priority="1110">
      <formula>#REF!="Informe 9"</formula>
    </cfRule>
    <cfRule type="expression" dxfId="188" priority="1111">
      <formula>#REF!="Informe 8"</formula>
    </cfRule>
    <cfRule type="expression" dxfId="187" priority="1112">
      <formula>#REF!="Informe 7"</formula>
    </cfRule>
    <cfRule type="expression" dxfId="186" priority="1113">
      <formula>#REF!="Informe 6"</formula>
    </cfRule>
    <cfRule type="expression" dxfId="185" priority="1114">
      <formula>#REF!="Informe 5"</formula>
    </cfRule>
    <cfRule type="expression" dxfId="184" priority="1115">
      <formula>#REF!="Informe 4"</formula>
    </cfRule>
    <cfRule type="expression" dxfId="183" priority="1116">
      <formula>#REF!="Informe 3"</formula>
    </cfRule>
    <cfRule type="expression" dxfId="182" priority="1117">
      <formula>#REF!="Informe 2"</formula>
    </cfRule>
    <cfRule type="expression" dxfId="181" priority="1118">
      <formula>#REF!="Informe 1"</formula>
    </cfRule>
    <cfRule type="expression" dxfId="180" priority="1119">
      <formula>#REF!="Gráfico 10"</formula>
    </cfRule>
    <cfRule type="expression" dxfId="179" priority="1120">
      <formula>#REF!="Gráfico 25"</formula>
    </cfRule>
    <cfRule type="expression" dxfId="178" priority="1121">
      <formula>#REF!="Gráfico 24"</formula>
    </cfRule>
  </conditionalFormatting>
  <conditionalFormatting sqref="O60:O62">
    <cfRule type="expression" dxfId="177" priority="159">
      <formula>$AA60="Reporte 2"</formula>
    </cfRule>
    <cfRule type="expression" dxfId="176" priority="160">
      <formula>$AA60="Reporte 1"</formula>
    </cfRule>
    <cfRule type="expression" dxfId="175" priority="161">
      <formula>$AA60="Informe 10"</formula>
    </cfRule>
    <cfRule type="expression" dxfId="174" priority="162">
      <formula>$AA60="Informe 9"</formula>
    </cfRule>
    <cfRule type="expression" dxfId="173" priority="163">
      <formula>$AA60="Informe 8"</formula>
    </cfRule>
    <cfRule type="expression" dxfId="172" priority="164">
      <formula>$AA60="Informe 7"</formula>
    </cfRule>
    <cfRule type="expression" dxfId="171" priority="165">
      <formula>$AA60="Informe 6"</formula>
    </cfRule>
    <cfRule type="expression" dxfId="170" priority="166">
      <formula>$AA60="Informe 5"</formula>
    </cfRule>
    <cfRule type="expression" dxfId="169" priority="167">
      <formula>$AA60="Informe 4"</formula>
    </cfRule>
    <cfRule type="expression" dxfId="168" priority="168">
      <formula>$AA60="Informe 3"</formula>
    </cfRule>
    <cfRule type="expression" dxfId="167" priority="169">
      <formula>$AA60="Informe 2"</formula>
    </cfRule>
    <cfRule type="expression" dxfId="166" priority="170">
      <formula>$AA60="Informe 1"</formula>
    </cfRule>
    <cfRule type="expression" dxfId="165" priority="171">
      <formula>$AA60="Gráfico 10"</formula>
    </cfRule>
    <cfRule type="expression" dxfId="164" priority="172">
      <formula>$AA60="Gráfico 25"</formula>
    </cfRule>
    <cfRule type="expression" dxfId="163" priority="173">
      <formula>$AA60="Gráfico 24"</formula>
    </cfRule>
    <cfRule type="expression" dxfId="162" priority="174">
      <formula>$AA60="Gráfico 23"</formula>
    </cfRule>
    <cfRule type="expression" dxfId="161" priority="175">
      <formula>$AA60="Gráfico 22"</formula>
    </cfRule>
    <cfRule type="expression" dxfId="160" priority="176">
      <formula>$AA60="Gráfico 21"</formula>
    </cfRule>
    <cfRule type="expression" dxfId="159" priority="177">
      <formula>$AA60="Gráfico 20"</formula>
    </cfRule>
    <cfRule type="expression" dxfId="158" priority="178">
      <formula>$AA60="Gráfico 18"</formula>
    </cfRule>
    <cfRule type="expression" dxfId="157" priority="179">
      <formula>$AA60="Gráfico 19"</formula>
    </cfRule>
    <cfRule type="expression" dxfId="156" priority="180">
      <formula>$AA60="Gráfico 17"</formula>
    </cfRule>
    <cfRule type="expression" dxfId="155" priority="181">
      <formula>$AA60="Gráfico 16"</formula>
    </cfRule>
    <cfRule type="expression" dxfId="154" priority="182">
      <formula>$AA60="Gráfico 15"</formula>
    </cfRule>
    <cfRule type="expression" dxfId="153" priority="183">
      <formula>$AA60="Gráfico 14"</formula>
    </cfRule>
    <cfRule type="expression" dxfId="152" priority="184">
      <formula>$AA60="Gráfico 12"</formula>
    </cfRule>
    <cfRule type="expression" dxfId="151" priority="185">
      <formula>$AA60="Gráfico 13"</formula>
    </cfRule>
    <cfRule type="expression" dxfId="150" priority="186">
      <formula>$AA60="Gráfico 11"</formula>
    </cfRule>
    <cfRule type="expression" dxfId="149" priority="187">
      <formula>$AA60="Gráfico 9"</formula>
    </cfRule>
    <cfRule type="expression" dxfId="148" priority="188">
      <formula>$AA60="Gráfico 8"</formula>
    </cfRule>
    <cfRule type="expression" dxfId="147" priority="189">
      <formula>$AA60="Gráfico 7"</formula>
    </cfRule>
    <cfRule type="expression" dxfId="146" priority="190">
      <formula>$AA60="Gráfico 6"</formula>
    </cfRule>
    <cfRule type="expression" dxfId="145" priority="191">
      <formula>$AA60="Gráfico 4"</formula>
    </cfRule>
    <cfRule type="expression" dxfId="144" priority="192">
      <formula>$AA60="Gráfico 3"</formula>
    </cfRule>
    <cfRule type="expression" dxfId="143" priority="193">
      <formula>$AA60="Gráfico 2"</formula>
    </cfRule>
    <cfRule type="expression" dxfId="142" priority="194">
      <formula>$AA60="Gráfico 1"</formula>
    </cfRule>
    <cfRule type="expression" dxfId="141" priority="195">
      <formula>$AA60="Gráfico 5"</formula>
    </cfRule>
  </conditionalFormatting>
  <conditionalFormatting sqref="E66:E68">
    <cfRule type="cellIs" dxfId="140" priority="156" operator="equal">
      <formula>"pendiente"</formula>
    </cfRule>
    <cfRule type="cellIs" dxfId="139" priority="157" operator="equal">
      <formula>"ok"</formula>
    </cfRule>
    <cfRule type="cellIs" dxfId="138" priority="158" operator="equal">
      <formula>"en proceso"</formula>
    </cfRule>
  </conditionalFormatting>
  <conditionalFormatting sqref="E72:E74">
    <cfRule type="cellIs" dxfId="137" priority="153" operator="equal">
      <formula>"pendiente"</formula>
    </cfRule>
    <cfRule type="cellIs" dxfId="136" priority="154" operator="equal">
      <formula>"ok"</formula>
    </cfRule>
    <cfRule type="cellIs" dxfId="135" priority="155" operator="equal">
      <formula>"en proceso"</formula>
    </cfRule>
  </conditionalFormatting>
  <conditionalFormatting sqref="L45:L47">
    <cfRule type="expression" dxfId="134" priority="121" stopIfTrue="1">
      <formula>#REF!="Informe 7"</formula>
    </cfRule>
    <cfRule type="expression" dxfId="133" priority="125" stopIfTrue="1">
      <formula>#REF!="Informe 3"</formula>
    </cfRule>
    <cfRule type="expression" dxfId="132" priority="152">
      <formula>#REF!="Gráfico 5"</formula>
    </cfRule>
  </conditionalFormatting>
  <conditionalFormatting sqref="O21:O32">
    <cfRule type="expression" dxfId="131" priority="76">
      <formula>$Y21="Reporte 2"</formula>
    </cfRule>
    <cfRule type="expression" dxfId="130" priority="77">
      <formula>$Y21="Reporte 1"</formula>
    </cfRule>
    <cfRule type="expression" dxfId="129" priority="78">
      <formula>$Y21="Informe 10"</formula>
    </cfRule>
    <cfRule type="expression" dxfId="128" priority="79">
      <formula>$Y21="Informe 9"</formula>
    </cfRule>
    <cfRule type="expression" dxfId="127" priority="80">
      <formula>$Y21="Informe 8"</formula>
    </cfRule>
    <cfRule type="expression" dxfId="126" priority="81">
      <formula>$Y21="Informe 7"</formula>
    </cfRule>
    <cfRule type="expression" dxfId="125" priority="82">
      <formula>$Y21="Informe 6"</formula>
    </cfRule>
    <cfRule type="expression" dxfId="124" priority="83">
      <formula>$Y21="Informe 5"</formula>
    </cfRule>
    <cfRule type="expression" dxfId="123" priority="84">
      <formula>$Y21="Informe 4"</formula>
    </cfRule>
    <cfRule type="expression" dxfId="122" priority="85">
      <formula>$Y21="Informe 3"</formula>
    </cfRule>
    <cfRule type="expression" dxfId="121" priority="86">
      <formula>$Y21="Informe 2"</formula>
    </cfRule>
    <cfRule type="expression" dxfId="120" priority="87">
      <formula>$Y21="Informe 1"</formula>
    </cfRule>
    <cfRule type="expression" dxfId="119" priority="88">
      <formula>$Y21="Gráfico 10"</formula>
    </cfRule>
    <cfRule type="expression" dxfId="118" priority="89">
      <formula>$Y21="Gráfico 25"</formula>
    </cfRule>
    <cfRule type="expression" dxfId="117" priority="90">
      <formula>$Y21="Gráfico 24"</formula>
    </cfRule>
    <cfRule type="expression" dxfId="116" priority="91">
      <formula>$Y21="Gráfico 23"</formula>
    </cfRule>
    <cfRule type="expression" dxfId="115" priority="92">
      <formula>$Y21="Gráfico 22"</formula>
    </cfRule>
    <cfRule type="expression" dxfId="114" priority="93">
      <formula>$Y21="Gráfico 21"</formula>
    </cfRule>
    <cfRule type="expression" dxfId="113" priority="94">
      <formula>$Y21="Gráfico 20"</formula>
    </cfRule>
    <cfRule type="expression" dxfId="112" priority="95">
      <formula>$Y21="Gráfico 18"</formula>
    </cfRule>
    <cfRule type="expression" dxfId="111" priority="96">
      <formula>$Y21="Gráfico 19"</formula>
    </cfRule>
    <cfRule type="expression" dxfId="110" priority="97">
      <formula>$Y21="Gráfico 17"</formula>
    </cfRule>
    <cfRule type="expression" dxfId="109" priority="98">
      <formula>$Y21="Gráfico 16"</formula>
    </cfRule>
    <cfRule type="expression" dxfId="108" priority="99">
      <formula>$Y21="Gráfico 15"</formula>
    </cfRule>
    <cfRule type="expression" dxfId="107" priority="100">
      <formula>$Y21="Gráfico 14"</formula>
    </cfRule>
    <cfRule type="expression" dxfId="106" priority="101">
      <formula>$Y21="Gráfico 12"</formula>
    </cfRule>
    <cfRule type="expression" dxfId="105" priority="102">
      <formula>$Y21="Gráfico 13"</formula>
    </cfRule>
    <cfRule type="expression" dxfId="104" priority="103">
      <formula>$Y21="Gráfico 11"</formula>
    </cfRule>
    <cfRule type="expression" dxfId="103" priority="104">
      <formula>$Y21="Gráfico 9"</formula>
    </cfRule>
    <cfRule type="expression" dxfId="102" priority="105">
      <formula>$Y21="Gráfico 8"</formula>
    </cfRule>
    <cfRule type="expression" dxfId="101" priority="106">
      <formula>$Y21="Gráfico 7"</formula>
    </cfRule>
    <cfRule type="expression" dxfId="100" priority="107">
      <formula>$Y21="Gráfico 6"</formula>
    </cfRule>
    <cfRule type="expression" dxfId="99" priority="108">
      <formula>$Y21="Gráfico 4"</formula>
    </cfRule>
    <cfRule type="expression" dxfId="98" priority="109">
      <formula>$Y21="Gráfico 3"</formula>
    </cfRule>
    <cfRule type="expression" dxfId="97" priority="110">
      <formula>$Y21="Gráfico 2"</formula>
    </cfRule>
    <cfRule type="expression" dxfId="96" priority="111">
      <formula>$Y21="Gráfico 1"</formula>
    </cfRule>
    <cfRule type="expression" dxfId="95" priority="112">
      <formula>$Y21="Gráfico 5"</formula>
    </cfRule>
  </conditionalFormatting>
  <conditionalFormatting sqref="O41:O44">
    <cfRule type="expression" dxfId="94" priority="39">
      <formula>$Z41="Reporte 2"</formula>
    </cfRule>
    <cfRule type="expression" dxfId="93" priority="40">
      <formula>$Z41="Reporte 1"</formula>
    </cfRule>
    <cfRule type="expression" dxfId="92" priority="41">
      <formula>$Z41="Informe 10"</formula>
    </cfRule>
    <cfRule type="expression" dxfId="91" priority="42">
      <formula>$Z41="Informe 9"</formula>
    </cfRule>
    <cfRule type="expression" dxfId="90" priority="43">
      <formula>$Z41="Informe 8"</formula>
    </cfRule>
    <cfRule type="expression" dxfId="89" priority="44">
      <formula>$Z41="Informe 7"</formula>
    </cfRule>
    <cfRule type="expression" dxfId="88" priority="45">
      <formula>$Z41="Informe 6"</formula>
    </cfRule>
    <cfRule type="expression" dxfId="87" priority="46">
      <formula>$Z41="Informe 5"</formula>
    </cfRule>
    <cfRule type="expression" dxfId="86" priority="47">
      <formula>$Z41="Informe 4"</formula>
    </cfRule>
    <cfRule type="expression" dxfId="85" priority="48">
      <formula>$Z41="Informe 3"</formula>
    </cfRule>
    <cfRule type="expression" dxfId="84" priority="49">
      <formula>$Z41="Informe 2"</formula>
    </cfRule>
    <cfRule type="expression" dxfId="83" priority="50">
      <formula>$Z41="Informe 1"</formula>
    </cfRule>
    <cfRule type="expression" dxfId="82" priority="51">
      <formula>$Z41="Gráfico 10"</formula>
    </cfRule>
    <cfRule type="expression" dxfId="81" priority="52">
      <formula>$Z41="Gráfico 25"</formula>
    </cfRule>
    <cfRule type="expression" dxfId="80" priority="53">
      <formula>$Z41="Gráfico 24"</formula>
    </cfRule>
    <cfRule type="expression" dxfId="79" priority="54">
      <formula>$Z41="Gráfico 23"</formula>
    </cfRule>
    <cfRule type="expression" dxfId="78" priority="55">
      <formula>$Z41="Gráfico 22"</formula>
    </cfRule>
    <cfRule type="expression" dxfId="77" priority="56">
      <formula>$Z41="Gráfico 21"</formula>
    </cfRule>
    <cfRule type="expression" dxfId="76" priority="57">
      <formula>$Z41="Gráfico 20"</formula>
    </cfRule>
    <cfRule type="expression" dxfId="75" priority="58">
      <formula>$Z41="Gráfico 18"</formula>
    </cfRule>
    <cfRule type="expression" dxfId="74" priority="59">
      <formula>$Z41="Gráfico 19"</formula>
    </cfRule>
    <cfRule type="expression" dxfId="73" priority="60">
      <formula>$Z41="Gráfico 17"</formula>
    </cfRule>
    <cfRule type="expression" dxfId="72" priority="61">
      <formula>$Z41="Gráfico 16"</formula>
    </cfRule>
    <cfRule type="expression" dxfId="71" priority="62">
      <formula>$Z41="Gráfico 15"</formula>
    </cfRule>
    <cfRule type="expression" dxfId="70" priority="63">
      <formula>$Z41="Gráfico 14"</formula>
    </cfRule>
    <cfRule type="expression" dxfId="69" priority="64">
      <formula>$Z41="Gráfico 12"</formula>
    </cfRule>
    <cfRule type="expression" dxfId="68" priority="65">
      <formula>$Z41="Gráfico 13"</formula>
    </cfRule>
    <cfRule type="expression" dxfId="67" priority="66">
      <formula>$Z41="Gráfico 11"</formula>
    </cfRule>
    <cfRule type="expression" dxfId="66" priority="67">
      <formula>$Z41="Gráfico 9"</formula>
    </cfRule>
    <cfRule type="expression" dxfId="65" priority="68">
      <formula>$Z41="Gráfico 8"</formula>
    </cfRule>
    <cfRule type="expression" dxfId="64" priority="69">
      <formula>$Z41="Gráfico 7"</formula>
    </cfRule>
    <cfRule type="expression" dxfId="63" priority="70">
      <formula>$Z41="Gráfico 6"</formula>
    </cfRule>
    <cfRule type="expression" dxfId="62" priority="71">
      <formula>$Z41="Gráfico 4"</formula>
    </cfRule>
    <cfRule type="expression" dxfId="61" priority="72">
      <formula>$Z41="Gráfico 3"</formula>
    </cfRule>
    <cfRule type="expression" dxfId="60" priority="73">
      <formula>$Z41="Gráfico 2"</formula>
    </cfRule>
    <cfRule type="expression" dxfId="59" priority="74">
      <formula>$Z41="Gráfico 1"</formula>
    </cfRule>
    <cfRule type="expression" dxfId="58" priority="75">
      <formula>$Z41="Gráfico 5"</formula>
    </cfRule>
  </conditionalFormatting>
  <conditionalFormatting sqref="O57:O59">
    <cfRule type="expression" dxfId="57" priority="2">
      <formula>$Z57="Reporte 2"</formula>
    </cfRule>
    <cfRule type="expression" dxfId="56" priority="3">
      <formula>$Z57="Reporte 1"</formula>
    </cfRule>
    <cfRule type="expression" dxfId="55" priority="4">
      <formula>$Z57="Informe 10"</formula>
    </cfRule>
    <cfRule type="expression" dxfId="54" priority="5">
      <formula>$Z57="Informe 9"</formula>
    </cfRule>
    <cfRule type="expression" dxfId="53" priority="6">
      <formula>$Z57="Informe 8"</formula>
    </cfRule>
    <cfRule type="expression" dxfId="52" priority="7">
      <formula>$Z57="Informe 7"</formula>
    </cfRule>
    <cfRule type="expression" dxfId="51" priority="8">
      <formula>$Z57="Informe 6"</formula>
    </cfRule>
    <cfRule type="expression" dxfId="50" priority="9">
      <formula>$Z57="Informe 5"</formula>
    </cfRule>
    <cfRule type="expression" dxfId="49" priority="10">
      <formula>$Z57="Informe 4"</formula>
    </cfRule>
    <cfRule type="expression" dxfId="48" priority="11">
      <formula>$Z57="Informe 3"</formula>
    </cfRule>
    <cfRule type="expression" dxfId="47" priority="12">
      <formula>$Z57="Informe 2"</formula>
    </cfRule>
    <cfRule type="expression" dxfId="46" priority="13">
      <formula>$Z57="Informe 1"</formula>
    </cfRule>
    <cfRule type="expression" dxfId="45" priority="14">
      <formula>$Z57="Gráfico 10"</formula>
    </cfRule>
    <cfRule type="expression" dxfId="44" priority="15">
      <formula>$Z57="Gráfico 25"</formula>
    </cfRule>
    <cfRule type="expression" dxfId="43" priority="16">
      <formula>$Z57="Gráfico 24"</formula>
    </cfRule>
    <cfRule type="expression" dxfId="42" priority="17">
      <formula>$Z57="Gráfico 23"</formula>
    </cfRule>
    <cfRule type="expression" dxfId="41" priority="18">
      <formula>$Z57="Gráfico 22"</formula>
    </cfRule>
    <cfRule type="expression" dxfId="40" priority="19">
      <formula>$Z57="Gráfico 21"</formula>
    </cfRule>
    <cfRule type="expression" dxfId="39" priority="20">
      <formula>$Z57="Gráfico 20"</formula>
    </cfRule>
    <cfRule type="expression" dxfId="38" priority="21">
      <formula>$Z57="Gráfico 18"</formula>
    </cfRule>
    <cfRule type="expression" dxfId="37" priority="22">
      <formula>$Z57="Gráfico 19"</formula>
    </cfRule>
    <cfRule type="expression" dxfId="36" priority="23">
      <formula>$Z57="Gráfico 17"</formula>
    </cfRule>
    <cfRule type="expression" dxfId="35" priority="24">
      <formula>$Z57="Gráfico 16"</formula>
    </cfRule>
    <cfRule type="expression" dxfId="34" priority="25">
      <formula>$Z57="Gráfico 15"</formula>
    </cfRule>
    <cfRule type="expression" dxfId="33" priority="26">
      <formula>$Z57="Gráfico 14"</formula>
    </cfRule>
    <cfRule type="expression" dxfId="32" priority="27">
      <formula>$Z57="Gráfico 12"</formula>
    </cfRule>
    <cfRule type="expression" dxfId="31" priority="28">
      <formula>$Z57="Gráfico 13"</formula>
    </cfRule>
    <cfRule type="expression" dxfId="30" priority="29">
      <formula>$Z57="Gráfico 11"</formula>
    </cfRule>
    <cfRule type="expression" dxfId="29" priority="30">
      <formula>$Z57="Gráfico 9"</formula>
    </cfRule>
    <cfRule type="expression" dxfId="28" priority="31">
      <formula>$Z57="Gráfico 8"</formula>
    </cfRule>
    <cfRule type="expression" dxfId="27" priority="32">
      <formula>$Z57="Gráfico 7"</formula>
    </cfRule>
    <cfRule type="expression" dxfId="26" priority="33">
      <formula>$Z57="Gráfico 6"</formula>
    </cfRule>
    <cfRule type="expression" dxfId="25" priority="34">
      <formula>$Z57="Gráfico 4"</formula>
    </cfRule>
    <cfRule type="expression" dxfId="24" priority="35">
      <formula>$Z57="Gráfico 3"</formula>
    </cfRule>
    <cfRule type="expression" dxfId="23" priority="36">
      <formula>$Z57="Gráfico 2"</formula>
    </cfRule>
    <cfRule type="expression" dxfId="22" priority="37">
      <formula>$Z57="Gráfico 1"</formula>
    </cfRule>
    <cfRule type="expression" dxfId="21" priority="38">
      <formula>$Z57="Gráfico 5"</formula>
    </cfRule>
  </conditionalFormatting>
  <conditionalFormatting sqref="J11:J96">
    <cfRule type="cellIs" dxfId="20" priority="1" operator="greaterThan">
      <formula>100</formula>
    </cfRule>
  </conditionalFormatting>
  <hyperlinks>
    <hyperlink ref="O88" r:id="rId1" xr:uid="{5C6450D3-7031-4B73-8F3D-9F08CC32DAC8}"/>
    <hyperlink ref="O86" r:id="rId2" xr:uid="{07744FB6-813F-4B7C-B440-BC5ECD3C2C91}"/>
    <hyperlink ref="O87" r:id="rId3" xr:uid="{A5F98216-7781-4835-A542-7B13C1D13A54}"/>
    <hyperlink ref="O89" r:id="rId4" display="https://analytics.zoho.com/open-view/2395394000003207385?ZOHO_CRITERIA=%22Fruta%20Consolidado%22.%22Mercado%20ID%22%3D1" xr:uid="{FEBE7E8A-DD96-41CB-A40F-A633E0D9007A}"/>
    <hyperlink ref="O90" r:id="rId5" display="https://analytics.zoho.com/open-view/2395394000003239128?ZOHO_CRITERIA=%22Fruta%20Consolidado%22.%22Categor%C3%ADa%20ID%22%3D100106002" xr:uid="{E29DCD7A-4757-4362-AA2B-C77C16A7B60F}"/>
    <hyperlink ref="O91" r:id="rId6" xr:uid="{E017E018-5468-4258-8F1B-3F340A974EE0}"/>
    <hyperlink ref="O60" r:id="rId7" xr:uid="{14F89241-A390-473D-8334-99B33CDEF296}"/>
    <hyperlink ref="O61" r:id="rId8" xr:uid="{4F063057-DA0D-4AB8-9CE9-7258A173D331}"/>
    <hyperlink ref="O62" r:id="rId9" xr:uid="{8395AA66-E259-472D-9790-A17208575C17}"/>
    <hyperlink ref="O65" r:id="rId10" xr:uid="{CE99FA37-CE88-4339-BB03-06525B050B45}"/>
    <hyperlink ref="O64" r:id="rId11" xr:uid="{230192DF-9FB3-43BB-81EF-EFC1FD00D649}"/>
    <hyperlink ref="O69" r:id="rId12" xr:uid="{9C839234-FB63-4E33-AF92-5298244D0C78}"/>
    <hyperlink ref="O70" r:id="rId13" xr:uid="{0106BD82-E414-406E-B772-3821DD7D71E1}"/>
    <hyperlink ref="O71" r:id="rId14" xr:uid="{24898D8F-D2D4-4A23-9815-052D021EBB77}"/>
    <hyperlink ref="O72" r:id="rId15" xr:uid="{05493018-2F55-4C78-9E95-5BF47B01D7A7}"/>
    <hyperlink ref="O73" r:id="rId16" xr:uid="{F66AF511-6A8E-4DB4-AE13-7291BE6514CE}"/>
    <hyperlink ref="O74" r:id="rId17" xr:uid="{99FF0BC3-6E05-40A3-B272-6AFA4CA00F64}"/>
    <hyperlink ref="O54" r:id="rId18" display="https://analytics.zoho.com/open-view/2395394000002077599?ZOHO_CRITERIA=%224.6%22.%22C%C3%B3digo_Comuna%22%3D9101" xr:uid="{F4DDC226-5962-425B-A94C-0E4A958507E1}"/>
    <hyperlink ref="O68" r:id="rId19" xr:uid="{36B4D29B-5FE6-468D-B92B-78611A3AFBE6}"/>
    <hyperlink ref="O94" r:id="rId20" xr:uid="{465990B9-D985-4CC1-8853-6A9A00067719}"/>
    <hyperlink ref="O93" r:id="rId21" display="https://analytics.zoho.com/open-view/2395394000004410955?ZOHO_CRITERIA=%22Hortaliza%20Consolidado%22.%22Categor%C3%ADa%20ID%22%3D100112004" xr:uid="{B69148E3-EFC3-4925-9ACD-E373BC481820}"/>
    <hyperlink ref="O92" r:id="rId22" display="https://analytics.zoho.com/open-view/2395394000004355834?ZOHO_CRITERIA=%22Hortaliza%20Consolidado%22.%22Mercado%20ID%22%3D6" xr:uid="{DA597153-ACB6-47CC-9277-ACEC017AD1D2}"/>
    <hyperlink ref="O53" r:id="rId23" xr:uid="{B990AD4E-BAB0-4CC9-86B5-D7C83DB68E42}"/>
    <hyperlink ref="O63" r:id="rId24" xr:uid="{17D368C0-8B0E-48B9-BE06-B415200BC1C5}"/>
    <hyperlink ref="O66" r:id="rId25" xr:uid="{FFF92546-AF35-4814-BCF5-50BE63D442AD}"/>
    <hyperlink ref="O67" r:id="rId26" xr:uid="{7C9A71BD-A9E1-45D7-B735-AE59B3ADFCD9}"/>
    <hyperlink ref="O55" r:id="rId27" xr:uid="{85323CF1-D74C-462C-8538-30A3B02C6351}"/>
    <hyperlink ref="O11" r:id="rId28" xr:uid="{D495C874-64EB-4BDF-933C-7D90B0D3F9FA}"/>
    <hyperlink ref="O12" r:id="rId29" xr:uid="{3F194F8C-EA36-4E22-BEFB-523E6090DAAA}"/>
    <hyperlink ref="O13" r:id="rId30" xr:uid="{204975FD-B427-403B-814A-9C7B555DE343}"/>
    <hyperlink ref="O14" r:id="rId31" xr:uid="{D5C47FD5-7CDD-4D56-9279-90C9BF818E75}"/>
    <hyperlink ref="O15" r:id="rId32" xr:uid="{F222B0FF-C213-4F87-A34F-071E06ECD229}"/>
    <hyperlink ref="O16" r:id="rId33" xr:uid="{178D67C1-0619-4FD4-A2B2-05AD3903C58B}"/>
    <hyperlink ref="O17" r:id="rId34" xr:uid="{E8173A8F-699A-46ED-BC84-7D3B3AD8CEF3}"/>
    <hyperlink ref="O18" r:id="rId35" xr:uid="{1EDB5F9F-C95E-404B-AA5D-4CAD6E4FBBF8}"/>
    <hyperlink ref="O19" r:id="rId36" xr:uid="{0883C191-D37F-45F4-B644-8AD0A16801A3}"/>
    <hyperlink ref="O20" r:id="rId37" xr:uid="{CB78E9E0-CCE3-42BB-906D-CB8654AD6804}"/>
    <hyperlink ref="O22" r:id="rId38" xr:uid="{A8EA4338-2383-4931-AD2B-674E3332F00D}"/>
    <hyperlink ref="O27" r:id="rId39" xr:uid="{333C786E-2B91-487D-AB1F-35D2B1797454}"/>
    <hyperlink ref="O40" r:id="rId40" xr:uid="{E5DA3B9F-19DC-4637-A6D6-F054F3F46D20}"/>
    <hyperlink ref="O39" r:id="rId41" xr:uid="{8E7694E1-C9EC-46CC-9FB1-AFDE43F819B1}"/>
    <hyperlink ref="O33" r:id="rId42" xr:uid="{6C961652-0C2D-41EC-AA5E-0200C188170D}"/>
    <hyperlink ref="O34" r:id="rId43" xr:uid="{77B4DA3F-1908-4F90-BBA3-08CF8DA65558}"/>
    <hyperlink ref="O35" r:id="rId44" xr:uid="{00B647AB-E0DB-4D13-A208-7E39F46E3F42}"/>
    <hyperlink ref="O36" r:id="rId45" xr:uid="{242A0C24-E0CC-468A-85E0-A50E963F7BBC}"/>
    <hyperlink ref="O37" r:id="rId46" xr:uid="{BDB599FB-D84E-4CBC-9CF1-5F6813DEE6D4}"/>
    <hyperlink ref="O38" r:id="rId47" xr:uid="{6E916A34-8BE5-4921-9BA0-4446594A6116}"/>
    <hyperlink ref="O78" r:id="rId48" xr:uid="{72F7F81C-214C-4924-86D4-2EDB1AA24A7D}"/>
    <hyperlink ref="O79" r:id="rId49" xr:uid="{36426DF8-40D8-497A-9FA9-2D9C0F8D2883}"/>
    <hyperlink ref="O80" r:id="rId50" xr:uid="{D0EF6EAD-5CCB-4B1B-B041-819E48FFDC10}"/>
    <hyperlink ref="O75" r:id="rId51" xr:uid="{1BC1A759-FFD2-4A57-9F59-3AE25E6999F3}"/>
    <hyperlink ref="O76" r:id="rId52" xr:uid="{638C08E3-ACCF-4863-AACE-B2BB7F57762F}"/>
    <hyperlink ref="O77" r:id="rId53" xr:uid="{A3700F5C-F9BA-4A3E-8F5B-A204BCF67E7C}"/>
    <hyperlink ref="O21" r:id="rId54" xr:uid="{F54C2D13-1914-464E-B36C-F70ED819BBC4}"/>
    <hyperlink ref="O41" r:id="rId55" xr:uid="{795FF98B-4C22-4CC4-9E8C-BF60C46E96ED}"/>
    <hyperlink ref="O57" r:id="rId56" xr:uid="{3FAD0F21-245E-4E3C-AFB4-6C25F5D7575F}"/>
    <hyperlink ref="O58" r:id="rId57" xr:uid="{23AB2DD9-566D-4A3F-9F29-B41183201E98}"/>
    <hyperlink ref="O32" r:id="rId58" xr:uid="{7249FB21-DEBC-4F12-A9C4-114C9393C6E2}"/>
  </hyperlinks>
  <pageMargins left="0.7" right="0.7" top="0.75" bottom="0.75" header="0.3" footer="0.3"/>
  <pageSetup orientation="portrait" horizontalDpi="4294967293" verticalDpi="4294967293" r:id="rId59"/>
  <drawing r:id="rId60"/>
  <tableParts count="1">
    <tablePart r:id="rId61"/>
  </tableParts>
  <extLst>
    <ext xmlns:x15="http://schemas.microsoft.com/office/spreadsheetml/2010/11/main" uri="{3A4CF648-6AED-40f4-86FF-DC5316D8AED3}">
      <x14:slicerList xmlns:x14="http://schemas.microsoft.com/office/spreadsheetml/2009/9/main">
        <x14:slicer r:id="rId6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9690F-10F8-4CCB-8E0C-894C1D2DFFA4}">
  <dimension ref="A1"/>
  <sheetViews>
    <sheetView workbookViewId="0">
      <selection activeCell="C14" sqref="C14"/>
    </sheetView>
  </sheetViews>
  <sheetFormatPr baseColWidth="10"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FBABD-227D-4392-8AD1-DF333272AF79}">
  <dimension ref="C2:H2"/>
  <sheetViews>
    <sheetView workbookViewId="0">
      <selection activeCell="E10" sqref="E10"/>
    </sheetView>
  </sheetViews>
  <sheetFormatPr baseColWidth="10" defaultRowHeight="14.5" x14ac:dyDescent="0.35"/>
  <sheetData>
    <row r="2" spans="3:8" ht="24" x14ac:dyDescent="0.35">
      <c r="C2" s="3" t="s">
        <v>25</v>
      </c>
      <c r="D2" s="3" t="s">
        <v>26</v>
      </c>
      <c r="E2" s="4" t="s">
        <v>27</v>
      </c>
      <c r="F2" s="4" t="s">
        <v>28</v>
      </c>
      <c r="G2" s="4" t="s">
        <v>29</v>
      </c>
      <c r="H2" s="4"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Monitoreo Nuevos Productos</vt:lpstr>
      <vt:lpstr>Hoja2</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Farias</dc:creator>
  <cp:lastModifiedBy>Karen Farias</cp:lastModifiedBy>
  <dcterms:created xsi:type="dcterms:W3CDTF">2021-05-20T15:12:44Z</dcterms:created>
  <dcterms:modified xsi:type="dcterms:W3CDTF">2021-06-18T18:25:44Z</dcterms:modified>
</cp:coreProperties>
</file>