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363AD091-3594-4ECB-8210-52C472C7E1A0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  <sheet name="Hoja1" sheetId="3" r:id="rId2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3" i="2" l="1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72" i="2"/>
  <c r="D157" i="2" l="1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56" i="2"/>
  <c r="D151" i="2" l="1"/>
  <c r="D152" i="2"/>
  <c r="D153" i="2"/>
  <c r="D154" i="2"/>
  <c r="D155" i="2"/>
  <c r="D150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6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51" i="2"/>
  <c r="L11" i="2" l="1"/>
  <c r="D50" i="2" l="1"/>
  <c r="D49" i="2"/>
  <c r="D48" i="2" l="1"/>
  <c r="D47" i="2" l="1"/>
  <c r="D31" i="2" l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0" i="2"/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3" i="2"/>
  <c r="D12" i="2" l="1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L12" i="2" l="1"/>
  <c r="C13" i="2"/>
  <c r="L13" i="2" s="1"/>
  <c r="F14" i="2"/>
  <c r="C14" i="2" s="1"/>
  <c r="D188" i="2" l="1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H15" i="2" l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50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1" i="2" s="1"/>
  <c r="H152" i="2" s="1"/>
  <c r="H153" i="2" s="1"/>
  <c r="H154" i="2" s="1"/>
  <c r="H155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50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1" i="2" s="1"/>
  <c r="G152" i="2" s="1"/>
  <c r="G153" i="2" s="1"/>
  <c r="G154" i="2" s="1"/>
  <c r="G155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50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1" i="2" s="1"/>
  <c r="A152" i="2" s="1"/>
  <c r="A153" i="2" s="1"/>
  <c r="A154" i="2" s="1"/>
  <c r="A155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8" i="2" s="1"/>
  <c r="E50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1" i="2" s="1"/>
  <c r="E152" i="2" s="1"/>
  <c r="E153" i="2" s="1"/>
  <c r="E154" i="2" s="1"/>
  <c r="E155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50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F15" i="2" l="1"/>
  <c r="L14" i="2"/>
  <c r="C15" i="2" l="1"/>
  <c r="L15" i="2" s="1"/>
  <c r="F16" i="2"/>
  <c r="F17" i="2" l="1"/>
  <c r="C16" i="2"/>
  <c r="L16" i="2" s="1"/>
  <c r="C17" i="2" l="1"/>
  <c r="L17" i="2" s="1"/>
  <c r="F18" i="2"/>
  <c r="C18" i="2" l="1"/>
  <c r="L18" i="2" s="1"/>
  <c r="F19" i="2"/>
  <c r="C19" i="2" l="1"/>
  <c r="L19" i="2" s="1"/>
  <c r="F20" i="2"/>
  <c r="F21" i="2" l="1"/>
  <c r="C20" i="2"/>
  <c r="L20" i="2" s="1"/>
  <c r="F22" i="2" l="1"/>
  <c r="C21" i="2"/>
  <c r="L21" i="2" s="1"/>
  <c r="C22" i="2" l="1"/>
  <c r="L22" i="2" s="1"/>
  <c r="F23" i="2"/>
  <c r="C23" i="2" l="1"/>
  <c r="L23" i="2" s="1"/>
  <c r="F24" i="2"/>
  <c r="F25" i="2" l="1"/>
  <c r="C24" i="2"/>
  <c r="L24" i="2" s="1"/>
  <c r="C25" i="2" l="1"/>
  <c r="L25" i="2" s="1"/>
  <c r="F26" i="2"/>
  <c r="C26" i="2" l="1"/>
  <c r="L26" i="2" s="1"/>
  <c r="F27" i="2"/>
  <c r="F28" i="2" l="1"/>
  <c r="C27" i="2"/>
  <c r="L27" i="2" s="1"/>
  <c r="F29" i="2" l="1"/>
  <c r="C28" i="2"/>
  <c r="L28" i="2" s="1"/>
  <c r="C29" i="2" l="1"/>
  <c r="L29" i="2" s="1"/>
  <c r="F31" i="2" l="1"/>
  <c r="C30" i="2"/>
  <c r="L30" i="2" s="1"/>
  <c r="F32" i="2" l="1"/>
  <c r="C31" i="2"/>
  <c r="L31" i="2" s="1"/>
  <c r="C32" i="2" l="1"/>
  <c r="L32" i="2" s="1"/>
  <c r="F33" i="2"/>
  <c r="C33" i="2" l="1"/>
  <c r="L33" i="2" s="1"/>
  <c r="F34" i="2"/>
  <c r="C34" i="2" l="1"/>
  <c r="L34" i="2" s="1"/>
  <c r="F35" i="2"/>
  <c r="F36" i="2" l="1"/>
  <c r="C35" i="2"/>
  <c r="L35" i="2" s="1"/>
  <c r="C36" i="2" l="1"/>
  <c r="L36" i="2" s="1"/>
  <c r="F37" i="2"/>
  <c r="C37" i="2" l="1"/>
  <c r="L37" i="2" s="1"/>
  <c r="F38" i="2"/>
  <c r="F39" i="2" l="1"/>
  <c r="C38" i="2"/>
  <c r="L38" i="2" s="1"/>
  <c r="C39" i="2" l="1"/>
  <c r="L39" i="2" s="1"/>
  <c r="F40" i="2"/>
  <c r="C40" i="2" l="1"/>
  <c r="L40" i="2" s="1"/>
  <c r="F41" i="2"/>
  <c r="C41" i="2" l="1"/>
  <c r="L41" i="2" s="1"/>
  <c r="F42" i="2"/>
  <c r="C42" i="2" l="1"/>
  <c r="L42" i="2" s="1"/>
  <c r="F43" i="2"/>
  <c r="C43" i="2" l="1"/>
  <c r="L43" i="2" s="1"/>
  <c r="F44" i="2"/>
  <c r="F45" i="2" l="1"/>
  <c r="C44" i="2"/>
  <c r="L44" i="2" s="1"/>
  <c r="F46" i="2" l="1"/>
  <c r="C45" i="2"/>
  <c r="L45" i="2" s="1"/>
  <c r="C46" i="2" l="1"/>
  <c r="L46" i="2" s="1"/>
  <c r="C47" i="2" l="1"/>
  <c r="L47" i="2" s="1"/>
  <c r="C48" i="2" l="1"/>
  <c r="L48" i="2" s="1"/>
  <c r="C49" i="2" l="1"/>
  <c r="L49" i="2" s="1"/>
  <c r="F50" i="2"/>
  <c r="C50" i="2" l="1"/>
  <c r="L50" i="2" s="1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C60" i="2" l="1"/>
  <c r="L60" i="2" s="1"/>
  <c r="F61" i="2"/>
  <c r="C61" i="2" l="1"/>
  <c r="L61" i="2" s="1"/>
  <c r="F62" i="2"/>
  <c r="F63" i="2" l="1"/>
  <c r="C62" i="2"/>
  <c r="L62" i="2" s="1"/>
  <c r="C63" i="2" l="1"/>
  <c r="L63" i="2" s="1"/>
  <c r="F64" i="2"/>
  <c r="F65" i="2" l="1"/>
  <c r="C64" i="2"/>
  <c r="L64" i="2" s="1"/>
  <c r="C65" i="2" l="1"/>
  <c r="L65" i="2" s="1"/>
  <c r="F66" i="2"/>
  <c r="C66" i="2" l="1"/>
  <c r="L66" i="2" s="1"/>
  <c r="F67" i="2"/>
  <c r="C67" i="2" l="1"/>
  <c r="L67" i="2" s="1"/>
  <c r="F69" i="2" l="1"/>
  <c r="C68" i="2"/>
  <c r="L68" i="2" s="1"/>
  <c r="C69" i="2" l="1"/>
  <c r="L69" i="2" s="1"/>
  <c r="F70" i="2"/>
  <c r="C70" i="2" l="1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C74" i="2" l="1"/>
  <c r="L74" i="2" s="1"/>
  <c r="F75" i="2"/>
  <c r="F76" i="2" l="1"/>
  <c r="C75" i="2"/>
  <c r="L75" i="2" s="1"/>
  <c r="F77" i="2" l="1"/>
  <c r="C76" i="2"/>
  <c r="L76" i="2" s="1"/>
  <c r="C77" i="2" l="1"/>
  <c r="L77" i="2" s="1"/>
  <c r="F78" i="2"/>
  <c r="C78" i="2" l="1"/>
  <c r="L78" i="2" s="1"/>
  <c r="F79" i="2"/>
  <c r="F80" i="2" l="1"/>
  <c r="C79" i="2"/>
  <c r="L79" i="2" s="1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F89" i="2" l="1"/>
  <c r="C88" i="2"/>
  <c r="L88" i="2" s="1"/>
  <c r="F90" i="2" l="1"/>
  <c r="C89" i="2"/>
  <c r="L89" i="2" s="1"/>
  <c r="F91" i="2" l="1"/>
  <c r="C90" i="2"/>
  <c r="L90" i="2" s="1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C96" i="2" l="1"/>
  <c r="L96" i="2" s="1"/>
  <c r="F97" i="2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F105" i="2" l="1"/>
  <c r="C104" i="2"/>
  <c r="L104" i="2" s="1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C111" i="2" l="1"/>
  <c r="L111" i="2" s="1"/>
  <c r="F112" i="2"/>
  <c r="C112" i="2" l="1"/>
  <c r="L112" i="2" s="1"/>
  <c r="F113" i="2"/>
  <c r="F114" i="2" l="1"/>
  <c r="C113" i="2"/>
  <c r="L113" i="2" s="1"/>
  <c r="F115" i="2" l="1"/>
  <c r="C114" i="2"/>
  <c r="L114" i="2" s="1"/>
  <c r="C115" i="2" l="1"/>
  <c r="L115" i="2" s="1"/>
  <c r="F116" i="2"/>
  <c r="C116" i="2" l="1"/>
  <c r="L116" i="2" s="1"/>
  <c r="F117" i="2"/>
  <c r="C117" i="2" l="1"/>
  <c r="L117" i="2" s="1"/>
  <c r="F118" i="2"/>
  <c r="F119" i="2" l="1"/>
  <c r="C118" i="2"/>
  <c r="L118" i="2" s="1"/>
  <c r="C119" i="2" l="1"/>
  <c r="L119" i="2" s="1"/>
  <c r="F120" i="2"/>
  <c r="F121" i="2" l="1"/>
  <c r="C120" i="2"/>
  <c r="L120" i="2" s="1"/>
  <c r="F122" i="2" l="1"/>
  <c r="C121" i="2"/>
  <c r="L121" i="2" s="1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C126" i="2" l="1"/>
  <c r="L126" i="2" s="1"/>
  <c r="F127" i="2"/>
  <c r="C127" i="2" l="1"/>
  <c r="L127" i="2" s="1"/>
  <c r="F128" i="2"/>
  <c r="F129" i="2" l="1"/>
  <c r="C128" i="2"/>
  <c r="L128" i="2" s="1"/>
  <c r="C129" i="2" l="1"/>
  <c r="L129" i="2" s="1"/>
  <c r="F130" i="2"/>
  <c r="C130" i="2" l="1"/>
  <c r="L130" i="2" s="1"/>
  <c r="F131" i="2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C135" i="2" l="1"/>
  <c r="L135" i="2" s="1"/>
  <c r="F136" i="2"/>
  <c r="C136" i="2" l="1"/>
  <c r="L136" i="2" s="1"/>
  <c r="F137" i="2"/>
  <c r="F138" i="2" l="1"/>
  <c r="C137" i="2"/>
  <c r="L137" i="2" s="1"/>
  <c r="F139" i="2" l="1"/>
  <c r="C138" i="2"/>
  <c r="L138" i="2" s="1"/>
  <c r="F140" i="2" l="1"/>
  <c r="C139" i="2"/>
  <c r="L139" i="2" s="1"/>
  <c r="C140" i="2" l="1"/>
  <c r="L140" i="2" s="1"/>
  <c r="F141" i="2"/>
  <c r="C141" i="2" l="1"/>
  <c r="L141" i="2" s="1"/>
  <c r="F142" i="2"/>
  <c r="C142" i="2" l="1"/>
  <c r="L142" i="2" s="1"/>
  <c r="F143" i="2"/>
  <c r="F144" i="2" l="1"/>
  <c r="C143" i="2"/>
  <c r="L143" i="2" s="1"/>
  <c r="C144" i="2" l="1"/>
  <c r="L144" i="2" s="1"/>
  <c r="F145" i="2"/>
  <c r="F146" i="2" l="1"/>
  <c r="C145" i="2"/>
  <c r="L145" i="2" s="1"/>
  <c r="F147" i="2" l="1"/>
  <c r="C146" i="2"/>
  <c r="L146" i="2" s="1"/>
  <c r="C147" i="2" l="1"/>
  <c r="L147" i="2" s="1"/>
  <c r="F148" i="2"/>
  <c r="F149" i="2" l="1"/>
  <c r="C148" i="2"/>
  <c r="L148" i="2" s="1"/>
  <c r="C149" i="2" l="1"/>
  <c r="L149" i="2" s="1"/>
  <c r="C150" i="2" l="1"/>
  <c r="L150" i="2" s="1"/>
  <c r="F151" i="2"/>
  <c r="F152" i="2" l="1"/>
  <c r="C151" i="2"/>
  <c r="L151" i="2" s="1"/>
  <c r="F153" i="2" l="1"/>
  <c r="C152" i="2"/>
  <c r="L152" i="2" s="1"/>
  <c r="F154" i="2" l="1"/>
  <c r="C153" i="2"/>
  <c r="L153" i="2" s="1"/>
  <c r="F155" i="2" l="1"/>
  <c r="C154" i="2"/>
  <c r="L154" i="2" s="1"/>
  <c r="C155" i="2" l="1"/>
  <c r="L155" i="2" s="1"/>
  <c r="F157" i="2" l="1"/>
  <c r="C156" i="2"/>
  <c r="L156" i="2" s="1"/>
  <c r="C157" i="2" l="1"/>
  <c r="L157" i="2" s="1"/>
  <c r="F158" i="2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C162" i="2" l="1"/>
  <c r="L162" i="2" s="1"/>
  <c r="F163" i="2"/>
  <c r="F164" i="2" l="1"/>
  <c r="C163" i="2"/>
  <c r="L163" i="2" s="1"/>
  <c r="C164" i="2" l="1"/>
  <c r="L164" i="2" s="1"/>
  <c r="F165" i="2"/>
  <c r="F166" i="2" l="1"/>
  <c r="C165" i="2"/>
  <c r="L165" i="2" s="1"/>
  <c r="F167" i="2" l="1"/>
  <c r="C166" i="2"/>
  <c r="L166" i="2" s="1"/>
  <c r="C167" i="2" l="1"/>
  <c r="L167" i="2" s="1"/>
  <c r="F168" i="2"/>
  <c r="F169" i="2" l="1"/>
  <c r="C168" i="2"/>
  <c r="L168" i="2" s="1"/>
  <c r="F170" i="2" l="1"/>
  <c r="C169" i="2"/>
  <c r="L169" i="2" s="1"/>
  <c r="F171" i="2" l="1"/>
  <c r="C170" i="2"/>
  <c r="L170" i="2" s="1"/>
  <c r="C171" i="2" l="1"/>
  <c r="L171" i="2" s="1"/>
  <c r="F173" i="2" l="1"/>
  <c r="C172" i="2"/>
  <c r="L172" i="2" s="1"/>
  <c r="F174" i="2" l="1"/>
  <c r="C173" i="2"/>
  <c r="L173" i="2" s="1"/>
  <c r="C174" i="2" l="1"/>
  <c r="L174" i="2" s="1"/>
  <c r="F175" i="2"/>
  <c r="C175" i="2" l="1"/>
  <c r="L175" i="2" s="1"/>
  <c r="F176" i="2"/>
  <c r="C176" i="2" l="1"/>
  <c r="L176" i="2" s="1"/>
  <c r="F177" i="2"/>
  <c r="F178" i="2" l="1"/>
  <c r="C177" i="2"/>
  <c r="L177" i="2" s="1"/>
  <c r="C178" i="2" l="1"/>
  <c r="L178" i="2" s="1"/>
  <c r="F179" i="2"/>
  <c r="C179" i="2" l="1"/>
  <c r="L179" i="2" s="1"/>
  <c r="F180" i="2"/>
  <c r="F181" i="2" l="1"/>
  <c r="C180" i="2"/>
  <c r="L180" i="2" s="1"/>
  <c r="C181" i="2" l="1"/>
  <c r="L181" i="2" s="1"/>
  <c r="F182" i="2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F187" i="2" l="1"/>
  <c r="C186" i="2"/>
  <c r="L186" i="2" s="1"/>
  <c r="C187" i="2" l="1"/>
  <c r="L187" i="2" s="1"/>
  <c r="F188" i="2"/>
  <c r="F189" i="2" l="1"/>
  <c r="C188" i="2"/>
  <c r="L188" i="2" s="1"/>
  <c r="C189" i="2" l="1"/>
  <c r="L189" i="2" s="1"/>
  <c r="F190" i="2"/>
  <c r="F191" i="2" l="1"/>
  <c r="C190" i="2"/>
  <c r="L190" i="2" s="1"/>
  <c r="C191" i="2" l="1"/>
  <c r="L191" i="2" s="1"/>
  <c r="F192" i="2"/>
  <c r="C192" i="2" l="1"/>
  <c r="L192" i="2" s="1"/>
  <c r="F193" i="2"/>
  <c r="C193" i="2" l="1"/>
  <c r="L193" i="2" s="1"/>
  <c r="F194" i="2"/>
  <c r="F195" i="2" l="1"/>
  <c r="C194" i="2"/>
  <c r="L194" i="2" s="1"/>
  <c r="C195" i="2" l="1"/>
  <c r="L195" i="2" s="1"/>
  <c r="F196" i="2"/>
  <c r="F197" i="2" l="1"/>
  <c r="C196" i="2"/>
  <c r="L196" i="2" s="1"/>
  <c r="F198" i="2" l="1"/>
  <c r="C197" i="2"/>
  <c r="L197" i="2" s="1"/>
  <c r="C198" i="2" l="1"/>
  <c r="L198" i="2" s="1"/>
  <c r="F199" i="2"/>
  <c r="F200" i="2" l="1"/>
  <c r="C199" i="2"/>
  <c r="L199" i="2" s="1"/>
  <c r="C200" i="2" l="1"/>
  <c r="L200" i="2" s="1"/>
  <c r="F201" i="2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F208" i="2"/>
  <c r="C208" i="2" l="1"/>
  <c r="L208" i="2" s="1"/>
  <c r="F209" i="2"/>
  <c r="C209" i="2" l="1"/>
  <c r="L209" i="2" s="1"/>
  <c r="F210" i="2"/>
  <c r="C210" i="2" l="1"/>
  <c r="L210" i="2" s="1"/>
  <c r="F211" i="2"/>
  <c r="C211" i="2" l="1"/>
  <c r="L211" i="2" s="1"/>
  <c r="F212" i="2"/>
  <c r="C212" i="2" l="1"/>
  <c r="L212" i="2" s="1"/>
  <c r="F213" i="2"/>
  <c r="F214" i="2" l="1"/>
  <c r="C213" i="2"/>
  <c r="L213" i="2" s="1"/>
  <c r="F215" i="2" l="1"/>
  <c r="C214" i="2"/>
  <c r="L214" i="2" s="1"/>
  <c r="F216" i="2" l="1"/>
  <c r="C215" i="2"/>
  <c r="L215" i="2" s="1"/>
  <c r="F217" i="2" l="1"/>
  <c r="C216" i="2"/>
  <c r="L216" i="2" s="1"/>
  <c r="C217" i="2" l="1"/>
  <c r="L217" i="2" s="1"/>
  <c r="F218" i="2"/>
  <c r="F219" i="2" l="1"/>
  <c r="C218" i="2"/>
  <c r="L218" i="2" s="1"/>
  <c r="C219" i="2" l="1"/>
  <c r="L219" i="2" s="1"/>
  <c r="F220" i="2"/>
  <c r="F221" i="2" l="1"/>
  <c r="C220" i="2"/>
  <c r="L220" i="2" s="1"/>
  <c r="C221" i="2" l="1"/>
  <c r="L221" i="2" s="1"/>
  <c r="F222" i="2"/>
  <c r="C222" i="2" l="1"/>
  <c r="L222" i="2" s="1"/>
  <c r="F223" i="2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C227" i="2" l="1"/>
  <c r="L227" i="2" s="1"/>
  <c r="F228" i="2"/>
  <c r="F229" i="2" l="1"/>
  <c r="C228" i="2"/>
  <c r="L228" i="2" s="1"/>
  <c r="F230" i="2" l="1"/>
  <c r="C229" i="2"/>
  <c r="L229" i="2" s="1"/>
  <c r="F231" i="2" l="1"/>
  <c r="C230" i="2"/>
  <c r="L230" i="2" s="1"/>
  <c r="C231" i="2" l="1"/>
  <c r="L231" i="2" s="1"/>
  <c r="F232" i="2"/>
  <c r="C232" i="2" l="1"/>
  <c r="L232" i="2" s="1"/>
  <c r="F233" i="2"/>
  <c r="C233" i="2" l="1"/>
  <c r="L233" i="2" s="1"/>
  <c r="F234" i="2"/>
  <c r="C234" i="2" l="1"/>
  <c r="L234" i="2" s="1"/>
  <c r="F235" i="2"/>
  <c r="C235" i="2" l="1"/>
  <c r="L235" i="2" s="1"/>
  <c r="F236" i="2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C242" i="2" l="1"/>
  <c r="L242" i="2" s="1"/>
  <c r="F243" i="2"/>
  <c r="F244" i="2" l="1"/>
  <c r="C243" i="2"/>
  <c r="L243" i="2" s="1"/>
  <c r="C244" i="2" l="1"/>
  <c r="L244" i="2" s="1"/>
  <c r="F245" i="2"/>
  <c r="F246" i="2" l="1"/>
  <c r="C245" i="2"/>
  <c r="L245" i="2" s="1"/>
  <c r="F247" i="2" l="1"/>
  <c r="C246" i="2"/>
  <c r="L246" i="2" s="1"/>
  <c r="C247" i="2" l="1"/>
  <c r="L247" i="2" s="1"/>
  <c r="F248" i="2"/>
  <c r="C248" i="2" l="1"/>
  <c r="L248" i="2" s="1"/>
  <c r="F249" i="2"/>
  <c r="C249" i="2" l="1"/>
  <c r="L249" i="2" s="1"/>
  <c r="F250" i="2"/>
  <c r="C250" i="2" l="1"/>
  <c r="L250" i="2" s="1"/>
  <c r="F251" i="2"/>
  <c r="C251" i="2" l="1"/>
  <c r="L251" i="2" s="1"/>
  <c r="F252" i="2"/>
  <c r="C252" i="2" l="1"/>
  <c r="L252" i="2" s="1"/>
  <c r="F253" i="2"/>
  <c r="C253" i="2" l="1"/>
  <c r="L253" i="2" s="1"/>
  <c r="F254" i="2"/>
  <c r="C254" i="2" l="1"/>
  <c r="L254" i="2" s="1"/>
  <c r="F255" i="2"/>
  <c r="C255" i="2" l="1"/>
  <c r="L255" i="2" s="1"/>
  <c r="F256" i="2"/>
  <c r="F257" i="2" l="1"/>
  <c r="C256" i="2"/>
  <c r="L256" i="2" s="1"/>
  <c r="C257" i="2" l="1"/>
  <c r="L257" i="2" s="1"/>
  <c r="F258" i="2"/>
  <c r="C258" i="2" l="1"/>
  <c r="L258" i="2" s="1"/>
  <c r="F259" i="2"/>
  <c r="F260" i="2" l="1"/>
  <c r="C259" i="2"/>
  <c r="L259" i="2" s="1"/>
  <c r="F261" i="2" l="1"/>
  <c r="C260" i="2"/>
  <c r="L260" i="2" s="1"/>
  <c r="F262" i="2" l="1"/>
  <c r="C261" i="2"/>
  <c r="L261" i="2" s="1"/>
  <c r="C262" i="2" l="1"/>
  <c r="L262" i="2" s="1"/>
  <c r="F263" i="2"/>
  <c r="C263" i="2" l="1"/>
  <c r="L263" i="2" s="1"/>
  <c r="F264" i="2"/>
  <c r="C264" i="2" l="1"/>
  <c r="L264" i="2" s="1"/>
  <c r="F265" i="2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C269" i="2" l="1"/>
  <c r="L269" i="2" s="1"/>
  <c r="F270" i="2"/>
  <c r="F271" i="2" l="1"/>
  <c r="C270" i="2"/>
  <c r="L270" i="2" s="1"/>
  <c r="C271" i="2" l="1"/>
  <c r="L271" i="2" s="1"/>
  <c r="F272" i="2"/>
  <c r="C272" i="2" l="1"/>
  <c r="L272" i="2" s="1"/>
  <c r="F273" i="2"/>
  <c r="C273" i="2" l="1"/>
  <c r="L273" i="2" s="1"/>
  <c r="F274" i="2"/>
  <c r="C274" i="2" l="1"/>
  <c r="L274" i="2" s="1"/>
  <c r="F275" i="2"/>
  <c r="C275" i="2" l="1"/>
  <c r="L275" i="2" s="1"/>
  <c r="F276" i="2"/>
  <c r="F277" i="2" l="1"/>
  <c r="C276" i="2"/>
  <c r="L276" i="2" s="1"/>
  <c r="C277" i="2" l="1"/>
  <c r="L277" i="2" s="1"/>
  <c r="F278" i="2"/>
  <c r="C278" i="2" l="1"/>
  <c r="L278" i="2" s="1"/>
  <c r="F279" i="2"/>
  <c r="F280" i="2" l="1"/>
  <c r="C279" i="2"/>
  <c r="L279" i="2" s="1"/>
  <c r="C280" i="2" l="1"/>
  <c r="L280" i="2" s="1"/>
  <c r="F281" i="2"/>
  <c r="C281" i="2" l="1"/>
  <c r="L281" i="2" s="1"/>
  <c r="F282" i="2"/>
  <c r="C282" i="2" l="1"/>
  <c r="L282" i="2" s="1"/>
  <c r="F283" i="2"/>
  <c r="C283" i="2" l="1"/>
  <c r="L283" i="2" s="1"/>
  <c r="F284" i="2"/>
  <c r="F285" i="2" l="1"/>
  <c r="C284" i="2"/>
  <c r="L284" i="2" s="1"/>
  <c r="C285" i="2" l="1"/>
  <c r="L285" i="2" s="1"/>
  <c r="F286" i="2"/>
  <c r="F287" i="2" l="1"/>
  <c r="C286" i="2"/>
  <c r="L286" i="2" s="1"/>
  <c r="C287" i="2" l="1"/>
  <c r="L287" i="2" s="1"/>
  <c r="F288" i="2"/>
  <c r="F289" i="2" l="1"/>
  <c r="C288" i="2"/>
  <c r="L288" i="2" s="1"/>
  <c r="F290" i="2" l="1"/>
  <c r="C289" i="2"/>
  <c r="L289" i="2" s="1"/>
  <c r="F291" i="2" l="1"/>
  <c r="C290" i="2"/>
  <c r="L290" i="2" s="1"/>
  <c r="F292" i="2" l="1"/>
  <c r="C291" i="2"/>
  <c r="L291" i="2" s="1"/>
  <c r="C292" i="2" l="1"/>
  <c r="L292" i="2" s="1"/>
  <c r="F293" i="2"/>
  <c r="C293" i="2" l="1"/>
  <c r="L293" i="2" s="1"/>
  <c r="F294" i="2"/>
  <c r="C294" i="2" l="1"/>
  <c r="L294" i="2" s="1"/>
  <c r="F295" i="2"/>
  <c r="C295" i="2" l="1"/>
  <c r="L295" i="2" s="1"/>
  <c r="F296" i="2"/>
  <c r="C296" i="2" l="1"/>
  <c r="L296" i="2" s="1"/>
  <c r="F297" i="2"/>
  <c r="C297" i="2" l="1"/>
  <c r="L297" i="2" s="1"/>
  <c r="F298" i="2"/>
  <c r="C298" i="2" l="1"/>
  <c r="L298" i="2" s="1"/>
  <c r="F299" i="2"/>
  <c r="F300" i="2" l="1"/>
  <c r="C299" i="2"/>
  <c r="L299" i="2" s="1"/>
  <c r="F301" i="2" l="1"/>
  <c r="C300" i="2"/>
  <c r="L300" i="2" s="1"/>
  <c r="F302" i="2" l="1"/>
  <c r="C301" i="2"/>
  <c r="L301" i="2" s="1"/>
  <c r="C302" i="2" l="1"/>
  <c r="L302" i="2" s="1"/>
  <c r="F303" i="2"/>
  <c r="C303" i="2" l="1"/>
  <c r="L303" i="2" s="1"/>
  <c r="F304" i="2"/>
  <c r="C304" i="2" l="1"/>
  <c r="L304" i="2" s="1"/>
  <c r="F305" i="2"/>
  <c r="F306" i="2" l="1"/>
  <c r="C305" i="2"/>
  <c r="L305" i="2" s="1"/>
  <c r="F307" i="2" l="1"/>
  <c r="C306" i="2"/>
  <c r="L306" i="2" s="1"/>
  <c r="F308" i="2" l="1"/>
  <c r="C307" i="2"/>
  <c r="L307" i="2" s="1"/>
  <c r="C308" i="2" l="1"/>
  <c r="L308" i="2" s="1"/>
  <c r="F309" i="2"/>
  <c r="F310" i="2" l="1"/>
  <c r="C309" i="2"/>
  <c r="L309" i="2" s="1"/>
  <c r="C310" i="2" l="1"/>
  <c r="L310" i="2" s="1"/>
  <c r="F311" i="2"/>
  <c r="F312" i="2" l="1"/>
  <c r="C311" i="2"/>
  <c r="L311" i="2" s="1"/>
  <c r="F313" i="2" l="1"/>
  <c r="C312" i="2"/>
  <c r="L312" i="2" s="1"/>
  <c r="F314" i="2" l="1"/>
  <c r="C313" i="2"/>
  <c r="L313" i="2" s="1"/>
  <c r="C314" i="2" l="1"/>
  <c r="L314" i="2" s="1"/>
  <c r="F315" i="2"/>
  <c r="C315" i="2" l="1"/>
  <c r="L315" i="2" s="1"/>
  <c r="F316" i="2"/>
  <c r="C316" i="2" l="1"/>
  <c r="L316" i="2" s="1"/>
  <c r="F317" i="2"/>
  <c r="F318" i="2" l="1"/>
  <c r="C317" i="2"/>
  <c r="L317" i="2" s="1"/>
  <c r="C318" i="2" l="1"/>
  <c r="L318" i="2" s="1"/>
  <c r="F319" i="2"/>
  <c r="F320" i="2" l="1"/>
  <c r="C319" i="2"/>
  <c r="L319" i="2" s="1"/>
  <c r="C320" i="2" l="1"/>
  <c r="L320" i="2" s="1"/>
  <c r="F321" i="2"/>
  <c r="C321" i="2" l="1"/>
  <c r="L321" i="2" s="1"/>
  <c r="F322" i="2"/>
  <c r="F323" i="2" l="1"/>
  <c r="C322" i="2"/>
  <c r="L322" i="2" s="1"/>
  <c r="C323" i="2" l="1"/>
  <c r="L323" i="2" s="1"/>
  <c r="F324" i="2"/>
  <c r="C324" i="2" l="1"/>
  <c r="L324" i="2" s="1"/>
  <c r="F325" i="2"/>
  <c r="F326" i="2" l="1"/>
  <c r="C325" i="2"/>
  <c r="L325" i="2" s="1"/>
  <c r="C326" i="2" l="1"/>
  <c r="L326" i="2" s="1"/>
  <c r="F327" i="2"/>
  <c r="F328" i="2" l="1"/>
  <c r="C327" i="2"/>
  <c r="L327" i="2" s="1"/>
  <c r="C328" i="2" l="1"/>
  <c r="L328" i="2" s="1"/>
  <c r="F329" i="2"/>
  <c r="C329" i="2" l="1"/>
  <c r="L329" i="2" s="1"/>
  <c r="F330" i="2"/>
  <c r="F331" i="2" l="1"/>
  <c r="C330" i="2"/>
  <c r="L330" i="2" s="1"/>
  <c r="F332" i="2" l="1"/>
  <c r="C331" i="2"/>
  <c r="L331" i="2" s="1"/>
  <c r="C332" i="2" l="1"/>
  <c r="L332" i="2" s="1"/>
  <c r="F333" i="2"/>
  <c r="F334" i="2" l="1"/>
  <c r="C333" i="2"/>
  <c r="L333" i="2" s="1"/>
  <c r="C334" i="2" l="1"/>
  <c r="L334" i="2" s="1"/>
  <c r="F335" i="2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F341" i="2" l="1"/>
  <c r="C340" i="2"/>
  <c r="L340" i="2" s="1"/>
  <c r="F342" i="2" l="1"/>
  <c r="C341" i="2"/>
  <c r="L341" i="2" s="1"/>
  <c r="C342" i="2" l="1"/>
  <c r="L342" i="2" s="1"/>
  <c r="F343" i="2"/>
  <c r="C343" i="2" l="1"/>
  <c r="L343" i="2" s="1"/>
  <c r="F344" i="2"/>
  <c r="F345" i="2" l="1"/>
  <c r="C344" i="2"/>
  <c r="L344" i="2" s="1"/>
  <c r="F346" i="2" l="1"/>
  <c r="C345" i="2"/>
  <c r="L345" i="2" s="1"/>
  <c r="C346" i="2" l="1"/>
  <c r="L346" i="2" s="1"/>
  <c r="F347" i="2"/>
  <c r="C347" i="2" l="1"/>
  <c r="L347" i="2" s="1"/>
  <c r="F348" i="2"/>
  <c r="C348" i="2" l="1"/>
  <c r="L348" i="2" s="1"/>
  <c r="F349" i="2"/>
  <c r="F350" i="2" l="1"/>
  <c r="C349" i="2"/>
  <c r="L349" i="2" s="1"/>
  <c r="F351" i="2" l="1"/>
  <c r="C350" i="2"/>
  <c r="L350" i="2" s="1"/>
  <c r="C351" i="2" l="1"/>
  <c r="L351" i="2" s="1"/>
  <c r="F352" i="2"/>
  <c r="F353" i="2" l="1"/>
  <c r="C352" i="2"/>
  <c r="L352" i="2" s="1"/>
  <c r="C353" i="2" l="1"/>
  <c r="L353" i="2" s="1"/>
  <c r="F354" i="2"/>
  <c r="C354" i="2" l="1"/>
  <c r="L354" i="2" s="1"/>
  <c r="F355" i="2"/>
  <c r="F356" i="2" l="1"/>
  <c r="C355" i="2"/>
  <c r="L355" i="2" s="1"/>
  <c r="F357" i="2" l="1"/>
  <c r="C356" i="2"/>
  <c r="L356" i="2" s="1"/>
  <c r="C357" i="2" l="1"/>
  <c r="L357" i="2" s="1"/>
  <c r="F358" i="2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F363" i="2" l="1"/>
  <c r="C362" i="2"/>
  <c r="L362" i="2" s="1"/>
  <c r="C363" i="2" l="1"/>
  <c r="L363" i="2" s="1"/>
  <c r="F364" i="2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F369" i="2" l="1"/>
  <c r="C368" i="2"/>
  <c r="L368" i="2" s="1"/>
  <c r="C369" i="2" l="1"/>
  <c r="L369" i="2" s="1"/>
  <c r="F370" i="2"/>
  <c r="F371" i="2" l="1"/>
  <c r="C370" i="2"/>
  <c r="L370" i="2" s="1"/>
  <c r="C371" i="2" l="1"/>
  <c r="L371" i="2" s="1"/>
  <c r="F372" i="2"/>
  <c r="C372" i="2" l="1"/>
  <c r="L372" i="2" s="1"/>
  <c r="F373" i="2"/>
  <c r="F374" i="2" l="1"/>
  <c r="C373" i="2"/>
  <c r="L373" i="2" s="1"/>
  <c r="C374" i="2" l="1"/>
  <c r="L374" i="2" s="1"/>
  <c r="F375" i="2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F382" i="2" l="1"/>
  <c r="C381" i="2"/>
  <c r="L381" i="2" s="1"/>
  <c r="C382" i="2" l="1"/>
  <c r="L382" i="2" s="1"/>
  <c r="F383" i="2"/>
  <c r="C383" i="2" l="1"/>
  <c r="L383" i="2" s="1"/>
  <c r="F384" i="2"/>
  <c r="F385" i="2" l="1"/>
  <c r="C384" i="2"/>
  <c r="L384" i="2" s="1"/>
  <c r="C385" i="2" l="1"/>
  <c r="L385" i="2" s="1"/>
  <c r="F386" i="2"/>
  <c r="F387" i="2" l="1"/>
  <c r="C386" i="2"/>
  <c r="L386" i="2" s="1"/>
  <c r="F388" i="2" l="1"/>
  <c r="C387" i="2"/>
  <c r="L387" i="2" s="1"/>
  <c r="F389" i="2" l="1"/>
  <c r="C388" i="2"/>
  <c r="L388" i="2" s="1"/>
  <c r="F390" i="2" l="1"/>
  <c r="C389" i="2"/>
  <c r="L389" i="2" s="1"/>
  <c r="C390" i="2" l="1"/>
  <c r="L390" i="2" s="1"/>
  <c r="F391" i="2"/>
  <c r="C391" i="2" l="1"/>
  <c r="L391" i="2" s="1"/>
  <c r="F392" i="2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C396" i="2" l="1"/>
  <c r="L396" i="2" s="1"/>
  <c r="F397" i="2"/>
  <c r="F398" i="2" l="1"/>
  <c r="C397" i="2"/>
  <c r="L397" i="2" s="1"/>
  <c r="C398" i="2" l="1"/>
  <c r="L398" i="2" s="1"/>
  <c r="F399" i="2"/>
  <c r="C399" i="2" l="1"/>
  <c r="L399" i="2" s="1"/>
  <c r="F400" i="2"/>
  <c r="F401" i="2" l="1"/>
  <c r="C400" i="2"/>
  <c r="L400" i="2" s="1"/>
  <c r="C401" i="2" l="1"/>
  <c r="L401" i="2" s="1"/>
  <c r="F402" i="2"/>
  <c r="C402" i="2" l="1"/>
  <c r="L402" i="2" s="1"/>
  <c r="F403" i="2"/>
  <c r="C403" i="2" l="1"/>
  <c r="L403" i="2" s="1"/>
  <c r="F404" i="2"/>
  <c r="F405" i="2" l="1"/>
  <c r="C404" i="2"/>
  <c r="L404" i="2" s="1"/>
  <c r="F406" i="2" l="1"/>
  <c r="C405" i="2"/>
  <c r="L405" i="2" s="1"/>
  <c r="C406" i="2" l="1"/>
  <c r="L406" i="2" s="1"/>
  <c r="F407" i="2"/>
  <c r="C407" i="2" l="1"/>
  <c r="L407" i="2" s="1"/>
  <c r="F408" i="2"/>
  <c r="C408" i="2" l="1"/>
  <c r="L408" i="2" s="1"/>
  <c r="F409" i="2"/>
  <c r="F410" i="2" l="1"/>
  <c r="C409" i="2"/>
  <c r="L409" i="2" s="1"/>
  <c r="C410" i="2" l="1"/>
  <c r="L410" i="2" s="1"/>
  <c r="F411" i="2"/>
  <c r="F412" i="2" l="1"/>
  <c r="C411" i="2"/>
  <c r="L411" i="2" s="1"/>
  <c r="C412" i="2" l="1"/>
  <c r="L412" i="2" s="1"/>
  <c r="F413" i="2"/>
  <c r="C413" i="2" l="1"/>
  <c r="L413" i="2" s="1"/>
  <c r="F414" i="2"/>
  <c r="C414" i="2" l="1"/>
  <c r="L414" i="2" s="1"/>
  <c r="F415" i="2"/>
  <c r="F416" i="2" l="1"/>
  <c r="C415" i="2"/>
  <c r="L415" i="2" s="1"/>
  <c r="C416" i="2" l="1"/>
  <c r="L416" i="2" s="1"/>
  <c r="F417" i="2"/>
  <c r="C417" i="2" l="1"/>
  <c r="L417" i="2" s="1"/>
  <c r="F418" i="2"/>
  <c r="F419" i="2" l="1"/>
  <c r="C418" i="2"/>
  <c r="L418" i="2" s="1"/>
  <c r="C419" i="2" l="1"/>
  <c r="L419" i="2" s="1"/>
  <c r="F420" i="2"/>
  <c r="C420" i="2" l="1"/>
  <c r="L420" i="2" s="1"/>
  <c r="F421" i="2"/>
  <c r="C421" i="2" l="1"/>
  <c r="L421" i="2" s="1"/>
  <c r="F422" i="2"/>
  <c r="F423" i="2" l="1"/>
  <c r="C422" i="2"/>
  <c r="L422" i="2" s="1"/>
  <c r="F424" i="2" l="1"/>
  <c r="C423" i="2"/>
  <c r="L423" i="2" s="1"/>
  <c r="C424" i="2" l="1"/>
  <c r="L424" i="2" s="1"/>
  <c r="F425" i="2"/>
  <c r="C425" i="2" l="1"/>
  <c r="L425" i="2" s="1"/>
  <c r="F426" i="2"/>
  <c r="C426" i="2" l="1"/>
  <c r="L426" i="2" s="1"/>
  <c r="F427" i="2"/>
  <c r="F428" i="2" l="1"/>
  <c r="C427" i="2"/>
  <c r="L427" i="2" s="1"/>
  <c r="C428" i="2" l="1"/>
  <c r="L428" i="2" s="1"/>
  <c r="F429" i="2"/>
  <c r="C429" i="2" l="1"/>
  <c r="L429" i="2" s="1"/>
  <c r="F430" i="2"/>
  <c r="C430" i="2" l="1"/>
  <c r="L430" i="2" s="1"/>
  <c r="F431" i="2"/>
  <c r="F432" i="2" l="1"/>
  <c r="C431" i="2"/>
  <c r="L431" i="2" s="1"/>
  <c r="C432" i="2" l="1"/>
  <c r="L432" i="2" s="1"/>
  <c r="F433" i="2"/>
  <c r="C433" i="2" l="1"/>
  <c r="L433" i="2" s="1"/>
  <c r="F434" i="2"/>
  <c r="F435" i="2" l="1"/>
  <c r="C434" i="2"/>
  <c r="L434" i="2" s="1"/>
  <c r="C435" i="2" l="1"/>
  <c r="L435" i="2" s="1"/>
  <c r="F436" i="2"/>
  <c r="C436" i="2" l="1"/>
  <c r="L436" i="2" s="1"/>
  <c r="F437" i="2"/>
  <c r="C437" i="2" l="1"/>
  <c r="L437" i="2" s="1"/>
  <c r="F438" i="2"/>
  <c r="F439" i="2" l="1"/>
  <c r="C438" i="2"/>
  <c r="L438" i="2" s="1"/>
  <c r="C439" i="2" l="1"/>
  <c r="L439" i="2" s="1"/>
  <c r="F440" i="2"/>
  <c r="F441" i="2" l="1"/>
  <c r="C440" i="2"/>
  <c r="L440" i="2" s="1"/>
  <c r="C441" i="2" l="1"/>
  <c r="L441" i="2" s="1"/>
  <c r="F442" i="2"/>
  <c r="F443" i="2" l="1"/>
  <c r="C442" i="2"/>
  <c r="L442" i="2" s="1"/>
  <c r="C443" i="2" l="1"/>
  <c r="L443" i="2" s="1"/>
  <c r="F444" i="2"/>
  <c r="C444" i="2" l="1"/>
  <c r="L444" i="2" s="1"/>
  <c r="F445" i="2"/>
  <c r="F446" i="2" l="1"/>
  <c r="C445" i="2"/>
  <c r="L445" i="2" s="1"/>
  <c r="C446" i="2" l="1"/>
  <c r="L446" i="2" s="1"/>
  <c r="F447" i="2"/>
  <c r="C447" i="2" l="1"/>
  <c r="L447" i="2" s="1"/>
  <c r="F448" i="2"/>
  <c r="F449" i="2" l="1"/>
  <c r="C448" i="2"/>
  <c r="L448" i="2" s="1"/>
  <c r="F450" i="2" l="1"/>
  <c r="C449" i="2"/>
  <c r="L449" i="2" s="1"/>
  <c r="C450" i="2" l="1"/>
  <c r="L450" i="2" s="1"/>
  <c r="F451" i="2"/>
  <c r="C451" i="2" l="1"/>
  <c r="L451" i="2" s="1"/>
  <c r="F452" i="2"/>
  <c r="C452" i="2" l="1"/>
  <c r="L452" i="2" s="1"/>
  <c r="F453" i="2"/>
  <c r="F454" i="2" l="1"/>
  <c r="C453" i="2"/>
  <c r="L453" i="2" s="1"/>
  <c r="C454" i="2" l="1"/>
  <c r="L454" i="2" s="1"/>
  <c r="F455" i="2"/>
  <c r="F456" i="2" l="1"/>
  <c r="C455" i="2"/>
  <c r="L455" i="2" s="1"/>
  <c r="C456" i="2" l="1"/>
  <c r="L456" i="2" s="1"/>
  <c r="F457" i="2"/>
  <c r="C457" i="2" l="1"/>
  <c r="L457" i="2" s="1"/>
  <c r="F458" i="2"/>
  <c r="C458" i="2" l="1"/>
  <c r="L458" i="2" s="1"/>
  <c r="F459" i="2"/>
  <c r="F460" i="2" l="1"/>
  <c r="C459" i="2"/>
  <c r="L459" i="2" s="1"/>
  <c r="C460" i="2" l="1"/>
  <c r="L460" i="2" s="1"/>
  <c r="F461" i="2"/>
  <c r="F462" i="2" l="1"/>
  <c r="C461" i="2"/>
  <c r="L461" i="2" s="1"/>
  <c r="C462" i="2" l="1"/>
  <c r="L462" i="2" s="1"/>
  <c r="F463" i="2"/>
  <c r="C463" i="2" l="1"/>
  <c r="L463" i="2" s="1"/>
  <c r="F464" i="2"/>
  <c r="C464" i="2" l="1"/>
  <c r="L464" i="2" s="1"/>
  <c r="F465" i="2"/>
  <c r="C465" i="2" l="1"/>
  <c r="L465" i="2" s="1"/>
  <c r="F466" i="2"/>
  <c r="F467" i="2" l="1"/>
  <c r="C466" i="2"/>
  <c r="L466" i="2" s="1"/>
  <c r="C467" i="2" l="1"/>
  <c r="L467" i="2" s="1"/>
  <c r="F468" i="2"/>
  <c r="C468" i="2" l="1"/>
  <c r="L468" i="2" s="1"/>
  <c r="F469" i="2"/>
  <c r="C469" i="2" l="1"/>
  <c r="L469" i="2" s="1"/>
  <c r="F470" i="2"/>
  <c r="F471" i="2" l="1"/>
  <c r="C470" i="2"/>
  <c r="L470" i="2" s="1"/>
  <c r="F472" i="2" l="1"/>
  <c r="C471" i="2"/>
  <c r="L471" i="2" s="1"/>
  <c r="C472" i="2" l="1"/>
  <c r="L472" i="2" s="1"/>
  <c r="F473" i="2"/>
  <c r="F474" i="2" l="1"/>
  <c r="C473" i="2"/>
  <c r="L473" i="2" s="1"/>
  <c r="C474" i="2" l="1"/>
  <c r="L474" i="2" s="1"/>
  <c r="F475" i="2"/>
  <c r="F476" i="2" l="1"/>
  <c r="C475" i="2"/>
  <c r="L475" i="2" s="1"/>
  <c r="C476" i="2" l="1"/>
  <c r="L476" i="2" s="1"/>
  <c r="F477" i="2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F483" i="2"/>
  <c r="C483" i="2" l="1"/>
  <c r="L483" i="2" s="1"/>
  <c r="F484" i="2"/>
  <c r="C484" i="2" l="1"/>
  <c r="L484" i="2" s="1"/>
  <c r="F485" i="2"/>
  <c r="F486" i="2" l="1"/>
  <c r="C485" i="2"/>
  <c r="L485" i="2" s="1"/>
  <c r="C486" i="2" l="1"/>
  <c r="L486" i="2" s="1"/>
  <c r="F487" i="2"/>
  <c r="F488" i="2" l="1"/>
  <c r="C487" i="2"/>
  <c r="L487" i="2" s="1"/>
  <c r="C488" i="2" l="1"/>
  <c r="L488" i="2" s="1"/>
  <c r="F489" i="2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F494" i="2" l="1"/>
  <c r="C493" i="2"/>
  <c r="L493" i="2" s="1"/>
  <c r="F495" i="2" l="1"/>
  <c r="C494" i="2"/>
  <c r="L494" i="2" s="1"/>
  <c r="F496" i="2" l="1"/>
  <c r="C495" i="2"/>
  <c r="L495" i="2" s="1"/>
  <c r="C496" i="2" l="1"/>
  <c r="L496" i="2" s="1"/>
  <c r="F497" i="2"/>
  <c r="C497" i="2" l="1"/>
  <c r="L497" i="2" s="1"/>
  <c r="F498" i="2"/>
  <c r="F499" i="2" l="1"/>
  <c r="C498" i="2"/>
  <c r="L498" i="2" s="1"/>
  <c r="C499" i="2" l="1"/>
  <c r="L499" i="2" s="1"/>
  <c r="F500" i="2"/>
  <c r="C500" i="2" l="1"/>
  <c r="L500" i="2" s="1"/>
  <c r="F501" i="2"/>
  <c r="C501" i="2" l="1"/>
  <c r="L501" i="2" s="1"/>
  <c r="F502" i="2"/>
  <c r="F503" i="2" l="1"/>
  <c r="C502" i="2"/>
  <c r="L502" i="2" s="1"/>
  <c r="C503" i="2" l="1"/>
  <c r="L503" i="2" s="1"/>
  <c r="F504" i="2"/>
  <c r="C504" i="2" l="1"/>
  <c r="L504" i="2" s="1"/>
  <c r="F505" i="2"/>
  <c r="F506" i="2" l="1"/>
  <c r="C505" i="2"/>
  <c r="L505" i="2" s="1"/>
  <c r="C506" i="2" l="1"/>
  <c r="L506" i="2" s="1"/>
  <c r="F507" i="2"/>
  <c r="C507" i="2" l="1"/>
  <c r="L507" i="2" s="1"/>
  <c r="F508" i="2"/>
  <c r="F509" i="2" l="1"/>
  <c r="C508" i="2"/>
  <c r="L508" i="2" s="1"/>
  <c r="C509" i="2" l="1"/>
  <c r="L509" i="2" s="1"/>
  <c r="F510" i="2"/>
  <c r="F511" i="2" l="1"/>
  <c r="C510" i="2"/>
  <c r="L510" i="2" s="1"/>
  <c r="F512" i="2" l="1"/>
  <c r="C511" i="2"/>
  <c r="L511" i="2" s="1"/>
  <c r="F513" i="2" l="1"/>
  <c r="C512" i="2"/>
  <c r="L512" i="2" s="1"/>
  <c r="C513" i="2" l="1"/>
  <c r="L513" i="2" s="1"/>
  <c r="F514" i="2"/>
  <c r="F515" i="2" l="1"/>
  <c r="C514" i="2"/>
  <c r="L514" i="2" s="1"/>
  <c r="C515" i="2" l="1"/>
  <c r="L515" i="2" s="1"/>
  <c r="F516" i="2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F521" i="2" l="1"/>
  <c r="C520" i="2"/>
  <c r="L520" i="2" s="1"/>
  <c r="C521" i="2" l="1"/>
  <c r="L521" i="2" s="1"/>
  <c r="F522" i="2"/>
  <c r="C522" i="2" l="1"/>
  <c r="L522" i="2" s="1"/>
  <c r="F523" i="2"/>
  <c r="C523" i="2" l="1"/>
  <c r="L523" i="2" s="1"/>
  <c r="F524" i="2"/>
  <c r="C524" i="2" l="1"/>
  <c r="L524" i="2" s="1"/>
  <c r="F525" i="2"/>
  <c r="F526" i="2" l="1"/>
  <c r="C525" i="2"/>
  <c r="L525" i="2" s="1"/>
  <c r="C526" i="2" l="1"/>
  <c r="L526" i="2" s="1"/>
  <c r="F527" i="2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C531" i="2" l="1"/>
  <c r="L531" i="2" s="1"/>
  <c r="F532" i="2"/>
  <c r="C532" i="2" l="1"/>
  <c r="L532" i="2" s="1"/>
  <c r="F533" i="2"/>
  <c r="C533" i="2" l="1"/>
  <c r="L533" i="2" s="1"/>
  <c r="F534" i="2"/>
  <c r="F535" i="2" l="1"/>
  <c r="C534" i="2"/>
  <c r="L534" i="2" s="1"/>
  <c r="F536" i="2" l="1"/>
  <c r="C535" i="2"/>
  <c r="L535" i="2" s="1"/>
  <c r="C536" i="2" l="1"/>
  <c r="L536" i="2" s="1"/>
  <c r="F537" i="2"/>
  <c r="C537" i="2" l="1"/>
  <c r="L537" i="2" s="1"/>
  <c r="F538" i="2"/>
  <c r="F539" i="2" l="1"/>
  <c r="C538" i="2"/>
  <c r="L538" i="2" s="1"/>
  <c r="F540" i="2" l="1"/>
  <c r="C539" i="2"/>
  <c r="L539" i="2" s="1"/>
  <c r="C540" i="2" l="1"/>
  <c r="L540" i="2" s="1"/>
  <c r="F541" i="2"/>
  <c r="F542" i="2" l="1"/>
  <c r="C541" i="2"/>
  <c r="L541" i="2" s="1"/>
  <c r="F543" i="2" l="1"/>
  <c r="C542" i="2"/>
  <c r="L542" i="2" s="1"/>
  <c r="C543" i="2" l="1"/>
  <c r="L543" i="2" s="1"/>
  <c r="F544" i="2"/>
  <c r="F545" i="2" l="1"/>
  <c r="C544" i="2"/>
  <c r="L544" i="2" s="1"/>
  <c r="F546" i="2" l="1"/>
  <c r="C545" i="2"/>
  <c r="L545" i="2" s="1"/>
  <c r="C546" i="2" l="1"/>
  <c r="L546" i="2" s="1"/>
  <c r="F547" i="2"/>
  <c r="C547" i="2" l="1"/>
  <c r="L547" i="2" s="1"/>
  <c r="F548" i="2"/>
  <c r="C548" i="2" l="1"/>
  <c r="L548" i="2" s="1"/>
  <c r="F549" i="2"/>
  <c r="C549" i="2" l="1"/>
  <c r="L549" i="2" s="1"/>
  <c r="F550" i="2"/>
  <c r="F551" i="2" l="1"/>
  <c r="C550" i="2"/>
  <c r="L550" i="2" s="1"/>
  <c r="C551" i="2" l="1"/>
  <c r="L551" i="2" s="1"/>
  <c r="F552" i="2"/>
  <c r="C552" i="2" l="1"/>
  <c r="L552" i="2" s="1"/>
  <c r="F553" i="2"/>
  <c r="F554" i="2" l="1"/>
  <c r="C553" i="2"/>
  <c r="L553" i="2" s="1"/>
  <c r="F555" i="2" l="1"/>
  <c r="C554" i="2"/>
  <c r="L554" i="2" s="1"/>
  <c r="C555" i="2" l="1"/>
  <c r="L555" i="2" s="1"/>
  <c r="F556" i="2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C561" i="2" l="1"/>
  <c r="L561" i="2" s="1"/>
  <c r="F562" i="2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F570" i="2" l="1"/>
  <c r="C569" i="2"/>
  <c r="L569" i="2" s="1"/>
  <c r="C570" i="2" l="1"/>
  <c r="L570" i="2" s="1"/>
  <c r="F571" i="2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F576" i="2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F581" i="2" l="1"/>
  <c r="C580" i="2"/>
  <c r="L580" i="2" s="1"/>
  <c r="C581" i="2" l="1"/>
  <c r="L581" i="2" s="1"/>
  <c r="F582" i="2"/>
  <c r="C582" i="2" l="1"/>
  <c r="L582" i="2" s="1"/>
  <c r="F583" i="2"/>
  <c r="C583" i="2" l="1"/>
  <c r="L583" i="2" s="1"/>
  <c r="F584" i="2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C588" i="2" l="1"/>
  <c r="L588" i="2" s="1"/>
  <c r="F589" i="2"/>
  <c r="C589" i="2" l="1"/>
  <c r="L589" i="2" s="1"/>
  <c r="F590" i="2"/>
  <c r="C590" i="2" l="1"/>
  <c r="L590" i="2" s="1"/>
  <c r="F591" i="2"/>
  <c r="C591" i="2" l="1"/>
  <c r="L591" i="2" s="1"/>
  <c r="F592" i="2"/>
  <c r="C592" i="2" l="1"/>
  <c r="L592" i="2" s="1"/>
  <c r="F593" i="2"/>
  <c r="F594" i="2" l="1"/>
  <c r="C593" i="2"/>
  <c r="L593" i="2" s="1"/>
  <c r="C594" i="2" l="1"/>
  <c r="L594" i="2" s="1"/>
  <c r="F595" i="2"/>
  <c r="C595" i="2" l="1"/>
  <c r="L595" i="2" s="1"/>
  <c r="F596" i="2"/>
  <c r="C596" i="2" l="1"/>
  <c r="L596" i="2" s="1"/>
  <c r="F597" i="2"/>
  <c r="F598" i="2" l="1"/>
  <c r="C597" i="2"/>
  <c r="L597" i="2" s="1"/>
  <c r="F599" i="2" l="1"/>
  <c r="C598" i="2"/>
  <c r="L598" i="2" s="1"/>
  <c r="C599" i="2" l="1"/>
  <c r="L599" i="2" s="1"/>
  <c r="F600" i="2"/>
  <c r="C600" i="2" l="1"/>
  <c r="L600" i="2" s="1"/>
  <c r="F601" i="2"/>
  <c r="F602" i="2" l="1"/>
  <c r="C601" i="2"/>
  <c r="L601" i="2" s="1"/>
  <c r="C602" i="2" l="1"/>
  <c r="L602" i="2" s="1"/>
  <c r="F603" i="2"/>
  <c r="C603" i="2" l="1"/>
  <c r="L603" i="2" s="1"/>
  <c r="F604" i="2"/>
  <c r="C604" i="2" l="1"/>
  <c r="L604" i="2" s="1"/>
  <c r="F605" i="2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C609" i="2" l="1"/>
  <c r="L609" i="2" s="1"/>
  <c r="F610" i="2"/>
  <c r="C610" i="2" l="1"/>
  <c r="L610" i="2" s="1"/>
  <c r="F611" i="2"/>
  <c r="C611" i="2" l="1"/>
  <c r="L611" i="2" s="1"/>
  <c r="F612" i="2"/>
  <c r="C612" i="2" l="1"/>
  <c r="L612" i="2" s="1"/>
  <c r="F613" i="2"/>
  <c r="F614" i="2" l="1"/>
  <c r="C613" i="2"/>
  <c r="L613" i="2" s="1"/>
  <c r="C614" i="2" l="1"/>
  <c r="L614" i="2" s="1"/>
  <c r="F615" i="2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F619" i="2"/>
  <c r="C619" i="2" l="1"/>
  <c r="L619" i="2" s="1"/>
  <c r="F620" i="2"/>
  <c r="F621" i="2" l="1"/>
  <c r="C620" i="2"/>
  <c r="L620" i="2" s="1"/>
  <c r="F622" i="2" l="1"/>
  <c r="C621" i="2"/>
  <c r="L621" i="2" s="1"/>
  <c r="C622" i="2" l="1"/>
  <c r="L622" i="2" s="1"/>
  <c r="F623" i="2"/>
  <c r="F624" i="2" l="1"/>
  <c r="C623" i="2"/>
  <c r="L623" i="2" s="1"/>
  <c r="F625" i="2" l="1"/>
  <c r="C624" i="2"/>
  <c r="L624" i="2" s="1"/>
  <c r="F626" i="2" l="1"/>
  <c r="C625" i="2"/>
  <c r="L625" i="2" s="1"/>
  <c r="F627" i="2" l="1"/>
  <c r="C626" i="2"/>
  <c r="L626" i="2" s="1"/>
  <c r="C627" i="2" l="1"/>
  <c r="L627" i="2" s="1"/>
  <c r="F628" i="2"/>
  <c r="C628" i="2" l="1"/>
  <c r="L628" i="2" s="1"/>
  <c r="F629" i="2"/>
  <c r="F630" i="2" l="1"/>
  <c r="C629" i="2"/>
  <c r="L629" i="2" s="1"/>
  <c r="C630" i="2" l="1"/>
  <c r="L630" i="2" s="1"/>
  <c r="F631" i="2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F636" i="2" l="1"/>
  <c r="C635" i="2"/>
  <c r="L635" i="2" s="1"/>
  <c r="C636" i="2" l="1"/>
  <c r="L636" i="2" s="1"/>
  <c r="F637" i="2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F644" i="2"/>
  <c r="C644" i="2" l="1"/>
  <c r="L644" i="2" s="1"/>
  <c r="F645" i="2"/>
  <c r="C645" i="2" l="1"/>
  <c r="L645" i="2" s="1"/>
  <c r="F646" i="2"/>
  <c r="F647" i="2" l="1"/>
  <c r="C646" i="2"/>
  <c r="L646" i="2" s="1"/>
  <c r="F648" i="2" l="1"/>
  <c r="C647" i="2"/>
  <c r="L647" i="2" s="1"/>
  <c r="F649" i="2" l="1"/>
  <c r="C648" i="2"/>
  <c r="L648" i="2" s="1"/>
  <c r="C649" i="2" l="1"/>
  <c r="L649" i="2" s="1"/>
  <c r="F650" i="2"/>
  <c r="C650" i="2" l="1"/>
  <c r="L650" i="2" s="1"/>
  <c r="F651" i="2"/>
  <c r="C651" i="2" l="1"/>
  <c r="L651" i="2" s="1"/>
  <c r="F652" i="2"/>
  <c r="F653" i="2" l="1"/>
  <c r="C652" i="2"/>
  <c r="L652" i="2" s="1"/>
  <c r="F654" i="2" l="1"/>
  <c r="C653" i="2"/>
  <c r="L653" i="2" s="1"/>
  <c r="C654" i="2" l="1"/>
  <c r="L654" i="2" s="1"/>
  <c r="F655" i="2"/>
  <c r="F656" i="2" l="1"/>
  <c r="C655" i="2"/>
  <c r="L655" i="2" s="1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F669" i="2" l="1"/>
  <c r="C668" i="2"/>
  <c r="L668" i="2" s="1"/>
  <c r="C669" i="2" l="1"/>
  <c r="L669" i="2" s="1"/>
  <c r="F670" i="2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F679" i="2" l="1"/>
  <c r="C678" i="2"/>
  <c r="L678" i="2" s="1"/>
  <c r="C679" i="2" l="1"/>
  <c r="L679" i="2" s="1"/>
  <c r="F680" i="2"/>
  <c r="C680" i="2" l="1"/>
  <c r="L680" i="2" s="1"/>
  <c r="F681" i="2"/>
  <c r="F682" i="2" l="1"/>
  <c r="C681" i="2"/>
  <c r="L681" i="2" s="1"/>
  <c r="F683" i="2" l="1"/>
  <c r="C682" i="2"/>
  <c r="L682" i="2" s="1"/>
  <c r="C683" i="2" l="1"/>
  <c r="L683" i="2" s="1"/>
  <c r="F684" i="2"/>
  <c r="C684" i="2" l="1"/>
  <c r="L684" i="2" s="1"/>
  <c r="F685" i="2"/>
  <c r="F686" i="2" l="1"/>
  <c r="C685" i="2"/>
  <c r="L685" i="2" s="1"/>
  <c r="F687" i="2" l="1"/>
  <c r="C686" i="2"/>
  <c r="L686" i="2" s="1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F706" i="2" l="1"/>
  <c r="C705" i="2"/>
  <c r="L705" i="2" s="1"/>
  <c r="C706" i="2" l="1"/>
  <c r="L706" i="2" s="1"/>
  <c r="F707" i="2"/>
  <c r="F708" i="2" l="1"/>
  <c r="C707" i="2"/>
  <c r="L707" i="2" s="1"/>
  <c r="C708" i="2" l="1"/>
  <c r="L708" i="2" s="1"/>
  <c r="F709" i="2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F724" i="2" l="1"/>
  <c r="C723" i="2"/>
  <c r="L723" i="2" s="1"/>
  <c r="C724" i="2" l="1"/>
  <c r="L724" i="2" s="1"/>
  <c r="F725" i="2"/>
  <c r="C725" i="2" l="1"/>
  <c r="L725" i="2" s="1"/>
  <c r="F726" i="2"/>
  <c r="C726" i="2" l="1"/>
  <c r="L726" i="2" s="1"/>
  <c r="F727" i="2"/>
  <c r="F728" i="2" l="1"/>
  <c r="C727" i="2"/>
  <c r="L727" i="2" s="1"/>
  <c r="F729" i="2" l="1"/>
  <c r="C728" i="2"/>
  <c r="L728" i="2" s="1"/>
  <c r="C729" i="2" l="1"/>
  <c r="L729" i="2" s="1"/>
  <c r="F730" i="2"/>
  <c r="C730" i="2" l="1"/>
  <c r="L730" i="2" s="1"/>
  <c r="F731" i="2"/>
  <c r="F732" i="2" l="1"/>
  <c r="C731" i="2"/>
  <c r="L731" i="2" s="1"/>
  <c r="F733" i="2" l="1"/>
  <c r="C732" i="2"/>
  <c r="L732" i="2" s="1"/>
  <c r="F734" i="2" l="1"/>
  <c r="C733" i="2"/>
  <c r="L733" i="2" s="1"/>
  <c r="C734" i="2" l="1"/>
  <c r="L734" i="2" s="1"/>
  <c r="F735" i="2"/>
  <c r="F736" i="2" l="1"/>
  <c r="C735" i="2"/>
  <c r="L735" i="2" s="1"/>
  <c r="C736" i="2" l="1"/>
  <c r="L736" i="2" s="1"/>
  <c r="F737" i="2"/>
  <c r="C737" i="2" l="1"/>
  <c r="L737" i="2" s="1"/>
  <c r="F738" i="2"/>
  <c r="F739" i="2" l="1"/>
  <c r="C738" i="2"/>
  <c r="L738" i="2" s="1"/>
  <c r="F740" i="2" l="1"/>
  <c r="C739" i="2"/>
  <c r="L739" i="2" s="1"/>
  <c r="F741" i="2" l="1"/>
  <c r="C740" i="2"/>
  <c r="L740" i="2" s="1"/>
  <c r="F742" i="2" l="1"/>
  <c r="C741" i="2"/>
  <c r="L741" i="2" s="1"/>
  <c r="C742" i="2" l="1"/>
  <c r="L742" i="2" s="1"/>
  <c r="F743" i="2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F755" i="2" l="1"/>
  <c r="C754" i="2"/>
  <c r="L754" i="2" s="1"/>
  <c r="C755" i="2" l="1"/>
  <c r="L755" i="2" s="1"/>
  <c r="F756" i="2"/>
  <c r="C756" i="2" l="1"/>
  <c r="L756" i="2" s="1"/>
  <c r="F757" i="2"/>
  <c r="C757" i="2" l="1"/>
  <c r="L757" i="2" s="1"/>
  <c r="F758" i="2"/>
  <c r="F759" i="2" l="1"/>
  <c r="C758" i="2"/>
  <c r="L758" i="2" s="1"/>
  <c r="F760" i="2" l="1"/>
  <c r="C759" i="2"/>
  <c r="L759" i="2" s="1"/>
  <c r="C760" i="2" l="1"/>
  <c r="L760" i="2" s="1"/>
  <c r="F761" i="2"/>
  <c r="C761" i="2" l="1"/>
  <c r="L761" i="2" s="1"/>
  <c r="F762" i="2"/>
  <c r="F763" i="2" l="1"/>
  <c r="C762" i="2"/>
  <c r="L762" i="2" s="1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F776" i="2" l="1"/>
  <c r="C775" i="2"/>
  <c r="L775" i="2" s="1"/>
  <c r="F777" i="2" l="1"/>
  <c r="C776" i="2"/>
  <c r="L776" i="2" s="1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F799" i="2" l="1"/>
  <c r="C798" i="2"/>
  <c r="L798" i="2" s="1"/>
  <c r="C799" i="2" l="1"/>
  <c r="L799" i="2" s="1"/>
  <c r="F800" i="2"/>
  <c r="C800" i="2" l="1"/>
  <c r="L800" i="2" s="1"/>
  <c r="F801" i="2"/>
  <c r="F802" i="2" l="1"/>
  <c r="C801" i="2"/>
  <c r="L801" i="2" s="1"/>
  <c r="C802" i="2" l="1"/>
  <c r="L802" i="2" s="1"/>
  <c r="F803" i="2"/>
  <c r="C803" i="2" l="1"/>
  <c r="L803" i="2" s="1"/>
  <c r="F804" i="2"/>
  <c r="F805" i="2" l="1"/>
  <c r="C804" i="2"/>
  <c r="L804" i="2" s="1"/>
  <c r="F806" i="2" l="1"/>
  <c r="C805" i="2"/>
  <c r="L805" i="2" s="1"/>
  <c r="C806" i="2" l="1"/>
  <c r="L806" i="2" s="1"/>
  <c r="F807" i="2"/>
  <c r="C807" i="2" l="1"/>
  <c r="L807" i="2" s="1"/>
  <c r="F808" i="2"/>
  <c r="C808" i="2" l="1"/>
  <c r="L808" i="2" s="1"/>
  <c r="F809" i="2"/>
  <c r="C809" i="2" l="1"/>
  <c r="L809" i="2" s="1"/>
  <c r="F810" i="2"/>
  <c r="C810" i="2" s="1"/>
  <c r="L810" i="2" s="1"/>
</calcChain>
</file>

<file path=xl/sharedStrings.xml><?xml version="1.0" encoding="utf-8"?>
<sst xmlns="http://schemas.openxmlformats.org/spreadsheetml/2006/main" count="245" uniqueCount="160">
  <si>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</si>
  <si>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</si>
  <si>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</si>
  <si>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</si>
  <si>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</si>
  <si>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</si>
  <si>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</si>
  <si>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</si>
  <si>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</si>
  <si>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</si>
  <si>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</si>
  <si>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</si>
  <si>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</si>
  <si>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</si>
  <si>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</si>
  <si>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</si>
  <si>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</si>
  <si>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</si>
  <si>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</si>
  <si>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</si>
  <si>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</si>
  <si>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</si>
  <si>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</si>
  <si>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</si>
  <si>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</si>
  <si>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</si>
  <si>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</si>
  <si>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</si>
  <si>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</si>
  <si>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</si>
  <si>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</si>
  <si>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</si>
  <si>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</si>
  <si>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</si>
  <si>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</si>
  <si>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</si>
  <si>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</si>
  <si>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</si>
  <si>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</si>
  <si>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</si>
  <si>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Columna1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</si>
  <si>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</si>
  <si>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</si>
  <si>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</si>
  <si>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</si>
  <si>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</si>
  <si>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</si>
  <si>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</si>
  <si>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</si>
  <si>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</si>
  <si>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</si>
  <si>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</si>
  <si>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</si>
  <si>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</si>
  <si>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</si>
  <si>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</si>
  <si>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</si>
  <si>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</si>
  <si>
    <t>Sí</t>
  </si>
  <si>
    <t>KFP</t>
  </si>
  <si>
    <t>No</t>
  </si>
  <si>
    <t>Agrandar</t>
  </si>
  <si>
    <t>Ok</t>
  </si>
  <si>
    <t>ok</t>
  </si>
  <si>
    <t>Sentencias Dictadas por Delitos Contra la Mujer</t>
  </si>
  <si>
    <t>II 02</t>
  </si>
  <si>
    <t>Juzgado de Garantía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</si>
  <si>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</si>
  <si>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</si>
  <si>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</si>
  <si>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</si>
  <si>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</si>
  <si>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</si>
  <si>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</si>
  <si>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</si>
  <si>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</si>
  <si>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</si>
  <si>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</si>
  <si>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</si>
  <si>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</si>
  <si>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</si>
  <si>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</si>
  <si>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</si>
  <si>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</si>
  <si>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</si>
  <si>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</si>
  <si>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</si>
  <si>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</si>
  <si>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</si>
  <si>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</si>
  <si>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</si>
  <si>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</si>
  <si>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</si>
  <si>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</si>
  <si>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</si>
  <si>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</si>
  <si>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</si>
  <si>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</si>
  <si>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</si>
  <si>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</si>
  <si>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</si>
  <si>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</si>
  <si>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</si>
  <si>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</si>
  <si>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</si>
  <si>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</si>
  <si>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</si>
  <si>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</si>
  <si>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</si>
  <si>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</si>
  <si>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</si>
  <si>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</si>
  <si>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</si>
  <si>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</si>
  <si>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</si>
  <si>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</si>
  <si>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</si>
  <si>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</si>
  <si>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</si>
  <si>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</si>
  <si>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</si>
  <si>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</si>
  <si>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</si>
  <si>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</si>
  <si>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</si>
  <si>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</si>
  <si>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</si>
  <si>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</si>
  <si>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</si>
  <si>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</si>
  <si>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</si>
  <si>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</si>
  <si>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</si>
  <si>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</si>
  <si>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</si>
  <si>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</si>
  <si>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</si>
  <si>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</si>
  <si>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</si>
  <si>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</si>
  <si>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</si>
  <si>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</si>
  <si>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</si>
  <si>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</si>
  <si>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</si>
  <si>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</si>
  <si>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</si>
  <si>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</si>
  <si>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</si>
  <si>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II 03</t>
  </si>
  <si>
    <t>CATEGORÍA</t>
  </si>
  <si>
    <t>Apremios Ilegítimos Violación, Abuso Sexual Agravado, Otros</t>
  </si>
  <si>
    <t>Violación</t>
  </si>
  <si>
    <t>Violación De Mayor De 14 Años</t>
  </si>
  <si>
    <t>Violación De Menor De 14 Años</t>
  </si>
  <si>
    <t>Violación Con Homicidio O Femicidio</t>
  </si>
  <si>
    <t>Tortura Con Violación, Abuso Sexual Agravado/Otros</t>
  </si>
  <si>
    <t>Frecuencia Casos de Violencia Económica</t>
  </si>
  <si>
    <t>Cantidad de Centros de la Mujer</t>
  </si>
  <si>
    <t>O Higgins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</si>
</sst>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</cellXfs>
  <cellStyles count="2">
    <cellStyle name="Hipervínculo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FF99CC"/>
      <color rgb="FFCCFF99"/>
      <color rgb="FF00FFFF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46355</xdr:colOff>
      <xdr:row>0</xdr:row>
      <xdr:rowOff>57151</xdr:rowOff>
    </xdr:from>
    <xdr:to>
      <xdr:col>4</xdr:col>
      <xdr:colOff>535305</xdr:colOff>
      <xdr:row>8</xdr:row>
      <xdr:rowOff>140971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45085</xdr:colOff>
      <xdr:row>0</xdr:row>
      <xdr:rowOff>68581</xdr:rowOff>
    </xdr:from>
    <xdr:to>
      <xdr:col>8</xdr:col>
      <xdr:colOff>769620</xdr:colOff>
      <xdr:row>8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1245235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810" totalsRowShown="0" headerRowDxfId="7">
  <autoFilter ref="A10:Z810" xr:uid="{1EB939B5-BF13-4485-8A96-D15199EA19E6}"/>
  <tableColumns count="26">
    <tableColumn id="1" xr3:uid="{9405359C-2D08-4927-8309-AD9E156D9026}" name="Corr" dataDxfId="6">
      <calculatedColumnFormula>+A10+1</calculatedColumnFormula>
    </tableColumn>
    <tableColumn id="2" xr3:uid="{6916B56A-1FFB-47BD-AB36-C9A1F4A1884F}" name="Tabla Madre" dataDxfId="5">
      <calculatedColumnFormula>+B10</calculatedColumnFormula>
    </tableColumn>
    <tableColumn id="3" xr3:uid="{B08D57A8-E4F6-4FC0-AA6C-FF06B6F6F3AD}" name="Informe" dataDxfId="4">
      <calculatedColumnFormula>+F11&amp;" - "&amp;J11</calculatedColumnFormula>
    </tableColumn>
    <tableColumn id="4" xr3:uid="{4492D037-8C82-4A30-94B4-E87C336E7F84}" name="Link" dataDxfId="3">
      <calculatedColumnFormula>+"AQUÍ SE COPIA EL LINK SIN EL ID DE FILTRO"&amp;I11</calculatedColumnFormula>
    </tableColumn>
    <tableColumn id="5" xr3:uid="{D01B13B5-7D0C-4839-9CEA-E2750FCB0A15}" name="n" dataDxfId="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810"/>
  <sheetViews>
    <sheetView showGridLines="0" tabSelected="1" zoomScale="90" zoomScaleNormal="90" workbookViewId="0">
      <pane xSplit="2" ySplit="10" topLeftCell="C164" activePane="bottomRight" state="frozen"/>
      <selection pane="topRight" activeCell="C1" sqref="C1"/>
      <selection pane="bottomLeft" activeCell="A5" sqref="A5"/>
      <selection pane="bottomRight" activeCell="B188" sqref="B188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40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42</v>
      </c>
      <c r="V10" s="21" t="s">
        <v>30</v>
      </c>
      <c r="W10" s="21" t="s">
        <v>31</v>
      </c>
      <c r="X10" s="21" t="s">
        <v>32</v>
      </c>
      <c r="Y10" s="21" t="s">
        <v>41</v>
      </c>
      <c r="Z10" s="29" t="s">
        <v>33</v>
      </c>
    </row>
    <row r="11" spans="1:26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43</v>
      </c>
      <c r="G11" s="7" t="s">
        <v>44</v>
      </c>
      <c r="H11" s="7" t="s">
        <v>45</v>
      </c>
      <c r="I11" s="4">
        <v>1</v>
      </c>
      <c r="J11" s="3" t="s">
        <v>46</v>
      </c>
      <c r="K11" s="3"/>
      <c r="L11" s="1" t="str">
        <f>+HYPERLINK(D11,C11)</f>
        <v>II 01 - Trabajadores</v>
      </c>
      <c r="M11" t="s">
        <v>60</v>
      </c>
      <c r="N11" t="s">
        <v>59</v>
      </c>
    </row>
    <row r="12" spans="1:26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47</v>
      </c>
      <c r="K12" s="3"/>
      <c r="L12" s="1" t="str">
        <f t="shared" ref="L12:L13" si="1">+HYPERLINK(D12,C12)</f>
        <v>II 01 - Sindicatos</v>
      </c>
      <c r="M12" t="s">
        <v>60</v>
      </c>
      <c r="N12" t="s">
        <v>59</v>
      </c>
    </row>
    <row r="13" spans="1:26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43</v>
      </c>
      <c r="G13" s="35" t="s">
        <v>27</v>
      </c>
      <c r="H13" s="35" t="s">
        <v>48</v>
      </c>
      <c r="I13" s="4">
        <v>1</v>
      </c>
      <c r="J13" s="3" t="s">
        <v>10</v>
      </c>
      <c r="K13" s="3"/>
      <c r="L13" s="1" t="str">
        <f t="shared" si="1"/>
        <v>II 01 - Tarapacá</v>
      </c>
    </row>
    <row r="14" spans="1:26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9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8" si="5">+HYPERLINK(D14,C14)</f>
        <v>II 01 - Antofagasta</v>
      </c>
    </row>
    <row r="15" spans="1:26" x14ac:dyDescent="0.35">
      <c r="A15" s="2">
        <f t="shared" ref="A15:A48" si="6">+A14+1</f>
        <v>3</v>
      </c>
      <c r="B15" s="2">
        <f t="shared" ref="B15:B46" si="7">+B14</f>
        <v>27.6</v>
      </c>
      <c r="C15" s="5" t="str">
        <f t="shared" ref="C15:C48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8" si="9">+E14</f>
        <v>16</v>
      </c>
      <c r="F15" t="str">
        <f t="shared" ref="F15:F46" si="10">+F14</f>
        <v>II 01</v>
      </c>
      <c r="G15" t="str">
        <f t="shared" ref="G15:G46" si="11">+G14</f>
        <v>Región</v>
      </c>
      <c r="H15" t="str">
        <f t="shared" ref="H15:H46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46">
        <v>9</v>
      </c>
      <c r="J21" s="47" t="s">
        <v>18</v>
      </c>
      <c r="L21" s="1" t="str">
        <f t="shared" si="5"/>
        <v>II 01 - Araucanía</v>
      </c>
    </row>
    <row r="22" spans="1:12" x14ac:dyDescent="0.35">
      <c r="A22" s="2">
        <f t="shared" si="6"/>
        <v>10</v>
      </c>
      <c r="B22" s="2">
        <f t="shared" si="7"/>
        <v>27.6</v>
      </c>
      <c r="C22" s="5" t="str">
        <f t="shared" si="8"/>
        <v>II 01 - La Araucanía</v>
      </c>
      <c r="D22" s="23" t="str">
        <f t="shared" si="2"/>
        <v>https://analytics.zoho.com/open-view/2395394000006800040?ZOHO_CRITERIA=%22Localiza%20CL%22.%22Codreg%22%3D9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46">
        <v>9</v>
      </c>
      <c r="J22" s="47" t="s">
        <v>49</v>
      </c>
      <c r="L22" s="1" t="str">
        <f t="shared" si="5"/>
        <v>II 01 - La Araucanía</v>
      </c>
    </row>
    <row r="23" spans="1:12" x14ac:dyDescent="0.35">
      <c r="A23" s="2">
        <f t="shared" si="6"/>
        <v>11</v>
      </c>
      <c r="B23" s="2">
        <f t="shared" si="7"/>
        <v>27.6</v>
      </c>
      <c r="C23" s="5" t="str">
        <f t="shared" si="8"/>
        <v>II 01 - Los Lagos</v>
      </c>
      <c r="D23" s="23" t="str">
        <f t="shared" si="2"/>
        <v>https://analytics.zoho.com/open-view/2395394000006800040?ZOHO_CRITERIA=%22Localiza%20CL%22.%22Codreg%22%3D10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10</v>
      </c>
      <c r="J23" t="s">
        <v>19</v>
      </c>
      <c r="L23" s="1" t="str">
        <f t="shared" si="5"/>
        <v>II 01 - Los Lagos</v>
      </c>
    </row>
    <row r="24" spans="1:12" x14ac:dyDescent="0.35">
      <c r="A24" s="2">
        <f t="shared" si="6"/>
        <v>12</v>
      </c>
      <c r="B24" s="2">
        <f t="shared" si="7"/>
        <v>27.6</v>
      </c>
      <c r="C24" s="5" t="str">
        <f t="shared" si="8"/>
        <v>II 01 - Aysén</v>
      </c>
      <c r="D24" s="23" t="str">
        <f t="shared" si="2"/>
        <v>https://analytics.zoho.com/open-view/2395394000006800040?ZOHO_CRITERIA=%22Localiza%20CL%22.%22Codreg%22%3D11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11</v>
      </c>
      <c r="J24" t="s">
        <v>20</v>
      </c>
      <c r="L24" s="1" t="str">
        <f t="shared" si="5"/>
        <v>II 01 - Aysén</v>
      </c>
    </row>
    <row r="25" spans="1:12" x14ac:dyDescent="0.35">
      <c r="A25" s="2">
        <f t="shared" si="6"/>
        <v>13</v>
      </c>
      <c r="B25" s="2">
        <f t="shared" si="7"/>
        <v>27.6</v>
      </c>
      <c r="C25" s="5" t="str">
        <f t="shared" si="8"/>
        <v>II 01 - Magallanes</v>
      </c>
      <c r="D25" s="23" t="str">
        <f t="shared" si="2"/>
        <v>https://analytics.zoho.com/open-view/2395394000006800040?ZOHO_CRITERIA=%22Localiza%20CL%22.%22Codreg%22%3D12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12</v>
      </c>
      <c r="J25" t="s">
        <v>21</v>
      </c>
      <c r="L25" s="1" t="str">
        <f t="shared" si="5"/>
        <v>II 01 - Magallanes</v>
      </c>
    </row>
    <row r="26" spans="1:12" x14ac:dyDescent="0.35">
      <c r="A26" s="2">
        <f t="shared" si="6"/>
        <v>14</v>
      </c>
      <c r="B26" s="2">
        <f t="shared" si="7"/>
        <v>27.6</v>
      </c>
      <c r="C26" s="5" t="str">
        <f t="shared" si="8"/>
        <v>II 01 - Metropolitana</v>
      </c>
      <c r="D26" s="23" t="str">
        <f t="shared" si="2"/>
        <v>https://analytics.zoho.com/open-view/2395394000006800040?ZOHO_CRITERIA=%22Localiza%20CL%22.%22Codreg%22%3D13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13</v>
      </c>
      <c r="J26" t="s">
        <v>22</v>
      </c>
      <c r="L26" s="1" t="str">
        <f t="shared" si="5"/>
        <v>II 01 - Metropolitana</v>
      </c>
    </row>
    <row r="27" spans="1:12" x14ac:dyDescent="0.35">
      <c r="A27" s="2">
        <f t="shared" si="6"/>
        <v>15</v>
      </c>
      <c r="B27" s="2">
        <f t="shared" si="7"/>
        <v>27.6</v>
      </c>
      <c r="C27" s="5" t="str">
        <f t="shared" si="8"/>
        <v>II 01 - Los Ríos</v>
      </c>
      <c r="D27" s="23" t="str">
        <f t="shared" si="2"/>
        <v>https://analytics.zoho.com/open-view/2395394000006800040?ZOHO_CRITERIA=%22Localiza%20CL%22.%22Codreg%22%3D14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14</v>
      </c>
      <c r="J27" t="s">
        <v>23</v>
      </c>
      <c r="L27" s="1" t="str">
        <f t="shared" si="5"/>
        <v>II 01 - Los Ríos</v>
      </c>
    </row>
    <row r="28" spans="1:12" x14ac:dyDescent="0.35">
      <c r="A28" s="2">
        <f t="shared" si="6"/>
        <v>16</v>
      </c>
      <c r="B28" s="2">
        <f t="shared" si="7"/>
        <v>27.6</v>
      </c>
      <c r="C28" s="5" t="str">
        <f t="shared" si="8"/>
        <v>II 01 - Arica y Parinacota</v>
      </c>
      <c r="D28" s="23" t="str">
        <f t="shared" si="2"/>
        <v>https://analytics.zoho.com/open-view/2395394000006800040?ZOHO_CRITERIA=%22Localiza%20CL%22.%22Codreg%22%3D15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15</v>
      </c>
      <c r="J28" t="s">
        <v>24</v>
      </c>
      <c r="L28" s="1" t="str">
        <f t="shared" si="5"/>
        <v>II 01 - Arica y Parinacota</v>
      </c>
    </row>
    <row r="29" spans="1:12" x14ac:dyDescent="0.35">
      <c r="A29" s="2">
        <f t="shared" si="6"/>
        <v>17</v>
      </c>
      <c r="B29" s="2">
        <f t="shared" si="7"/>
        <v>27.6</v>
      </c>
      <c r="C29" s="5" t="str">
        <f t="shared" si="8"/>
        <v>II 01 - Ñuble</v>
      </c>
      <c r="D29" s="23" t="str">
        <f t="shared" si="2"/>
        <v>https://analytics.zoho.com/open-view/2395394000006800040?ZOHO_CRITERIA=%22Localiza%20CL%22.%22Codreg%22%3D16</v>
      </c>
      <c r="E29" s="4">
        <f t="shared" si="9"/>
        <v>16</v>
      </c>
      <c r="F29" t="str">
        <f t="shared" si="10"/>
        <v>II 01</v>
      </c>
      <c r="G29" t="str">
        <f t="shared" si="11"/>
        <v>Región</v>
      </c>
      <c r="H29" t="str">
        <f t="shared" si="12"/>
        <v>Aprehensiones, Casos policiales, Denuncias y Detenciones por violación</v>
      </c>
      <c r="I29" s="2">
        <v>16</v>
      </c>
      <c r="J29" t="s">
        <v>25</v>
      </c>
      <c r="L29" s="1" t="str">
        <f t="shared" si="5"/>
        <v>II 01 - Ñuble</v>
      </c>
    </row>
    <row r="30" spans="1:12" x14ac:dyDescent="0.35">
      <c r="A30" s="36">
        <v>1</v>
      </c>
      <c r="B30" s="36">
        <v>27.7</v>
      </c>
      <c r="C30" s="37" t="str">
        <f t="shared" si="8"/>
        <v>II 01 - Tarapacá</v>
      </c>
      <c r="D30" s="38" t="str">
        <f>+"https://analytics.zoho.com/open-view/2395394000006861637?ZOHO_CRITERIA=%22Localiza%20CL%22.%22Codreg%22%3D"&amp;I30</f>
        <v>https://analytics.zoho.com/open-view/2395394000006861637?ZOHO_CRITERIA=%22Localiza%20CL%22.%22Codreg%22%3D1</v>
      </c>
      <c r="E30" s="39">
        <f t="shared" si="9"/>
        <v>16</v>
      </c>
      <c r="F30" s="40" t="s">
        <v>43</v>
      </c>
      <c r="G30" s="40" t="s">
        <v>27</v>
      </c>
      <c r="H30" s="40" t="s">
        <v>50</v>
      </c>
      <c r="I30" s="2">
        <v>1</v>
      </c>
      <c r="J30" t="s">
        <v>10</v>
      </c>
      <c r="L30" s="1" t="str">
        <f t="shared" si="5"/>
        <v>II 01 - Tarapacá</v>
      </c>
    </row>
    <row r="31" spans="1:12" x14ac:dyDescent="0.35">
      <c r="A31" s="2">
        <f t="shared" si="6"/>
        <v>2</v>
      </c>
      <c r="B31" s="2">
        <f t="shared" si="7"/>
        <v>27.7</v>
      </c>
      <c r="C31" s="5" t="str">
        <f t="shared" si="8"/>
        <v>II 01 - Antofagasta</v>
      </c>
      <c r="D31" s="23" t="str">
        <f t="shared" ref="D31:D46" si="13">+"https://analytics.zoho.com/open-view/2395394000006861637?ZOHO_CRITERIA=%22Localiza%20CL%22.%22Codreg%22%3D"&amp;I31</f>
        <v>https://analytics.zoho.com/open-view/2395394000006861637?ZOHO_CRITERIA=%22Localiza%20CL%22.%22Codreg%22%3D2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2</v>
      </c>
      <c r="J31" t="s">
        <v>11</v>
      </c>
      <c r="L31" s="1" t="str">
        <f t="shared" si="5"/>
        <v>II 01 - Antofagasta</v>
      </c>
    </row>
    <row r="32" spans="1:12" x14ac:dyDescent="0.35">
      <c r="A32" s="2">
        <f t="shared" si="6"/>
        <v>3</v>
      </c>
      <c r="B32" s="2">
        <f t="shared" si="7"/>
        <v>27.7</v>
      </c>
      <c r="C32" s="5" t="str">
        <f t="shared" si="8"/>
        <v>II 01 - Atacama</v>
      </c>
      <c r="D32" s="23" t="str">
        <f t="shared" si="13"/>
        <v>https://analytics.zoho.com/open-view/2395394000006861637?ZOHO_CRITERIA=%22Localiza%20CL%22.%22Codreg%22%3D3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3</v>
      </c>
      <c r="J32" t="s">
        <v>12</v>
      </c>
      <c r="L32" s="1" t="str">
        <f t="shared" si="5"/>
        <v>II 01 - Atacama</v>
      </c>
    </row>
    <row r="33" spans="1:19" x14ac:dyDescent="0.35">
      <c r="A33" s="2">
        <f t="shared" si="6"/>
        <v>4</v>
      </c>
      <c r="B33" s="2">
        <f t="shared" si="7"/>
        <v>27.7</v>
      </c>
      <c r="C33" s="5" t="str">
        <f t="shared" si="8"/>
        <v>II 01 - Coquimbo</v>
      </c>
      <c r="D33" s="23" t="str">
        <f t="shared" si="13"/>
        <v>https://analytics.zoho.com/open-view/2395394000006861637?ZOHO_CRITERIA=%22Localiza%20CL%22.%22Codreg%22%3D4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4</v>
      </c>
      <c r="J33" t="s">
        <v>13</v>
      </c>
      <c r="L33" s="1" t="str">
        <f t="shared" si="5"/>
        <v>II 01 - Coquimbo</v>
      </c>
    </row>
    <row r="34" spans="1:19" x14ac:dyDescent="0.35">
      <c r="A34" s="2">
        <f t="shared" si="6"/>
        <v>5</v>
      </c>
      <c r="B34" s="2">
        <f t="shared" si="7"/>
        <v>27.7</v>
      </c>
      <c r="C34" s="5" t="str">
        <f t="shared" si="8"/>
        <v>II 01 - Valparaíso</v>
      </c>
      <c r="D34" s="23" t="str">
        <f t="shared" si="13"/>
        <v>https://analytics.zoho.com/open-view/2395394000006861637?ZOHO_CRITERIA=%22Localiza%20CL%22.%22Codreg%22%3D5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5</v>
      </c>
      <c r="J34" t="s">
        <v>14</v>
      </c>
      <c r="L34" s="1" t="str">
        <f t="shared" si="5"/>
        <v>II 01 - Valparaíso</v>
      </c>
    </row>
    <row r="35" spans="1:19" x14ac:dyDescent="0.35">
      <c r="A35" s="2">
        <f t="shared" si="6"/>
        <v>6</v>
      </c>
      <c r="B35" s="2">
        <f t="shared" si="7"/>
        <v>27.7</v>
      </c>
      <c r="C35" s="5" t="str">
        <f t="shared" si="8"/>
        <v>II 01 - O'Higgins</v>
      </c>
      <c r="D35" s="23" t="str">
        <f t="shared" si="13"/>
        <v>https://analytics.zoho.com/open-view/2395394000006861637?ZOHO_CRITERIA=%22Localiza%20CL%22.%22Codreg%22%3D6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6</v>
      </c>
      <c r="J35" t="s">
        <v>15</v>
      </c>
      <c r="L35" s="1" t="str">
        <f t="shared" si="5"/>
        <v>II 01 - O'Higgins</v>
      </c>
    </row>
    <row r="36" spans="1:19" x14ac:dyDescent="0.35">
      <c r="A36" s="2">
        <f t="shared" si="6"/>
        <v>7</v>
      </c>
      <c r="B36" s="2">
        <f t="shared" si="7"/>
        <v>27.7</v>
      </c>
      <c r="C36" s="5" t="str">
        <f t="shared" si="8"/>
        <v>II 01 - Maule</v>
      </c>
      <c r="D36" s="23" t="str">
        <f t="shared" si="13"/>
        <v>https://analytics.zoho.com/open-view/2395394000006861637?ZOHO_CRITERIA=%22Localiza%20CL%22.%22Codreg%22%3D7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7</v>
      </c>
      <c r="J36" t="s">
        <v>16</v>
      </c>
      <c r="L36" s="1" t="str">
        <f t="shared" si="5"/>
        <v>II 01 - Maule</v>
      </c>
    </row>
    <row r="37" spans="1:19" x14ac:dyDescent="0.35">
      <c r="A37" s="2">
        <f t="shared" si="6"/>
        <v>8</v>
      </c>
      <c r="B37" s="2">
        <f t="shared" si="7"/>
        <v>27.7</v>
      </c>
      <c r="C37" s="5" t="str">
        <f t="shared" si="8"/>
        <v>II 01 - Biobío</v>
      </c>
      <c r="D37" s="23" t="str">
        <f t="shared" si="13"/>
        <v>https://analytics.zoho.com/open-view/2395394000006861637?ZOHO_CRITERIA=%22Localiza%20CL%22.%22Codreg%22%3D8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2">
        <v>8</v>
      </c>
      <c r="J37" t="s">
        <v>17</v>
      </c>
      <c r="L37" s="1" t="str">
        <f t="shared" si="5"/>
        <v>II 01 - Biobío</v>
      </c>
    </row>
    <row r="38" spans="1:19" x14ac:dyDescent="0.35">
      <c r="A38" s="2">
        <f t="shared" si="6"/>
        <v>9</v>
      </c>
      <c r="B38" s="2">
        <f t="shared" si="7"/>
        <v>27.7</v>
      </c>
      <c r="C38" s="5" t="str">
        <f t="shared" si="8"/>
        <v>II 01 - Araucanía</v>
      </c>
      <c r="D38" s="23" t="str">
        <f t="shared" si="13"/>
        <v>https://analytics.zoho.com/open-view/2395394000006861637?ZOHO_CRITERIA=%22Localiza%20CL%22.%22Codreg%22%3D9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46">
        <v>9</v>
      </c>
      <c r="J38" s="47" t="s">
        <v>18</v>
      </c>
      <c r="L38" s="1" t="str">
        <f t="shared" si="5"/>
        <v>II 01 - Araucanía</v>
      </c>
    </row>
    <row r="39" spans="1:19" x14ac:dyDescent="0.35">
      <c r="A39" s="2">
        <f t="shared" si="6"/>
        <v>10</v>
      </c>
      <c r="B39" s="2">
        <f t="shared" si="7"/>
        <v>27.7</v>
      </c>
      <c r="C39" s="5" t="str">
        <f t="shared" si="8"/>
        <v>II 01 - La Araucanía</v>
      </c>
      <c r="D39" s="23" t="str">
        <f t="shared" si="13"/>
        <v>https://analytics.zoho.com/open-view/2395394000006861637?ZOHO_CRITERIA=%22Localiza%20CL%22.%22Codreg%22%3D9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46">
        <v>9</v>
      </c>
      <c r="J39" s="47" t="s">
        <v>49</v>
      </c>
      <c r="L39" s="1" t="str">
        <f t="shared" si="5"/>
        <v>II 01 - La Araucanía</v>
      </c>
    </row>
    <row r="40" spans="1:19" x14ac:dyDescent="0.35">
      <c r="A40" s="2">
        <f t="shared" si="6"/>
        <v>11</v>
      </c>
      <c r="B40" s="2">
        <f t="shared" si="7"/>
        <v>27.7</v>
      </c>
      <c r="C40" s="5" t="str">
        <f t="shared" si="8"/>
        <v>II 01 - Los Lagos</v>
      </c>
      <c r="D40" s="23" t="str">
        <f t="shared" si="13"/>
        <v>https://analytics.zoho.com/open-view/2395394000006861637?ZOHO_CRITERIA=%22Localiza%20CL%22.%22Codreg%22%3D10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10</v>
      </c>
      <c r="J40" t="s">
        <v>19</v>
      </c>
      <c r="L40" s="1" t="str">
        <f t="shared" si="5"/>
        <v>II 01 - Los Lagos</v>
      </c>
    </row>
    <row r="41" spans="1:19" x14ac:dyDescent="0.35">
      <c r="A41" s="2">
        <f t="shared" si="6"/>
        <v>12</v>
      </c>
      <c r="B41" s="2">
        <f t="shared" si="7"/>
        <v>27.7</v>
      </c>
      <c r="C41" s="5" t="str">
        <f t="shared" si="8"/>
        <v>II 01 - Aysén</v>
      </c>
      <c r="D41" s="23" t="str">
        <f t="shared" si="13"/>
        <v>https://analytics.zoho.com/open-view/2395394000006861637?ZOHO_CRITERIA=%22Localiza%20CL%22.%22Codreg%22%3D11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11</v>
      </c>
      <c r="J41" t="s">
        <v>20</v>
      </c>
      <c r="L41" s="1" t="str">
        <f t="shared" si="5"/>
        <v>II 01 - Aysén</v>
      </c>
    </row>
    <row r="42" spans="1:19" x14ac:dyDescent="0.35">
      <c r="A42" s="2">
        <f t="shared" si="6"/>
        <v>13</v>
      </c>
      <c r="B42" s="2">
        <f t="shared" si="7"/>
        <v>27.7</v>
      </c>
      <c r="C42" s="5" t="str">
        <f t="shared" si="8"/>
        <v>II 01 - Magallanes</v>
      </c>
      <c r="D42" s="23" t="str">
        <f t="shared" si="13"/>
        <v>https://analytics.zoho.com/open-view/2395394000006861637?ZOHO_CRITERIA=%22Localiza%20CL%22.%22Codreg%22%3D12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12</v>
      </c>
      <c r="J42" t="s">
        <v>21</v>
      </c>
      <c r="L42" s="1" t="str">
        <f t="shared" si="5"/>
        <v>II 01 - Magallanes</v>
      </c>
    </row>
    <row r="43" spans="1:19" x14ac:dyDescent="0.35">
      <c r="A43" s="2">
        <f t="shared" si="6"/>
        <v>14</v>
      </c>
      <c r="B43" s="2">
        <f t="shared" si="7"/>
        <v>27.7</v>
      </c>
      <c r="C43" s="5" t="str">
        <f t="shared" si="8"/>
        <v>II 01 - Metropolitana</v>
      </c>
      <c r="D43" s="23" t="str">
        <f t="shared" si="13"/>
        <v>https://analytics.zoho.com/open-view/2395394000006861637?ZOHO_CRITERIA=%22Localiza%20CL%22.%22Codreg%22%3D13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13</v>
      </c>
      <c r="J43" t="s">
        <v>22</v>
      </c>
      <c r="L43" s="1" t="str">
        <f t="shared" si="5"/>
        <v>II 01 - Metropolitana</v>
      </c>
    </row>
    <row r="44" spans="1:19" x14ac:dyDescent="0.35">
      <c r="A44" s="2">
        <f t="shared" si="6"/>
        <v>15</v>
      </c>
      <c r="B44" s="2">
        <f t="shared" si="7"/>
        <v>27.7</v>
      </c>
      <c r="C44" s="5" t="str">
        <f t="shared" si="8"/>
        <v>II 01 - Los Ríos</v>
      </c>
      <c r="D44" s="23" t="str">
        <f t="shared" si="13"/>
        <v>https://analytics.zoho.com/open-view/2395394000006861637?ZOHO_CRITERIA=%22Localiza%20CL%22.%22Codreg%22%3D14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14</v>
      </c>
      <c r="J44" t="s">
        <v>23</v>
      </c>
      <c r="L44" s="1" t="str">
        <f t="shared" si="5"/>
        <v>II 01 - Los Ríos</v>
      </c>
    </row>
    <row r="45" spans="1:19" x14ac:dyDescent="0.35">
      <c r="A45" s="2">
        <f t="shared" si="6"/>
        <v>16</v>
      </c>
      <c r="B45" s="2">
        <f t="shared" si="7"/>
        <v>27.7</v>
      </c>
      <c r="C45" s="5" t="str">
        <f t="shared" si="8"/>
        <v>II 01 - Arica y Parinacota</v>
      </c>
      <c r="D45" s="23" t="str">
        <f t="shared" si="13"/>
        <v>https://analytics.zoho.com/open-view/2395394000006861637?ZOHO_CRITERIA=%22Localiza%20CL%22.%22Codreg%22%3D15</v>
      </c>
      <c r="E45" s="4">
        <f t="shared" si="9"/>
        <v>16</v>
      </c>
      <c r="F45" t="str">
        <f t="shared" si="10"/>
        <v>II 01</v>
      </c>
      <c r="G45" t="str">
        <f t="shared" si="11"/>
        <v>Región</v>
      </c>
      <c r="H45" t="str">
        <f t="shared" si="12"/>
        <v>Tasa de Aprehensiones, Casos policiales, Denuncias y Detenciones por violación</v>
      </c>
      <c r="I45" s="2">
        <v>15</v>
      </c>
      <c r="J45" t="s">
        <v>24</v>
      </c>
      <c r="L45" s="1" t="str">
        <f t="shared" si="5"/>
        <v>II 01 - Arica y Parinacota</v>
      </c>
    </row>
    <row r="46" spans="1:19" x14ac:dyDescent="0.35">
      <c r="A46" s="2">
        <f t="shared" si="6"/>
        <v>17</v>
      </c>
      <c r="B46" s="2">
        <f t="shared" si="7"/>
        <v>27.7</v>
      </c>
      <c r="C46" s="5" t="str">
        <f t="shared" si="8"/>
        <v>II 01 - Ñuble</v>
      </c>
      <c r="D46" s="23" t="str">
        <f t="shared" si="13"/>
        <v>https://analytics.zoho.com/open-view/2395394000006861637?ZOHO_CRITERIA=%22Localiza%20CL%22.%22Codreg%22%3D16</v>
      </c>
      <c r="E46" s="4">
        <f t="shared" si="9"/>
        <v>16</v>
      </c>
      <c r="F46" t="str">
        <f t="shared" si="10"/>
        <v>II 01</v>
      </c>
      <c r="G46" t="str">
        <f t="shared" si="11"/>
        <v>Región</v>
      </c>
      <c r="H46" t="str">
        <f t="shared" si="12"/>
        <v>Tasa de Aprehensiones, Casos policiales, Denuncias y Detenciones por violación</v>
      </c>
      <c r="I46" s="2">
        <v>16</v>
      </c>
      <c r="J46" t="s">
        <v>25</v>
      </c>
      <c r="L46" s="1" t="str">
        <f t="shared" si="5"/>
        <v>II 01 - Ñuble</v>
      </c>
    </row>
    <row r="47" spans="1:19" x14ac:dyDescent="0.35">
      <c r="A47" s="24">
        <v>1</v>
      </c>
      <c r="B47" s="24">
        <v>27.25</v>
      </c>
      <c r="C47" s="25" t="str">
        <f t="shared" si="8"/>
        <v>II 01 - Nacional</v>
      </c>
      <c r="D47" s="26" t="str">
        <f>+"https://analytics.zoho.com/open-view/2395394000006893061"&amp;I47</f>
        <v>https://analytics.zoho.com/open-view/2395394000006893061</v>
      </c>
      <c r="E47" s="27">
        <v>1</v>
      </c>
      <c r="F47" s="28" t="s">
        <v>43</v>
      </c>
      <c r="G47" s="28" t="s">
        <v>51</v>
      </c>
      <c r="H47" s="28" t="s">
        <v>52</v>
      </c>
      <c r="J47" t="s">
        <v>51</v>
      </c>
      <c r="L47" s="1" t="str">
        <f t="shared" si="5"/>
        <v>II 01 - Nacional</v>
      </c>
      <c r="M47" t="s">
        <v>58</v>
      </c>
      <c r="N47" t="s">
        <v>59</v>
      </c>
      <c r="Q47" t="s">
        <v>61</v>
      </c>
      <c r="R47" t="s">
        <v>62</v>
      </c>
      <c r="S47" t="s">
        <v>63</v>
      </c>
    </row>
    <row r="48" spans="1:19" x14ac:dyDescent="0.35">
      <c r="A48" s="41">
        <v>1</v>
      </c>
      <c r="B48" s="41">
        <v>27</v>
      </c>
      <c r="C48" s="42" t="str">
        <f t="shared" si="8"/>
        <v>II 01 - Nacional</v>
      </c>
      <c r="D48" s="43" t="str">
        <f>+"https://analytics.zoho.com/open-view/2395394000006706890"&amp;I48</f>
        <v>https://analytics.zoho.com/open-view/2395394000006706890</v>
      </c>
      <c r="E48" s="44">
        <f t="shared" si="9"/>
        <v>1</v>
      </c>
      <c r="F48" s="45" t="s">
        <v>43</v>
      </c>
      <c r="G48" s="45" t="s">
        <v>51</v>
      </c>
      <c r="H48" s="45" t="s">
        <v>53</v>
      </c>
      <c r="J48" t="s">
        <v>51</v>
      </c>
      <c r="L48" s="1" t="str">
        <f t="shared" si="5"/>
        <v>II 01 - Nacional</v>
      </c>
    </row>
    <row r="49" spans="1:12" x14ac:dyDescent="0.35">
      <c r="A49" s="48">
        <v>1</v>
      </c>
      <c r="B49" s="48">
        <v>27.14</v>
      </c>
      <c r="C49" s="49" t="str">
        <f t="shared" ref="C49:C112" si="14">+F49&amp;" - "&amp;J49</f>
        <v>II 01 - Centros de la Mujer</v>
      </c>
      <c r="D49" s="50" t="str">
        <f>+"https://analytics.zoho.com/open-view/2395394000006968523?ZOHO_CRITERIA=%22Trasposicion_27.14%22.%22Id_producto%22%20%3D%20"&amp;I49&amp;"%0A"</f>
        <v>https://analytics.zoho.com/open-view/2395394000006968523?ZOHO_CRITERIA=%22Trasposicion_27.14%22.%22Id_producto%22%20%3D%20270108%0A</v>
      </c>
      <c r="E49" s="51">
        <v>2</v>
      </c>
      <c r="F49" s="52" t="s">
        <v>43</v>
      </c>
      <c r="G49" s="52" t="s">
        <v>54</v>
      </c>
      <c r="H49" s="52" t="s">
        <v>55</v>
      </c>
      <c r="I49" s="2">
        <v>270108</v>
      </c>
      <c r="J49" t="s">
        <v>56</v>
      </c>
      <c r="L49" s="1" t="str">
        <f t="shared" ref="L49:L112" si="15">+HYPERLINK(D49,C49)</f>
        <v>II 01 - Centros de la Mujer</v>
      </c>
    </row>
    <row r="50" spans="1:12" x14ac:dyDescent="0.35">
      <c r="A50" s="2">
        <f t="shared" ref="A49:A112" si="16">+A49+1</f>
        <v>2</v>
      </c>
      <c r="B50" s="2">
        <f t="shared" ref="B50:B112" si="17">+B49</f>
        <v>27.14</v>
      </c>
      <c r="C50" s="5" t="str">
        <f t="shared" si="14"/>
        <v>II 01 - Casas de Acogida</v>
      </c>
      <c r="D50" s="6" t="str">
        <f>+"https://analytics.zoho.com/open-view/2395394000006968523?ZOHO_CRITERIA=%22Trasposicion_27.14%22.%22Id_producto%22%20%3D%20"&amp;I50&amp;"%0A"</f>
        <v>https://analytics.zoho.com/open-view/2395394000006968523?ZOHO_CRITERIA=%22Trasposicion_27.14%22.%22Id_producto%22%20%3D%20270109%0A</v>
      </c>
      <c r="E50" s="4">
        <f t="shared" ref="E50:E112" si="18">+E49</f>
        <v>2</v>
      </c>
      <c r="F50" t="str">
        <f t="shared" ref="F50:F112" si="19">+F49</f>
        <v>II 01</v>
      </c>
      <c r="G50" t="str">
        <f t="shared" ref="G50:G112" si="20">+G49</f>
        <v>Producto</v>
      </c>
      <c r="H50" t="str">
        <f t="shared" ref="H50:H112" si="21">+H49</f>
        <v>Cantidad de Mujeres Atendidas</v>
      </c>
      <c r="I50" s="2">
        <v>270109</v>
      </c>
      <c r="J50" t="s">
        <v>57</v>
      </c>
      <c r="L50" s="1" t="str">
        <f t="shared" si="15"/>
        <v>II 01 - Casas de Acogida</v>
      </c>
    </row>
    <row r="51" spans="1:12" x14ac:dyDescent="0.35">
      <c r="A51" s="53">
        <v>1</v>
      </c>
      <c r="B51" s="53">
        <v>27.8</v>
      </c>
      <c r="C51" s="54" t="str">
        <f t="shared" si="14"/>
        <v>II 01 - Tarapacá</v>
      </c>
      <c r="D51" s="55" t="str">
        <f>+"https://analytics.zoho.com/open-view/2395394000007071329?ZOHO_CRITERIA=%22Localiza%20CL%22.%22Codreg%22%3D"&amp;I51</f>
        <v>https://analytics.zoho.com/open-view/2395394000007071329?ZOHO_CRITERIA=%22Localiza%20CL%22.%22Codreg%22%3D1</v>
      </c>
      <c r="E51" s="56">
        <v>16</v>
      </c>
      <c r="F51" s="57" t="s">
        <v>43</v>
      </c>
      <c r="G51" s="57" t="s">
        <v>27</v>
      </c>
      <c r="H51" s="57" t="s">
        <v>64</v>
      </c>
      <c r="I51" s="2">
        <v>1</v>
      </c>
      <c r="J51" t="s">
        <v>10</v>
      </c>
      <c r="L51" s="1" t="str">
        <f t="shared" si="15"/>
        <v>II 01 - Tarapacá</v>
      </c>
    </row>
    <row r="52" spans="1:12" x14ac:dyDescent="0.35">
      <c r="A52" s="2">
        <f t="shared" si="16"/>
        <v>2</v>
      </c>
      <c r="B52" s="2">
        <f t="shared" si="17"/>
        <v>27.8</v>
      </c>
      <c r="C52" s="5" t="str">
        <f t="shared" si="14"/>
        <v>II 01 - Antofagasta</v>
      </c>
      <c r="D52" s="23" t="str">
        <f t="shared" ref="D52:D67" si="22">+"https://analytics.zoho.com/open-view/2395394000007071329?ZOHO_CRITERIA=%22Localiza%20CL%22.%22Codreg%22%3D"&amp;I52</f>
        <v>https://analytics.zoho.com/open-view/2395394000007071329?ZOHO_CRITERIA=%22Localiza%20CL%22.%22Codreg%22%3D2</v>
      </c>
      <c r="E52" s="4">
        <f t="shared" si="18"/>
        <v>16</v>
      </c>
      <c r="F52" t="str">
        <f t="shared" si="19"/>
        <v>II 01</v>
      </c>
      <c r="G52" t="str">
        <f t="shared" si="20"/>
        <v>Región</v>
      </c>
      <c r="H52" t="str">
        <f t="shared" si="21"/>
        <v>Sentencias Dictadas por Delitos Contra la Mujer</v>
      </c>
      <c r="I52" s="2">
        <v>2</v>
      </c>
      <c r="J52" t="s">
        <v>11</v>
      </c>
      <c r="L52" s="1" t="str">
        <f t="shared" si="15"/>
        <v>II 01 - Antofagasta</v>
      </c>
    </row>
    <row r="53" spans="1:12" x14ac:dyDescent="0.35">
      <c r="A53" s="2">
        <f t="shared" si="16"/>
        <v>3</v>
      </c>
      <c r="B53" s="2">
        <f t="shared" si="17"/>
        <v>27.8</v>
      </c>
      <c r="C53" s="5" t="str">
        <f t="shared" si="14"/>
        <v>II 01 - Atacama</v>
      </c>
      <c r="D53" s="23" t="str">
        <f t="shared" si="22"/>
        <v>https://analytics.zoho.com/open-view/2395394000007071329?ZOHO_CRITERIA=%22Localiza%20CL%22.%22Codreg%22%3D3</v>
      </c>
      <c r="E53" s="4">
        <f t="shared" si="18"/>
        <v>16</v>
      </c>
      <c r="F53" t="str">
        <f t="shared" si="19"/>
        <v>II 01</v>
      </c>
      <c r="G53" t="str">
        <f t="shared" si="20"/>
        <v>Región</v>
      </c>
      <c r="H53" t="str">
        <f t="shared" si="21"/>
        <v>Sentencias Dictadas por Delitos Contra la Mujer</v>
      </c>
      <c r="I53" s="2">
        <v>3</v>
      </c>
      <c r="J53" t="s">
        <v>12</v>
      </c>
      <c r="L53" s="1" t="str">
        <f t="shared" si="15"/>
        <v>II 01 - Atacama</v>
      </c>
    </row>
    <row r="54" spans="1:12" x14ac:dyDescent="0.35">
      <c r="A54" s="2">
        <f t="shared" si="16"/>
        <v>4</v>
      </c>
      <c r="B54" s="2">
        <f t="shared" si="17"/>
        <v>27.8</v>
      </c>
      <c r="C54" s="5" t="str">
        <f t="shared" si="14"/>
        <v>II 01 - Coquimbo</v>
      </c>
      <c r="D54" s="23" t="str">
        <f t="shared" si="22"/>
        <v>https://analytics.zoho.com/open-view/2395394000007071329?ZOHO_CRITERIA=%22Localiza%20CL%22.%22Codreg%22%3D4</v>
      </c>
      <c r="E54" s="4">
        <f t="shared" si="18"/>
        <v>16</v>
      </c>
      <c r="F54" t="str">
        <f t="shared" si="19"/>
        <v>II 01</v>
      </c>
      <c r="G54" t="str">
        <f t="shared" si="20"/>
        <v>Región</v>
      </c>
      <c r="H54" t="str">
        <f t="shared" si="21"/>
        <v>Sentencias Dictadas por Delitos Contra la Mujer</v>
      </c>
      <c r="I54" s="2">
        <v>4</v>
      </c>
      <c r="J54" t="s">
        <v>13</v>
      </c>
      <c r="L54" s="1" t="str">
        <f t="shared" si="15"/>
        <v>II 01 - Coquimbo</v>
      </c>
    </row>
    <row r="55" spans="1:12" x14ac:dyDescent="0.35">
      <c r="A55" s="2">
        <f t="shared" si="16"/>
        <v>5</v>
      </c>
      <c r="B55" s="2">
        <f t="shared" si="17"/>
        <v>27.8</v>
      </c>
      <c r="C55" s="5" t="str">
        <f t="shared" si="14"/>
        <v>II 01 - Valparaíso</v>
      </c>
      <c r="D55" s="23" t="str">
        <f t="shared" si="22"/>
        <v>https://analytics.zoho.com/open-view/2395394000007071329?ZOHO_CRITERIA=%22Localiza%20CL%22.%22Codreg%22%3D5</v>
      </c>
      <c r="E55" s="4">
        <f t="shared" si="18"/>
        <v>16</v>
      </c>
      <c r="F55" t="str">
        <f t="shared" si="19"/>
        <v>II 01</v>
      </c>
      <c r="G55" t="str">
        <f t="shared" si="20"/>
        <v>Región</v>
      </c>
      <c r="H55" t="str">
        <f t="shared" si="21"/>
        <v>Sentencias Dictadas por Delitos Contra la Mujer</v>
      </c>
      <c r="I55" s="2">
        <v>5</v>
      </c>
      <c r="J55" t="s">
        <v>14</v>
      </c>
      <c r="L55" s="1" t="str">
        <f t="shared" si="15"/>
        <v>II 01 - Valparaíso</v>
      </c>
    </row>
    <row r="56" spans="1:12" x14ac:dyDescent="0.35">
      <c r="A56" s="2">
        <f t="shared" si="16"/>
        <v>6</v>
      </c>
      <c r="B56" s="2">
        <f t="shared" si="17"/>
        <v>27.8</v>
      </c>
      <c r="C56" s="5" t="str">
        <f t="shared" si="14"/>
        <v>II 01 - O'Higgins</v>
      </c>
      <c r="D56" s="23" t="str">
        <f t="shared" si="22"/>
        <v>https://analytics.zoho.com/open-view/2395394000007071329?ZOHO_CRITERIA=%22Localiza%20CL%22.%22Codreg%22%3D6</v>
      </c>
      <c r="E56" s="4">
        <f t="shared" si="18"/>
        <v>16</v>
      </c>
      <c r="F56" t="str">
        <f t="shared" si="19"/>
        <v>II 01</v>
      </c>
      <c r="G56" t="str">
        <f t="shared" si="20"/>
        <v>Región</v>
      </c>
      <c r="H56" t="str">
        <f t="shared" si="21"/>
        <v>Sentencias Dictadas por Delitos Contra la Mujer</v>
      </c>
      <c r="I56" s="2">
        <v>6</v>
      </c>
      <c r="J56" t="s">
        <v>15</v>
      </c>
      <c r="L56" s="1" t="str">
        <f t="shared" si="15"/>
        <v>II 01 - O'Higgins</v>
      </c>
    </row>
    <row r="57" spans="1:12" x14ac:dyDescent="0.35">
      <c r="A57" s="2">
        <f t="shared" si="16"/>
        <v>7</v>
      </c>
      <c r="B57" s="2">
        <f t="shared" si="17"/>
        <v>27.8</v>
      </c>
      <c r="C57" s="5" t="str">
        <f t="shared" si="14"/>
        <v>II 01 - Maule</v>
      </c>
      <c r="D57" s="23" t="str">
        <f t="shared" si="22"/>
        <v>https://analytics.zoho.com/open-view/2395394000007071329?ZOHO_CRITERIA=%22Localiza%20CL%22.%22Codreg%22%3D7</v>
      </c>
      <c r="E57" s="4">
        <f t="shared" si="18"/>
        <v>16</v>
      </c>
      <c r="F57" t="str">
        <f t="shared" si="19"/>
        <v>II 01</v>
      </c>
      <c r="G57" t="str">
        <f t="shared" si="20"/>
        <v>Región</v>
      </c>
      <c r="H57" t="str">
        <f t="shared" si="21"/>
        <v>Sentencias Dictadas por Delitos Contra la Mujer</v>
      </c>
      <c r="I57" s="2">
        <v>7</v>
      </c>
      <c r="J57" t="s">
        <v>16</v>
      </c>
      <c r="L57" s="1" t="str">
        <f t="shared" si="15"/>
        <v>II 01 - Maule</v>
      </c>
    </row>
    <row r="58" spans="1:12" x14ac:dyDescent="0.35">
      <c r="A58" s="2">
        <f t="shared" si="16"/>
        <v>8</v>
      </c>
      <c r="B58" s="2">
        <f t="shared" si="17"/>
        <v>27.8</v>
      </c>
      <c r="C58" s="5" t="str">
        <f t="shared" si="14"/>
        <v>II 01 - Biobío</v>
      </c>
      <c r="D58" s="23" t="str">
        <f t="shared" si="22"/>
        <v>https://analytics.zoho.com/open-view/2395394000007071329?ZOHO_CRITERIA=%22Localiza%20CL%22.%22Codreg%22%3D8</v>
      </c>
      <c r="E58" s="4">
        <f t="shared" si="18"/>
        <v>16</v>
      </c>
      <c r="F58" t="str">
        <f t="shared" si="19"/>
        <v>II 01</v>
      </c>
      <c r="G58" t="str">
        <f t="shared" si="20"/>
        <v>Región</v>
      </c>
      <c r="H58" t="str">
        <f t="shared" si="21"/>
        <v>Sentencias Dictadas por Delitos Contra la Mujer</v>
      </c>
      <c r="I58" s="2">
        <v>8</v>
      </c>
      <c r="J58" t="s">
        <v>17</v>
      </c>
      <c r="L58" s="1" t="str">
        <f t="shared" si="15"/>
        <v>II 01 - Biobío</v>
      </c>
    </row>
    <row r="59" spans="1:12" x14ac:dyDescent="0.35">
      <c r="A59" s="2">
        <f t="shared" si="16"/>
        <v>9</v>
      </c>
      <c r="B59" s="2">
        <f t="shared" si="17"/>
        <v>27.8</v>
      </c>
      <c r="C59" s="5" t="str">
        <f t="shared" si="14"/>
        <v>II 01 - Araucanía</v>
      </c>
      <c r="D59" s="23" t="str">
        <f t="shared" si="22"/>
        <v>https://analytics.zoho.com/open-view/2395394000007071329?ZOHO_CRITERIA=%22Localiza%20CL%22.%22Codreg%22%3D9</v>
      </c>
      <c r="E59" s="4">
        <f t="shared" si="18"/>
        <v>16</v>
      </c>
      <c r="F59" t="str">
        <f t="shared" si="19"/>
        <v>II 01</v>
      </c>
      <c r="G59" t="str">
        <f t="shared" si="20"/>
        <v>Región</v>
      </c>
      <c r="H59" t="str">
        <f t="shared" si="21"/>
        <v>Sentencias Dictadas por Delitos Contra la Mujer</v>
      </c>
      <c r="I59" s="46">
        <v>9</v>
      </c>
      <c r="J59" s="47" t="s">
        <v>18</v>
      </c>
      <c r="L59" s="1" t="str">
        <f t="shared" si="15"/>
        <v>II 01 - Araucanía</v>
      </c>
    </row>
    <row r="60" spans="1:12" x14ac:dyDescent="0.35">
      <c r="A60" s="2">
        <f t="shared" si="16"/>
        <v>10</v>
      </c>
      <c r="B60" s="2">
        <f t="shared" si="17"/>
        <v>27.8</v>
      </c>
      <c r="C60" s="5" t="str">
        <f t="shared" si="14"/>
        <v>II 01 - La Araucanía</v>
      </c>
      <c r="D60" s="23" t="str">
        <f t="shared" si="22"/>
        <v>https://analytics.zoho.com/open-view/2395394000007071329?ZOHO_CRITERIA=%22Localiza%20CL%22.%22Codreg%22%3D9</v>
      </c>
      <c r="E60" s="4">
        <f t="shared" si="18"/>
        <v>16</v>
      </c>
      <c r="F60" t="str">
        <f t="shared" si="19"/>
        <v>II 01</v>
      </c>
      <c r="G60" t="str">
        <f t="shared" si="20"/>
        <v>Región</v>
      </c>
      <c r="H60" t="str">
        <f t="shared" si="21"/>
        <v>Sentencias Dictadas por Delitos Contra la Mujer</v>
      </c>
      <c r="I60" s="46">
        <v>9</v>
      </c>
      <c r="J60" s="47" t="s">
        <v>49</v>
      </c>
      <c r="L60" s="1" t="str">
        <f t="shared" si="15"/>
        <v>II 01 - La Araucanía</v>
      </c>
    </row>
    <row r="61" spans="1:12" x14ac:dyDescent="0.35">
      <c r="A61" s="2">
        <f t="shared" si="16"/>
        <v>11</v>
      </c>
      <c r="B61" s="2">
        <f t="shared" si="17"/>
        <v>27.8</v>
      </c>
      <c r="C61" s="5" t="str">
        <f t="shared" si="14"/>
        <v>II 01 - Los Lagos</v>
      </c>
      <c r="D61" s="23" t="str">
        <f t="shared" si="22"/>
        <v>https://analytics.zoho.com/open-view/2395394000007071329?ZOHO_CRITERIA=%22Localiza%20CL%22.%22Codreg%22%3D10</v>
      </c>
      <c r="E61" s="4">
        <f t="shared" si="18"/>
        <v>16</v>
      </c>
      <c r="F61" t="str">
        <f t="shared" si="19"/>
        <v>II 01</v>
      </c>
      <c r="G61" t="str">
        <f t="shared" si="20"/>
        <v>Región</v>
      </c>
      <c r="H61" t="str">
        <f t="shared" si="21"/>
        <v>Sentencias Dictadas por Delitos Contra la Mujer</v>
      </c>
      <c r="I61" s="2">
        <v>10</v>
      </c>
      <c r="J61" t="s">
        <v>19</v>
      </c>
      <c r="L61" s="1" t="str">
        <f t="shared" si="15"/>
        <v>II 01 - Los Lagos</v>
      </c>
    </row>
    <row r="62" spans="1:12" x14ac:dyDescent="0.35">
      <c r="A62" s="2">
        <f t="shared" si="16"/>
        <v>12</v>
      </c>
      <c r="B62" s="2">
        <f t="shared" si="17"/>
        <v>27.8</v>
      </c>
      <c r="C62" s="5" t="str">
        <f t="shared" si="14"/>
        <v>II 01 - Aysén</v>
      </c>
      <c r="D62" s="23" t="str">
        <f t="shared" si="22"/>
        <v>https://analytics.zoho.com/open-view/2395394000007071329?ZOHO_CRITERIA=%22Localiza%20CL%22.%22Codreg%22%3D11</v>
      </c>
      <c r="E62" s="4">
        <f t="shared" si="18"/>
        <v>16</v>
      </c>
      <c r="F62" t="str">
        <f t="shared" si="19"/>
        <v>II 01</v>
      </c>
      <c r="G62" t="str">
        <f t="shared" si="20"/>
        <v>Región</v>
      </c>
      <c r="H62" t="str">
        <f t="shared" si="21"/>
        <v>Sentencias Dictadas por Delitos Contra la Mujer</v>
      </c>
      <c r="I62" s="2">
        <v>11</v>
      </c>
      <c r="J62" t="s">
        <v>20</v>
      </c>
      <c r="L62" s="1" t="str">
        <f t="shared" si="15"/>
        <v>II 01 - Aysén</v>
      </c>
    </row>
    <row r="63" spans="1:12" x14ac:dyDescent="0.35">
      <c r="A63" s="2">
        <f t="shared" si="16"/>
        <v>13</v>
      </c>
      <c r="B63" s="2">
        <f t="shared" si="17"/>
        <v>27.8</v>
      </c>
      <c r="C63" s="5" t="str">
        <f t="shared" si="14"/>
        <v>II 01 - Magallanes</v>
      </c>
      <c r="D63" s="23" t="str">
        <f t="shared" si="22"/>
        <v>https://analytics.zoho.com/open-view/2395394000007071329?ZOHO_CRITERIA=%22Localiza%20CL%22.%22Codreg%22%3D12</v>
      </c>
      <c r="E63" s="4">
        <f t="shared" si="18"/>
        <v>16</v>
      </c>
      <c r="F63" t="str">
        <f t="shared" si="19"/>
        <v>II 01</v>
      </c>
      <c r="G63" t="str">
        <f t="shared" si="20"/>
        <v>Región</v>
      </c>
      <c r="H63" t="str">
        <f t="shared" si="21"/>
        <v>Sentencias Dictadas por Delitos Contra la Mujer</v>
      </c>
      <c r="I63" s="2">
        <v>12</v>
      </c>
      <c r="J63" t="s">
        <v>21</v>
      </c>
      <c r="L63" s="1" t="str">
        <f t="shared" si="15"/>
        <v>II 01 - Magallanes</v>
      </c>
    </row>
    <row r="64" spans="1:12" x14ac:dyDescent="0.35">
      <c r="A64" s="2">
        <f t="shared" si="16"/>
        <v>14</v>
      </c>
      <c r="B64" s="2">
        <f t="shared" si="17"/>
        <v>27.8</v>
      </c>
      <c r="C64" s="5" t="str">
        <f t="shared" si="14"/>
        <v>II 01 - Metropolitana</v>
      </c>
      <c r="D64" s="23" t="str">
        <f t="shared" si="22"/>
        <v>https://analytics.zoho.com/open-view/2395394000007071329?ZOHO_CRITERIA=%22Localiza%20CL%22.%22Codreg%22%3D13</v>
      </c>
      <c r="E64" s="4">
        <f t="shared" si="18"/>
        <v>16</v>
      </c>
      <c r="F64" t="str">
        <f t="shared" si="19"/>
        <v>II 01</v>
      </c>
      <c r="G64" t="str">
        <f t="shared" si="20"/>
        <v>Región</v>
      </c>
      <c r="H64" t="str">
        <f t="shared" si="21"/>
        <v>Sentencias Dictadas por Delitos Contra la Mujer</v>
      </c>
      <c r="I64" s="2">
        <v>13</v>
      </c>
      <c r="J64" t="s">
        <v>22</v>
      </c>
      <c r="L64" s="1" t="str">
        <f t="shared" si="15"/>
        <v>II 01 - Metropolitana</v>
      </c>
    </row>
    <row r="65" spans="1:12" x14ac:dyDescent="0.35">
      <c r="A65" s="2">
        <f t="shared" si="16"/>
        <v>15</v>
      </c>
      <c r="B65" s="2">
        <f t="shared" si="17"/>
        <v>27.8</v>
      </c>
      <c r="C65" s="5" t="str">
        <f t="shared" si="14"/>
        <v>II 01 - Los Ríos</v>
      </c>
      <c r="D65" s="23" t="str">
        <f t="shared" si="22"/>
        <v>https://analytics.zoho.com/open-view/2395394000007071329?ZOHO_CRITERIA=%22Localiza%20CL%22.%22Codreg%22%3D14</v>
      </c>
      <c r="E65" s="4">
        <f t="shared" si="18"/>
        <v>16</v>
      </c>
      <c r="F65" t="str">
        <f t="shared" si="19"/>
        <v>II 01</v>
      </c>
      <c r="G65" t="str">
        <f t="shared" si="20"/>
        <v>Región</v>
      </c>
      <c r="H65" t="str">
        <f t="shared" si="21"/>
        <v>Sentencias Dictadas por Delitos Contra la Mujer</v>
      </c>
      <c r="I65" s="2">
        <v>14</v>
      </c>
      <c r="J65" t="s">
        <v>23</v>
      </c>
      <c r="L65" s="1" t="str">
        <f t="shared" si="15"/>
        <v>II 01 - Los Ríos</v>
      </c>
    </row>
    <row r="66" spans="1:12" x14ac:dyDescent="0.35">
      <c r="A66" s="2">
        <f t="shared" si="16"/>
        <v>16</v>
      </c>
      <c r="B66" s="2">
        <f t="shared" si="17"/>
        <v>27.8</v>
      </c>
      <c r="C66" s="5" t="str">
        <f t="shared" si="14"/>
        <v>II 01 - Arica y Parinacota</v>
      </c>
      <c r="D66" s="23" t="str">
        <f t="shared" si="22"/>
        <v>https://analytics.zoho.com/open-view/2395394000007071329?ZOHO_CRITERIA=%22Localiza%20CL%22.%22Codreg%22%3D15</v>
      </c>
      <c r="E66" s="4">
        <f t="shared" si="18"/>
        <v>16</v>
      </c>
      <c r="F66" t="str">
        <f t="shared" si="19"/>
        <v>II 01</v>
      </c>
      <c r="G66" t="str">
        <f t="shared" si="20"/>
        <v>Región</v>
      </c>
      <c r="H66" t="str">
        <f t="shared" si="21"/>
        <v>Sentencias Dictadas por Delitos Contra la Mujer</v>
      </c>
      <c r="I66" s="2">
        <v>15</v>
      </c>
      <c r="J66" t="s">
        <v>24</v>
      </c>
      <c r="L66" s="1" t="str">
        <f t="shared" si="15"/>
        <v>II 01 - Arica y Parinacota</v>
      </c>
    </row>
    <row r="67" spans="1:12" x14ac:dyDescent="0.35">
      <c r="A67" s="2">
        <f t="shared" si="16"/>
        <v>17</v>
      </c>
      <c r="B67" s="2">
        <f t="shared" si="17"/>
        <v>27.8</v>
      </c>
      <c r="C67" s="5" t="str">
        <f t="shared" si="14"/>
        <v>II 01 - Ñuble</v>
      </c>
      <c r="D67" s="23" t="str">
        <f t="shared" si="22"/>
        <v>https://analytics.zoho.com/open-view/2395394000007071329?ZOHO_CRITERIA=%22Localiza%20CL%22.%22Codreg%22%3D16</v>
      </c>
      <c r="E67" s="4">
        <f t="shared" si="18"/>
        <v>16</v>
      </c>
      <c r="F67" t="str">
        <f t="shared" si="19"/>
        <v>II 01</v>
      </c>
      <c r="G67" t="str">
        <f t="shared" si="20"/>
        <v>Región</v>
      </c>
      <c r="H67" t="str">
        <f t="shared" si="21"/>
        <v>Sentencias Dictadas por Delitos Contra la Mujer</v>
      </c>
      <c r="I67" s="2">
        <v>16</v>
      </c>
      <c r="J67" t="s">
        <v>25</v>
      </c>
      <c r="L67" s="1" t="str">
        <f t="shared" si="15"/>
        <v>II 01 - Ñuble</v>
      </c>
    </row>
    <row r="68" spans="1:12" x14ac:dyDescent="0.35">
      <c r="A68" s="53">
        <v>1</v>
      </c>
      <c r="B68" s="53">
        <f t="shared" si="17"/>
        <v>27.8</v>
      </c>
      <c r="C68" s="54" t="str">
        <f t="shared" si="14"/>
        <v>II 02 - Juzgado de Garantía de Coquimbo</v>
      </c>
      <c r="D68" s="55" t="str">
        <f>+"https://analytics.zoho.com/open-view/2395394000007073493?ZOHO_CRITERIA=%22Trasposicion_27.8%22.%22Id_Juzgado_Garant%C3%ADa%22%3D"&amp;I68</f>
        <v>https://analytics.zoho.com/open-view/2395394000007073493?ZOHO_CRITERIA=%22Trasposicion_27.8%22.%22Id_Juzgado_Garant%C3%ADa%22%3D1</v>
      </c>
      <c r="E68" s="56">
        <f t="shared" si="18"/>
        <v>16</v>
      </c>
      <c r="F68" s="57" t="s">
        <v>65</v>
      </c>
      <c r="G68" s="57" t="s">
        <v>66</v>
      </c>
      <c r="H68" s="57" t="s">
        <v>64</v>
      </c>
      <c r="I68" s="2">
        <v>1</v>
      </c>
      <c r="J68" t="s">
        <v>67</v>
      </c>
      <c r="L68" s="1" t="str">
        <f t="shared" si="15"/>
        <v>II 02 - Juzgado de Garantía de Coquimbo</v>
      </c>
    </row>
    <row r="69" spans="1:12" x14ac:dyDescent="0.35">
      <c r="A69" s="2">
        <f t="shared" si="16"/>
        <v>2</v>
      </c>
      <c r="B69" s="2">
        <f t="shared" si="17"/>
        <v>27.8</v>
      </c>
      <c r="C69" s="5" t="str">
        <f t="shared" si="14"/>
        <v>II 02 - Juzgado de Garantía de Valparaiso</v>
      </c>
      <c r="D69" s="23" t="str">
        <f t="shared" ref="D69:D132" si="23">+"https://analytics.zoho.com/open-view/2395394000007073493?ZOHO_CRITERIA=%22Trasposicion_27.8%22.%22Id_Juzgado_Garant%C3%ADa%22%3D"&amp;I69</f>
        <v>https://analytics.zoho.com/open-view/2395394000007073493?ZOHO_CRITERIA=%22Trasposicion_27.8%22.%22Id_Juzgado_Garant%C3%ADa%22%3D2</v>
      </c>
      <c r="E69" s="4">
        <f t="shared" si="18"/>
        <v>16</v>
      </c>
      <c r="F69" t="str">
        <f t="shared" si="19"/>
        <v>II 02</v>
      </c>
      <c r="G69" t="str">
        <f t="shared" si="20"/>
        <v>Juzgado de Garantía</v>
      </c>
      <c r="H69" t="str">
        <f t="shared" si="21"/>
        <v>Sentencias Dictadas por Delitos Contra la Mujer</v>
      </c>
      <c r="I69" s="2">
        <v>2</v>
      </c>
      <c r="J69" t="s">
        <v>68</v>
      </c>
      <c r="L69" s="1" t="str">
        <f t="shared" si="15"/>
        <v>II 02 - Juzgado de Garantía de Valparaiso</v>
      </c>
    </row>
    <row r="70" spans="1:12" x14ac:dyDescent="0.35">
      <c r="A70" s="2">
        <f t="shared" si="16"/>
        <v>3</v>
      </c>
      <c r="B70" s="2">
        <f t="shared" si="17"/>
        <v>27.8</v>
      </c>
      <c r="C70" s="5" t="str">
        <f t="shared" si="14"/>
        <v>II 02 - Juzgado de Garantía de Viña Del Mar</v>
      </c>
      <c r="D70" s="23" t="str">
        <f t="shared" si="23"/>
        <v>https://analytics.zoho.com/open-view/2395394000007073493?ZOHO_CRITERIA=%22Trasposicion_27.8%22.%22Id_Juzgado_Garant%C3%ADa%22%3D3</v>
      </c>
      <c r="E70" s="4">
        <f t="shared" si="18"/>
        <v>16</v>
      </c>
      <c r="F70" t="str">
        <f t="shared" si="19"/>
        <v>II 02</v>
      </c>
      <c r="G70" t="str">
        <f t="shared" si="20"/>
        <v>Juzgado de Garantía</v>
      </c>
      <c r="H70" t="str">
        <f t="shared" si="21"/>
        <v>Sentencias Dictadas por Delitos Contra la Mujer</v>
      </c>
      <c r="I70" s="2">
        <v>3</v>
      </c>
      <c r="J70" t="s">
        <v>69</v>
      </c>
      <c r="L70" s="1" t="str">
        <f t="shared" si="15"/>
        <v>II 02 - Juzgado de Garantía de Viña Del Mar</v>
      </c>
    </row>
    <row r="71" spans="1:12" x14ac:dyDescent="0.35">
      <c r="A71" s="2">
        <f t="shared" si="16"/>
        <v>4</v>
      </c>
      <c r="B71" s="2">
        <f t="shared" si="17"/>
        <v>27.8</v>
      </c>
      <c r="C71" s="5" t="str">
        <f t="shared" si="14"/>
        <v>II 02 - Juzgado de Garantía de Rancagua</v>
      </c>
      <c r="D71" s="23" t="str">
        <f t="shared" si="23"/>
        <v>https://analytics.zoho.com/open-view/2395394000007073493?ZOHO_CRITERIA=%22Trasposicion_27.8%22.%22Id_Juzgado_Garant%C3%ADa%22%3D4</v>
      </c>
      <c r="E71" s="4">
        <f t="shared" si="18"/>
        <v>16</v>
      </c>
      <c r="F71" t="str">
        <f t="shared" si="19"/>
        <v>II 02</v>
      </c>
      <c r="G71" t="str">
        <f t="shared" si="20"/>
        <v>Juzgado de Garantía</v>
      </c>
      <c r="H71" t="str">
        <f t="shared" si="21"/>
        <v>Sentencias Dictadas por Delitos Contra la Mujer</v>
      </c>
      <c r="I71" s="2">
        <v>4</v>
      </c>
      <c r="J71" t="s">
        <v>70</v>
      </c>
      <c r="L71" s="1" t="str">
        <f t="shared" si="15"/>
        <v>II 02 - Juzgado de Garantía de Rancagua</v>
      </c>
    </row>
    <row r="72" spans="1:12" x14ac:dyDescent="0.35">
      <c r="A72" s="2">
        <f t="shared" si="16"/>
        <v>5</v>
      </c>
      <c r="B72" s="2">
        <f t="shared" si="17"/>
        <v>27.8</v>
      </c>
      <c r="C72" s="5" t="str">
        <f t="shared" si="14"/>
        <v>II 02 - Juzgado de Garantía de San Fernando</v>
      </c>
      <c r="D72" s="23" t="str">
        <f t="shared" si="23"/>
        <v>https://analytics.zoho.com/open-view/2395394000007073493?ZOHO_CRITERIA=%22Trasposicion_27.8%22.%22Id_Juzgado_Garant%C3%ADa%22%3D5</v>
      </c>
      <c r="E72" s="4">
        <f t="shared" si="18"/>
        <v>16</v>
      </c>
      <c r="F72" t="str">
        <f t="shared" si="19"/>
        <v>II 02</v>
      </c>
      <c r="G72" t="str">
        <f t="shared" si="20"/>
        <v>Juzgado de Garantía</v>
      </c>
      <c r="H72" t="str">
        <f t="shared" si="21"/>
        <v>Sentencias Dictadas por Delitos Contra la Mujer</v>
      </c>
      <c r="I72" s="2">
        <v>5</v>
      </c>
      <c r="J72" t="s">
        <v>71</v>
      </c>
      <c r="L72" s="1" t="str">
        <f t="shared" si="15"/>
        <v>II 02 - Juzgado de Garantía de San Fernando</v>
      </c>
    </row>
    <row r="73" spans="1:12" x14ac:dyDescent="0.35">
      <c r="A73" s="2">
        <f t="shared" si="16"/>
        <v>6</v>
      </c>
      <c r="B73" s="2">
        <f t="shared" si="17"/>
        <v>27.8</v>
      </c>
      <c r="C73" s="5" t="str">
        <f t="shared" si="14"/>
        <v>II 02 - Juzgado de Garantía de Concepcion</v>
      </c>
      <c r="D73" s="23" t="str">
        <f t="shared" si="23"/>
        <v>https://analytics.zoho.com/open-view/2395394000007073493?ZOHO_CRITERIA=%22Trasposicion_27.8%22.%22Id_Juzgado_Garant%C3%ADa%22%3D6</v>
      </c>
      <c r="E73" s="4">
        <f t="shared" si="18"/>
        <v>16</v>
      </c>
      <c r="F73" t="str">
        <f t="shared" si="19"/>
        <v>II 02</v>
      </c>
      <c r="G73" t="str">
        <f t="shared" si="20"/>
        <v>Juzgado de Garantía</v>
      </c>
      <c r="H73" t="str">
        <f t="shared" si="21"/>
        <v>Sentencias Dictadas por Delitos Contra la Mujer</v>
      </c>
      <c r="I73" s="2">
        <v>6</v>
      </c>
      <c r="J73" t="s">
        <v>72</v>
      </c>
      <c r="L73" s="1" t="str">
        <f t="shared" si="15"/>
        <v>II 02 - Juzgado de Garantía de Concepcion</v>
      </c>
    </row>
    <row r="74" spans="1:12" x14ac:dyDescent="0.35">
      <c r="A74" s="2">
        <f t="shared" si="16"/>
        <v>7</v>
      </c>
      <c r="B74" s="2">
        <f t="shared" si="17"/>
        <v>27.8</v>
      </c>
      <c r="C74" s="5" t="str">
        <f t="shared" si="14"/>
        <v>II 02 - Juzgado de Garantía de Los Angeles</v>
      </c>
      <c r="D74" s="23" t="str">
        <f t="shared" si="23"/>
        <v>https://analytics.zoho.com/open-view/2395394000007073493?ZOHO_CRITERIA=%22Trasposicion_27.8%22.%22Id_Juzgado_Garant%C3%ADa%22%3D7</v>
      </c>
      <c r="E74" s="4">
        <f t="shared" si="18"/>
        <v>16</v>
      </c>
      <c r="F74" t="str">
        <f t="shared" si="19"/>
        <v>II 02</v>
      </c>
      <c r="G74" t="str">
        <f t="shared" si="20"/>
        <v>Juzgado de Garantía</v>
      </c>
      <c r="H74" t="str">
        <f t="shared" si="21"/>
        <v>Sentencias Dictadas por Delitos Contra la Mujer</v>
      </c>
      <c r="I74" s="2">
        <v>7</v>
      </c>
      <c r="J74" t="s">
        <v>73</v>
      </c>
      <c r="L74" s="1" t="str">
        <f t="shared" si="15"/>
        <v>II 02 - Juzgado de Garantía de Los Angeles</v>
      </c>
    </row>
    <row r="75" spans="1:12" x14ac:dyDescent="0.35">
      <c r="A75" s="2">
        <f t="shared" si="16"/>
        <v>8</v>
      </c>
      <c r="B75" s="2">
        <f t="shared" si="17"/>
        <v>27.8</v>
      </c>
      <c r="C75" s="5" t="str">
        <f t="shared" si="14"/>
        <v>II 02 - Juzgado de Garantía de Tome</v>
      </c>
      <c r="D75" s="23" t="str">
        <f t="shared" si="23"/>
        <v>https://analytics.zoho.com/open-view/2395394000007073493?ZOHO_CRITERIA=%22Trasposicion_27.8%22.%22Id_Juzgado_Garant%C3%ADa%22%3D8</v>
      </c>
      <c r="E75" s="4">
        <f t="shared" si="18"/>
        <v>16</v>
      </c>
      <c r="F75" t="str">
        <f t="shared" si="19"/>
        <v>II 02</v>
      </c>
      <c r="G75" t="str">
        <f t="shared" si="20"/>
        <v>Juzgado de Garantía</v>
      </c>
      <c r="H75" t="str">
        <f t="shared" si="21"/>
        <v>Sentencias Dictadas por Delitos Contra la Mujer</v>
      </c>
      <c r="I75" s="2">
        <v>8</v>
      </c>
      <c r="J75" t="s">
        <v>74</v>
      </c>
      <c r="L75" s="1" t="str">
        <f t="shared" si="15"/>
        <v>II 02 - Juzgado de Garantía de Tome</v>
      </c>
    </row>
    <row r="76" spans="1:12" x14ac:dyDescent="0.35">
      <c r="A76" s="2">
        <f t="shared" si="16"/>
        <v>9</v>
      </c>
      <c r="B76" s="2">
        <f t="shared" si="17"/>
        <v>27.8</v>
      </c>
      <c r="C76" s="5" t="str">
        <f t="shared" si="14"/>
        <v>II 02 - Juzgado de Garantía de Osorno</v>
      </c>
      <c r="D76" s="23" t="str">
        <f t="shared" si="23"/>
        <v>https://analytics.zoho.com/open-view/2395394000007073493?ZOHO_CRITERIA=%22Trasposicion_27.8%22.%22Id_Juzgado_Garant%C3%ADa%22%3D9</v>
      </c>
      <c r="E76" s="4">
        <f t="shared" si="18"/>
        <v>16</v>
      </c>
      <c r="F76" t="str">
        <f t="shared" si="19"/>
        <v>II 02</v>
      </c>
      <c r="G76" t="str">
        <f t="shared" si="20"/>
        <v>Juzgado de Garantía</v>
      </c>
      <c r="H76" t="str">
        <f t="shared" si="21"/>
        <v>Sentencias Dictadas por Delitos Contra la Mujer</v>
      </c>
      <c r="I76" s="2">
        <v>9</v>
      </c>
      <c r="J76" t="s">
        <v>75</v>
      </c>
      <c r="L76" s="1" t="str">
        <f t="shared" si="15"/>
        <v>II 02 - Juzgado de Garantía de Osorno</v>
      </c>
    </row>
    <row r="77" spans="1:12" x14ac:dyDescent="0.35">
      <c r="A77" s="2">
        <f t="shared" si="16"/>
        <v>10</v>
      </c>
      <c r="B77" s="2">
        <f t="shared" si="17"/>
        <v>27.8</v>
      </c>
      <c r="C77" s="5" t="str">
        <f t="shared" si="14"/>
        <v>II 02 - Juzgado de Garantía de Puerto Montt</v>
      </c>
      <c r="D77" s="23" t="str">
        <f t="shared" si="23"/>
        <v>https://analytics.zoho.com/open-view/2395394000007073493?ZOHO_CRITERIA=%22Trasposicion_27.8%22.%22Id_Juzgado_Garant%C3%ADa%22%3D10</v>
      </c>
      <c r="E77" s="4">
        <f t="shared" si="18"/>
        <v>16</v>
      </c>
      <c r="F77" t="str">
        <f t="shared" si="19"/>
        <v>II 02</v>
      </c>
      <c r="G77" t="str">
        <f t="shared" si="20"/>
        <v>Juzgado de Garantía</v>
      </c>
      <c r="H77" t="str">
        <f t="shared" si="21"/>
        <v>Sentencias Dictadas por Delitos Contra la Mujer</v>
      </c>
      <c r="I77" s="2">
        <v>10</v>
      </c>
      <c r="J77" t="s">
        <v>76</v>
      </c>
      <c r="L77" s="1" t="str">
        <f t="shared" si="15"/>
        <v>II 02 - Juzgado de Garantía de Puerto Montt</v>
      </c>
    </row>
    <row r="78" spans="1:12" x14ac:dyDescent="0.35">
      <c r="A78" s="2">
        <f t="shared" si="16"/>
        <v>11</v>
      </c>
      <c r="B78" s="2">
        <f t="shared" si="17"/>
        <v>27.8</v>
      </c>
      <c r="C78" s="5" t="str">
        <f t="shared" si="14"/>
        <v>II 02 - Juzgado de Garantía de Punta Arenas</v>
      </c>
      <c r="D78" s="23" t="str">
        <f t="shared" si="23"/>
        <v>https://analytics.zoho.com/open-view/2395394000007073493?ZOHO_CRITERIA=%22Trasposicion_27.8%22.%22Id_Juzgado_Garant%C3%ADa%22%3D11</v>
      </c>
      <c r="E78" s="4">
        <f t="shared" si="18"/>
        <v>16</v>
      </c>
      <c r="F78" t="str">
        <f t="shared" si="19"/>
        <v>II 02</v>
      </c>
      <c r="G78" t="str">
        <f t="shared" si="20"/>
        <v>Juzgado de Garantía</v>
      </c>
      <c r="H78" t="str">
        <f t="shared" si="21"/>
        <v>Sentencias Dictadas por Delitos Contra la Mujer</v>
      </c>
      <c r="I78" s="2">
        <v>11</v>
      </c>
      <c r="J78" t="s">
        <v>77</v>
      </c>
      <c r="L78" s="1" t="str">
        <f t="shared" si="15"/>
        <v>II 02 - Juzgado de Garantía de Punta Arenas</v>
      </c>
    </row>
    <row r="79" spans="1:12" x14ac:dyDescent="0.35">
      <c r="A79" s="2">
        <f t="shared" si="16"/>
        <v>12</v>
      </c>
      <c r="B79" s="2">
        <f t="shared" si="17"/>
        <v>27.8</v>
      </c>
      <c r="C79" s="5" t="str">
        <f t="shared" si="14"/>
        <v>II 02 - 10º Juzgado de Garantía de Santiago</v>
      </c>
      <c r="D79" s="23" t="str">
        <f t="shared" si="23"/>
        <v>https://analytics.zoho.com/open-view/2395394000007073493?ZOHO_CRITERIA=%22Trasposicion_27.8%22.%22Id_Juzgado_Garant%C3%ADa%22%3D12</v>
      </c>
      <c r="E79" s="4">
        <f t="shared" si="18"/>
        <v>16</v>
      </c>
      <c r="F79" t="str">
        <f t="shared" si="19"/>
        <v>II 02</v>
      </c>
      <c r="G79" t="str">
        <f t="shared" si="20"/>
        <v>Juzgado de Garantía</v>
      </c>
      <c r="H79" t="str">
        <f t="shared" si="21"/>
        <v>Sentencias Dictadas por Delitos Contra la Mujer</v>
      </c>
      <c r="I79" s="2">
        <v>12</v>
      </c>
      <c r="J79" t="s">
        <v>78</v>
      </c>
      <c r="L79" s="1" t="str">
        <f t="shared" si="15"/>
        <v>II 02 - 10º Juzgado de Garantía de Santiago</v>
      </c>
    </row>
    <row r="80" spans="1:12" x14ac:dyDescent="0.35">
      <c r="A80" s="2">
        <f t="shared" si="16"/>
        <v>13</v>
      </c>
      <c r="B80" s="2">
        <f t="shared" si="17"/>
        <v>27.8</v>
      </c>
      <c r="C80" s="5" t="str">
        <f t="shared" si="14"/>
        <v>II 02 - 12º Juzgado de Garantía de Santiago</v>
      </c>
      <c r="D80" s="23" t="str">
        <f t="shared" si="23"/>
        <v>https://analytics.zoho.com/open-view/2395394000007073493?ZOHO_CRITERIA=%22Trasposicion_27.8%22.%22Id_Juzgado_Garant%C3%ADa%22%3D13</v>
      </c>
      <c r="E80" s="4">
        <f t="shared" si="18"/>
        <v>16</v>
      </c>
      <c r="F80" t="str">
        <f t="shared" si="19"/>
        <v>II 02</v>
      </c>
      <c r="G80" t="str">
        <f t="shared" si="20"/>
        <v>Juzgado de Garantía</v>
      </c>
      <c r="H80" t="str">
        <f t="shared" si="21"/>
        <v>Sentencias Dictadas por Delitos Contra la Mujer</v>
      </c>
      <c r="I80" s="2">
        <v>13</v>
      </c>
      <c r="J80" t="s">
        <v>79</v>
      </c>
      <c r="L80" s="1" t="str">
        <f t="shared" si="15"/>
        <v>II 02 - 12º Juzgado de Garantía de Santiago</v>
      </c>
    </row>
    <row r="81" spans="1:12" x14ac:dyDescent="0.35">
      <c r="A81" s="2">
        <f t="shared" si="16"/>
        <v>14</v>
      </c>
      <c r="B81" s="2">
        <f t="shared" si="17"/>
        <v>27.8</v>
      </c>
      <c r="C81" s="5" t="str">
        <f t="shared" si="14"/>
        <v>II 02 - 13º Juzgado de Garantía de Santiago</v>
      </c>
      <c r="D81" s="23" t="str">
        <f t="shared" si="23"/>
        <v>https://analytics.zoho.com/open-view/2395394000007073493?ZOHO_CRITERIA=%22Trasposicion_27.8%22.%22Id_Juzgado_Garant%C3%ADa%22%3D14</v>
      </c>
      <c r="E81" s="4">
        <f t="shared" si="18"/>
        <v>16</v>
      </c>
      <c r="F81" t="str">
        <f t="shared" si="19"/>
        <v>II 02</v>
      </c>
      <c r="G81" t="str">
        <f t="shared" si="20"/>
        <v>Juzgado de Garantía</v>
      </c>
      <c r="H81" t="str">
        <f t="shared" si="21"/>
        <v>Sentencias Dictadas por Delitos Contra la Mujer</v>
      </c>
      <c r="I81" s="2">
        <v>14</v>
      </c>
      <c r="J81" t="s">
        <v>80</v>
      </c>
      <c r="L81" s="1" t="str">
        <f t="shared" si="15"/>
        <v>II 02 - 13º Juzgado de Garantía de Santiago</v>
      </c>
    </row>
    <row r="82" spans="1:12" x14ac:dyDescent="0.35">
      <c r="A82" s="2">
        <f t="shared" si="16"/>
        <v>15</v>
      </c>
      <c r="B82" s="2">
        <f t="shared" si="17"/>
        <v>27.8</v>
      </c>
      <c r="C82" s="5" t="str">
        <f t="shared" si="14"/>
        <v>II 02 - 14º Juzgado de Garantía de Santiago</v>
      </c>
      <c r="D82" s="23" t="str">
        <f t="shared" si="23"/>
        <v>https://analytics.zoho.com/open-view/2395394000007073493?ZOHO_CRITERIA=%22Trasposicion_27.8%22.%22Id_Juzgado_Garant%C3%ADa%22%3D15</v>
      </c>
      <c r="E82" s="4">
        <f t="shared" si="18"/>
        <v>16</v>
      </c>
      <c r="F82" t="str">
        <f t="shared" si="19"/>
        <v>II 02</v>
      </c>
      <c r="G82" t="str">
        <f t="shared" si="20"/>
        <v>Juzgado de Garantía</v>
      </c>
      <c r="H82" t="str">
        <f t="shared" si="21"/>
        <v>Sentencias Dictadas por Delitos Contra la Mujer</v>
      </c>
      <c r="I82" s="2">
        <v>15</v>
      </c>
      <c r="J82" t="s">
        <v>81</v>
      </c>
      <c r="L82" s="1" t="str">
        <f t="shared" si="15"/>
        <v>II 02 - 14º Juzgado de Garantía de Santiago</v>
      </c>
    </row>
    <row r="83" spans="1:12" x14ac:dyDescent="0.35">
      <c r="A83" s="2">
        <f t="shared" si="16"/>
        <v>16</v>
      </c>
      <c r="B83" s="2">
        <f t="shared" si="17"/>
        <v>27.8</v>
      </c>
      <c r="C83" s="5" t="str">
        <f t="shared" si="14"/>
        <v>II 02 - 15º Juzgado de Garantía de Santiago</v>
      </c>
      <c r="D83" s="23" t="str">
        <f t="shared" si="23"/>
        <v>https://analytics.zoho.com/open-view/2395394000007073493?ZOHO_CRITERIA=%22Trasposicion_27.8%22.%22Id_Juzgado_Garant%C3%ADa%22%3D16</v>
      </c>
      <c r="E83" s="4">
        <f t="shared" si="18"/>
        <v>16</v>
      </c>
      <c r="F83" t="str">
        <f t="shared" si="19"/>
        <v>II 02</v>
      </c>
      <c r="G83" t="str">
        <f t="shared" si="20"/>
        <v>Juzgado de Garantía</v>
      </c>
      <c r="H83" t="str">
        <f t="shared" si="21"/>
        <v>Sentencias Dictadas por Delitos Contra la Mujer</v>
      </c>
      <c r="I83" s="2">
        <v>16</v>
      </c>
      <c r="J83" t="s">
        <v>82</v>
      </c>
      <c r="L83" s="1" t="str">
        <f t="shared" si="15"/>
        <v>II 02 - 15º Juzgado de Garantía de Santiago</v>
      </c>
    </row>
    <row r="84" spans="1:12" x14ac:dyDescent="0.35">
      <c r="A84" s="2">
        <f t="shared" si="16"/>
        <v>17</v>
      </c>
      <c r="B84" s="2">
        <f t="shared" si="17"/>
        <v>27.8</v>
      </c>
      <c r="C84" s="5" t="str">
        <f t="shared" si="14"/>
        <v>II 02 - 2º Juzgado de Garantía de Santiago</v>
      </c>
      <c r="D84" s="23" t="str">
        <f t="shared" si="23"/>
        <v>https://analytics.zoho.com/open-view/2395394000007073493?ZOHO_CRITERIA=%22Trasposicion_27.8%22.%22Id_Juzgado_Garant%C3%ADa%22%3D17</v>
      </c>
      <c r="E84" s="4">
        <f t="shared" si="18"/>
        <v>16</v>
      </c>
      <c r="F84" t="str">
        <f t="shared" si="19"/>
        <v>II 02</v>
      </c>
      <c r="G84" t="str">
        <f t="shared" si="20"/>
        <v>Juzgado de Garantía</v>
      </c>
      <c r="H84" t="str">
        <f t="shared" si="21"/>
        <v>Sentencias Dictadas por Delitos Contra la Mujer</v>
      </c>
      <c r="I84" s="2">
        <v>17</v>
      </c>
      <c r="J84" t="s">
        <v>83</v>
      </c>
      <c r="L84" s="1" t="str">
        <f t="shared" si="15"/>
        <v>II 02 - 2º Juzgado de Garantía de Santiago</v>
      </c>
    </row>
    <row r="85" spans="1:12" x14ac:dyDescent="0.35">
      <c r="A85" s="2">
        <f t="shared" si="16"/>
        <v>18</v>
      </c>
      <c r="B85" s="2">
        <f t="shared" si="17"/>
        <v>27.8</v>
      </c>
      <c r="C85" s="5" t="str">
        <f t="shared" si="14"/>
        <v>II 02 - 3º Juzgado de Garantía de Santiago</v>
      </c>
      <c r="D85" s="23" t="str">
        <f t="shared" si="23"/>
        <v>https://analytics.zoho.com/open-view/2395394000007073493?ZOHO_CRITERIA=%22Trasposicion_27.8%22.%22Id_Juzgado_Garant%C3%ADa%22%3D18</v>
      </c>
      <c r="E85" s="4">
        <f t="shared" si="18"/>
        <v>16</v>
      </c>
      <c r="F85" t="str">
        <f t="shared" si="19"/>
        <v>II 02</v>
      </c>
      <c r="G85" t="str">
        <f t="shared" si="20"/>
        <v>Juzgado de Garantía</v>
      </c>
      <c r="H85" t="str">
        <f t="shared" si="21"/>
        <v>Sentencias Dictadas por Delitos Contra la Mujer</v>
      </c>
      <c r="I85" s="2">
        <v>18</v>
      </c>
      <c r="J85" t="s">
        <v>84</v>
      </c>
      <c r="L85" s="1" t="str">
        <f t="shared" si="15"/>
        <v>II 02 - 3º Juzgado de Garantía de Santiago</v>
      </c>
    </row>
    <row r="86" spans="1:12" x14ac:dyDescent="0.35">
      <c r="A86" s="2">
        <f t="shared" si="16"/>
        <v>19</v>
      </c>
      <c r="B86" s="2">
        <f t="shared" si="17"/>
        <v>27.8</v>
      </c>
      <c r="C86" s="5" t="str">
        <f t="shared" si="14"/>
        <v>II 02 - 4º Juzgado de Garantía de Santiago</v>
      </c>
      <c r="D86" s="23" t="str">
        <f t="shared" si="23"/>
        <v>https://analytics.zoho.com/open-view/2395394000007073493?ZOHO_CRITERIA=%22Trasposicion_27.8%22.%22Id_Juzgado_Garant%C3%ADa%22%3D19</v>
      </c>
      <c r="E86" s="4">
        <f t="shared" si="18"/>
        <v>16</v>
      </c>
      <c r="F86" t="str">
        <f t="shared" si="19"/>
        <v>II 02</v>
      </c>
      <c r="G86" t="str">
        <f t="shared" si="20"/>
        <v>Juzgado de Garantía</v>
      </c>
      <c r="H86" t="str">
        <f t="shared" si="21"/>
        <v>Sentencias Dictadas por Delitos Contra la Mujer</v>
      </c>
      <c r="I86" s="2">
        <v>19</v>
      </c>
      <c r="J86" t="s">
        <v>85</v>
      </c>
      <c r="L86" s="1" t="str">
        <f t="shared" si="15"/>
        <v>II 02 - 4º Juzgado de Garantía de Santiago</v>
      </c>
    </row>
    <row r="87" spans="1:12" x14ac:dyDescent="0.35">
      <c r="A87" s="2">
        <f t="shared" si="16"/>
        <v>20</v>
      </c>
      <c r="B87" s="2">
        <f t="shared" si="17"/>
        <v>27.8</v>
      </c>
      <c r="C87" s="5" t="str">
        <f t="shared" si="14"/>
        <v>II 02 - 5º Juzgado de Garantía de Santiago</v>
      </c>
      <c r="D87" s="23" t="str">
        <f t="shared" si="23"/>
        <v>https://analytics.zoho.com/open-view/2395394000007073493?ZOHO_CRITERIA=%22Trasposicion_27.8%22.%22Id_Juzgado_Garant%C3%ADa%22%3D20</v>
      </c>
      <c r="E87" s="4">
        <f t="shared" si="18"/>
        <v>16</v>
      </c>
      <c r="F87" t="str">
        <f t="shared" si="19"/>
        <v>II 02</v>
      </c>
      <c r="G87" t="str">
        <f t="shared" si="20"/>
        <v>Juzgado de Garantía</v>
      </c>
      <c r="H87" t="str">
        <f t="shared" si="21"/>
        <v>Sentencias Dictadas por Delitos Contra la Mujer</v>
      </c>
      <c r="I87" s="2">
        <v>20</v>
      </c>
      <c r="J87" t="s">
        <v>86</v>
      </c>
      <c r="L87" s="1" t="str">
        <f t="shared" si="15"/>
        <v>II 02 - 5º Juzgado de Garantía de Santiago</v>
      </c>
    </row>
    <row r="88" spans="1:12" x14ac:dyDescent="0.35">
      <c r="A88" s="2">
        <f t="shared" si="16"/>
        <v>21</v>
      </c>
      <c r="B88" s="2">
        <f t="shared" si="17"/>
        <v>27.8</v>
      </c>
      <c r="C88" s="5" t="str">
        <f t="shared" si="14"/>
        <v>II 02 - 6º Juzgado de Garantía de Santiago</v>
      </c>
      <c r="D88" s="23" t="str">
        <f t="shared" si="23"/>
        <v>https://analytics.zoho.com/open-view/2395394000007073493?ZOHO_CRITERIA=%22Trasposicion_27.8%22.%22Id_Juzgado_Garant%C3%ADa%22%3D21</v>
      </c>
      <c r="E88" s="4">
        <f t="shared" si="18"/>
        <v>16</v>
      </c>
      <c r="F88" t="str">
        <f t="shared" si="19"/>
        <v>II 02</v>
      </c>
      <c r="G88" t="str">
        <f t="shared" si="20"/>
        <v>Juzgado de Garantía</v>
      </c>
      <c r="H88" t="str">
        <f t="shared" si="21"/>
        <v>Sentencias Dictadas por Delitos Contra la Mujer</v>
      </c>
      <c r="I88" s="2">
        <v>21</v>
      </c>
      <c r="J88" t="s">
        <v>87</v>
      </c>
      <c r="L88" s="1" t="str">
        <f t="shared" si="15"/>
        <v>II 02 - 6º Juzgado de Garantía de Santiago</v>
      </c>
    </row>
    <row r="89" spans="1:12" x14ac:dyDescent="0.35">
      <c r="A89" s="2">
        <f t="shared" si="16"/>
        <v>22</v>
      </c>
      <c r="B89" s="2">
        <f t="shared" si="17"/>
        <v>27.8</v>
      </c>
      <c r="C89" s="5" t="str">
        <f t="shared" si="14"/>
        <v>II 02 - 7º Juzgado de Garantía de Santiago</v>
      </c>
      <c r="D89" s="23" t="str">
        <f t="shared" si="23"/>
        <v>https://analytics.zoho.com/open-view/2395394000007073493?ZOHO_CRITERIA=%22Trasposicion_27.8%22.%22Id_Juzgado_Garant%C3%ADa%22%3D22</v>
      </c>
      <c r="E89" s="4">
        <f t="shared" si="18"/>
        <v>16</v>
      </c>
      <c r="F89" t="str">
        <f t="shared" si="19"/>
        <v>II 02</v>
      </c>
      <c r="G89" t="str">
        <f t="shared" si="20"/>
        <v>Juzgado de Garantía</v>
      </c>
      <c r="H89" t="str">
        <f t="shared" si="21"/>
        <v>Sentencias Dictadas por Delitos Contra la Mujer</v>
      </c>
      <c r="I89" s="2">
        <v>22</v>
      </c>
      <c r="J89" t="s">
        <v>88</v>
      </c>
      <c r="L89" s="1" t="str">
        <f t="shared" si="15"/>
        <v>II 02 - 7º Juzgado de Garantía de Santiago</v>
      </c>
    </row>
    <row r="90" spans="1:12" x14ac:dyDescent="0.35">
      <c r="A90" s="2">
        <f t="shared" si="16"/>
        <v>23</v>
      </c>
      <c r="B90" s="2">
        <f t="shared" si="17"/>
        <v>27.8</v>
      </c>
      <c r="C90" s="5" t="str">
        <f t="shared" si="14"/>
        <v>II 02 - 8º Juzgado de Garantía de Santiago</v>
      </c>
      <c r="D90" s="23" t="str">
        <f t="shared" si="23"/>
        <v>https://analytics.zoho.com/open-view/2395394000007073493?ZOHO_CRITERIA=%22Trasposicion_27.8%22.%22Id_Juzgado_Garant%C3%ADa%22%3D23</v>
      </c>
      <c r="E90" s="4">
        <f t="shared" si="18"/>
        <v>16</v>
      </c>
      <c r="F90" t="str">
        <f t="shared" si="19"/>
        <v>II 02</v>
      </c>
      <c r="G90" t="str">
        <f t="shared" si="20"/>
        <v>Juzgado de Garantía</v>
      </c>
      <c r="H90" t="str">
        <f t="shared" si="21"/>
        <v>Sentencias Dictadas por Delitos Contra la Mujer</v>
      </c>
      <c r="I90" s="2">
        <v>23</v>
      </c>
      <c r="J90" t="s">
        <v>89</v>
      </c>
      <c r="L90" s="1" t="str">
        <f t="shared" si="15"/>
        <v>II 02 - 8º Juzgado de Garantía de Santiago</v>
      </c>
    </row>
    <row r="91" spans="1:12" x14ac:dyDescent="0.35">
      <c r="A91" s="2">
        <f t="shared" si="16"/>
        <v>24</v>
      </c>
      <c r="B91" s="2">
        <f t="shared" si="17"/>
        <v>27.8</v>
      </c>
      <c r="C91" s="5" t="str">
        <f t="shared" si="14"/>
        <v>II 02 - Juzgado de Garantía de Yungay</v>
      </c>
      <c r="D91" s="23" t="str">
        <f t="shared" si="23"/>
        <v>https://analytics.zoho.com/open-view/2395394000007073493?ZOHO_CRITERIA=%22Trasposicion_27.8%22.%22Id_Juzgado_Garant%C3%ADa%22%3D24</v>
      </c>
      <c r="E91" s="4">
        <f t="shared" si="18"/>
        <v>16</v>
      </c>
      <c r="F91" t="str">
        <f t="shared" si="19"/>
        <v>II 02</v>
      </c>
      <c r="G91" t="str">
        <f t="shared" si="20"/>
        <v>Juzgado de Garantía</v>
      </c>
      <c r="H91" t="str">
        <f t="shared" si="21"/>
        <v>Sentencias Dictadas por Delitos Contra la Mujer</v>
      </c>
      <c r="I91" s="2">
        <v>24</v>
      </c>
      <c r="J91" t="s">
        <v>90</v>
      </c>
      <c r="L91" s="1" t="str">
        <f t="shared" si="15"/>
        <v>II 02 - Juzgado de Garantía de Yungay</v>
      </c>
    </row>
    <row r="92" spans="1:12" x14ac:dyDescent="0.35">
      <c r="A92" s="2">
        <f t="shared" si="16"/>
        <v>25</v>
      </c>
      <c r="B92" s="2">
        <f t="shared" si="17"/>
        <v>27.8</v>
      </c>
      <c r="C92" s="5" t="str">
        <f t="shared" si="14"/>
        <v>II 02 - Juzgado de Garantía de La Serena</v>
      </c>
      <c r="D92" s="23" t="str">
        <f t="shared" si="23"/>
        <v>https://analytics.zoho.com/open-view/2395394000007073493?ZOHO_CRITERIA=%22Trasposicion_27.8%22.%22Id_Juzgado_Garant%C3%ADa%22%3D25</v>
      </c>
      <c r="E92" s="4">
        <f t="shared" si="18"/>
        <v>16</v>
      </c>
      <c r="F92" t="str">
        <f t="shared" si="19"/>
        <v>II 02</v>
      </c>
      <c r="G92" t="str">
        <f t="shared" si="20"/>
        <v>Juzgado de Garantía</v>
      </c>
      <c r="H92" t="str">
        <f t="shared" si="21"/>
        <v>Sentencias Dictadas por Delitos Contra la Mujer</v>
      </c>
      <c r="I92" s="2">
        <v>25</v>
      </c>
      <c r="J92" t="s">
        <v>91</v>
      </c>
      <c r="L92" s="1" t="str">
        <f t="shared" si="15"/>
        <v>II 02 - Juzgado de Garantía de La Serena</v>
      </c>
    </row>
    <row r="93" spans="1:12" x14ac:dyDescent="0.35">
      <c r="A93" s="2">
        <f t="shared" si="16"/>
        <v>26</v>
      </c>
      <c r="B93" s="2">
        <f t="shared" si="17"/>
        <v>27.8</v>
      </c>
      <c r="C93" s="5" t="str">
        <f t="shared" si="14"/>
        <v>II 02 - Juzgado de Garantía de Ovalle</v>
      </c>
      <c r="D93" s="23" t="str">
        <f t="shared" si="23"/>
        <v>https://analytics.zoho.com/open-view/2395394000007073493?ZOHO_CRITERIA=%22Trasposicion_27.8%22.%22Id_Juzgado_Garant%C3%ADa%22%3D26</v>
      </c>
      <c r="E93" s="4">
        <f t="shared" si="18"/>
        <v>16</v>
      </c>
      <c r="F93" t="str">
        <f t="shared" si="19"/>
        <v>II 02</v>
      </c>
      <c r="G93" t="str">
        <f t="shared" si="20"/>
        <v>Juzgado de Garantía</v>
      </c>
      <c r="H93" t="str">
        <f t="shared" si="21"/>
        <v>Sentencias Dictadas por Delitos Contra la Mujer</v>
      </c>
      <c r="I93" s="2">
        <v>26</v>
      </c>
      <c r="J93" t="s">
        <v>92</v>
      </c>
      <c r="L93" s="1" t="str">
        <f t="shared" si="15"/>
        <v>II 02 - Juzgado de Garantía de Ovalle</v>
      </c>
    </row>
    <row r="94" spans="1:12" x14ac:dyDescent="0.35">
      <c r="A94" s="2">
        <f t="shared" si="16"/>
        <v>27</v>
      </c>
      <c r="B94" s="2">
        <f t="shared" si="17"/>
        <v>27.8</v>
      </c>
      <c r="C94" s="5" t="str">
        <f t="shared" si="14"/>
        <v>II 02 - 9º Juzgado de Garantía de Santiago</v>
      </c>
      <c r="D94" s="23" t="str">
        <f t="shared" si="23"/>
        <v>https://analytics.zoho.com/open-view/2395394000007073493?ZOHO_CRITERIA=%22Trasposicion_27.8%22.%22Id_Juzgado_Garant%C3%ADa%22%3D27</v>
      </c>
      <c r="E94" s="4">
        <f t="shared" si="18"/>
        <v>16</v>
      </c>
      <c r="F94" t="str">
        <f t="shared" si="19"/>
        <v>II 02</v>
      </c>
      <c r="G94" t="str">
        <f t="shared" si="20"/>
        <v>Juzgado de Garantía</v>
      </c>
      <c r="H94" t="str">
        <f t="shared" si="21"/>
        <v>Sentencias Dictadas por Delitos Contra la Mujer</v>
      </c>
      <c r="I94" s="2">
        <v>27</v>
      </c>
      <c r="J94" t="s">
        <v>93</v>
      </c>
      <c r="L94" s="1" t="str">
        <f t="shared" si="15"/>
        <v>II 02 - 9º Juzgado de Garantía de Santiago</v>
      </c>
    </row>
    <row r="95" spans="1:12" x14ac:dyDescent="0.35">
      <c r="A95" s="2">
        <f t="shared" si="16"/>
        <v>28</v>
      </c>
      <c r="B95" s="2">
        <f t="shared" si="17"/>
        <v>27.8</v>
      </c>
      <c r="C95" s="5" t="str">
        <f t="shared" si="14"/>
        <v>II 02 - Juzgado de Garantía de Pitrufquen</v>
      </c>
      <c r="D95" s="23" t="str">
        <f t="shared" si="23"/>
        <v>https://analytics.zoho.com/open-view/2395394000007073493?ZOHO_CRITERIA=%22Trasposicion_27.8%22.%22Id_Juzgado_Garant%C3%ADa%22%3D28</v>
      </c>
      <c r="E95" s="4">
        <f t="shared" si="18"/>
        <v>16</v>
      </c>
      <c r="F95" t="str">
        <f t="shared" si="19"/>
        <v>II 02</v>
      </c>
      <c r="G95" t="str">
        <f t="shared" si="20"/>
        <v>Juzgado de Garantía</v>
      </c>
      <c r="H95" t="str">
        <f t="shared" si="21"/>
        <v>Sentencias Dictadas por Delitos Contra la Mujer</v>
      </c>
      <c r="I95" s="2">
        <v>28</v>
      </c>
      <c r="J95" t="s">
        <v>94</v>
      </c>
      <c r="L95" s="1" t="str">
        <f t="shared" si="15"/>
        <v>II 02 - Juzgado de Garantía de Pitrufquen</v>
      </c>
    </row>
    <row r="96" spans="1:12" x14ac:dyDescent="0.35">
      <c r="A96" s="2">
        <f t="shared" si="16"/>
        <v>29</v>
      </c>
      <c r="B96" s="2">
        <f t="shared" si="17"/>
        <v>27.8</v>
      </c>
      <c r="C96" s="5" t="str">
        <f t="shared" si="14"/>
        <v>II 02 - 11º Juzgado de Garantía de Santiago</v>
      </c>
      <c r="D96" s="23" t="str">
        <f t="shared" si="23"/>
        <v>https://analytics.zoho.com/open-view/2395394000007073493?ZOHO_CRITERIA=%22Trasposicion_27.8%22.%22Id_Juzgado_Garant%C3%ADa%22%3D29</v>
      </c>
      <c r="E96" s="4">
        <f t="shared" si="18"/>
        <v>16</v>
      </c>
      <c r="F96" t="str">
        <f t="shared" si="19"/>
        <v>II 02</v>
      </c>
      <c r="G96" t="str">
        <f t="shared" si="20"/>
        <v>Juzgado de Garantía</v>
      </c>
      <c r="H96" t="str">
        <f t="shared" si="21"/>
        <v>Sentencias Dictadas por Delitos Contra la Mujer</v>
      </c>
      <c r="I96" s="2">
        <v>29</v>
      </c>
      <c r="J96" t="s">
        <v>95</v>
      </c>
      <c r="L96" s="1" t="str">
        <f t="shared" si="15"/>
        <v>II 02 - 11º Juzgado de Garantía de Santiago</v>
      </c>
    </row>
    <row r="97" spans="1:12" x14ac:dyDescent="0.35">
      <c r="A97" s="2">
        <f t="shared" si="16"/>
        <v>30</v>
      </c>
      <c r="B97" s="2">
        <f t="shared" si="17"/>
        <v>27.8</v>
      </c>
      <c r="C97" s="5" t="str">
        <f t="shared" si="14"/>
        <v>II 02 - 1º Juzgado de Garantía de Santiago</v>
      </c>
      <c r="D97" s="23" t="str">
        <f t="shared" si="23"/>
        <v>https://analytics.zoho.com/open-view/2395394000007073493?ZOHO_CRITERIA=%22Trasposicion_27.8%22.%22Id_Juzgado_Garant%C3%ADa%22%3D30</v>
      </c>
      <c r="E97" s="4">
        <f t="shared" si="18"/>
        <v>16</v>
      </c>
      <c r="F97" t="str">
        <f t="shared" si="19"/>
        <v>II 02</v>
      </c>
      <c r="G97" t="str">
        <f t="shared" si="20"/>
        <v>Juzgado de Garantía</v>
      </c>
      <c r="H97" t="str">
        <f t="shared" si="21"/>
        <v>Sentencias Dictadas por Delitos Contra la Mujer</v>
      </c>
      <c r="I97" s="2">
        <v>30</v>
      </c>
      <c r="J97" t="s">
        <v>96</v>
      </c>
      <c r="L97" s="1" t="str">
        <f t="shared" si="15"/>
        <v>II 02 - 1º Juzgado de Garantía de Santiago</v>
      </c>
    </row>
    <row r="98" spans="1:12" x14ac:dyDescent="0.35">
      <c r="A98" s="2">
        <f t="shared" si="16"/>
        <v>31</v>
      </c>
      <c r="B98" s="2">
        <f t="shared" si="17"/>
        <v>27.8</v>
      </c>
      <c r="C98" s="5" t="str">
        <f t="shared" si="14"/>
        <v>II 02 - Juzgado de Garantía de Antofagasta</v>
      </c>
      <c r="D98" s="23" t="str">
        <f t="shared" si="23"/>
        <v>https://analytics.zoho.com/open-view/2395394000007073493?ZOHO_CRITERIA=%22Trasposicion_27.8%22.%22Id_Juzgado_Garant%C3%ADa%22%3D31</v>
      </c>
      <c r="E98" s="4">
        <f t="shared" si="18"/>
        <v>16</v>
      </c>
      <c r="F98" t="str">
        <f t="shared" si="19"/>
        <v>II 02</v>
      </c>
      <c r="G98" t="str">
        <f t="shared" si="20"/>
        <v>Juzgado de Garantía</v>
      </c>
      <c r="H98" t="str">
        <f t="shared" si="21"/>
        <v>Sentencias Dictadas por Delitos Contra la Mujer</v>
      </c>
      <c r="I98" s="2">
        <v>31</v>
      </c>
      <c r="J98" t="s">
        <v>97</v>
      </c>
      <c r="L98" s="1" t="str">
        <f t="shared" si="15"/>
        <v>II 02 - Juzgado de Garantía de Antofagasta</v>
      </c>
    </row>
    <row r="99" spans="1:12" x14ac:dyDescent="0.35">
      <c r="A99" s="2">
        <f t="shared" si="16"/>
        <v>32</v>
      </c>
      <c r="B99" s="2">
        <f t="shared" si="17"/>
        <v>27.8</v>
      </c>
      <c r="C99" s="5" t="str">
        <f t="shared" si="14"/>
        <v>II 02 - Juzgado de Garantía de Illapel</v>
      </c>
      <c r="D99" s="23" t="str">
        <f t="shared" si="23"/>
        <v>https://analytics.zoho.com/open-view/2395394000007073493?ZOHO_CRITERIA=%22Trasposicion_27.8%22.%22Id_Juzgado_Garant%C3%ADa%22%3D32</v>
      </c>
      <c r="E99" s="4">
        <f t="shared" si="18"/>
        <v>16</v>
      </c>
      <c r="F99" t="str">
        <f t="shared" si="19"/>
        <v>II 02</v>
      </c>
      <c r="G99" t="str">
        <f t="shared" si="20"/>
        <v>Juzgado de Garantía</v>
      </c>
      <c r="H99" t="str">
        <f t="shared" si="21"/>
        <v>Sentencias Dictadas por Delitos Contra la Mujer</v>
      </c>
      <c r="I99" s="2">
        <v>32</v>
      </c>
      <c r="J99" t="s">
        <v>98</v>
      </c>
      <c r="L99" s="1" t="str">
        <f t="shared" si="15"/>
        <v>II 02 - Juzgado de Garantía de Illapel</v>
      </c>
    </row>
    <row r="100" spans="1:12" x14ac:dyDescent="0.35">
      <c r="A100" s="2">
        <f t="shared" si="16"/>
        <v>33</v>
      </c>
      <c r="B100" s="2">
        <f t="shared" si="17"/>
        <v>27.8</v>
      </c>
      <c r="C100" s="5" t="str">
        <f t="shared" si="14"/>
        <v>II 02 - Juzgado de Garantía de Calera</v>
      </c>
      <c r="D100" s="23" t="str">
        <f t="shared" si="23"/>
        <v>https://analytics.zoho.com/open-view/2395394000007073493?ZOHO_CRITERIA=%22Trasposicion_27.8%22.%22Id_Juzgado_Garant%C3%ADa%22%3D33</v>
      </c>
      <c r="E100" s="4">
        <f t="shared" si="18"/>
        <v>16</v>
      </c>
      <c r="F100" t="str">
        <f t="shared" si="19"/>
        <v>II 02</v>
      </c>
      <c r="G100" t="str">
        <f t="shared" si="20"/>
        <v>Juzgado de Garantía</v>
      </c>
      <c r="H100" t="str">
        <f t="shared" si="21"/>
        <v>Sentencias Dictadas por Delitos Contra la Mujer</v>
      </c>
      <c r="I100" s="2">
        <v>33</v>
      </c>
      <c r="J100" t="s">
        <v>99</v>
      </c>
      <c r="L100" s="1" t="str">
        <f t="shared" si="15"/>
        <v>II 02 - Juzgado de Garantía de Calera</v>
      </c>
    </row>
    <row r="101" spans="1:12" x14ac:dyDescent="0.35">
      <c r="A101" s="2">
        <f t="shared" si="16"/>
        <v>34</v>
      </c>
      <c r="B101" s="2">
        <f t="shared" si="17"/>
        <v>27.8</v>
      </c>
      <c r="C101" s="5" t="str">
        <f t="shared" si="14"/>
        <v>II 02 - Juzgado de Garantía de Los Andes</v>
      </c>
      <c r="D101" s="23" t="str">
        <f t="shared" si="23"/>
        <v>https://analytics.zoho.com/open-view/2395394000007073493?ZOHO_CRITERIA=%22Trasposicion_27.8%22.%22Id_Juzgado_Garant%C3%ADa%22%3D34</v>
      </c>
      <c r="E101" s="4">
        <f t="shared" si="18"/>
        <v>16</v>
      </c>
      <c r="F101" t="str">
        <f t="shared" si="19"/>
        <v>II 02</v>
      </c>
      <c r="G101" t="str">
        <f t="shared" si="20"/>
        <v>Juzgado de Garantía</v>
      </c>
      <c r="H101" t="str">
        <f t="shared" si="21"/>
        <v>Sentencias Dictadas por Delitos Contra la Mujer</v>
      </c>
      <c r="I101" s="2">
        <v>34</v>
      </c>
      <c r="J101" t="s">
        <v>100</v>
      </c>
      <c r="L101" s="1" t="str">
        <f t="shared" si="15"/>
        <v>II 02 - Juzgado de Garantía de Los Andes</v>
      </c>
    </row>
    <row r="102" spans="1:12" x14ac:dyDescent="0.35">
      <c r="A102" s="2">
        <f t="shared" si="16"/>
        <v>35</v>
      </c>
      <c r="B102" s="2">
        <f t="shared" si="17"/>
        <v>27.8</v>
      </c>
      <c r="C102" s="5" t="str">
        <f t="shared" si="14"/>
        <v>II 02 - Juzgado de Garantía de Quillota</v>
      </c>
      <c r="D102" s="23" t="str">
        <f t="shared" si="23"/>
        <v>https://analytics.zoho.com/open-view/2395394000007073493?ZOHO_CRITERIA=%22Trasposicion_27.8%22.%22Id_Juzgado_Garant%C3%ADa%22%3D35</v>
      </c>
      <c r="E102" s="4">
        <f t="shared" si="18"/>
        <v>16</v>
      </c>
      <c r="F102" t="str">
        <f t="shared" si="19"/>
        <v>II 02</v>
      </c>
      <c r="G102" t="str">
        <f t="shared" si="20"/>
        <v>Juzgado de Garantía</v>
      </c>
      <c r="H102" t="str">
        <f t="shared" si="21"/>
        <v>Sentencias Dictadas por Delitos Contra la Mujer</v>
      </c>
      <c r="I102" s="2">
        <v>35</v>
      </c>
      <c r="J102" t="s">
        <v>101</v>
      </c>
      <c r="L102" s="1" t="str">
        <f t="shared" si="15"/>
        <v>II 02 - Juzgado de Garantía de Quillota</v>
      </c>
    </row>
    <row r="103" spans="1:12" x14ac:dyDescent="0.35">
      <c r="A103" s="2">
        <f t="shared" si="16"/>
        <v>36</v>
      </c>
      <c r="B103" s="2">
        <f t="shared" si="17"/>
        <v>27.8</v>
      </c>
      <c r="C103" s="5" t="str">
        <f t="shared" si="14"/>
        <v>II 02 - Juzgado de Garantía de Cauquenes</v>
      </c>
      <c r="D103" s="23" t="str">
        <f t="shared" si="23"/>
        <v>https://analytics.zoho.com/open-view/2395394000007073493?ZOHO_CRITERIA=%22Trasposicion_27.8%22.%22Id_Juzgado_Garant%C3%ADa%22%3D36</v>
      </c>
      <c r="E103" s="4">
        <f t="shared" si="18"/>
        <v>16</v>
      </c>
      <c r="F103" t="str">
        <f t="shared" si="19"/>
        <v>II 02</v>
      </c>
      <c r="G103" t="str">
        <f t="shared" si="20"/>
        <v>Juzgado de Garantía</v>
      </c>
      <c r="H103" t="str">
        <f t="shared" si="21"/>
        <v>Sentencias Dictadas por Delitos Contra la Mujer</v>
      </c>
      <c r="I103" s="2">
        <v>36</v>
      </c>
      <c r="J103" t="s">
        <v>102</v>
      </c>
      <c r="L103" s="1" t="str">
        <f t="shared" si="15"/>
        <v>II 02 - Juzgado de Garantía de Cauquenes</v>
      </c>
    </row>
    <row r="104" spans="1:12" x14ac:dyDescent="0.35">
      <c r="A104" s="2">
        <f t="shared" si="16"/>
        <v>37</v>
      </c>
      <c r="B104" s="2">
        <f t="shared" si="17"/>
        <v>27.8</v>
      </c>
      <c r="C104" s="5" t="str">
        <f t="shared" si="14"/>
        <v>II 02 - Juzgado de Garantía de San Javier</v>
      </c>
      <c r="D104" s="23" t="str">
        <f t="shared" si="23"/>
        <v>https://analytics.zoho.com/open-view/2395394000007073493?ZOHO_CRITERIA=%22Trasposicion_27.8%22.%22Id_Juzgado_Garant%C3%ADa%22%3D37</v>
      </c>
      <c r="E104" s="4">
        <f t="shared" si="18"/>
        <v>16</v>
      </c>
      <c r="F104" t="str">
        <f t="shared" si="19"/>
        <v>II 02</v>
      </c>
      <c r="G104" t="str">
        <f t="shared" si="20"/>
        <v>Juzgado de Garantía</v>
      </c>
      <c r="H104" t="str">
        <f t="shared" si="21"/>
        <v>Sentencias Dictadas por Delitos Contra la Mujer</v>
      </c>
      <c r="I104" s="2">
        <v>37</v>
      </c>
      <c r="J104" t="s">
        <v>103</v>
      </c>
      <c r="L104" s="1" t="str">
        <f t="shared" si="15"/>
        <v>II 02 - Juzgado de Garantía de San Javier</v>
      </c>
    </row>
    <row r="105" spans="1:12" x14ac:dyDescent="0.35">
      <c r="A105" s="2">
        <f t="shared" si="16"/>
        <v>38</v>
      </c>
      <c r="B105" s="2">
        <f t="shared" si="17"/>
        <v>27.8</v>
      </c>
      <c r="C105" s="5" t="str">
        <f t="shared" si="14"/>
        <v>II 02 - Juzgado de Garantía de Talca</v>
      </c>
      <c r="D105" s="23" t="str">
        <f t="shared" si="23"/>
        <v>https://analytics.zoho.com/open-view/2395394000007073493?ZOHO_CRITERIA=%22Trasposicion_27.8%22.%22Id_Juzgado_Garant%C3%ADa%22%3D38</v>
      </c>
      <c r="E105" s="4">
        <f t="shared" si="18"/>
        <v>16</v>
      </c>
      <c r="F105" t="str">
        <f t="shared" si="19"/>
        <v>II 02</v>
      </c>
      <c r="G105" t="str">
        <f t="shared" si="20"/>
        <v>Juzgado de Garantía</v>
      </c>
      <c r="H105" t="str">
        <f t="shared" si="21"/>
        <v>Sentencias Dictadas por Delitos Contra la Mujer</v>
      </c>
      <c r="I105" s="2">
        <v>38</v>
      </c>
      <c r="J105" t="s">
        <v>104</v>
      </c>
      <c r="L105" s="1" t="str">
        <f t="shared" si="15"/>
        <v>II 02 - Juzgado de Garantía de Talca</v>
      </c>
    </row>
    <row r="106" spans="1:12" x14ac:dyDescent="0.35">
      <c r="A106" s="2">
        <f t="shared" si="16"/>
        <v>39</v>
      </c>
      <c r="B106" s="2">
        <f t="shared" si="17"/>
        <v>27.8</v>
      </c>
      <c r="C106" s="5" t="str">
        <f t="shared" si="14"/>
        <v>II 02 - Juzgado de Garantía de Cañete</v>
      </c>
      <c r="D106" s="23" t="str">
        <f t="shared" si="23"/>
        <v>https://analytics.zoho.com/open-view/2395394000007073493?ZOHO_CRITERIA=%22Trasposicion_27.8%22.%22Id_Juzgado_Garant%C3%ADa%22%3D39</v>
      </c>
      <c r="E106" s="4">
        <f t="shared" si="18"/>
        <v>16</v>
      </c>
      <c r="F106" t="str">
        <f t="shared" si="19"/>
        <v>II 02</v>
      </c>
      <c r="G106" t="str">
        <f t="shared" si="20"/>
        <v>Juzgado de Garantía</v>
      </c>
      <c r="H106" t="str">
        <f t="shared" si="21"/>
        <v>Sentencias Dictadas por Delitos Contra la Mujer</v>
      </c>
      <c r="I106" s="2">
        <v>39</v>
      </c>
      <c r="J106" t="s">
        <v>105</v>
      </c>
      <c r="L106" s="1" t="str">
        <f t="shared" si="15"/>
        <v>II 02 - Juzgado de Garantía de Cañete</v>
      </c>
    </row>
    <row r="107" spans="1:12" x14ac:dyDescent="0.35">
      <c r="A107" s="2">
        <f t="shared" si="16"/>
        <v>40</v>
      </c>
      <c r="B107" s="2">
        <f t="shared" si="17"/>
        <v>27.8</v>
      </c>
      <c r="C107" s="5" t="str">
        <f t="shared" si="14"/>
        <v>II 02 - Juzgado de Garantía de Talcahuano</v>
      </c>
      <c r="D107" s="23" t="str">
        <f t="shared" si="23"/>
        <v>https://analytics.zoho.com/open-view/2395394000007073493?ZOHO_CRITERIA=%22Trasposicion_27.8%22.%22Id_Juzgado_Garant%C3%ADa%22%3D40</v>
      </c>
      <c r="E107" s="4">
        <f t="shared" si="18"/>
        <v>16</v>
      </c>
      <c r="F107" t="str">
        <f t="shared" si="19"/>
        <v>II 02</v>
      </c>
      <c r="G107" t="str">
        <f t="shared" si="20"/>
        <v>Juzgado de Garantía</v>
      </c>
      <c r="H107" t="str">
        <f t="shared" si="21"/>
        <v>Sentencias Dictadas por Delitos Contra la Mujer</v>
      </c>
      <c r="I107" s="2">
        <v>40</v>
      </c>
      <c r="J107" t="s">
        <v>106</v>
      </c>
      <c r="L107" s="1" t="str">
        <f t="shared" si="15"/>
        <v>II 02 - Juzgado de Garantía de Talcahuano</v>
      </c>
    </row>
    <row r="108" spans="1:12" x14ac:dyDescent="0.35">
      <c r="A108" s="2">
        <f t="shared" si="16"/>
        <v>41</v>
      </c>
      <c r="B108" s="2">
        <f t="shared" si="17"/>
        <v>27.8</v>
      </c>
      <c r="C108" s="5" t="str">
        <f t="shared" si="14"/>
        <v>II 02 - Juzgado de Garantía de Temuco</v>
      </c>
      <c r="D108" s="23" t="str">
        <f t="shared" si="23"/>
        <v>https://analytics.zoho.com/open-view/2395394000007073493?ZOHO_CRITERIA=%22Trasposicion_27.8%22.%22Id_Juzgado_Garant%C3%ADa%22%3D41</v>
      </c>
      <c r="E108" s="4">
        <f t="shared" si="18"/>
        <v>16</v>
      </c>
      <c r="F108" t="str">
        <f t="shared" si="19"/>
        <v>II 02</v>
      </c>
      <c r="G108" t="str">
        <f t="shared" si="20"/>
        <v>Juzgado de Garantía</v>
      </c>
      <c r="H108" t="str">
        <f t="shared" si="21"/>
        <v>Sentencias Dictadas por Delitos Contra la Mujer</v>
      </c>
      <c r="I108" s="2">
        <v>41</v>
      </c>
      <c r="J108" t="s">
        <v>107</v>
      </c>
      <c r="L108" s="1" t="str">
        <f t="shared" si="15"/>
        <v>II 02 - Juzgado de Garantía de Temuco</v>
      </c>
    </row>
    <row r="109" spans="1:12" x14ac:dyDescent="0.35">
      <c r="A109" s="2">
        <f t="shared" si="16"/>
        <v>42</v>
      </c>
      <c r="B109" s="2">
        <f t="shared" si="17"/>
        <v>27.8</v>
      </c>
      <c r="C109" s="5" t="str">
        <f t="shared" si="14"/>
        <v>II 02 - Juzgado de Garantía de Castro</v>
      </c>
      <c r="D109" s="23" t="str">
        <f t="shared" si="23"/>
        <v>https://analytics.zoho.com/open-view/2395394000007073493?ZOHO_CRITERIA=%22Trasposicion_27.8%22.%22Id_Juzgado_Garant%C3%ADa%22%3D42</v>
      </c>
      <c r="E109" s="4">
        <f t="shared" si="18"/>
        <v>16</v>
      </c>
      <c r="F109" t="str">
        <f t="shared" si="19"/>
        <v>II 02</v>
      </c>
      <c r="G109" t="str">
        <f t="shared" si="20"/>
        <v>Juzgado de Garantía</v>
      </c>
      <c r="H109" t="str">
        <f t="shared" si="21"/>
        <v>Sentencias Dictadas por Delitos Contra la Mujer</v>
      </c>
      <c r="I109" s="2">
        <v>42</v>
      </c>
      <c r="J109" t="s">
        <v>108</v>
      </c>
      <c r="L109" s="1" t="str">
        <f t="shared" si="15"/>
        <v>II 02 - Juzgado de Garantía de Castro</v>
      </c>
    </row>
    <row r="110" spans="1:12" x14ac:dyDescent="0.35">
      <c r="A110" s="2">
        <f t="shared" si="16"/>
        <v>43</v>
      </c>
      <c r="B110" s="2">
        <f t="shared" si="17"/>
        <v>27.8</v>
      </c>
      <c r="C110" s="5" t="str">
        <f t="shared" si="14"/>
        <v>II 02 - Juzgado de Garantía de Arica</v>
      </c>
      <c r="D110" s="23" t="str">
        <f t="shared" si="23"/>
        <v>https://analytics.zoho.com/open-view/2395394000007073493?ZOHO_CRITERIA=%22Trasposicion_27.8%22.%22Id_Juzgado_Garant%C3%ADa%22%3D43</v>
      </c>
      <c r="E110" s="4">
        <f t="shared" si="18"/>
        <v>16</v>
      </c>
      <c r="F110" t="str">
        <f t="shared" si="19"/>
        <v>II 02</v>
      </c>
      <c r="G110" t="str">
        <f t="shared" si="20"/>
        <v>Juzgado de Garantía</v>
      </c>
      <c r="H110" t="str">
        <f t="shared" si="21"/>
        <v>Sentencias Dictadas por Delitos Contra la Mujer</v>
      </c>
      <c r="I110" s="2">
        <v>43</v>
      </c>
      <c r="J110" t="s">
        <v>109</v>
      </c>
      <c r="L110" s="1" t="str">
        <f t="shared" si="15"/>
        <v>II 02 - Juzgado de Garantía de Arica</v>
      </c>
    </row>
    <row r="111" spans="1:12" x14ac:dyDescent="0.35">
      <c r="A111" s="2">
        <f t="shared" si="16"/>
        <v>44</v>
      </c>
      <c r="B111" s="2">
        <f t="shared" si="17"/>
        <v>27.8</v>
      </c>
      <c r="C111" s="5" t="str">
        <f t="shared" si="14"/>
        <v>II 02 - Juzgado de Garantía de Iquique</v>
      </c>
      <c r="D111" s="23" t="str">
        <f t="shared" si="23"/>
        <v>https://analytics.zoho.com/open-view/2395394000007073493?ZOHO_CRITERIA=%22Trasposicion_27.8%22.%22Id_Juzgado_Garant%C3%ADa%22%3D44</v>
      </c>
      <c r="E111" s="4">
        <f t="shared" si="18"/>
        <v>16</v>
      </c>
      <c r="F111" t="str">
        <f t="shared" si="19"/>
        <v>II 02</v>
      </c>
      <c r="G111" t="str">
        <f t="shared" si="20"/>
        <v>Juzgado de Garantía</v>
      </c>
      <c r="H111" t="str">
        <f t="shared" si="21"/>
        <v>Sentencias Dictadas por Delitos Contra la Mujer</v>
      </c>
      <c r="I111" s="2">
        <v>44</v>
      </c>
      <c r="J111" t="s">
        <v>110</v>
      </c>
      <c r="L111" s="1" t="str">
        <f t="shared" si="15"/>
        <v>II 02 - Juzgado de Garantía de Iquique</v>
      </c>
    </row>
    <row r="112" spans="1:12" x14ac:dyDescent="0.35">
      <c r="A112" s="2">
        <f t="shared" si="16"/>
        <v>45</v>
      </c>
      <c r="B112" s="2">
        <f t="shared" si="17"/>
        <v>27.8</v>
      </c>
      <c r="C112" s="5" t="str">
        <f t="shared" si="14"/>
        <v>II 02 - Juzgado de Garantía de Calama</v>
      </c>
      <c r="D112" s="23" t="str">
        <f t="shared" si="23"/>
        <v>https://analytics.zoho.com/open-view/2395394000007073493?ZOHO_CRITERIA=%22Trasposicion_27.8%22.%22Id_Juzgado_Garant%C3%ADa%22%3D45</v>
      </c>
      <c r="E112" s="4">
        <f t="shared" si="18"/>
        <v>16</v>
      </c>
      <c r="F112" t="str">
        <f t="shared" si="19"/>
        <v>II 02</v>
      </c>
      <c r="G112" t="str">
        <f t="shared" si="20"/>
        <v>Juzgado de Garantía</v>
      </c>
      <c r="H112" t="str">
        <f t="shared" si="21"/>
        <v>Sentencias Dictadas por Delitos Contra la Mujer</v>
      </c>
      <c r="I112" s="2">
        <v>45</v>
      </c>
      <c r="J112" t="s">
        <v>111</v>
      </c>
      <c r="L112" s="1" t="str">
        <f t="shared" si="15"/>
        <v>II 02 - Juzgado de Garantía de Calama</v>
      </c>
    </row>
    <row r="113" spans="1:12" x14ac:dyDescent="0.35">
      <c r="A113" s="2">
        <f t="shared" ref="A113:A176" si="24">+A112+1</f>
        <v>46</v>
      </c>
      <c r="B113" s="2">
        <f t="shared" ref="B113:B176" si="25">+B112</f>
        <v>27.8</v>
      </c>
      <c r="C113" s="5" t="str">
        <f t="shared" ref="C113:C176" si="26">+F113&amp;" - "&amp;J113</f>
        <v>II 02 - Juzgado de Garantía de Tocopilla</v>
      </c>
      <c r="D113" s="23" t="str">
        <f t="shared" si="23"/>
        <v>https://analytics.zoho.com/open-view/2395394000007073493?ZOHO_CRITERIA=%22Trasposicion_27.8%22.%22Id_Juzgado_Garant%C3%ADa%22%3D46</v>
      </c>
      <c r="E113" s="4">
        <f t="shared" ref="E113:E176" si="27">+E112</f>
        <v>16</v>
      </c>
      <c r="F113" t="str">
        <f t="shared" ref="F113:F176" si="28">+F112</f>
        <v>II 02</v>
      </c>
      <c r="G113" t="str">
        <f t="shared" ref="G113:G176" si="29">+G112</f>
        <v>Juzgado de Garantía</v>
      </c>
      <c r="H113" t="str">
        <f t="shared" ref="H113:H176" si="30">+H112</f>
        <v>Sentencias Dictadas por Delitos Contra la Mujer</v>
      </c>
      <c r="I113" s="2">
        <v>46</v>
      </c>
      <c r="J113" t="s">
        <v>112</v>
      </c>
      <c r="L113" s="1" t="str">
        <f t="shared" ref="L113:L176" si="31">+HYPERLINK(D113,C113)</f>
        <v>II 02 - Juzgado de Garantía de Tocopilla</v>
      </c>
    </row>
    <row r="114" spans="1:12" x14ac:dyDescent="0.35">
      <c r="A114" s="2">
        <f t="shared" si="24"/>
        <v>47</v>
      </c>
      <c r="B114" s="2">
        <f t="shared" si="25"/>
        <v>27.8</v>
      </c>
      <c r="C114" s="5" t="str">
        <f t="shared" si="26"/>
        <v>II 02 - Juzgado de Garantía de Copiapo</v>
      </c>
      <c r="D114" s="23" t="str">
        <f t="shared" si="23"/>
        <v>https://analytics.zoho.com/open-view/2395394000007073493?ZOHO_CRITERIA=%22Trasposicion_27.8%22.%22Id_Juzgado_Garant%C3%ADa%22%3D47</v>
      </c>
      <c r="E114" s="4">
        <f t="shared" si="27"/>
        <v>16</v>
      </c>
      <c r="F114" t="str">
        <f t="shared" si="28"/>
        <v>II 02</v>
      </c>
      <c r="G114" t="str">
        <f t="shared" si="29"/>
        <v>Juzgado de Garantía</v>
      </c>
      <c r="H114" t="str">
        <f t="shared" si="30"/>
        <v>Sentencias Dictadas por Delitos Contra la Mujer</v>
      </c>
      <c r="I114" s="2">
        <v>47</v>
      </c>
      <c r="J114" t="s">
        <v>113</v>
      </c>
      <c r="L114" s="1" t="str">
        <f t="shared" si="31"/>
        <v>II 02 - Juzgado de Garantía de Copiapo</v>
      </c>
    </row>
    <row r="115" spans="1:12" x14ac:dyDescent="0.35">
      <c r="A115" s="2">
        <f t="shared" si="24"/>
        <v>48</v>
      </c>
      <c r="B115" s="2">
        <f t="shared" si="25"/>
        <v>27.8</v>
      </c>
      <c r="C115" s="5" t="str">
        <f t="shared" si="26"/>
        <v>II 02 - Juzgado de Garantía de Diego de Almagro</v>
      </c>
      <c r="D115" s="23" t="str">
        <f t="shared" si="23"/>
        <v>https://analytics.zoho.com/open-view/2395394000007073493?ZOHO_CRITERIA=%22Trasposicion_27.8%22.%22Id_Juzgado_Garant%C3%ADa%22%3D48</v>
      </c>
      <c r="E115" s="4">
        <f t="shared" si="27"/>
        <v>16</v>
      </c>
      <c r="F115" t="str">
        <f t="shared" si="28"/>
        <v>II 02</v>
      </c>
      <c r="G115" t="str">
        <f t="shared" si="29"/>
        <v>Juzgado de Garantía</v>
      </c>
      <c r="H115" t="str">
        <f t="shared" si="30"/>
        <v>Sentencias Dictadas por Delitos Contra la Mujer</v>
      </c>
      <c r="I115" s="2">
        <v>48</v>
      </c>
      <c r="J115" t="s">
        <v>114</v>
      </c>
      <c r="L115" s="1" t="str">
        <f t="shared" si="31"/>
        <v>II 02 - Juzgado de Garantía de Diego de Almagro</v>
      </c>
    </row>
    <row r="116" spans="1:12" x14ac:dyDescent="0.35">
      <c r="A116" s="2">
        <f t="shared" si="24"/>
        <v>49</v>
      </c>
      <c r="B116" s="2">
        <f t="shared" si="25"/>
        <v>27.8</v>
      </c>
      <c r="C116" s="5" t="str">
        <f t="shared" si="26"/>
        <v>II 02 - Juzgado de Garantía de Vallenar</v>
      </c>
      <c r="D116" s="23" t="str">
        <f t="shared" si="23"/>
        <v>https://analytics.zoho.com/open-view/2395394000007073493?ZOHO_CRITERIA=%22Trasposicion_27.8%22.%22Id_Juzgado_Garant%C3%ADa%22%3D49</v>
      </c>
      <c r="E116" s="4">
        <f t="shared" si="27"/>
        <v>16</v>
      </c>
      <c r="F116" t="str">
        <f t="shared" si="28"/>
        <v>II 02</v>
      </c>
      <c r="G116" t="str">
        <f t="shared" si="29"/>
        <v>Juzgado de Garantía</v>
      </c>
      <c r="H116" t="str">
        <f t="shared" si="30"/>
        <v>Sentencias Dictadas por Delitos Contra la Mujer</v>
      </c>
      <c r="I116" s="2">
        <v>49</v>
      </c>
      <c r="J116" t="s">
        <v>115</v>
      </c>
      <c r="L116" s="1" t="str">
        <f t="shared" si="31"/>
        <v>II 02 - Juzgado de Garantía de Vallenar</v>
      </c>
    </row>
    <row r="117" spans="1:12" x14ac:dyDescent="0.35">
      <c r="A117" s="2">
        <f t="shared" si="24"/>
        <v>50</v>
      </c>
      <c r="B117" s="2">
        <f t="shared" si="25"/>
        <v>27.8</v>
      </c>
      <c r="C117" s="5" t="str">
        <f t="shared" si="26"/>
        <v>II 02 - Juzgado de Garantía de Vicuña</v>
      </c>
      <c r="D117" s="23" t="str">
        <f t="shared" si="23"/>
        <v>https://analytics.zoho.com/open-view/2395394000007073493?ZOHO_CRITERIA=%22Trasposicion_27.8%22.%22Id_Juzgado_Garant%C3%ADa%22%3D50</v>
      </c>
      <c r="E117" s="4">
        <f t="shared" si="27"/>
        <v>16</v>
      </c>
      <c r="F117" t="str">
        <f t="shared" si="28"/>
        <v>II 02</v>
      </c>
      <c r="G117" t="str">
        <f t="shared" si="29"/>
        <v>Juzgado de Garantía</v>
      </c>
      <c r="H117" t="str">
        <f t="shared" si="30"/>
        <v>Sentencias Dictadas por Delitos Contra la Mujer</v>
      </c>
      <c r="I117" s="2">
        <v>50</v>
      </c>
      <c r="J117" t="s">
        <v>116</v>
      </c>
      <c r="L117" s="1" t="str">
        <f t="shared" si="31"/>
        <v>II 02 - Juzgado de Garantía de Vicuña</v>
      </c>
    </row>
    <row r="118" spans="1:12" x14ac:dyDescent="0.35">
      <c r="A118" s="2">
        <f t="shared" si="24"/>
        <v>51</v>
      </c>
      <c r="B118" s="2">
        <f t="shared" si="25"/>
        <v>27.8</v>
      </c>
      <c r="C118" s="5" t="str">
        <f t="shared" si="26"/>
        <v>II 02 - Juzgado de Garantía de La Ligua</v>
      </c>
      <c r="D118" s="23" t="str">
        <f t="shared" si="23"/>
        <v>https://analytics.zoho.com/open-view/2395394000007073493?ZOHO_CRITERIA=%22Trasposicion_27.8%22.%22Id_Juzgado_Garant%C3%ADa%22%3D51</v>
      </c>
      <c r="E118" s="4">
        <f t="shared" si="27"/>
        <v>16</v>
      </c>
      <c r="F118" t="str">
        <f t="shared" si="28"/>
        <v>II 02</v>
      </c>
      <c r="G118" t="str">
        <f t="shared" si="29"/>
        <v>Juzgado de Garantía</v>
      </c>
      <c r="H118" t="str">
        <f t="shared" si="30"/>
        <v>Sentencias Dictadas por Delitos Contra la Mujer</v>
      </c>
      <c r="I118" s="2">
        <v>51</v>
      </c>
      <c r="J118" t="s">
        <v>117</v>
      </c>
      <c r="L118" s="1" t="str">
        <f t="shared" si="31"/>
        <v>II 02 - Juzgado de Garantía de La Ligua</v>
      </c>
    </row>
    <row r="119" spans="1:12" x14ac:dyDescent="0.35">
      <c r="A119" s="2">
        <f t="shared" si="24"/>
        <v>52</v>
      </c>
      <c r="B119" s="2">
        <f t="shared" si="25"/>
        <v>27.8</v>
      </c>
      <c r="C119" s="5" t="str">
        <f t="shared" si="26"/>
        <v>II 02 - Juzgado de Garantía de Limache</v>
      </c>
      <c r="D119" s="23" t="str">
        <f t="shared" si="23"/>
        <v>https://analytics.zoho.com/open-view/2395394000007073493?ZOHO_CRITERIA=%22Trasposicion_27.8%22.%22Id_Juzgado_Garant%C3%ADa%22%3D52</v>
      </c>
      <c r="E119" s="4">
        <f t="shared" si="27"/>
        <v>16</v>
      </c>
      <c r="F119" t="str">
        <f t="shared" si="28"/>
        <v>II 02</v>
      </c>
      <c r="G119" t="str">
        <f t="shared" si="29"/>
        <v>Juzgado de Garantía</v>
      </c>
      <c r="H119" t="str">
        <f t="shared" si="30"/>
        <v>Sentencias Dictadas por Delitos Contra la Mujer</v>
      </c>
      <c r="I119" s="2">
        <v>52</v>
      </c>
      <c r="J119" t="s">
        <v>118</v>
      </c>
      <c r="L119" s="1" t="str">
        <f t="shared" si="31"/>
        <v>II 02 - Juzgado de Garantía de Limache</v>
      </c>
    </row>
    <row r="120" spans="1:12" x14ac:dyDescent="0.35">
      <c r="A120" s="2">
        <f t="shared" si="24"/>
        <v>53</v>
      </c>
      <c r="B120" s="2">
        <f t="shared" si="25"/>
        <v>27.8</v>
      </c>
      <c r="C120" s="5" t="str">
        <f t="shared" si="26"/>
        <v>II 02 - Juzgado de Garantía de Quilpue</v>
      </c>
      <c r="D120" s="23" t="str">
        <f t="shared" si="23"/>
        <v>https://analytics.zoho.com/open-view/2395394000007073493?ZOHO_CRITERIA=%22Trasposicion_27.8%22.%22Id_Juzgado_Garant%C3%ADa%22%3D53</v>
      </c>
      <c r="E120" s="4">
        <f t="shared" si="27"/>
        <v>16</v>
      </c>
      <c r="F120" t="str">
        <f t="shared" si="28"/>
        <v>II 02</v>
      </c>
      <c r="G120" t="str">
        <f t="shared" si="29"/>
        <v>Juzgado de Garantía</v>
      </c>
      <c r="H120" t="str">
        <f t="shared" si="30"/>
        <v>Sentencias Dictadas por Delitos Contra la Mujer</v>
      </c>
      <c r="I120" s="2">
        <v>53</v>
      </c>
      <c r="J120" t="s">
        <v>119</v>
      </c>
      <c r="L120" s="1" t="str">
        <f t="shared" si="31"/>
        <v>II 02 - Juzgado de Garantía de Quilpue</v>
      </c>
    </row>
    <row r="121" spans="1:12" x14ac:dyDescent="0.35">
      <c r="A121" s="2">
        <f t="shared" si="24"/>
        <v>54</v>
      </c>
      <c r="B121" s="2">
        <f t="shared" si="25"/>
        <v>27.8</v>
      </c>
      <c r="C121" s="5" t="str">
        <f t="shared" si="26"/>
        <v>II 02 - Juzgado de Garantía de San Felipe</v>
      </c>
      <c r="D121" s="23" t="str">
        <f t="shared" si="23"/>
        <v>https://analytics.zoho.com/open-view/2395394000007073493?ZOHO_CRITERIA=%22Trasposicion_27.8%22.%22Id_Juzgado_Garant%C3%ADa%22%3D54</v>
      </c>
      <c r="E121" s="4">
        <f t="shared" si="27"/>
        <v>16</v>
      </c>
      <c r="F121" t="str">
        <f t="shared" si="28"/>
        <v>II 02</v>
      </c>
      <c r="G121" t="str">
        <f t="shared" si="29"/>
        <v>Juzgado de Garantía</v>
      </c>
      <c r="H121" t="str">
        <f t="shared" si="30"/>
        <v>Sentencias Dictadas por Delitos Contra la Mujer</v>
      </c>
      <c r="I121" s="2">
        <v>54</v>
      </c>
      <c r="J121" t="s">
        <v>120</v>
      </c>
      <c r="L121" s="1" t="str">
        <f t="shared" si="31"/>
        <v>II 02 - Juzgado de Garantía de San Felipe</v>
      </c>
    </row>
    <row r="122" spans="1:12" x14ac:dyDescent="0.35">
      <c r="A122" s="2">
        <f t="shared" si="24"/>
        <v>55</v>
      </c>
      <c r="B122" s="2">
        <f t="shared" si="25"/>
        <v>27.8</v>
      </c>
      <c r="C122" s="5" t="str">
        <f t="shared" si="26"/>
        <v>II 02 - Juzgado de Garantía de Villa Alemana</v>
      </c>
      <c r="D122" s="23" t="str">
        <f t="shared" si="23"/>
        <v>https://analytics.zoho.com/open-view/2395394000007073493?ZOHO_CRITERIA=%22Trasposicion_27.8%22.%22Id_Juzgado_Garant%C3%ADa%22%3D55</v>
      </c>
      <c r="E122" s="4">
        <f t="shared" si="27"/>
        <v>16</v>
      </c>
      <c r="F122" t="str">
        <f t="shared" si="28"/>
        <v>II 02</v>
      </c>
      <c r="G122" t="str">
        <f t="shared" si="29"/>
        <v>Juzgado de Garantía</v>
      </c>
      <c r="H122" t="str">
        <f t="shared" si="30"/>
        <v>Sentencias Dictadas por Delitos Contra la Mujer</v>
      </c>
      <c r="I122" s="2">
        <v>55</v>
      </c>
      <c r="J122" t="s">
        <v>121</v>
      </c>
      <c r="L122" s="1" t="str">
        <f t="shared" si="31"/>
        <v>II 02 - Juzgado de Garantía de Villa Alemana</v>
      </c>
    </row>
    <row r="123" spans="1:12" x14ac:dyDescent="0.35">
      <c r="A123" s="2">
        <f t="shared" si="24"/>
        <v>56</v>
      </c>
      <c r="B123" s="2">
        <f t="shared" si="25"/>
        <v>27.8</v>
      </c>
      <c r="C123" s="5" t="str">
        <f t="shared" si="26"/>
        <v>II 02 - Juzgado de Garantía de Graneros</v>
      </c>
      <c r="D123" s="23" t="str">
        <f t="shared" si="23"/>
        <v>https://analytics.zoho.com/open-view/2395394000007073493?ZOHO_CRITERIA=%22Trasposicion_27.8%22.%22Id_Juzgado_Garant%C3%ADa%22%3D56</v>
      </c>
      <c r="E123" s="4">
        <f t="shared" si="27"/>
        <v>16</v>
      </c>
      <c r="F123" t="str">
        <f t="shared" si="28"/>
        <v>II 02</v>
      </c>
      <c r="G123" t="str">
        <f t="shared" si="29"/>
        <v>Juzgado de Garantía</v>
      </c>
      <c r="H123" t="str">
        <f t="shared" si="30"/>
        <v>Sentencias Dictadas por Delitos Contra la Mujer</v>
      </c>
      <c r="I123" s="2">
        <v>56</v>
      </c>
      <c r="J123" t="s">
        <v>122</v>
      </c>
      <c r="L123" s="1" t="str">
        <f t="shared" si="31"/>
        <v>II 02 - Juzgado de Garantía de Graneros</v>
      </c>
    </row>
    <row r="124" spans="1:12" x14ac:dyDescent="0.35">
      <c r="A124" s="2">
        <f t="shared" si="24"/>
        <v>57</v>
      </c>
      <c r="B124" s="2">
        <f t="shared" si="25"/>
        <v>27.8</v>
      </c>
      <c r="C124" s="5" t="str">
        <f t="shared" si="26"/>
        <v>II 02 - Juzgado de Garantía de Rengo</v>
      </c>
      <c r="D124" s="23" t="str">
        <f t="shared" si="23"/>
        <v>https://analytics.zoho.com/open-view/2395394000007073493?ZOHO_CRITERIA=%22Trasposicion_27.8%22.%22Id_Juzgado_Garant%C3%ADa%22%3D57</v>
      </c>
      <c r="E124" s="4">
        <f t="shared" si="27"/>
        <v>16</v>
      </c>
      <c r="F124" t="str">
        <f t="shared" si="28"/>
        <v>II 02</v>
      </c>
      <c r="G124" t="str">
        <f t="shared" si="29"/>
        <v>Juzgado de Garantía</v>
      </c>
      <c r="H124" t="str">
        <f t="shared" si="30"/>
        <v>Sentencias Dictadas por Delitos Contra la Mujer</v>
      </c>
      <c r="I124" s="2">
        <v>57</v>
      </c>
      <c r="J124" t="s">
        <v>123</v>
      </c>
      <c r="L124" s="1" t="str">
        <f t="shared" si="31"/>
        <v>II 02 - Juzgado de Garantía de Rengo</v>
      </c>
    </row>
    <row r="125" spans="1:12" x14ac:dyDescent="0.35">
      <c r="A125" s="2">
        <f t="shared" si="24"/>
        <v>58</v>
      </c>
      <c r="B125" s="2">
        <f t="shared" si="25"/>
        <v>27.8</v>
      </c>
      <c r="C125" s="5" t="str">
        <f t="shared" si="26"/>
        <v>II 02 - Juzgado de Garantía de San Vicente</v>
      </c>
      <c r="D125" s="23" t="str">
        <f t="shared" si="23"/>
        <v>https://analytics.zoho.com/open-view/2395394000007073493?ZOHO_CRITERIA=%22Trasposicion_27.8%22.%22Id_Juzgado_Garant%C3%ADa%22%3D58</v>
      </c>
      <c r="E125" s="4">
        <f t="shared" si="27"/>
        <v>16</v>
      </c>
      <c r="F125" t="str">
        <f t="shared" si="28"/>
        <v>II 02</v>
      </c>
      <c r="G125" t="str">
        <f t="shared" si="29"/>
        <v>Juzgado de Garantía</v>
      </c>
      <c r="H125" t="str">
        <f t="shared" si="30"/>
        <v>Sentencias Dictadas por Delitos Contra la Mujer</v>
      </c>
      <c r="I125" s="2">
        <v>58</v>
      </c>
      <c r="J125" t="s">
        <v>124</v>
      </c>
      <c r="L125" s="1" t="str">
        <f t="shared" si="31"/>
        <v>II 02 - Juzgado de Garantía de San Vicente</v>
      </c>
    </row>
    <row r="126" spans="1:12" x14ac:dyDescent="0.35">
      <c r="A126" s="2">
        <f t="shared" si="24"/>
        <v>59</v>
      </c>
      <c r="B126" s="2">
        <f t="shared" si="25"/>
        <v>27.8</v>
      </c>
      <c r="C126" s="5" t="str">
        <f t="shared" si="26"/>
        <v>II 02 - Juzgado de Garantía de Santa Cruz</v>
      </c>
      <c r="D126" s="23" t="str">
        <f t="shared" si="23"/>
        <v>https://analytics.zoho.com/open-view/2395394000007073493?ZOHO_CRITERIA=%22Trasposicion_27.8%22.%22Id_Juzgado_Garant%C3%ADa%22%3D59</v>
      </c>
      <c r="E126" s="4">
        <f t="shared" si="27"/>
        <v>16</v>
      </c>
      <c r="F126" t="str">
        <f t="shared" si="28"/>
        <v>II 02</v>
      </c>
      <c r="G126" t="str">
        <f t="shared" si="29"/>
        <v>Juzgado de Garantía</v>
      </c>
      <c r="H126" t="str">
        <f t="shared" si="30"/>
        <v>Sentencias Dictadas por Delitos Contra la Mujer</v>
      </c>
      <c r="I126" s="2">
        <v>59</v>
      </c>
      <c r="J126" t="s">
        <v>125</v>
      </c>
      <c r="L126" s="1" t="str">
        <f t="shared" si="31"/>
        <v>II 02 - Juzgado de Garantía de Santa Cruz</v>
      </c>
    </row>
    <row r="127" spans="1:12" x14ac:dyDescent="0.35">
      <c r="A127" s="2">
        <f t="shared" si="24"/>
        <v>60</v>
      </c>
      <c r="B127" s="2">
        <f t="shared" si="25"/>
        <v>27.8</v>
      </c>
      <c r="C127" s="5" t="str">
        <f t="shared" si="26"/>
        <v>II 02 - Juzgado de Garantía de Constitucion</v>
      </c>
      <c r="D127" s="23" t="str">
        <f t="shared" si="23"/>
        <v>https://analytics.zoho.com/open-view/2395394000007073493?ZOHO_CRITERIA=%22Trasposicion_27.8%22.%22Id_Juzgado_Garant%C3%ADa%22%3D60</v>
      </c>
      <c r="E127" s="4">
        <f t="shared" si="27"/>
        <v>16</v>
      </c>
      <c r="F127" t="str">
        <f t="shared" si="28"/>
        <v>II 02</v>
      </c>
      <c r="G127" t="str">
        <f t="shared" si="29"/>
        <v>Juzgado de Garantía</v>
      </c>
      <c r="H127" t="str">
        <f t="shared" si="30"/>
        <v>Sentencias Dictadas por Delitos Contra la Mujer</v>
      </c>
      <c r="I127" s="2">
        <v>60</v>
      </c>
      <c r="J127" t="s">
        <v>126</v>
      </c>
      <c r="L127" s="1" t="str">
        <f t="shared" si="31"/>
        <v>II 02 - Juzgado de Garantía de Constitucion</v>
      </c>
    </row>
    <row r="128" spans="1:12" x14ac:dyDescent="0.35">
      <c r="A128" s="2">
        <f t="shared" si="24"/>
        <v>61</v>
      </c>
      <c r="B128" s="2">
        <f t="shared" si="25"/>
        <v>27.8</v>
      </c>
      <c r="C128" s="5" t="str">
        <f t="shared" si="26"/>
        <v>II 02 - Juzgado de Garantía de Curico</v>
      </c>
      <c r="D128" s="23" t="str">
        <f t="shared" si="23"/>
        <v>https://analytics.zoho.com/open-view/2395394000007073493?ZOHO_CRITERIA=%22Trasposicion_27.8%22.%22Id_Juzgado_Garant%C3%ADa%22%3D61</v>
      </c>
      <c r="E128" s="4">
        <f t="shared" si="27"/>
        <v>16</v>
      </c>
      <c r="F128" t="str">
        <f t="shared" si="28"/>
        <v>II 02</v>
      </c>
      <c r="G128" t="str">
        <f t="shared" si="29"/>
        <v>Juzgado de Garantía</v>
      </c>
      <c r="H128" t="str">
        <f t="shared" si="30"/>
        <v>Sentencias Dictadas por Delitos Contra la Mujer</v>
      </c>
      <c r="I128" s="2">
        <v>61</v>
      </c>
      <c r="J128" t="s">
        <v>127</v>
      </c>
      <c r="L128" s="1" t="str">
        <f t="shared" si="31"/>
        <v>II 02 - Juzgado de Garantía de Curico</v>
      </c>
    </row>
    <row r="129" spans="1:12" x14ac:dyDescent="0.35">
      <c r="A129" s="2">
        <f t="shared" si="24"/>
        <v>62</v>
      </c>
      <c r="B129" s="2">
        <f t="shared" si="25"/>
        <v>27.8</v>
      </c>
      <c r="C129" s="5" t="str">
        <f t="shared" si="26"/>
        <v>II 02 - Juzgado de Garantía de Linares</v>
      </c>
      <c r="D129" s="23" t="str">
        <f t="shared" si="23"/>
        <v>https://analytics.zoho.com/open-view/2395394000007073493?ZOHO_CRITERIA=%22Trasposicion_27.8%22.%22Id_Juzgado_Garant%C3%ADa%22%3D62</v>
      </c>
      <c r="E129" s="4">
        <f t="shared" si="27"/>
        <v>16</v>
      </c>
      <c r="F129" t="str">
        <f t="shared" si="28"/>
        <v>II 02</v>
      </c>
      <c r="G129" t="str">
        <f t="shared" si="29"/>
        <v>Juzgado de Garantía</v>
      </c>
      <c r="H129" t="str">
        <f t="shared" si="30"/>
        <v>Sentencias Dictadas por Delitos Contra la Mujer</v>
      </c>
      <c r="I129" s="2">
        <v>62</v>
      </c>
      <c r="J129" t="s">
        <v>128</v>
      </c>
      <c r="L129" s="1" t="str">
        <f t="shared" si="31"/>
        <v>II 02 - Juzgado de Garantía de Linares</v>
      </c>
    </row>
    <row r="130" spans="1:12" x14ac:dyDescent="0.35">
      <c r="A130" s="2">
        <f t="shared" si="24"/>
        <v>63</v>
      </c>
      <c r="B130" s="2">
        <f t="shared" si="25"/>
        <v>27.8</v>
      </c>
      <c r="C130" s="5" t="str">
        <f t="shared" si="26"/>
        <v>II 02 - Juzgado de Garantía de Molina</v>
      </c>
      <c r="D130" s="23" t="str">
        <f t="shared" si="23"/>
        <v>https://analytics.zoho.com/open-view/2395394000007073493?ZOHO_CRITERIA=%22Trasposicion_27.8%22.%22Id_Juzgado_Garant%C3%ADa%22%3D63</v>
      </c>
      <c r="E130" s="4">
        <f t="shared" si="27"/>
        <v>16</v>
      </c>
      <c r="F130" t="str">
        <f t="shared" si="28"/>
        <v>II 02</v>
      </c>
      <c r="G130" t="str">
        <f t="shared" si="29"/>
        <v>Juzgado de Garantía</v>
      </c>
      <c r="H130" t="str">
        <f t="shared" si="30"/>
        <v>Sentencias Dictadas por Delitos Contra la Mujer</v>
      </c>
      <c r="I130" s="2">
        <v>63</v>
      </c>
      <c r="J130" t="s">
        <v>129</v>
      </c>
      <c r="L130" s="1" t="str">
        <f t="shared" si="31"/>
        <v>II 02 - Juzgado de Garantía de Molina</v>
      </c>
    </row>
    <row r="131" spans="1:12" x14ac:dyDescent="0.35">
      <c r="A131" s="2">
        <f t="shared" si="24"/>
        <v>64</v>
      </c>
      <c r="B131" s="2">
        <f t="shared" si="25"/>
        <v>27.8</v>
      </c>
      <c r="C131" s="5" t="str">
        <f t="shared" si="26"/>
        <v>II 02 - Juzgado de Garantía de Parral</v>
      </c>
      <c r="D131" s="23" t="str">
        <f t="shared" si="23"/>
        <v>https://analytics.zoho.com/open-view/2395394000007073493?ZOHO_CRITERIA=%22Trasposicion_27.8%22.%22Id_Juzgado_Garant%C3%ADa%22%3D64</v>
      </c>
      <c r="E131" s="4">
        <f t="shared" si="27"/>
        <v>16</v>
      </c>
      <c r="F131" t="str">
        <f t="shared" si="28"/>
        <v>II 02</v>
      </c>
      <c r="G131" t="str">
        <f t="shared" si="29"/>
        <v>Juzgado de Garantía</v>
      </c>
      <c r="H131" t="str">
        <f t="shared" si="30"/>
        <v>Sentencias Dictadas por Delitos Contra la Mujer</v>
      </c>
      <c r="I131" s="2">
        <v>64</v>
      </c>
      <c r="J131" t="s">
        <v>130</v>
      </c>
      <c r="L131" s="1" t="str">
        <f t="shared" si="31"/>
        <v>II 02 - Juzgado de Garantía de Parral</v>
      </c>
    </row>
    <row r="132" spans="1:12" x14ac:dyDescent="0.35">
      <c r="A132" s="2">
        <f t="shared" si="24"/>
        <v>65</v>
      </c>
      <c r="B132" s="2">
        <f t="shared" si="25"/>
        <v>27.8</v>
      </c>
      <c r="C132" s="5" t="str">
        <f t="shared" si="26"/>
        <v>II 02 - Juzgado de Garantía de Arauco</v>
      </c>
      <c r="D132" s="23" t="str">
        <f t="shared" si="23"/>
        <v>https://analytics.zoho.com/open-view/2395394000007073493?ZOHO_CRITERIA=%22Trasposicion_27.8%22.%22Id_Juzgado_Garant%C3%ADa%22%3D65</v>
      </c>
      <c r="E132" s="4">
        <f t="shared" si="27"/>
        <v>16</v>
      </c>
      <c r="F132" t="str">
        <f t="shared" si="28"/>
        <v>II 02</v>
      </c>
      <c r="G132" t="str">
        <f t="shared" si="29"/>
        <v>Juzgado de Garantía</v>
      </c>
      <c r="H132" t="str">
        <f t="shared" si="30"/>
        <v>Sentencias Dictadas por Delitos Contra la Mujer</v>
      </c>
      <c r="I132" s="2">
        <v>65</v>
      </c>
      <c r="J132" t="s">
        <v>131</v>
      </c>
      <c r="L132" s="1" t="str">
        <f t="shared" si="31"/>
        <v>II 02 - Juzgado de Garantía de Arauco</v>
      </c>
    </row>
    <row r="133" spans="1:12" x14ac:dyDescent="0.35">
      <c r="A133" s="2">
        <f t="shared" si="24"/>
        <v>66</v>
      </c>
      <c r="B133" s="2">
        <f t="shared" si="25"/>
        <v>27.8</v>
      </c>
      <c r="C133" s="5" t="str">
        <f t="shared" si="26"/>
        <v>II 02 - Juzgado de Garantía de Chiguayante</v>
      </c>
      <c r="D133" s="23" t="str">
        <f t="shared" ref="D133:D149" si="32">+"https://analytics.zoho.com/open-view/2395394000007073493?ZOHO_CRITERIA=%22Trasposicion_27.8%22.%22Id_Juzgado_Garant%C3%ADa%22%3D"&amp;I133</f>
        <v>https://analytics.zoho.com/open-view/2395394000007073493?ZOHO_CRITERIA=%22Trasposicion_27.8%22.%22Id_Juzgado_Garant%C3%ADa%22%3D66</v>
      </c>
      <c r="E133" s="4">
        <f t="shared" si="27"/>
        <v>16</v>
      </c>
      <c r="F133" t="str">
        <f t="shared" si="28"/>
        <v>II 02</v>
      </c>
      <c r="G133" t="str">
        <f t="shared" si="29"/>
        <v>Juzgado de Garantía</v>
      </c>
      <c r="H133" t="str">
        <f t="shared" si="30"/>
        <v>Sentencias Dictadas por Delitos Contra la Mujer</v>
      </c>
      <c r="I133" s="2">
        <v>66</v>
      </c>
      <c r="J133" t="s">
        <v>132</v>
      </c>
      <c r="L133" s="1" t="str">
        <f t="shared" si="31"/>
        <v>II 02 - Juzgado de Garantía de Chiguayante</v>
      </c>
    </row>
    <row r="134" spans="1:12" x14ac:dyDescent="0.35">
      <c r="A134" s="2">
        <f t="shared" si="24"/>
        <v>67</v>
      </c>
      <c r="B134" s="2">
        <f t="shared" si="25"/>
        <v>27.8</v>
      </c>
      <c r="C134" s="5" t="str">
        <f t="shared" si="26"/>
        <v>II 02 - Juzgado de Garantía de Coronel</v>
      </c>
      <c r="D134" s="23" t="str">
        <f t="shared" si="32"/>
        <v>https://analytics.zoho.com/open-view/2395394000007073493?ZOHO_CRITERIA=%22Trasposicion_27.8%22.%22Id_Juzgado_Garant%C3%ADa%22%3D67</v>
      </c>
      <c r="E134" s="4">
        <f t="shared" si="27"/>
        <v>16</v>
      </c>
      <c r="F134" t="str">
        <f t="shared" si="28"/>
        <v>II 02</v>
      </c>
      <c r="G134" t="str">
        <f t="shared" si="29"/>
        <v>Juzgado de Garantía</v>
      </c>
      <c r="H134" t="str">
        <f t="shared" si="30"/>
        <v>Sentencias Dictadas por Delitos Contra la Mujer</v>
      </c>
      <c r="I134" s="2">
        <v>67</v>
      </c>
      <c r="J134" t="s">
        <v>133</v>
      </c>
      <c r="L134" s="1" t="str">
        <f t="shared" si="31"/>
        <v>II 02 - Juzgado de Garantía de Coronel</v>
      </c>
    </row>
    <row r="135" spans="1:12" x14ac:dyDescent="0.35">
      <c r="A135" s="2">
        <f t="shared" si="24"/>
        <v>68</v>
      </c>
      <c r="B135" s="2">
        <f t="shared" si="25"/>
        <v>27.8</v>
      </c>
      <c r="C135" s="5" t="str">
        <f t="shared" si="26"/>
        <v>II 02 - Juzgado de Garantía de Angol</v>
      </c>
      <c r="D135" s="23" t="str">
        <f t="shared" si="32"/>
        <v>https://analytics.zoho.com/open-view/2395394000007073493?ZOHO_CRITERIA=%22Trasposicion_27.8%22.%22Id_Juzgado_Garant%C3%ADa%22%3D68</v>
      </c>
      <c r="E135" s="4">
        <f t="shared" si="27"/>
        <v>16</v>
      </c>
      <c r="F135" t="str">
        <f t="shared" si="28"/>
        <v>II 02</v>
      </c>
      <c r="G135" t="str">
        <f t="shared" si="29"/>
        <v>Juzgado de Garantía</v>
      </c>
      <c r="H135" t="str">
        <f t="shared" si="30"/>
        <v>Sentencias Dictadas por Delitos Contra la Mujer</v>
      </c>
      <c r="I135" s="2">
        <v>68</v>
      </c>
      <c r="J135" t="s">
        <v>134</v>
      </c>
      <c r="L135" s="1" t="str">
        <f t="shared" si="31"/>
        <v>II 02 - Juzgado de Garantía de Angol</v>
      </c>
    </row>
    <row r="136" spans="1:12" x14ac:dyDescent="0.35">
      <c r="A136" s="2">
        <f t="shared" si="24"/>
        <v>69</v>
      </c>
      <c r="B136" s="2">
        <f t="shared" si="25"/>
        <v>27.8</v>
      </c>
      <c r="C136" s="5" t="str">
        <f t="shared" si="26"/>
        <v>II 02 - Juzgado de Garantía de Lautaro</v>
      </c>
      <c r="D136" s="23" t="str">
        <f t="shared" si="32"/>
        <v>https://analytics.zoho.com/open-view/2395394000007073493?ZOHO_CRITERIA=%22Trasposicion_27.8%22.%22Id_Juzgado_Garant%C3%ADa%22%3D69</v>
      </c>
      <c r="E136" s="4">
        <f t="shared" si="27"/>
        <v>16</v>
      </c>
      <c r="F136" t="str">
        <f t="shared" si="28"/>
        <v>II 02</v>
      </c>
      <c r="G136" t="str">
        <f t="shared" si="29"/>
        <v>Juzgado de Garantía</v>
      </c>
      <c r="H136" t="str">
        <f t="shared" si="30"/>
        <v>Sentencias Dictadas por Delitos Contra la Mujer</v>
      </c>
      <c r="I136" s="2">
        <v>69</v>
      </c>
      <c r="J136" t="s">
        <v>135</v>
      </c>
      <c r="L136" s="1" t="str">
        <f t="shared" si="31"/>
        <v>II 02 - Juzgado de Garantía de Lautaro</v>
      </c>
    </row>
    <row r="137" spans="1:12" x14ac:dyDescent="0.35">
      <c r="A137" s="2">
        <f t="shared" si="24"/>
        <v>70</v>
      </c>
      <c r="B137" s="2">
        <f t="shared" si="25"/>
        <v>27.8</v>
      </c>
      <c r="C137" s="5" t="str">
        <f t="shared" si="26"/>
        <v>II 02 - Juzgado de Garantía de Loncoche</v>
      </c>
      <c r="D137" s="23" t="str">
        <f t="shared" si="32"/>
        <v>https://analytics.zoho.com/open-view/2395394000007073493?ZOHO_CRITERIA=%22Trasposicion_27.8%22.%22Id_Juzgado_Garant%C3%ADa%22%3D70</v>
      </c>
      <c r="E137" s="4">
        <f t="shared" si="27"/>
        <v>16</v>
      </c>
      <c r="F137" t="str">
        <f t="shared" si="28"/>
        <v>II 02</v>
      </c>
      <c r="G137" t="str">
        <f t="shared" si="29"/>
        <v>Juzgado de Garantía</v>
      </c>
      <c r="H137" t="str">
        <f t="shared" si="30"/>
        <v>Sentencias Dictadas por Delitos Contra la Mujer</v>
      </c>
      <c r="I137" s="2">
        <v>70</v>
      </c>
      <c r="J137" t="s">
        <v>136</v>
      </c>
      <c r="L137" s="1" t="str">
        <f t="shared" si="31"/>
        <v>II 02 - Juzgado de Garantía de Loncoche</v>
      </c>
    </row>
    <row r="138" spans="1:12" x14ac:dyDescent="0.35">
      <c r="A138" s="2">
        <f t="shared" si="24"/>
        <v>71</v>
      </c>
      <c r="B138" s="2">
        <f t="shared" si="25"/>
        <v>27.8</v>
      </c>
      <c r="C138" s="5" t="str">
        <f t="shared" si="26"/>
        <v>II 02 - Juzgado de Garantía de Nueva Imperial</v>
      </c>
      <c r="D138" s="23" t="str">
        <f t="shared" si="32"/>
        <v>https://analytics.zoho.com/open-view/2395394000007073493?ZOHO_CRITERIA=%22Trasposicion_27.8%22.%22Id_Juzgado_Garant%C3%ADa%22%3D71</v>
      </c>
      <c r="E138" s="4">
        <f t="shared" si="27"/>
        <v>16</v>
      </c>
      <c r="F138" t="str">
        <f t="shared" si="28"/>
        <v>II 02</v>
      </c>
      <c r="G138" t="str">
        <f t="shared" si="29"/>
        <v>Juzgado de Garantía</v>
      </c>
      <c r="H138" t="str">
        <f t="shared" si="30"/>
        <v>Sentencias Dictadas por Delitos Contra la Mujer</v>
      </c>
      <c r="I138" s="2">
        <v>71</v>
      </c>
      <c r="J138" t="s">
        <v>137</v>
      </c>
      <c r="L138" s="1" t="str">
        <f t="shared" si="31"/>
        <v>II 02 - Juzgado de Garantía de Nueva Imperial</v>
      </c>
    </row>
    <row r="139" spans="1:12" x14ac:dyDescent="0.35">
      <c r="A139" s="2">
        <f t="shared" si="24"/>
        <v>72</v>
      </c>
      <c r="B139" s="2">
        <f t="shared" si="25"/>
        <v>27.8</v>
      </c>
      <c r="C139" s="5" t="str">
        <f t="shared" si="26"/>
        <v>II 02 - Juzgado de Garantía de Victoria</v>
      </c>
      <c r="D139" s="23" t="str">
        <f t="shared" si="32"/>
        <v>https://analytics.zoho.com/open-view/2395394000007073493?ZOHO_CRITERIA=%22Trasposicion_27.8%22.%22Id_Juzgado_Garant%C3%ADa%22%3D72</v>
      </c>
      <c r="E139" s="4">
        <f t="shared" si="27"/>
        <v>16</v>
      </c>
      <c r="F139" t="str">
        <f t="shared" si="28"/>
        <v>II 02</v>
      </c>
      <c r="G139" t="str">
        <f t="shared" si="29"/>
        <v>Juzgado de Garantía</v>
      </c>
      <c r="H139" t="str">
        <f t="shared" si="30"/>
        <v>Sentencias Dictadas por Delitos Contra la Mujer</v>
      </c>
      <c r="I139" s="2">
        <v>72</v>
      </c>
      <c r="J139" t="s">
        <v>138</v>
      </c>
      <c r="L139" s="1" t="str">
        <f t="shared" si="31"/>
        <v>II 02 - Juzgado de Garantía de Victoria</v>
      </c>
    </row>
    <row r="140" spans="1:12" x14ac:dyDescent="0.35">
      <c r="A140" s="2">
        <f t="shared" si="24"/>
        <v>73</v>
      </c>
      <c r="B140" s="2">
        <f t="shared" si="25"/>
        <v>27.8</v>
      </c>
      <c r="C140" s="5" t="str">
        <f t="shared" si="26"/>
        <v>II 02 - Juzgado de Garantía de Villarrica</v>
      </c>
      <c r="D140" s="23" t="str">
        <f t="shared" si="32"/>
        <v>https://analytics.zoho.com/open-view/2395394000007073493?ZOHO_CRITERIA=%22Trasposicion_27.8%22.%22Id_Juzgado_Garant%C3%ADa%22%3D73</v>
      </c>
      <c r="E140" s="4">
        <f t="shared" si="27"/>
        <v>16</v>
      </c>
      <c r="F140" t="str">
        <f t="shared" si="28"/>
        <v>II 02</v>
      </c>
      <c r="G140" t="str">
        <f t="shared" si="29"/>
        <v>Juzgado de Garantía</v>
      </c>
      <c r="H140" t="str">
        <f t="shared" si="30"/>
        <v>Sentencias Dictadas por Delitos Contra la Mujer</v>
      </c>
      <c r="I140" s="2">
        <v>73</v>
      </c>
      <c r="J140" t="s">
        <v>139</v>
      </c>
      <c r="L140" s="1" t="str">
        <f t="shared" si="31"/>
        <v>II 02 - Juzgado de Garantía de Villarrica</v>
      </c>
    </row>
    <row r="141" spans="1:12" x14ac:dyDescent="0.35">
      <c r="A141" s="2">
        <f t="shared" si="24"/>
        <v>74</v>
      </c>
      <c r="B141" s="2">
        <f t="shared" si="25"/>
        <v>27.8</v>
      </c>
      <c r="C141" s="5" t="str">
        <f t="shared" si="26"/>
        <v>II 02 - Juzgado de Garantía de Ancud</v>
      </c>
      <c r="D141" s="23" t="str">
        <f t="shared" si="32"/>
        <v>https://analytics.zoho.com/open-view/2395394000007073493?ZOHO_CRITERIA=%22Trasposicion_27.8%22.%22Id_Juzgado_Garant%C3%ADa%22%3D74</v>
      </c>
      <c r="E141" s="4">
        <f t="shared" si="27"/>
        <v>16</v>
      </c>
      <c r="F141" t="str">
        <f t="shared" si="28"/>
        <v>II 02</v>
      </c>
      <c r="G141" t="str">
        <f t="shared" si="29"/>
        <v>Juzgado de Garantía</v>
      </c>
      <c r="H141" t="str">
        <f t="shared" si="30"/>
        <v>Sentencias Dictadas por Delitos Contra la Mujer</v>
      </c>
      <c r="I141" s="2">
        <v>74</v>
      </c>
      <c r="J141" t="s">
        <v>140</v>
      </c>
      <c r="L141" s="1" t="str">
        <f t="shared" si="31"/>
        <v>II 02 - Juzgado de Garantía de Ancud</v>
      </c>
    </row>
    <row r="142" spans="1:12" x14ac:dyDescent="0.35">
      <c r="A142" s="2">
        <f t="shared" si="24"/>
        <v>75</v>
      </c>
      <c r="B142" s="2">
        <f t="shared" si="25"/>
        <v>27.8</v>
      </c>
      <c r="C142" s="5" t="str">
        <f t="shared" si="26"/>
        <v>II 02 - Juzgado de Garantía de Puerto Varas</v>
      </c>
      <c r="D142" s="23" t="str">
        <f t="shared" si="32"/>
        <v>https://analytics.zoho.com/open-view/2395394000007073493?ZOHO_CRITERIA=%22Trasposicion_27.8%22.%22Id_Juzgado_Garant%C3%ADa%22%3D75</v>
      </c>
      <c r="E142" s="4">
        <f t="shared" si="27"/>
        <v>16</v>
      </c>
      <c r="F142" t="str">
        <f t="shared" si="28"/>
        <v>II 02</v>
      </c>
      <c r="G142" t="str">
        <f t="shared" si="29"/>
        <v>Juzgado de Garantía</v>
      </c>
      <c r="H142" t="str">
        <f t="shared" si="30"/>
        <v>Sentencias Dictadas por Delitos Contra la Mujer</v>
      </c>
      <c r="I142" s="2">
        <v>75</v>
      </c>
      <c r="J142" t="s">
        <v>141</v>
      </c>
      <c r="L142" s="1" t="str">
        <f t="shared" si="31"/>
        <v>II 02 - Juzgado de Garantía de Puerto Varas</v>
      </c>
    </row>
    <row r="143" spans="1:12" x14ac:dyDescent="0.35">
      <c r="A143" s="2">
        <f t="shared" si="24"/>
        <v>76</v>
      </c>
      <c r="B143" s="2">
        <f t="shared" si="25"/>
        <v>27.8</v>
      </c>
      <c r="C143" s="5" t="str">
        <f t="shared" si="26"/>
        <v>II 02 - Juzgado de Garantía de Rio Negro</v>
      </c>
      <c r="D143" s="23" t="str">
        <f t="shared" si="32"/>
        <v>https://analytics.zoho.com/open-view/2395394000007073493?ZOHO_CRITERIA=%22Trasposicion_27.8%22.%22Id_Juzgado_Garant%C3%ADa%22%3D76</v>
      </c>
      <c r="E143" s="4">
        <f t="shared" si="27"/>
        <v>16</v>
      </c>
      <c r="F143" t="str">
        <f t="shared" si="28"/>
        <v>II 02</v>
      </c>
      <c r="G143" t="str">
        <f t="shared" si="29"/>
        <v>Juzgado de Garantía</v>
      </c>
      <c r="H143" t="str">
        <f t="shared" si="30"/>
        <v>Sentencias Dictadas por Delitos Contra la Mujer</v>
      </c>
      <c r="I143" s="2">
        <v>76</v>
      </c>
      <c r="J143" t="s">
        <v>142</v>
      </c>
      <c r="L143" s="1" t="str">
        <f t="shared" si="31"/>
        <v>II 02 - Juzgado de Garantía de Rio Negro</v>
      </c>
    </row>
    <row r="144" spans="1:12" x14ac:dyDescent="0.35">
      <c r="A144" s="2">
        <f t="shared" si="24"/>
        <v>77</v>
      </c>
      <c r="B144" s="2">
        <f t="shared" si="25"/>
        <v>27.8</v>
      </c>
      <c r="C144" s="5" t="str">
        <f t="shared" si="26"/>
        <v>II 02 - Juzgado de Garantía de Coyhaique</v>
      </c>
      <c r="D144" s="23" t="str">
        <f t="shared" si="32"/>
        <v>https://analytics.zoho.com/open-view/2395394000007073493?ZOHO_CRITERIA=%22Trasposicion_27.8%22.%22Id_Juzgado_Garant%C3%ADa%22%3D77</v>
      </c>
      <c r="E144" s="4">
        <f t="shared" si="27"/>
        <v>16</v>
      </c>
      <c r="F144" t="str">
        <f t="shared" si="28"/>
        <v>II 02</v>
      </c>
      <c r="G144" t="str">
        <f t="shared" si="29"/>
        <v>Juzgado de Garantía</v>
      </c>
      <c r="H144" t="str">
        <f t="shared" si="30"/>
        <v>Sentencias Dictadas por Delitos Contra la Mujer</v>
      </c>
      <c r="I144" s="2">
        <v>77</v>
      </c>
      <c r="J144" t="s">
        <v>143</v>
      </c>
      <c r="L144" s="1" t="str">
        <f t="shared" si="31"/>
        <v>II 02 - Juzgado de Garantía de Coyhaique</v>
      </c>
    </row>
    <row r="145" spans="1:12" x14ac:dyDescent="0.35">
      <c r="A145" s="2">
        <f t="shared" si="24"/>
        <v>78</v>
      </c>
      <c r="B145" s="2">
        <f t="shared" si="25"/>
        <v>27.8</v>
      </c>
      <c r="C145" s="5" t="str">
        <f t="shared" si="26"/>
        <v>II 02 - Juzgado de Garantía de Los Lagos</v>
      </c>
      <c r="D145" s="23" t="str">
        <f t="shared" si="32"/>
        <v>https://analytics.zoho.com/open-view/2395394000007073493?ZOHO_CRITERIA=%22Trasposicion_27.8%22.%22Id_Juzgado_Garant%C3%ADa%22%3D78</v>
      </c>
      <c r="E145" s="4">
        <f t="shared" si="27"/>
        <v>16</v>
      </c>
      <c r="F145" t="str">
        <f t="shared" si="28"/>
        <v>II 02</v>
      </c>
      <c r="G145" t="str">
        <f t="shared" si="29"/>
        <v>Juzgado de Garantía</v>
      </c>
      <c r="H145" t="str">
        <f t="shared" si="30"/>
        <v>Sentencias Dictadas por Delitos Contra la Mujer</v>
      </c>
      <c r="I145" s="2">
        <v>78</v>
      </c>
      <c r="J145" t="s">
        <v>144</v>
      </c>
      <c r="L145" s="1" t="str">
        <f t="shared" si="31"/>
        <v>II 02 - Juzgado de Garantía de Los Lagos</v>
      </c>
    </row>
    <row r="146" spans="1:12" x14ac:dyDescent="0.35">
      <c r="A146" s="2">
        <f t="shared" si="24"/>
        <v>79</v>
      </c>
      <c r="B146" s="2">
        <f t="shared" si="25"/>
        <v>27.8</v>
      </c>
      <c r="C146" s="5" t="str">
        <f t="shared" si="26"/>
        <v>II 02 - Juzgado de Garantía de Mariquina</v>
      </c>
      <c r="D146" s="23" t="str">
        <f t="shared" si="32"/>
        <v>https://analytics.zoho.com/open-view/2395394000007073493?ZOHO_CRITERIA=%22Trasposicion_27.8%22.%22Id_Juzgado_Garant%C3%ADa%22%3D79</v>
      </c>
      <c r="E146" s="4">
        <f t="shared" si="27"/>
        <v>16</v>
      </c>
      <c r="F146" t="str">
        <f t="shared" si="28"/>
        <v>II 02</v>
      </c>
      <c r="G146" t="str">
        <f t="shared" si="29"/>
        <v>Juzgado de Garantía</v>
      </c>
      <c r="H146" t="str">
        <f t="shared" si="30"/>
        <v>Sentencias Dictadas por Delitos Contra la Mujer</v>
      </c>
      <c r="I146" s="2">
        <v>79</v>
      </c>
      <c r="J146" t="s">
        <v>145</v>
      </c>
      <c r="L146" s="1" t="str">
        <f t="shared" si="31"/>
        <v>II 02 - Juzgado de Garantía de Mariquina</v>
      </c>
    </row>
    <row r="147" spans="1:12" x14ac:dyDescent="0.35">
      <c r="A147" s="2">
        <f t="shared" si="24"/>
        <v>80</v>
      </c>
      <c r="B147" s="2">
        <f t="shared" si="25"/>
        <v>27.8</v>
      </c>
      <c r="C147" s="5" t="str">
        <f t="shared" si="26"/>
        <v>II 02 - Juzgado de Garantía de Valdivia</v>
      </c>
      <c r="D147" s="23" t="str">
        <f t="shared" si="32"/>
        <v>https://analytics.zoho.com/open-view/2395394000007073493?ZOHO_CRITERIA=%22Trasposicion_27.8%22.%22Id_Juzgado_Garant%C3%ADa%22%3D80</v>
      </c>
      <c r="E147" s="4">
        <f t="shared" si="27"/>
        <v>16</v>
      </c>
      <c r="F147" t="str">
        <f t="shared" si="28"/>
        <v>II 02</v>
      </c>
      <c r="G147" t="str">
        <f t="shared" si="29"/>
        <v>Juzgado de Garantía</v>
      </c>
      <c r="H147" t="str">
        <f t="shared" si="30"/>
        <v>Sentencias Dictadas por Delitos Contra la Mujer</v>
      </c>
      <c r="I147" s="2">
        <v>80</v>
      </c>
      <c r="J147" t="s">
        <v>146</v>
      </c>
      <c r="L147" s="1" t="str">
        <f t="shared" si="31"/>
        <v>II 02 - Juzgado de Garantía de Valdivia</v>
      </c>
    </row>
    <row r="148" spans="1:12" x14ac:dyDescent="0.35">
      <c r="A148" s="2">
        <f t="shared" si="24"/>
        <v>81</v>
      </c>
      <c r="B148" s="2">
        <f t="shared" si="25"/>
        <v>27.8</v>
      </c>
      <c r="C148" s="5" t="str">
        <f t="shared" si="26"/>
        <v>II 02 - Juzgado de Garantía de Chillan</v>
      </c>
      <c r="D148" s="23" t="str">
        <f t="shared" si="32"/>
        <v>https://analytics.zoho.com/open-view/2395394000007073493?ZOHO_CRITERIA=%22Trasposicion_27.8%22.%22Id_Juzgado_Garant%C3%ADa%22%3D81</v>
      </c>
      <c r="E148" s="4">
        <f t="shared" si="27"/>
        <v>16</v>
      </c>
      <c r="F148" t="str">
        <f t="shared" si="28"/>
        <v>II 02</v>
      </c>
      <c r="G148" t="str">
        <f t="shared" si="29"/>
        <v>Juzgado de Garantía</v>
      </c>
      <c r="H148" t="str">
        <f t="shared" si="30"/>
        <v>Sentencias Dictadas por Delitos Contra la Mujer</v>
      </c>
      <c r="I148" s="2">
        <v>81</v>
      </c>
      <c r="J148" t="s">
        <v>147</v>
      </c>
      <c r="L148" s="1" t="str">
        <f t="shared" si="31"/>
        <v>II 02 - Juzgado de Garantía de Chillan</v>
      </c>
    </row>
    <row r="149" spans="1:12" x14ac:dyDescent="0.35">
      <c r="A149" s="2">
        <f t="shared" si="24"/>
        <v>82</v>
      </c>
      <c r="B149" s="2">
        <f t="shared" si="25"/>
        <v>27.8</v>
      </c>
      <c r="C149" s="5" t="str">
        <f t="shared" si="26"/>
        <v>II 02 - Juzgado de Garantía de San Carlos</v>
      </c>
      <c r="D149" s="23" t="str">
        <f t="shared" si="32"/>
        <v>https://analytics.zoho.com/open-view/2395394000007073493?ZOHO_CRITERIA=%22Trasposicion_27.8%22.%22Id_Juzgado_Garant%C3%ADa%22%3D82</v>
      </c>
      <c r="E149" s="4">
        <f t="shared" si="27"/>
        <v>16</v>
      </c>
      <c r="F149" t="str">
        <f t="shared" si="28"/>
        <v>II 02</v>
      </c>
      <c r="G149" t="str">
        <f t="shared" si="29"/>
        <v>Juzgado de Garantía</v>
      </c>
      <c r="H149" t="str">
        <f t="shared" si="30"/>
        <v>Sentencias Dictadas por Delitos Contra la Mujer</v>
      </c>
      <c r="I149" s="2">
        <v>82</v>
      </c>
      <c r="J149" t="s">
        <v>148</v>
      </c>
      <c r="L149" s="1" t="str">
        <f t="shared" si="31"/>
        <v>II 02 - Juzgado de Garantía de San Carlos</v>
      </c>
    </row>
    <row r="150" spans="1:12" x14ac:dyDescent="0.35">
      <c r="A150" s="53">
        <v>1</v>
      </c>
      <c r="B150" s="53">
        <f t="shared" si="25"/>
        <v>27.8</v>
      </c>
      <c r="C150" s="54" t="str">
        <f t="shared" si="26"/>
        <v>II 03 - Apremios Ilegítimos Violación, Abuso Sexual Agravado, Otros</v>
      </c>
      <c r="D150" s="55" t="str">
        <f>+"https://analytics.zoho.com/open-view/2395394000007074057?ZOHO_CRITERIA=%22Trasposicion_27.8%22.%22id_categoria%22%3D"&amp;I150</f>
        <v>https://analytics.zoho.com/open-view/2395394000007074057?ZOHO_CRITERIA=%22Trasposicion_27.8%22.%22id_categoria%22%3D270101001</v>
      </c>
      <c r="E150" s="56">
        <v>6</v>
      </c>
      <c r="F150" s="57" t="s">
        <v>149</v>
      </c>
      <c r="G150" s="57" t="s">
        <v>150</v>
      </c>
      <c r="H150" s="57" t="s">
        <v>64</v>
      </c>
      <c r="I150" s="2">
        <v>270101001</v>
      </c>
      <c r="J150" t="s">
        <v>151</v>
      </c>
      <c r="L150" s="1" t="str">
        <f t="shared" si="31"/>
        <v>II 03 - Apremios Ilegítimos Violación, Abuso Sexual Agravado, Otros</v>
      </c>
    </row>
    <row r="151" spans="1:12" x14ac:dyDescent="0.35">
      <c r="A151" s="2">
        <f t="shared" si="24"/>
        <v>2</v>
      </c>
      <c r="B151" s="2">
        <f t="shared" si="25"/>
        <v>27.8</v>
      </c>
      <c r="C151" s="5" t="str">
        <f t="shared" si="26"/>
        <v>II 03 - Violación</v>
      </c>
      <c r="D151" s="23" t="str">
        <f t="shared" ref="D151:D155" si="33">+"https://analytics.zoho.com/open-view/2395394000007074057?ZOHO_CRITERIA=%22Trasposicion_27.8%22.%22id_categoria%22%3D"&amp;I151</f>
        <v>https://analytics.zoho.com/open-view/2395394000007074057?ZOHO_CRITERIA=%22Trasposicion_27.8%22.%22id_categoria%22%3D270102002</v>
      </c>
      <c r="E151" s="4">
        <f t="shared" si="27"/>
        <v>6</v>
      </c>
      <c r="F151" t="str">
        <f t="shared" si="28"/>
        <v>II 03</v>
      </c>
      <c r="G151" t="str">
        <f t="shared" si="29"/>
        <v>CATEGORÍA</v>
      </c>
      <c r="H151" t="str">
        <f t="shared" si="30"/>
        <v>Sentencias Dictadas por Delitos Contra la Mujer</v>
      </c>
      <c r="I151" s="2">
        <v>270102002</v>
      </c>
      <c r="J151" t="s">
        <v>152</v>
      </c>
      <c r="L151" s="1" t="str">
        <f t="shared" si="31"/>
        <v>II 03 - Violación</v>
      </c>
    </row>
    <row r="152" spans="1:12" x14ac:dyDescent="0.35">
      <c r="A152" s="2">
        <f t="shared" si="24"/>
        <v>3</v>
      </c>
      <c r="B152" s="2">
        <f t="shared" si="25"/>
        <v>27.8</v>
      </c>
      <c r="C152" s="5" t="str">
        <f t="shared" si="26"/>
        <v>II 03 - Violación De Mayor De 14 Años</v>
      </c>
      <c r="D152" s="23" t="str">
        <f t="shared" si="33"/>
        <v>https://analytics.zoho.com/open-view/2395394000007074057?ZOHO_CRITERIA=%22Trasposicion_27.8%22.%22id_categoria%22%3D270102014</v>
      </c>
      <c r="E152" s="4">
        <f t="shared" si="27"/>
        <v>6</v>
      </c>
      <c r="F152" t="str">
        <f t="shared" si="28"/>
        <v>II 03</v>
      </c>
      <c r="G152" t="str">
        <f t="shared" si="29"/>
        <v>CATEGORÍA</v>
      </c>
      <c r="H152" t="str">
        <f t="shared" si="30"/>
        <v>Sentencias Dictadas por Delitos Contra la Mujer</v>
      </c>
      <c r="I152" s="2">
        <v>270102014</v>
      </c>
      <c r="J152" t="s">
        <v>153</v>
      </c>
      <c r="L152" s="1" t="str">
        <f t="shared" si="31"/>
        <v>II 03 - Violación De Mayor De 14 Años</v>
      </c>
    </row>
    <row r="153" spans="1:12" x14ac:dyDescent="0.35">
      <c r="A153" s="2">
        <f t="shared" si="24"/>
        <v>4</v>
      </c>
      <c r="B153" s="2">
        <f t="shared" si="25"/>
        <v>27.8</v>
      </c>
      <c r="C153" s="5" t="str">
        <f t="shared" si="26"/>
        <v>II 03 - Violación De Menor De 14 Años</v>
      </c>
      <c r="D153" s="23" t="str">
        <f t="shared" si="33"/>
        <v>https://analytics.zoho.com/open-view/2395394000007074057?ZOHO_CRITERIA=%22Trasposicion_27.8%22.%22id_categoria%22%3D270102015</v>
      </c>
      <c r="E153" s="4">
        <f t="shared" si="27"/>
        <v>6</v>
      </c>
      <c r="F153" t="str">
        <f t="shared" si="28"/>
        <v>II 03</v>
      </c>
      <c r="G153" t="str">
        <f t="shared" si="29"/>
        <v>CATEGORÍA</v>
      </c>
      <c r="H153" t="str">
        <f t="shared" si="30"/>
        <v>Sentencias Dictadas por Delitos Contra la Mujer</v>
      </c>
      <c r="I153" s="2">
        <v>270102015</v>
      </c>
      <c r="J153" t="s">
        <v>154</v>
      </c>
      <c r="L153" s="1" t="str">
        <f t="shared" si="31"/>
        <v>II 03 - Violación De Menor De 14 Años</v>
      </c>
    </row>
    <row r="154" spans="1:12" x14ac:dyDescent="0.35">
      <c r="A154" s="2">
        <f t="shared" si="24"/>
        <v>5</v>
      </c>
      <c r="B154" s="2">
        <f t="shared" si="25"/>
        <v>27.8</v>
      </c>
      <c r="C154" s="5" t="str">
        <f t="shared" si="26"/>
        <v>II 03 - Violación Con Homicidio O Femicidio</v>
      </c>
      <c r="D154" s="23" t="str">
        <f t="shared" si="33"/>
        <v>https://analytics.zoho.com/open-view/2395394000007074057?ZOHO_CRITERIA=%22Trasposicion_27.8%22.%22id_categoria%22%3D270102017</v>
      </c>
      <c r="E154" s="4">
        <f t="shared" si="27"/>
        <v>6</v>
      </c>
      <c r="F154" t="str">
        <f t="shared" si="28"/>
        <v>II 03</v>
      </c>
      <c r="G154" t="str">
        <f t="shared" si="29"/>
        <v>CATEGORÍA</v>
      </c>
      <c r="H154" t="str">
        <f t="shared" si="30"/>
        <v>Sentencias Dictadas por Delitos Contra la Mujer</v>
      </c>
      <c r="I154" s="2">
        <v>270102017</v>
      </c>
      <c r="J154" t="s">
        <v>155</v>
      </c>
      <c r="L154" s="1" t="str">
        <f t="shared" si="31"/>
        <v>II 03 - Violación Con Homicidio O Femicidio</v>
      </c>
    </row>
    <row r="155" spans="1:12" x14ac:dyDescent="0.35">
      <c r="A155" s="2">
        <f t="shared" si="24"/>
        <v>6</v>
      </c>
      <c r="B155" s="2">
        <f t="shared" si="25"/>
        <v>27.8</v>
      </c>
      <c r="C155" s="5" t="str">
        <f t="shared" si="26"/>
        <v>II 03 - Tortura Con Violación, Abuso Sexual Agravado/Otros</v>
      </c>
      <c r="D155" s="23" t="str">
        <f t="shared" si="33"/>
        <v>https://analytics.zoho.com/open-view/2395394000007074057?ZOHO_CRITERIA=%22Trasposicion_27.8%22.%22id_categoria%22%3D270103005</v>
      </c>
      <c r="E155" s="4">
        <f t="shared" si="27"/>
        <v>6</v>
      </c>
      <c r="F155" t="str">
        <f t="shared" si="28"/>
        <v>II 03</v>
      </c>
      <c r="G155" t="str">
        <f t="shared" si="29"/>
        <v>CATEGORÍA</v>
      </c>
      <c r="H155" t="str">
        <f t="shared" si="30"/>
        <v>Sentencias Dictadas por Delitos Contra la Mujer</v>
      </c>
      <c r="I155" s="2">
        <v>270103005</v>
      </c>
      <c r="J155" t="s">
        <v>156</v>
      </c>
      <c r="L155" s="1" t="str">
        <f t="shared" si="31"/>
        <v>II 03 - Tortura Con Violación, Abuso Sexual Agravado/Otros</v>
      </c>
    </row>
    <row r="156" spans="1:12" x14ac:dyDescent="0.35">
      <c r="A156" s="58">
        <v>1</v>
      </c>
      <c r="B156" s="58">
        <v>27.9</v>
      </c>
      <c r="C156" s="59" t="str">
        <f t="shared" si="26"/>
        <v>II 01 - Tarapacá</v>
      </c>
      <c r="D156" s="60" t="str">
        <f>+"https://analytics.zoho.com/open-view/2395394000007295431?ZOHO_CRITERIA=%22Trasposicion_27.9%22.%22Valor%22%20%3E%200.99%20and%20%22Trasposicion_27.9%22.%22C%C3%B3digo%20Regi%C3%B3n%22%20%3D%20"&amp;I156</f>
        <v>https://analytics.zoho.com/open-view/2395394000007295431?ZOHO_CRITERIA=%22Trasposicion_27.9%22.%22Valor%22%20%3E%200.99%20and%20%22Trasposicion_27.9%22.%22C%C3%B3digo%20Regi%C3%B3n%22%20%3D%201</v>
      </c>
      <c r="E156" s="61">
        <v>16</v>
      </c>
      <c r="F156" s="62" t="s">
        <v>43</v>
      </c>
      <c r="G156" s="62" t="s">
        <v>27</v>
      </c>
      <c r="H156" s="62" t="s">
        <v>157</v>
      </c>
      <c r="I156" s="2">
        <v>1</v>
      </c>
      <c r="J156" t="s">
        <v>10</v>
      </c>
      <c r="L156" s="1" t="str">
        <f t="shared" si="31"/>
        <v>II 01 - Tarapacá</v>
      </c>
    </row>
    <row r="157" spans="1:12" x14ac:dyDescent="0.35">
      <c r="A157" s="2">
        <f t="shared" si="24"/>
        <v>2</v>
      </c>
      <c r="B157" s="2">
        <f t="shared" si="25"/>
        <v>27.9</v>
      </c>
      <c r="C157" s="5" t="str">
        <f t="shared" si="26"/>
        <v>II 01 - Antofagasta</v>
      </c>
      <c r="D157" s="23" t="str">
        <f t="shared" ref="D157:D171" si="34">+"https://analytics.zoho.com/open-view/2395394000007295431?ZOHO_CRITERIA=%22Trasposicion_27.9%22.%22Valor%22%20%3E%200.99%20and%20%22Trasposicion_27.9%22.%22C%C3%B3digo%20Regi%C3%B3n%22%20%3D%20"&amp;I157</f>
        <v>https://analytics.zoho.com/open-view/2395394000007295431?ZOHO_CRITERIA=%22Trasposicion_27.9%22.%22Valor%22%20%3E%200.99%20and%20%22Trasposicion_27.9%22.%22C%C3%B3digo%20Regi%C3%B3n%22%20%3D%202</v>
      </c>
      <c r="E157" s="4">
        <f t="shared" si="27"/>
        <v>16</v>
      </c>
      <c r="F157" t="str">
        <f t="shared" si="28"/>
        <v>II 01</v>
      </c>
      <c r="G157" t="str">
        <f t="shared" si="29"/>
        <v>Región</v>
      </c>
      <c r="H157" t="str">
        <f t="shared" si="30"/>
        <v>Frecuencia Casos de Violencia Económica</v>
      </c>
      <c r="I157" s="2">
        <v>2</v>
      </c>
      <c r="J157" t="s">
        <v>11</v>
      </c>
      <c r="L157" s="1" t="str">
        <f t="shared" si="31"/>
        <v>II 01 - Antofagasta</v>
      </c>
    </row>
    <row r="158" spans="1:12" x14ac:dyDescent="0.35">
      <c r="A158" s="2">
        <f t="shared" si="24"/>
        <v>3</v>
      </c>
      <c r="B158" s="2">
        <f t="shared" si="25"/>
        <v>27.9</v>
      </c>
      <c r="C158" s="5" t="str">
        <f t="shared" si="26"/>
        <v>II 01 - Atacama</v>
      </c>
      <c r="D158" s="23" t="str">
        <f t="shared" si="34"/>
        <v>https://analytics.zoho.com/open-view/2395394000007295431?ZOHO_CRITERIA=%22Trasposicion_27.9%22.%22Valor%22%20%3E%200.99%20and%20%22Trasposicion_27.9%22.%22C%C3%B3digo%20Regi%C3%B3n%22%20%3D%203</v>
      </c>
      <c r="E158" s="4">
        <f t="shared" si="27"/>
        <v>16</v>
      </c>
      <c r="F158" t="str">
        <f t="shared" si="28"/>
        <v>II 01</v>
      </c>
      <c r="G158" t="str">
        <f t="shared" si="29"/>
        <v>Región</v>
      </c>
      <c r="H158" t="str">
        <f t="shared" si="30"/>
        <v>Frecuencia Casos de Violencia Económica</v>
      </c>
      <c r="I158" s="2">
        <v>3</v>
      </c>
      <c r="J158" t="s">
        <v>12</v>
      </c>
      <c r="L158" s="1" t="str">
        <f t="shared" si="31"/>
        <v>II 01 - Atacama</v>
      </c>
    </row>
    <row r="159" spans="1:12" x14ac:dyDescent="0.35">
      <c r="A159" s="2">
        <f t="shared" si="24"/>
        <v>4</v>
      </c>
      <c r="B159" s="2">
        <f t="shared" si="25"/>
        <v>27.9</v>
      </c>
      <c r="C159" s="5" t="str">
        <f t="shared" si="26"/>
        <v>II 01 - Coquimbo</v>
      </c>
      <c r="D159" s="23" t="str">
        <f t="shared" si="34"/>
        <v>https://analytics.zoho.com/open-view/2395394000007295431?ZOHO_CRITERIA=%22Trasposicion_27.9%22.%22Valor%22%20%3E%200.99%20and%20%22Trasposicion_27.9%22.%22C%C3%B3digo%20Regi%C3%B3n%22%20%3D%204</v>
      </c>
      <c r="E159" s="4">
        <f t="shared" si="27"/>
        <v>16</v>
      </c>
      <c r="F159" t="str">
        <f t="shared" si="28"/>
        <v>II 01</v>
      </c>
      <c r="G159" t="str">
        <f t="shared" si="29"/>
        <v>Región</v>
      </c>
      <c r="H159" t="str">
        <f t="shared" si="30"/>
        <v>Frecuencia Casos de Violencia Económica</v>
      </c>
      <c r="I159" s="2">
        <v>4</v>
      </c>
      <c r="J159" t="s">
        <v>13</v>
      </c>
      <c r="L159" s="1" t="str">
        <f t="shared" si="31"/>
        <v>II 01 - Coquimbo</v>
      </c>
    </row>
    <row r="160" spans="1:12" x14ac:dyDescent="0.35">
      <c r="A160" s="2">
        <f t="shared" si="24"/>
        <v>5</v>
      </c>
      <c r="B160" s="2">
        <f t="shared" si="25"/>
        <v>27.9</v>
      </c>
      <c r="C160" s="5" t="str">
        <f t="shared" si="26"/>
        <v>II 01 - Valparaíso</v>
      </c>
      <c r="D160" s="23" t="str">
        <f t="shared" si="34"/>
        <v>https://analytics.zoho.com/open-view/2395394000007295431?ZOHO_CRITERIA=%22Trasposicion_27.9%22.%22Valor%22%20%3E%200.99%20and%20%22Trasposicion_27.9%22.%22C%C3%B3digo%20Regi%C3%B3n%22%20%3D%205</v>
      </c>
      <c r="E160" s="4">
        <f t="shared" si="27"/>
        <v>16</v>
      </c>
      <c r="F160" t="str">
        <f t="shared" si="28"/>
        <v>II 01</v>
      </c>
      <c r="G160" t="str">
        <f t="shared" si="29"/>
        <v>Región</v>
      </c>
      <c r="H160" t="str">
        <f t="shared" si="30"/>
        <v>Frecuencia Casos de Violencia Económica</v>
      </c>
      <c r="I160" s="2">
        <v>5</v>
      </c>
      <c r="J160" t="s">
        <v>14</v>
      </c>
      <c r="L160" s="1" t="str">
        <f t="shared" si="31"/>
        <v>II 01 - Valparaíso</v>
      </c>
    </row>
    <row r="161" spans="1:12" x14ac:dyDescent="0.35">
      <c r="A161" s="2">
        <f t="shared" si="24"/>
        <v>6</v>
      </c>
      <c r="B161" s="2">
        <f t="shared" si="25"/>
        <v>27.9</v>
      </c>
      <c r="C161" s="5" t="str">
        <f t="shared" si="26"/>
        <v>II 01 - O'Higgins</v>
      </c>
      <c r="D161" s="23" t="str">
        <f t="shared" si="34"/>
        <v>https://analytics.zoho.com/open-view/2395394000007295431?ZOHO_CRITERIA=%22Trasposicion_27.9%22.%22Valor%22%20%3E%200.99%20and%20%22Trasposicion_27.9%22.%22C%C3%B3digo%20Regi%C3%B3n%22%20%3D%206</v>
      </c>
      <c r="E161" s="4">
        <f t="shared" si="27"/>
        <v>16</v>
      </c>
      <c r="F161" t="str">
        <f t="shared" si="28"/>
        <v>II 01</v>
      </c>
      <c r="G161" t="str">
        <f t="shared" si="29"/>
        <v>Región</v>
      </c>
      <c r="H161" t="str">
        <f t="shared" si="30"/>
        <v>Frecuencia Casos de Violencia Económica</v>
      </c>
      <c r="I161" s="2">
        <v>6</v>
      </c>
      <c r="J161" t="s">
        <v>15</v>
      </c>
      <c r="L161" s="1" t="str">
        <f t="shared" si="31"/>
        <v>II 01 - O'Higgins</v>
      </c>
    </row>
    <row r="162" spans="1:12" x14ac:dyDescent="0.35">
      <c r="A162" s="2">
        <f t="shared" si="24"/>
        <v>7</v>
      </c>
      <c r="B162" s="2">
        <f t="shared" si="25"/>
        <v>27.9</v>
      </c>
      <c r="C162" s="5" t="str">
        <f t="shared" si="26"/>
        <v>II 01 - Maule</v>
      </c>
      <c r="D162" s="23" t="str">
        <f t="shared" si="34"/>
        <v>https://analytics.zoho.com/open-view/2395394000007295431?ZOHO_CRITERIA=%22Trasposicion_27.9%22.%22Valor%22%20%3E%200.99%20and%20%22Trasposicion_27.9%22.%22C%C3%B3digo%20Regi%C3%B3n%22%20%3D%207</v>
      </c>
      <c r="E162" s="4">
        <f t="shared" si="27"/>
        <v>16</v>
      </c>
      <c r="F162" t="str">
        <f t="shared" si="28"/>
        <v>II 01</v>
      </c>
      <c r="G162" t="str">
        <f t="shared" si="29"/>
        <v>Región</v>
      </c>
      <c r="H162" t="str">
        <f t="shared" si="30"/>
        <v>Frecuencia Casos de Violencia Económica</v>
      </c>
      <c r="I162" s="2">
        <v>7</v>
      </c>
      <c r="J162" t="s">
        <v>16</v>
      </c>
      <c r="L162" s="1" t="str">
        <f t="shared" si="31"/>
        <v>II 01 - Maule</v>
      </c>
    </row>
    <row r="163" spans="1:12" x14ac:dyDescent="0.35">
      <c r="A163" s="2">
        <f t="shared" si="24"/>
        <v>8</v>
      </c>
      <c r="B163" s="2">
        <f t="shared" si="25"/>
        <v>27.9</v>
      </c>
      <c r="C163" s="5" t="str">
        <f t="shared" si="26"/>
        <v>II 01 - Biobío</v>
      </c>
      <c r="D163" s="23" t="str">
        <f t="shared" si="34"/>
        <v>https://analytics.zoho.com/open-view/2395394000007295431?ZOHO_CRITERIA=%22Trasposicion_27.9%22.%22Valor%22%20%3E%200.99%20and%20%22Trasposicion_27.9%22.%22C%C3%B3digo%20Regi%C3%B3n%22%20%3D%208</v>
      </c>
      <c r="E163" s="4">
        <f t="shared" si="27"/>
        <v>16</v>
      </c>
      <c r="F163" t="str">
        <f t="shared" si="28"/>
        <v>II 01</v>
      </c>
      <c r="G163" t="str">
        <f t="shared" si="29"/>
        <v>Región</v>
      </c>
      <c r="H163" t="str">
        <f t="shared" si="30"/>
        <v>Frecuencia Casos de Violencia Económica</v>
      </c>
      <c r="I163" s="2">
        <v>8</v>
      </c>
      <c r="J163" t="s">
        <v>17</v>
      </c>
      <c r="L163" s="1" t="str">
        <f t="shared" si="31"/>
        <v>II 01 - Biobío</v>
      </c>
    </row>
    <row r="164" spans="1:12" x14ac:dyDescent="0.35">
      <c r="A164" s="2">
        <f t="shared" si="24"/>
        <v>9</v>
      </c>
      <c r="B164" s="2">
        <f t="shared" si="25"/>
        <v>27.9</v>
      </c>
      <c r="C164" s="5" t="str">
        <f t="shared" si="26"/>
        <v>II 01 - Araucanía</v>
      </c>
      <c r="D164" s="23" t="str">
        <f t="shared" si="34"/>
        <v>https://analytics.zoho.com/open-view/2395394000007295431?ZOHO_CRITERIA=%22Trasposicion_27.9%22.%22Valor%22%20%3E%200.99%20and%20%22Trasposicion_27.9%22.%22C%C3%B3digo%20Regi%C3%B3n%22%20%3D%209</v>
      </c>
      <c r="E164" s="4">
        <f t="shared" si="27"/>
        <v>16</v>
      </c>
      <c r="F164" t="str">
        <f t="shared" si="28"/>
        <v>II 01</v>
      </c>
      <c r="G164" t="str">
        <f t="shared" si="29"/>
        <v>Región</v>
      </c>
      <c r="H164" t="str">
        <f t="shared" si="30"/>
        <v>Frecuencia Casos de Violencia Económica</v>
      </c>
      <c r="I164" s="2">
        <v>9</v>
      </c>
      <c r="J164" t="s">
        <v>18</v>
      </c>
      <c r="L164" s="1" t="str">
        <f t="shared" si="31"/>
        <v>II 01 - Araucanía</v>
      </c>
    </row>
    <row r="165" spans="1:12" x14ac:dyDescent="0.35">
      <c r="A165" s="2">
        <f t="shared" si="24"/>
        <v>10</v>
      </c>
      <c r="B165" s="2">
        <f t="shared" si="25"/>
        <v>27.9</v>
      </c>
      <c r="C165" s="5" t="str">
        <f t="shared" si="26"/>
        <v>II 01 - Los Lagos</v>
      </c>
      <c r="D165" s="23" t="str">
        <f t="shared" si="34"/>
        <v>https://analytics.zoho.com/open-view/2395394000007295431?ZOHO_CRITERIA=%22Trasposicion_27.9%22.%22Valor%22%20%3E%200.99%20and%20%22Trasposicion_27.9%22.%22C%C3%B3digo%20Regi%C3%B3n%22%20%3D%2010</v>
      </c>
      <c r="E165" s="4">
        <f t="shared" si="27"/>
        <v>16</v>
      </c>
      <c r="F165" t="str">
        <f t="shared" si="28"/>
        <v>II 01</v>
      </c>
      <c r="G165" t="str">
        <f t="shared" si="29"/>
        <v>Región</v>
      </c>
      <c r="H165" t="str">
        <f t="shared" si="30"/>
        <v>Frecuencia Casos de Violencia Económica</v>
      </c>
      <c r="I165" s="2">
        <v>10</v>
      </c>
      <c r="J165" t="s">
        <v>19</v>
      </c>
      <c r="L165" s="1" t="str">
        <f t="shared" si="31"/>
        <v>II 01 - Los Lagos</v>
      </c>
    </row>
    <row r="166" spans="1:12" x14ac:dyDescent="0.35">
      <c r="A166" s="2">
        <f t="shared" si="24"/>
        <v>11</v>
      </c>
      <c r="B166" s="2">
        <f t="shared" si="25"/>
        <v>27.9</v>
      </c>
      <c r="C166" s="5" t="str">
        <f t="shared" si="26"/>
        <v>II 01 - Aysén</v>
      </c>
      <c r="D166" s="23" t="str">
        <f t="shared" si="34"/>
        <v>https://analytics.zoho.com/open-view/2395394000007295431?ZOHO_CRITERIA=%22Trasposicion_27.9%22.%22Valor%22%20%3E%200.99%20and%20%22Trasposicion_27.9%22.%22C%C3%B3digo%20Regi%C3%B3n%22%20%3D%2011</v>
      </c>
      <c r="E166" s="4">
        <f t="shared" si="27"/>
        <v>16</v>
      </c>
      <c r="F166" t="str">
        <f t="shared" si="28"/>
        <v>II 01</v>
      </c>
      <c r="G166" t="str">
        <f t="shared" si="29"/>
        <v>Región</v>
      </c>
      <c r="H166" t="str">
        <f t="shared" si="30"/>
        <v>Frecuencia Casos de Violencia Económica</v>
      </c>
      <c r="I166" s="2">
        <v>11</v>
      </c>
      <c r="J166" t="s">
        <v>20</v>
      </c>
      <c r="L166" s="1" t="str">
        <f t="shared" si="31"/>
        <v>II 01 - Aysén</v>
      </c>
    </row>
    <row r="167" spans="1:12" x14ac:dyDescent="0.35">
      <c r="A167" s="2">
        <f t="shared" si="24"/>
        <v>12</v>
      </c>
      <c r="B167" s="2">
        <f t="shared" si="25"/>
        <v>27.9</v>
      </c>
      <c r="C167" s="5" t="str">
        <f t="shared" si="26"/>
        <v>II 01 - Magallanes</v>
      </c>
      <c r="D167" s="23" t="str">
        <f t="shared" si="34"/>
        <v>https://analytics.zoho.com/open-view/2395394000007295431?ZOHO_CRITERIA=%22Trasposicion_27.9%22.%22Valor%22%20%3E%200.99%20and%20%22Trasposicion_27.9%22.%22C%C3%B3digo%20Regi%C3%B3n%22%20%3D%2012</v>
      </c>
      <c r="E167" s="4">
        <f t="shared" si="27"/>
        <v>16</v>
      </c>
      <c r="F167" t="str">
        <f t="shared" si="28"/>
        <v>II 01</v>
      </c>
      <c r="G167" t="str">
        <f t="shared" si="29"/>
        <v>Región</v>
      </c>
      <c r="H167" t="str">
        <f t="shared" si="30"/>
        <v>Frecuencia Casos de Violencia Económica</v>
      </c>
      <c r="I167" s="2">
        <v>12</v>
      </c>
      <c r="J167" t="s">
        <v>21</v>
      </c>
      <c r="L167" s="1" t="str">
        <f t="shared" si="31"/>
        <v>II 01 - Magallanes</v>
      </c>
    </row>
    <row r="168" spans="1:12" x14ac:dyDescent="0.35">
      <c r="A168" s="2">
        <f t="shared" si="24"/>
        <v>13</v>
      </c>
      <c r="B168" s="2">
        <f t="shared" si="25"/>
        <v>27.9</v>
      </c>
      <c r="C168" s="5" t="str">
        <f t="shared" si="26"/>
        <v>II 01 - Metropolitana</v>
      </c>
      <c r="D168" s="23" t="str">
        <f t="shared" si="34"/>
        <v>https://analytics.zoho.com/open-view/2395394000007295431?ZOHO_CRITERIA=%22Trasposicion_27.9%22.%22Valor%22%20%3E%200.99%20and%20%22Trasposicion_27.9%22.%22C%C3%B3digo%20Regi%C3%B3n%22%20%3D%2013</v>
      </c>
      <c r="E168" s="4">
        <f t="shared" si="27"/>
        <v>16</v>
      </c>
      <c r="F168" t="str">
        <f t="shared" si="28"/>
        <v>II 01</v>
      </c>
      <c r="G168" t="str">
        <f t="shared" si="29"/>
        <v>Región</v>
      </c>
      <c r="H168" t="str">
        <f t="shared" si="30"/>
        <v>Frecuencia Casos de Violencia Económica</v>
      </c>
      <c r="I168" s="2">
        <v>13</v>
      </c>
      <c r="J168" t="s">
        <v>22</v>
      </c>
      <c r="L168" s="1" t="str">
        <f t="shared" si="31"/>
        <v>II 01 - Metropolitana</v>
      </c>
    </row>
    <row r="169" spans="1:12" x14ac:dyDescent="0.35">
      <c r="A169" s="2">
        <f t="shared" si="24"/>
        <v>14</v>
      </c>
      <c r="B169" s="2">
        <f t="shared" si="25"/>
        <v>27.9</v>
      </c>
      <c r="C169" s="5" t="str">
        <f t="shared" si="26"/>
        <v>II 01 - Los Ríos</v>
      </c>
      <c r="D169" s="23" t="str">
        <f t="shared" si="34"/>
        <v>https://analytics.zoho.com/open-view/2395394000007295431?ZOHO_CRITERIA=%22Trasposicion_27.9%22.%22Valor%22%20%3E%200.99%20and%20%22Trasposicion_27.9%22.%22C%C3%B3digo%20Regi%C3%B3n%22%20%3D%2014</v>
      </c>
      <c r="E169" s="4">
        <f t="shared" si="27"/>
        <v>16</v>
      </c>
      <c r="F169" t="str">
        <f t="shared" si="28"/>
        <v>II 01</v>
      </c>
      <c r="G169" t="str">
        <f t="shared" si="29"/>
        <v>Región</v>
      </c>
      <c r="H169" t="str">
        <f t="shared" si="30"/>
        <v>Frecuencia Casos de Violencia Económica</v>
      </c>
      <c r="I169" s="2">
        <v>14</v>
      </c>
      <c r="J169" t="s">
        <v>23</v>
      </c>
      <c r="L169" s="1" t="str">
        <f t="shared" si="31"/>
        <v>II 01 - Los Ríos</v>
      </c>
    </row>
    <row r="170" spans="1:12" x14ac:dyDescent="0.35">
      <c r="A170" s="2">
        <f t="shared" si="24"/>
        <v>15</v>
      </c>
      <c r="B170" s="2">
        <f t="shared" si="25"/>
        <v>27.9</v>
      </c>
      <c r="C170" s="5" t="str">
        <f t="shared" si="26"/>
        <v>II 01 - Arica y Parinacota</v>
      </c>
      <c r="D170" s="23" t="str">
        <f t="shared" si="34"/>
        <v>https://analytics.zoho.com/open-view/2395394000007295431?ZOHO_CRITERIA=%22Trasposicion_27.9%22.%22Valor%22%20%3E%200.99%20and%20%22Trasposicion_27.9%22.%22C%C3%B3digo%20Regi%C3%B3n%22%20%3D%2015</v>
      </c>
      <c r="E170" s="4">
        <f t="shared" si="27"/>
        <v>16</v>
      </c>
      <c r="F170" t="str">
        <f t="shared" si="28"/>
        <v>II 01</v>
      </c>
      <c r="G170" t="str">
        <f t="shared" si="29"/>
        <v>Región</v>
      </c>
      <c r="H170" t="str">
        <f t="shared" si="30"/>
        <v>Frecuencia Casos de Violencia Económica</v>
      </c>
      <c r="I170" s="2">
        <v>15</v>
      </c>
      <c r="J170" t="s">
        <v>24</v>
      </c>
      <c r="L170" s="1" t="str">
        <f t="shared" si="31"/>
        <v>II 01 - Arica y Parinacota</v>
      </c>
    </row>
    <row r="171" spans="1:12" x14ac:dyDescent="0.35">
      <c r="A171" s="2">
        <f t="shared" si="24"/>
        <v>16</v>
      </c>
      <c r="B171" s="2">
        <f t="shared" si="25"/>
        <v>27.9</v>
      </c>
      <c r="C171" s="5" t="str">
        <f t="shared" si="26"/>
        <v>II 01 - Ñuble</v>
      </c>
      <c r="D171" s="23" t="str">
        <f t="shared" si="34"/>
        <v>https://analytics.zoho.com/open-view/2395394000007295431?ZOHO_CRITERIA=%22Trasposicion_27.9%22.%22Valor%22%20%3E%200.99%20and%20%22Trasposicion_27.9%22.%22C%C3%B3digo%20Regi%C3%B3n%22%20%3D%2016</v>
      </c>
      <c r="E171" s="4">
        <f t="shared" si="27"/>
        <v>16</v>
      </c>
      <c r="F171" t="str">
        <f t="shared" si="28"/>
        <v>II 01</v>
      </c>
      <c r="G171" t="str">
        <f t="shared" si="29"/>
        <v>Región</v>
      </c>
      <c r="H171" t="str">
        <f t="shared" si="30"/>
        <v>Frecuencia Casos de Violencia Económica</v>
      </c>
      <c r="I171" s="2">
        <v>16</v>
      </c>
      <c r="J171" t="s">
        <v>25</v>
      </c>
      <c r="L171" s="1" t="str">
        <f t="shared" si="31"/>
        <v>II 01 - Ñuble</v>
      </c>
    </row>
    <row r="172" spans="1:12" x14ac:dyDescent="0.35">
      <c r="A172" s="24">
        <v>1</v>
      </c>
      <c r="B172" s="24">
        <v>27.11</v>
      </c>
      <c r="C172" s="25" t="str">
        <f t="shared" si="26"/>
        <v>II 01 - Aysén</v>
      </c>
      <c r="D172" s="26" t="str">
        <f>+"https://analytics.zoho.com/open-view/2395394000007018399?ZOHO_CRITERIA=%2227.11%22.%22C%C3%B3digo_Regi%C3%B3n%22%20%3D%20"&amp;I172</f>
        <v>https://analytics.zoho.com/open-view/2395394000007018399?ZOHO_CRITERIA=%2227.11%22.%22C%C3%B3digo_Regi%C3%B3n%22%20%3D%2011</v>
      </c>
      <c r="E172" s="27">
        <f t="shared" si="27"/>
        <v>16</v>
      </c>
      <c r="F172" s="28" t="s">
        <v>43</v>
      </c>
      <c r="G172" s="28" t="s">
        <v>27</v>
      </c>
      <c r="H172" s="28" t="s">
        <v>158</v>
      </c>
      <c r="I172" s="2">
        <v>11</v>
      </c>
      <c r="J172" t="s">
        <v>20</v>
      </c>
      <c r="L172" s="1" t="str">
        <f t="shared" si="31"/>
        <v>II 01 - Aysén</v>
      </c>
    </row>
    <row r="173" spans="1:12" x14ac:dyDescent="0.35">
      <c r="A173" s="2">
        <f t="shared" si="24"/>
        <v>2</v>
      </c>
      <c r="B173" s="2">
        <f t="shared" si="25"/>
        <v>27.11</v>
      </c>
      <c r="C173" s="5" t="str">
        <f t="shared" si="26"/>
        <v>II 01 - Antofagasta</v>
      </c>
      <c r="D173" s="6" t="str">
        <f t="shared" ref="D173:D187" si="35">+"https://analytics.zoho.com/open-view/2395394000007018399?ZOHO_CRITERIA=%2227.11%22.%22C%C3%B3digo_Regi%C3%B3n%22%20%3D%20"&amp;I173</f>
        <v>https://analytics.zoho.com/open-view/2395394000007018399?ZOHO_CRITERIA=%2227.11%22.%22C%C3%B3digo_Regi%C3%B3n%22%20%3D%202</v>
      </c>
      <c r="E173" s="4">
        <f t="shared" si="27"/>
        <v>16</v>
      </c>
      <c r="F173" t="str">
        <f t="shared" si="28"/>
        <v>II 01</v>
      </c>
      <c r="G173" t="str">
        <f t="shared" si="29"/>
        <v>Región</v>
      </c>
      <c r="H173" t="str">
        <f t="shared" si="30"/>
        <v>Cantidad de Centros de la Mujer</v>
      </c>
      <c r="I173" s="2">
        <v>2</v>
      </c>
      <c r="J173" t="s">
        <v>11</v>
      </c>
      <c r="L173" s="1" t="str">
        <f t="shared" si="31"/>
        <v>II 01 - Antofagasta</v>
      </c>
    </row>
    <row r="174" spans="1:12" x14ac:dyDescent="0.35">
      <c r="A174" s="2">
        <f t="shared" si="24"/>
        <v>3</v>
      </c>
      <c r="B174" s="2">
        <f t="shared" si="25"/>
        <v>27.11</v>
      </c>
      <c r="C174" s="5" t="str">
        <f t="shared" si="26"/>
        <v>II 01 - Arica y Parinacota</v>
      </c>
      <c r="D174" s="6" t="str">
        <f t="shared" si="35"/>
        <v>https://analytics.zoho.com/open-view/2395394000007018399?ZOHO_CRITERIA=%2227.11%22.%22C%C3%B3digo_Regi%C3%B3n%22%20%3D%2015</v>
      </c>
      <c r="E174" s="4">
        <f t="shared" si="27"/>
        <v>16</v>
      </c>
      <c r="F174" t="str">
        <f t="shared" si="28"/>
        <v>II 01</v>
      </c>
      <c r="G174" t="str">
        <f t="shared" si="29"/>
        <v>Región</v>
      </c>
      <c r="H174" t="str">
        <f t="shared" si="30"/>
        <v>Cantidad de Centros de la Mujer</v>
      </c>
      <c r="I174" s="2">
        <v>15</v>
      </c>
      <c r="J174" t="s">
        <v>24</v>
      </c>
      <c r="L174" s="1" t="str">
        <f t="shared" si="31"/>
        <v>II 01 - Arica y Parinacota</v>
      </c>
    </row>
    <row r="175" spans="1:12" x14ac:dyDescent="0.35">
      <c r="A175" s="2">
        <f t="shared" si="24"/>
        <v>4</v>
      </c>
      <c r="B175" s="2">
        <f t="shared" si="25"/>
        <v>27.11</v>
      </c>
      <c r="C175" s="5" t="str">
        <f t="shared" si="26"/>
        <v>II 01 - Araucanía</v>
      </c>
      <c r="D175" s="6" t="str">
        <f t="shared" si="35"/>
        <v>https://analytics.zoho.com/open-view/2395394000007018399?ZOHO_CRITERIA=%2227.11%22.%22C%C3%B3digo_Regi%C3%B3n%22%20%3D%209</v>
      </c>
      <c r="E175" s="4">
        <f t="shared" si="27"/>
        <v>16</v>
      </c>
      <c r="F175" t="str">
        <f t="shared" si="28"/>
        <v>II 01</v>
      </c>
      <c r="G175" t="str">
        <f t="shared" si="29"/>
        <v>Región</v>
      </c>
      <c r="H175" t="str">
        <f t="shared" si="30"/>
        <v>Cantidad de Centros de la Mujer</v>
      </c>
      <c r="I175" s="2">
        <v>9</v>
      </c>
      <c r="J175" t="s">
        <v>18</v>
      </c>
      <c r="L175" s="1" t="str">
        <f t="shared" si="31"/>
        <v>II 01 - Araucanía</v>
      </c>
    </row>
    <row r="176" spans="1:12" x14ac:dyDescent="0.35">
      <c r="A176" s="2">
        <f t="shared" si="24"/>
        <v>5</v>
      </c>
      <c r="B176" s="2">
        <f t="shared" si="25"/>
        <v>27.11</v>
      </c>
      <c r="C176" s="5" t="str">
        <f t="shared" si="26"/>
        <v>II 01 - Atacama</v>
      </c>
      <c r="D176" s="6" t="str">
        <f t="shared" si="35"/>
        <v>https://analytics.zoho.com/open-view/2395394000007018399?ZOHO_CRITERIA=%2227.11%22.%22C%C3%B3digo_Regi%C3%B3n%22%20%3D%203</v>
      </c>
      <c r="E176" s="4">
        <f t="shared" si="27"/>
        <v>16</v>
      </c>
      <c r="F176" t="str">
        <f t="shared" si="28"/>
        <v>II 01</v>
      </c>
      <c r="G176" t="str">
        <f t="shared" si="29"/>
        <v>Región</v>
      </c>
      <c r="H176" t="str">
        <f t="shared" si="30"/>
        <v>Cantidad de Centros de la Mujer</v>
      </c>
      <c r="I176" s="2">
        <v>3</v>
      </c>
      <c r="J176" t="s">
        <v>12</v>
      </c>
      <c r="L176" s="1" t="str">
        <f t="shared" si="31"/>
        <v>II 01 - Atacama</v>
      </c>
    </row>
    <row r="177" spans="1:12" x14ac:dyDescent="0.35">
      <c r="A177" s="2">
        <f t="shared" ref="A177:A240" si="36">+A176+1</f>
        <v>6</v>
      </c>
      <c r="B177" s="2">
        <f t="shared" ref="B177:B240" si="37">+B176</f>
        <v>27.11</v>
      </c>
      <c r="C177" s="5" t="str">
        <f t="shared" ref="C177:C240" si="38">+F177&amp;" - "&amp;J177</f>
        <v>II 01 - Biobío</v>
      </c>
      <c r="D177" s="6" t="str">
        <f t="shared" si="35"/>
        <v>https://analytics.zoho.com/open-view/2395394000007018399?ZOHO_CRITERIA=%2227.11%22.%22C%C3%B3digo_Regi%C3%B3n%22%20%3D%208</v>
      </c>
      <c r="E177" s="4">
        <f t="shared" ref="E177:E240" si="39">+E176</f>
        <v>16</v>
      </c>
      <c r="F177" t="str">
        <f t="shared" ref="F177:F240" si="40">+F176</f>
        <v>II 01</v>
      </c>
      <c r="G177" t="str">
        <f t="shared" ref="G177:G240" si="41">+G176</f>
        <v>Región</v>
      </c>
      <c r="H177" t="str">
        <f t="shared" ref="H177:H240" si="42">+H176</f>
        <v>Cantidad de Centros de la Mujer</v>
      </c>
      <c r="I177" s="2">
        <v>8</v>
      </c>
      <c r="J177" t="s">
        <v>17</v>
      </c>
      <c r="L177" s="1" t="str">
        <f t="shared" ref="L177:L240" si="43">+HYPERLINK(D177,C177)</f>
        <v>II 01 - Biobío</v>
      </c>
    </row>
    <row r="178" spans="1:12" x14ac:dyDescent="0.35">
      <c r="A178" s="2">
        <f t="shared" si="36"/>
        <v>7</v>
      </c>
      <c r="B178" s="2">
        <f t="shared" si="37"/>
        <v>27.11</v>
      </c>
      <c r="C178" s="5" t="str">
        <f t="shared" si="38"/>
        <v>II 01 - Coquimbo</v>
      </c>
      <c r="D178" s="6" t="str">
        <f t="shared" si="35"/>
        <v>https://analytics.zoho.com/open-view/2395394000007018399?ZOHO_CRITERIA=%2227.11%22.%22C%C3%B3digo_Regi%C3%B3n%22%20%3D%204</v>
      </c>
      <c r="E178" s="4">
        <f t="shared" si="39"/>
        <v>16</v>
      </c>
      <c r="F178" t="str">
        <f t="shared" si="40"/>
        <v>II 01</v>
      </c>
      <c r="G178" t="str">
        <f t="shared" si="41"/>
        <v>Región</v>
      </c>
      <c r="H178" t="str">
        <f t="shared" si="42"/>
        <v>Cantidad de Centros de la Mujer</v>
      </c>
      <c r="I178" s="2">
        <v>4</v>
      </c>
      <c r="J178" t="s">
        <v>13</v>
      </c>
      <c r="L178" s="1" t="str">
        <f t="shared" si="43"/>
        <v>II 01 - Coquimbo</v>
      </c>
    </row>
    <row r="179" spans="1:12" x14ac:dyDescent="0.35">
      <c r="A179" s="2">
        <f t="shared" si="36"/>
        <v>8</v>
      </c>
      <c r="B179" s="2">
        <f t="shared" si="37"/>
        <v>27.11</v>
      </c>
      <c r="C179" s="5" t="str">
        <f t="shared" si="38"/>
        <v>II 01 - O Higgins</v>
      </c>
      <c r="D179" s="6" t="str">
        <f t="shared" si="35"/>
        <v>https://analytics.zoho.com/open-view/2395394000007018399?ZOHO_CRITERIA=%2227.11%22.%22C%C3%B3digo_Regi%C3%B3n%22%20%3D%206</v>
      </c>
      <c r="E179" s="4">
        <f t="shared" si="39"/>
        <v>16</v>
      </c>
      <c r="F179" t="str">
        <f t="shared" si="40"/>
        <v>II 01</v>
      </c>
      <c r="G179" t="str">
        <f t="shared" si="41"/>
        <v>Región</v>
      </c>
      <c r="H179" t="str">
        <f t="shared" si="42"/>
        <v>Cantidad de Centros de la Mujer</v>
      </c>
      <c r="I179" s="2">
        <v>6</v>
      </c>
      <c r="J179" t="s">
        <v>159</v>
      </c>
      <c r="L179" s="1" t="str">
        <f t="shared" si="43"/>
        <v>II 01 - O Higgins</v>
      </c>
    </row>
    <row r="180" spans="1:12" x14ac:dyDescent="0.35">
      <c r="A180" s="2">
        <f t="shared" si="36"/>
        <v>9</v>
      </c>
      <c r="B180" s="2">
        <f t="shared" si="37"/>
        <v>27.11</v>
      </c>
      <c r="C180" s="5" t="str">
        <f t="shared" si="38"/>
        <v>II 01 - Los Lagos</v>
      </c>
      <c r="D180" s="6" t="str">
        <f t="shared" si="35"/>
        <v>https://analytics.zoho.com/open-view/2395394000007018399?ZOHO_CRITERIA=%2227.11%22.%22C%C3%B3digo_Regi%C3%B3n%22%20%3D%2010</v>
      </c>
      <c r="E180" s="4">
        <f t="shared" si="39"/>
        <v>16</v>
      </c>
      <c r="F180" t="str">
        <f t="shared" si="40"/>
        <v>II 01</v>
      </c>
      <c r="G180" t="str">
        <f t="shared" si="41"/>
        <v>Región</v>
      </c>
      <c r="H180" t="str">
        <f t="shared" si="42"/>
        <v>Cantidad de Centros de la Mujer</v>
      </c>
      <c r="I180" s="2">
        <v>10</v>
      </c>
      <c r="J180" t="s">
        <v>19</v>
      </c>
      <c r="L180" s="1" t="str">
        <f t="shared" si="43"/>
        <v>II 01 - Los Lagos</v>
      </c>
    </row>
    <row r="181" spans="1:12" x14ac:dyDescent="0.35">
      <c r="A181" s="2">
        <f t="shared" si="36"/>
        <v>10</v>
      </c>
      <c r="B181" s="2">
        <f t="shared" si="37"/>
        <v>27.11</v>
      </c>
      <c r="C181" s="5" t="str">
        <f t="shared" si="38"/>
        <v>II 01 - Los Ríos</v>
      </c>
      <c r="D181" s="6" t="str">
        <f t="shared" si="35"/>
        <v>https://analytics.zoho.com/open-view/2395394000007018399?ZOHO_CRITERIA=%2227.11%22.%22C%C3%B3digo_Regi%C3%B3n%22%20%3D%2014</v>
      </c>
      <c r="E181" s="4">
        <f t="shared" si="39"/>
        <v>16</v>
      </c>
      <c r="F181" t="str">
        <f t="shared" si="40"/>
        <v>II 01</v>
      </c>
      <c r="G181" t="str">
        <f t="shared" si="41"/>
        <v>Región</v>
      </c>
      <c r="H181" t="str">
        <f t="shared" si="42"/>
        <v>Cantidad de Centros de la Mujer</v>
      </c>
      <c r="I181" s="2">
        <v>14</v>
      </c>
      <c r="J181" t="s">
        <v>23</v>
      </c>
      <c r="L181" s="1" t="str">
        <f t="shared" si="43"/>
        <v>II 01 - Los Ríos</v>
      </c>
    </row>
    <row r="182" spans="1:12" x14ac:dyDescent="0.35">
      <c r="A182" s="2">
        <f t="shared" si="36"/>
        <v>11</v>
      </c>
      <c r="B182" s="2">
        <f t="shared" si="37"/>
        <v>27.11</v>
      </c>
      <c r="C182" s="5" t="str">
        <f t="shared" si="38"/>
        <v>II 01 - Magallanes</v>
      </c>
      <c r="D182" s="6" t="str">
        <f t="shared" si="35"/>
        <v>https://analytics.zoho.com/open-view/2395394000007018399?ZOHO_CRITERIA=%2227.11%22.%22C%C3%B3digo_Regi%C3%B3n%22%20%3D%2012</v>
      </c>
      <c r="E182" s="4">
        <f t="shared" si="39"/>
        <v>16</v>
      </c>
      <c r="F182" t="str">
        <f t="shared" si="40"/>
        <v>II 01</v>
      </c>
      <c r="G182" t="str">
        <f t="shared" si="41"/>
        <v>Región</v>
      </c>
      <c r="H182" t="str">
        <f t="shared" si="42"/>
        <v>Cantidad de Centros de la Mujer</v>
      </c>
      <c r="I182" s="2">
        <v>12</v>
      </c>
      <c r="J182" t="s">
        <v>21</v>
      </c>
      <c r="L182" s="1" t="str">
        <f t="shared" si="43"/>
        <v>II 01 - Magallanes</v>
      </c>
    </row>
    <row r="183" spans="1:12" x14ac:dyDescent="0.35">
      <c r="A183" s="2">
        <f t="shared" si="36"/>
        <v>12</v>
      </c>
      <c r="B183" s="2">
        <f t="shared" si="37"/>
        <v>27.11</v>
      </c>
      <c r="C183" s="5" t="str">
        <f t="shared" si="38"/>
        <v>II 01 - Maule</v>
      </c>
      <c r="D183" s="6" t="str">
        <f t="shared" si="35"/>
        <v>https://analytics.zoho.com/open-view/2395394000007018399?ZOHO_CRITERIA=%2227.11%22.%22C%C3%B3digo_Regi%C3%B3n%22%20%3D%207</v>
      </c>
      <c r="E183" s="4">
        <f t="shared" si="39"/>
        <v>16</v>
      </c>
      <c r="F183" t="str">
        <f t="shared" si="40"/>
        <v>II 01</v>
      </c>
      <c r="G183" t="str">
        <f t="shared" si="41"/>
        <v>Región</v>
      </c>
      <c r="H183" t="str">
        <f t="shared" si="42"/>
        <v>Cantidad de Centros de la Mujer</v>
      </c>
      <c r="I183" s="2">
        <v>7</v>
      </c>
      <c r="J183" t="s">
        <v>16</v>
      </c>
      <c r="L183" s="1" t="str">
        <f t="shared" si="43"/>
        <v>II 01 - Maule</v>
      </c>
    </row>
    <row r="184" spans="1:12" x14ac:dyDescent="0.35">
      <c r="A184" s="2">
        <f t="shared" si="36"/>
        <v>13</v>
      </c>
      <c r="B184" s="2">
        <f t="shared" si="37"/>
        <v>27.11</v>
      </c>
      <c r="C184" s="5" t="str">
        <f t="shared" si="38"/>
        <v>II 01 - Ñuble</v>
      </c>
      <c r="D184" s="6" t="str">
        <f t="shared" si="35"/>
        <v>https://analytics.zoho.com/open-view/2395394000007018399?ZOHO_CRITERIA=%2227.11%22.%22C%C3%B3digo_Regi%C3%B3n%22%20%3D%2016</v>
      </c>
      <c r="E184" s="4">
        <f t="shared" si="39"/>
        <v>16</v>
      </c>
      <c r="F184" t="str">
        <f t="shared" si="40"/>
        <v>II 01</v>
      </c>
      <c r="G184" t="str">
        <f t="shared" si="41"/>
        <v>Región</v>
      </c>
      <c r="H184" t="str">
        <f t="shared" si="42"/>
        <v>Cantidad de Centros de la Mujer</v>
      </c>
      <c r="I184" s="2">
        <v>16</v>
      </c>
      <c r="J184" t="s">
        <v>25</v>
      </c>
      <c r="L184" s="1" t="str">
        <f t="shared" si="43"/>
        <v>II 01 - Ñuble</v>
      </c>
    </row>
    <row r="185" spans="1:12" x14ac:dyDescent="0.35">
      <c r="A185" s="2">
        <f t="shared" si="36"/>
        <v>14</v>
      </c>
      <c r="B185" s="2">
        <f t="shared" si="37"/>
        <v>27.11</v>
      </c>
      <c r="C185" s="5" t="str">
        <f t="shared" si="38"/>
        <v>II 01 - Metropolitana</v>
      </c>
      <c r="D185" s="6" t="str">
        <f t="shared" si="35"/>
        <v>https://analytics.zoho.com/open-view/2395394000007018399?ZOHO_CRITERIA=%2227.11%22.%22C%C3%B3digo_Regi%C3%B3n%22%20%3D%2013</v>
      </c>
      <c r="E185" s="4">
        <f t="shared" si="39"/>
        <v>16</v>
      </c>
      <c r="F185" t="str">
        <f t="shared" si="40"/>
        <v>II 01</v>
      </c>
      <c r="G185" t="str">
        <f t="shared" si="41"/>
        <v>Región</v>
      </c>
      <c r="H185" t="str">
        <f t="shared" si="42"/>
        <v>Cantidad de Centros de la Mujer</v>
      </c>
      <c r="I185" s="2">
        <v>13</v>
      </c>
      <c r="J185" t="s">
        <v>22</v>
      </c>
      <c r="L185" s="1" t="str">
        <f t="shared" si="43"/>
        <v>II 01 - Metropolitana</v>
      </c>
    </row>
    <row r="186" spans="1:12" x14ac:dyDescent="0.35">
      <c r="A186" s="2">
        <f t="shared" si="36"/>
        <v>15</v>
      </c>
      <c r="B186" s="2">
        <f t="shared" si="37"/>
        <v>27.11</v>
      </c>
      <c r="C186" s="5" t="str">
        <f t="shared" si="38"/>
        <v>II 01 - Tarapacá</v>
      </c>
      <c r="D186" s="6" t="str">
        <f t="shared" si="35"/>
        <v>https://analytics.zoho.com/open-view/2395394000007018399?ZOHO_CRITERIA=%2227.11%22.%22C%C3%B3digo_Regi%C3%B3n%22%20%3D%201</v>
      </c>
      <c r="E186" s="4">
        <f t="shared" si="39"/>
        <v>16</v>
      </c>
      <c r="F186" t="str">
        <f t="shared" si="40"/>
        <v>II 01</v>
      </c>
      <c r="G186" t="str">
        <f t="shared" si="41"/>
        <v>Región</v>
      </c>
      <c r="H186" t="str">
        <f t="shared" si="42"/>
        <v>Cantidad de Centros de la Mujer</v>
      </c>
      <c r="I186" s="2">
        <v>1</v>
      </c>
      <c r="J186" t="s">
        <v>10</v>
      </c>
      <c r="L186" s="1" t="str">
        <f t="shared" si="43"/>
        <v>II 01 - Tarapacá</v>
      </c>
    </row>
    <row r="187" spans="1:12" x14ac:dyDescent="0.35">
      <c r="A187" s="2">
        <f t="shared" si="36"/>
        <v>16</v>
      </c>
      <c r="B187" s="2">
        <f t="shared" si="37"/>
        <v>27.11</v>
      </c>
      <c r="C187" s="5" t="str">
        <f t="shared" si="38"/>
        <v>II 01 - Valparaíso</v>
      </c>
      <c r="D187" s="6" t="str">
        <f t="shared" si="35"/>
        <v>https://analytics.zoho.com/open-view/2395394000007018399?ZOHO_CRITERIA=%2227.11%22.%22C%C3%B3digo_Regi%C3%B3n%22%20%3D%205</v>
      </c>
      <c r="E187" s="4">
        <f t="shared" si="39"/>
        <v>16</v>
      </c>
      <c r="F187" t="str">
        <f t="shared" si="40"/>
        <v>II 01</v>
      </c>
      <c r="G187" t="str">
        <f t="shared" si="41"/>
        <v>Región</v>
      </c>
      <c r="H187" t="str">
        <f t="shared" si="42"/>
        <v>Cantidad de Centros de la Mujer</v>
      </c>
      <c r="I187" s="2">
        <v>5</v>
      </c>
      <c r="J187" t="s">
        <v>14</v>
      </c>
      <c r="L187" s="1" t="str">
        <f t="shared" si="43"/>
        <v>II 01 - Valparaíso</v>
      </c>
    </row>
    <row r="188" spans="1:12" x14ac:dyDescent="0.35">
      <c r="A188" s="2">
        <v>1</v>
      </c>
      <c r="B188" s="2">
        <v>27.12</v>
      </c>
      <c r="C188" s="5" t="str">
        <f t="shared" si="38"/>
        <v xml:space="preserve">II 01 - </v>
      </c>
      <c r="D188" s="6" t="str">
        <f t="shared" ref="D177:D240" si="44">+"AQUÍ SE COPIA EL LINK SIN EL ID DE FILTRO"&amp;I188</f>
        <v>AQUÍ SE COPIA EL LINK SIN EL ID DE FILTRO</v>
      </c>
      <c r="E188" s="4">
        <f t="shared" si="39"/>
        <v>16</v>
      </c>
      <c r="F188" t="str">
        <f t="shared" si="40"/>
        <v>II 01</v>
      </c>
      <c r="G188" t="str">
        <f t="shared" si="41"/>
        <v>Región</v>
      </c>
      <c r="H188" t="str">
        <f t="shared" si="42"/>
        <v>Cantidad de Centros de la Mujer</v>
      </c>
      <c r="L188" s="1" t="str">
        <f t="shared" si="43"/>
        <v xml:space="preserve">II 01 - </v>
      </c>
    </row>
    <row r="189" spans="1:12" x14ac:dyDescent="0.35">
      <c r="A189" s="2">
        <f t="shared" si="36"/>
        <v>2</v>
      </c>
      <c r="B189" s="2">
        <f t="shared" si="37"/>
        <v>27.12</v>
      </c>
      <c r="C189" s="5" t="str">
        <f t="shared" si="38"/>
        <v xml:space="preserve">II 01 - </v>
      </c>
      <c r="D189" s="6" t="str">
        <f t="shared" si="44"/>
        <v>AQUÍ SE COPIA EL LINK SIN EL ID DE FILTRO</v>
      </c>
      <c r="E189" s="4">
        <f t="shared" si="39"/>
        <v>16</v>
      </c>
      <c r="F189" t="str">
        <f t="shared" si="40"/>
        <v>II 01</v>
      </c>
      <c r="G189" t="str">
        <f t="shared" si="41"/>
        <v>Región</v>
      </c>
      <c r="H189" t="str">
        <f t="shared" si="42"/>
        <v>Cantidad de Centros de la Mujer</v>
      </c>
      <c r="L189" s="1" t="str">
        <f t="shared" si="43"/>
        <v xml:space="preserve">II 01 - </v>
      </c>
    </row>
    <row r="190" spans="1:12" x14ac:dyDescent="0.35">
      <c r="A190" s="2">
        <f t="shared" si="36"/>
        <v>3</v>
      </c>
      <c r="B190" s="2">
        <f t="shared" si="37"/>
        <v>27.12</v>
      </c>
      <c r="C190" s="5" t="str">
        <f t="shared" si="38"/>
        <v xml:space="preserve">II 01 - </v>
      </c>
      <c r="D190" s="6" t="str">
        <f t="shared" si="44"/>
        <v>AQUÍ SE COPIA EL LINK SIN EL ID DE FILTRO</v>
      </c>
      <c r="E190" s="4">
        <f t="shared" si="39"/>
        <v>16</v>
      </c>
      <c r="F190" t="str">
        <f t="shared" si="40"/>
        <v>II 01</v>
      </c>
      <c r="G190" t="str">
        <f t="shared" si="41"/>
        <v>Región</v>
      </c>
      <c r="H190" t="str">
        <f t="shared" si="42"/>
        <v>Cantidad de Centros de la Mujer</v>
      </c>
      <c r="L190" s="1" t="str">
        <f t="shared" si="43"/>
        <v xml:space="preserve">II 01 - </v>
      </c>
    </row>
    <row r="191" spans="1:12" x14ac:dyDescent="0.35">
      <c r="A191" s="2">
        <f t="shared" si="36"/>
        <v>4</v>
      </c>
      <c r="B191" s="2">
        <f t="shared" si="37"/>
        <v>27.12</v>
      </c>
      <c r="C191" s="5" t="str">
        <f t="shared" si="38"/>
        <v xml:space="preserve">II 01 - </v>
      </c>
      <c r="D191" s="6" t="str">
        <f t="shared" si="44"/>
        <v>AQUÍ SE COPIA EL LINK SIN EL ID DE FILTRO</v>
      </c>
      <c r="E191" s="4">
        <f t="shared" si="39"/>
        <v>16</v>
      </c>
      <c r="F191" t="str">
        <f t="shared" si="40"/>
        <v>II 01</v>
      </c>
      <c r="G191" t="str">
        <f t="shared" si="41"/>
        <v>Región</v>
      </c>
      <c r="H191" t="str">
        <f t="shared" si="42"/>
        <v>Cantidad de Centros de la Mujer</v>
      </c>
      <c r="L191" s="1" t="str">
        <f t="shared" si="43"/>
        <v xml:space="preserve">II 01 - </v>
      </c>
    </row>
    <row r="192" spans="1:12" x14ac:dyDescent="0.35">
      <c r="A192" s="2">
        <f t="shared" si="36"/>
        <v>5</v>
      </c>
      <c r="B192" s="2">
        <f t="shared" si="37"/>
        <v>27.12</v>
      </c>
      <c r="C192" s="5" t="str">
        <f t="shared" si="38"/>
        <v xml:space="preserve">II 01 - </v>
      </c>
      <c r="D192" s="6" t="str">
        <f t="shared" si="44"/>
        <v>AQUÍ SE COPIA EL LINK SIN EL ID DE FILTRO</v>
      </c>
      <c r="E192" s="4">
        <f t="shared" si="39"/>
        <v>16</v>
      </c>
      <c r="F192" t="str">
        <f t="shared" si="40"/>
        <v>II 01</v>
      </c>
      <c r="G192" t="str">
        <f t="shared" si="41"/>
        <v>Región</v>
      </c>
      <c r="H192" t="str">
        <f t="shared" si="42"/>
        <v>Cantidad de Centros de la Mujer</v>
      </c>
      <c r="L192" s="1" t="str">
        <f t="shared" si="43"/>
        <v xml:space="preserve">II 01 - </v>
      </c>
    </row>
    <row r="193" spans="1:12" x14ac:dyDescent="0.35">
      <c r="A193" s="2">
        <f t="shared" si="36"/>
        <v>6</v>
      </c>
      <c r="B193" s="2">
        <f t="shared" si="37"/>
        <v>27.12</v>
      </c>
      <c r="C193" s="5" t="str">
        <f t="shared" si="38"/>
        <v xml:space="preserve">II 01 - </v>
      </c>
      <c r="D193" s="6" t="str">
        <f t="shared" si="44"/>
        <v>AQUÍ SE COPIA EL LINK SIN EL ID DE FILTRO</v>
      </c>
      <c r="E193" s="4">
        <f t="shared" si="39"/>
        <v>16</v>
      </c>
      <c r="F193" t="str">
        <f t="shared" si="40"/>
        <v>II 01</v>
      </c>
      <c r="G193" t="str">
        <f t="shared" si="41"/>
        <v>Región</v>
      </c>
      <c r="H193" t="str">
        <f t="shared" si="42"/>
        <v>Cantidad de Centros de la Mujer</v>
      </c>
      <c r="L193" s="1" t="str">
        <f t="shared" si="43"/>
        <v xml:space="preserve">II 01 - </v>
      </c>
    </row>
    <row r="194" spans="1:12" x14ac:dyDescent="0.35">
      <c r="A194" s="2">
        <f t="shared" si="36"/>
        <v>7</v>
      </c>
      <c r="B194" s="2">
        <f t="shared" si="37"/>
        <v>27.12</v>
      </c>
      <c r="C194" s="5" t="str">
        <f t="shared" si="38"/>
        <v xml:space="preserve">II 01 - </v>
      </c>
      <c r="D194" s="6" t="str">
        <f t="shared" si="44"/>
        <v>AQUÍ SE COPIA EL LINK SIN EL ID DE FILTRO</v>
      </c>
      <c r="E194" s="4">
        <f t="shared" si="39"/>
        <v>16</v>
      </c>
      <c r="F194" t="str">
        <f t="shared" si="40"/>
        <v>II 01</v>
      </c>
      <c r="G194" t="str">
        <f t="shared" si="41"/>
        <v>Región</v>
      </c>
      <c r="H194" t="str">
        <f t="shared" si="42"/>
        <v>Cantidad de Centros de la Mujer</v>
      </c>
      <c r="L194" s="1" t="str">
        <f t="shared" si="43"/>
        <v xml:space="preserve">II 01 - </v>
      </c>
    </row>
    <row r="195" spans="1:12" x14ac:dyDescent="0.35">
      <c r="A195" s="2">
        <f t="shared" si="36"/>
        <v>8</v>
      </c>
      <c r="B195" s="2">
        <f t="shared" si="37"/>
        <v>27.12</v>
      </c>
      <c r="C195" s="5" t="str">
        <f t="shared" si="38"/>
        <v xml:space="preserve">II 01 - </v>
      </c>
      <c r="D195" s="6" t="str">
        <f t="shared" si="44"/>
        <v>AQUÍ SE COPIA EL LINK SIN EL ID DE FILTRO</v>
      </c>
      <c r="E195" s="4">
        <f t="shared" si="39"/>
        <v>16</v>
      </c>
      <c r="F195" t="str">
        <f t="shared" si="40"/>
        <v>II 01</v>
      </c>
      <c r="G195" t="str">
        <f t="shared" si="41"/>
        <v>Región</v>
      </c>
      <c r="H195" t="str">
        <f t="shared" si="42"/>
        <v>Cantidad de Centros de la Mujer</v>
      </c>
      <c r="L195" s="1" t="str">
        <f t="shared" si="43"/>
        <v xml:space="preserve">II 01 - </v>
      </c>
    </row>
    <row r="196" spans="1:12" x14ac:dyDescent="0.35">
      <c r="A196" s="2">
        <f t="shared" si="36"/>
        <v>9</v>
      </c>
      <c r="B196" s="2">
        <f t="shared" si="37"/>
        <v>27.12</v>
      </c>
      <c r="C196" s="5" t="str">
        <f t="shared" si="38"/>
        <v xml:space="preserve">II 01 - </v>
      </c>
      <c r="D196" s="6" t="str">
        <f t="shared" si="44"/>
        <v>AQUÍ SE COPIA EL LINK SIN EL ID DE FILTRO</v>
      </c>
      <c r="E196" s="4">
        <f t="shared" si="39"/>
        <v>16</v>
      </c>
      <c r="F196" t="str">
        <f t="shared" si="40"/>
        <v>II 01</v>
      </c>
      <c r="G196" t="str">
        <f t="shared" si="41"/>
        <v>Región</v>
      </c>
      <c r="H196" t="str">
        <f t="shared" si="42"/>
        <v>Cantidad de Centros de la Mujer</v>
      </c>
      <c r="L196" s="1" t="str">
        <f t="shared" si="43"/>
        <v xml:space="preserve">II 01 - </v>
      </c>
    </row>
    <row r="197" spans="1:12" x14ac:dyDescent="0.35">
      <c r="A197" s="2">
        <f t="shared" si="36"/>
        <v>10</v>
      </c>
      <c r="B197" s="2">
        <f t="shared" si="37"/>
        <v>27.12</v>
      </c>
      <c r="C197" s="5" t="str">
        <f t="shared" si="38"/>
        <v xml:space="preserve">II 01 - </v>
      </c>
      <c r="D197" s="6" t="str">
        <f t="shared" si="44"/>
        <v>AQUÍ SE COPIA EL LINK SIN EL ID DE FILTRO</v>
      </c>
      <c r="E197" s="4">
        <f t="shared" si="39"/>
        <v>16</v>
      </c>
      <c r="F197" t="str">
        <f t="shared" si="40"/>
        <v>II 01</v>
      </c>
      <c r="G197" t="str">
        <f t="shared" si="41"/>
        <v>Región</v>
      </c>
      <c r="H197" t="str">
        <f t="shared" si="42"/>
        <v>Cantidad de Centros de la Mujer</v>
      </c>
      <c r="L197" s="1" t="str">
        <f t="shared" si="43"/>
        <v xml:space="preserve">II 01 - </v>
      </c>
    </row>
    <row r="198" spans="1:12" x14ac:dyDescent="0.35">
      <c r="A198" s="2">
        <f t="shared" si="36"/>
        <v>11</v>
      </c>
      <c r="B198" s="2">
        <f t="shared" si="37"/>
        <v>27.12</v>
      </c>
      <c r="C198" s="5" t="str">
        <f t="shared" si="38"/>
        <v xml:space="preserve">II 01 - </v>
      </c>
      <c r="D198" s="6" t="str">
        <f t="shared" si="44"/>
        <v>AQUÍ SE COPIA EL LINK SIN EL ID DE FILTRO</v>
      </c>
      <c r="E198" s="4">
        <f t="shared" si="39"/>
        <v>16</v>
      </c>
      <c r="F198" t="str">
        <f t="shared" si="40"/>
        <v>II 01</v>
      </c>
      <c r="G198" t="str">
        <f t="shared" si="41"/>
        <v>Región</v>
      </c>
      <c r="H198" t="str">
        <f t="shared" si="42"/>
        <v>Cantidad de Centros de la Mujer</v>
      </c>
      <c r="L198" s="1" t="str">
        <f t="shared" si="43"/>
        <v xml:space="preserve">II 01 - </v>
      </c>
    </row>
    <row r="199" spans="1:12" x14ac:dyDescent="0.35">
      <c r="A199" s="2">
        <f t="shared" si="36"/>
        <v>12</v>
      </c>
      <c r="B199" s="2">
        <f t="shared" si="37"/>
        <v>27.12</v>
      </c>
      <c r="C199" s="5" t="str">
        <f t="shared" si="38"/>
        <v xml:space="preserve">II 01 - </v>
      </c>
      <c r="D199" s="6" t="str">
        <f t="shared" si="44"/>
        <v>AQUÍ SE COPIA EL LINK SIN EL ID DE FILTRO</v>
      </c>
      <c r="E199" s="4">
        <f t="shared" si="39"/>
        <v>16</v>
      </c>
      <c r="F199" t="str">
        <f t="shared" si="40"/>
        <v>II 01</v>
      </c>
      <c r="G199" t="str">
        <f t="shared" si="41"/>
        <v>Región</v>
      </c>
      <c r="H199" t="str">
        <f t="shared" si="42"/>
        <v>Cantidad de Centros de la Mujer</v>
      </c>
      <c r="L199" s="1" t="str">
        <f t="shared" si="43"/>
        <v xml:space="preserve">II 01 - </v>
      </c>
    </row>
    <row r="200" spans="1:12" x14ac:dyDescent="0.35">
      <c r="A200" s="2">
        <f t="shared" si="36"/>
        <v>13</v>
      </c>
      <c r="B200" s="2">
        <f t="shared" si="37"/>
        <v>27.12</v>
      </c>
      <c r="C200" s="5" t="str">
        <f t="shared" si="38"/>
        <v xml:space="preserve">II 01 - </v>
      </c>
      <c r="D200" s="6" t="str">
        <f t="shared" si="44"/>
        <v>AQUÍ SE COPIA EL LINK SIN EL ID DE FILTRO</v>
      </c>
      <c r="E200" s="4">
        <f t="shared" si="39"/>
        <v>16</v>
      </c>
      <c r="F200" t="str">
        <f t="shared" si="40"/>
        <v>II 01</v>
      </c>
      <c r="G200" t="str">
        <f t="shared" si="41"/>
        <v>Región</v>
      </c>
      <c r="H200" t="str">
        <f t="shared" si="42"/>
        <v>Cantidad de Centros de la Mujer</v>
      </c>
      <c r="L200" s="1" t="str">
        <f t="shared" si="43"/>
        <v xml:space="preserve">II 01 - </v>
      </c>
    </row>
    <row r="201" spans="1:12" x14ac:dyDescent="0.35">
      <c r="A201" s="2">
        <f t="shared" si="36"/>
        <v>14</v>
      </c>
      <c r="B201" s="2">
        <f t="shared" si="37"/>
        <v>27.12</v>
      </c>
      <c r="C201" s="5" t="str">
        <f t="shared" si="38"/>
        <v xml:space="preserve">II 01 - </v>
      </c>
      <c r="D201" s="6" t="str">
        <f t="shared" si="44"/>
        <v>AQUÍ SE COPIA EL LINK SIN EL ID DE FILTRO</v>
      </c>
      <c r="E201" s="4">
        <f t="shared" si="39"/>
        <v>16</v>
      </c>
      <c r="F201" t="str">
        <f t="shared" si="40"/>
        <v>II 01</v>
      </c>
      <c r="G201" t="str">
        <f t="shared" si="41"/>
        <v>Región</v>
      </c>
      <c r="H201" t="str">
        <f t="shared" si="42"/>
        <v>Cantidad de Centros de la Mujer</v>
      </c>
      <c r="L201" s="1" t="str">
        <f t="shared" si="43"/>
        <v xml:space="preserve">II 01 - </v>
      </c>
    </row>
    <row r="202" spans="1:12" x14ac:dyDescent="0.35">
      <c r="A202" s="2">
        <f t="shared" si="36"/>
        <v>15</v>
      </c>
      <c r="B202" s="2">
        <f t="shared" si="37"/>
        <v>27.12</v>
      </c>
      <c r="C202" s="5" t="str">
        <f t="shared" si="38"/>
        <v xml:space="preserve">II 01 - </v>
      </c>
      <c r="D202" s="6" t="str">
        <f t="shared" si="44"/>
        <v>AQUÍ SE COPIA EL LINK SIN EL ID DE FILTRO</v>
      </c>
      <c r="E202" s="4">
        <f t="shared" si="39"/>
        <v>16</v>
      </c>
      <c r="F202" t="str">
        <f t="shared" si="40"/>
        <v>II 01</v>
      </c>
      <c r="G202" t="str">
        <f t="shared" si="41"/>
        <v>Región</v>
      </c>
      <c r="H202" t="str">
        <f t="shared" si="42"/>
        <v>Cantidad de Centros de la Mujer</v>
      </c>
      <c r="L202" s="1" t="str">
        <f t="shared" si="43"/>
        <v xml:space="preserve">II 01 - </v>
      </c>
    </row>
    <row r="203" spans="1:12" x14ac:dyDescent="0.35">
      <c r="A203" s="2">
        <f t="shared" si="36"/>
        <v>16</v>
      </c>
      <c r="B203" s="2">
        <f t="shared" si="37"/>
        <v>27.12</v>
      </c>
      <c r="C203" s="5" t="str">
        <f t="shared" si="38"/>
        <v xml:space="preserve">II 01 - </v>
      </c>
      <c r="D203" s="6" t="str">
        <f t="shared" si="44"/>
        <v>AQUÍ SE COPIA EL LINK SIN EL ID DE FILTRO</v>
      </c>
      <c r="E203" s="4">
        <f t="shared" si="39"/>
        <v>16</v>
      </c>
      <c r="F203" t="str">
        <f t="shared" si="40"/>
        <v>II 01</v>
      </c>
      <c r="G203" t="str">
        <f t="shared" si="41"/>
        <v>Región</v>
      </c>
      <c r="H203" t="str">
        <f t="shared" si="42"/>
        <v>Cantidad de Centros de la Mujer</v>
      </c>
      <c r="L203" s="1" t="str">
        <f t="shared" si="43"/>
        <v xml:space="preserve">II 01 - </v>
      </c>
    </row>
    <row r="204" spans="1:12" x14ac:dyDescent="0.35">
      <c r="A204" s="2">
        <f t="shared" si="36"/>
        <v>17</v>
      </c>
      <c r="B204" s="2">
        <f t="shared" si="37"/>
        <v>27.12</v>
      </c>
      <c r="C204" s="5" t="str">
        <f t="shared" si="38"/>
        <v xml:space="preserve">II 01 - </v>
      </c>
      <c r="D204" s="6" t="str">
        <f t="shared" si="44"/>
        <v>AQUÍ SE COPIA EL LINK SIN EL ID DE FILTRO</v>
      </c>
      <c r="E204" s="4">
        <f t="shared" si="39"/>
        <v>16</v>
      </c>
      <c r="F204" t="str">
        <f t="shared" si="40"/>
        <v>II 01</v>
      </c>
      <c r="G204" t="str">
        <f t="shared" si="41"/>
        <v>Región</v>
      </c>
      <c r="H204" t="str">
        <f t="shared" si="42"/>
        <v>Cantidad de Centros de la Mujer</v>
      </c>
      <c r="L204" s="1" t="str">
        <f t="shared" si="43"/>
        <v xml:space="preserve">II 01 - </v>
      </c>
    </row>
    <row r="205" spans="1:12" x14ac:dyDescent="0.35">
      <c r="A205" s="2">
        <f t="shared" si="36"/>
        <v>18</v>
      </c>
      <c r="B205" s="2">
        <f t="shared" si="37"/>
        <v>27.12</v>
      </c>
      <c r="C205" s="5" t="str">
        <f t="shared" si="38"/>
        <v xml:space="preserve">II 01 - </v>
      </c>
      <c r="D205" s="6" t="str">
        <f t="shared" si="44"/>
        <v>AQUÍ SE COPIA EL LINK SIN EL ID DE FILTRO</v>
      </c>
      <c r="E205" s="4">
        <f t="shared" si="39"/>
        <v>16</v>
      </c>
      <c r="F205" t="str">
        <f t="shared" si="40"/>
        <v>II 01</v>
      </c>
      <c r="G205" t="str">
        <f t="shared" si="41"/>
        <v>Región</v>
      </c>
      <c r="H205" t="str">
        <f t="shared" si="42"/>
        <v>Cantidad de Centros de la Mujer</v>
      </c>
      <c r="L205" s="1" t="str">
        <f t="shared" si="43"/>
        <v xml:space="preserve">II 01 - </v>
      </c>
    </row>
    <row r="206" spans="1:12" x14ac:dyDescent="0.35">
      <c r="A206" s="2">
        <f t="shared" si="36"/>
        <v>19</v>
      </c>
      <c r="B206" s="2">
        <f t="shared" si="37"/>
        <v>27.12</v>
      </c>
      <c r="C206" s="5" t="str">
        <f t="shared" si="38"/>
        <v xml:space="preserve">II 01 - </v>
      </c>
      <c r="D206" s="6" t="str">
        <f t="shared" si="44"/>
        <v>AQUÍ SE COPIA EL LINK SIN EL ID DE FILTRO</v>
      </c>
      <c r="E206" s="4">
        <f t="shared" si="39"/>
        <v>16</v>
      </c>
      <c r="F206" t="str">
        <f t="shared" si="40"/>
        <v>II 01</v>
      </c>
      <c r="G206" t="str">
        <f t="shared" si="41"/>
        <v>Región</v>
      </c>
      <c r="H206" t="str">
        <f t="shared" si="42"/>
        <v>Cantidad de Centros de la Mujer</v>
      </c>
      <c r="L206" s="1" t="str">
        <f t="shared" si="43"/>
        <v xml:space="preserve">II 01 - </v>
      </c>
    </row>
    <row r="207" spans="1:12" x14ac:dyDescent="0.35">
      <c r="A207" s="2">
        <f t="shared" si="36"/>
        <v>20</v>
      </c>
      <c r="B207" s="2">
        <f t="shared" si="37"/>
        <v>27.12</v>
      </c>
      <c r="C207" s="5" t="str">
        <f t="shared" si="38"/>
        <v xml:space="preserve">II 01 - </v>
      </c>
      <c r="D207" s="6" t="str">
        <f t="shared" si="44"/>
        <v>AQUÍ SE COPIA EL LINK SIN EL ID DE FILTRO</v>
      </c>
      <c r="E207" s="4">
        <f t="shared" si="39"/>
        <v>16</v>
      </c>
      <c r="F207" t="str">
        <f t="shared" si="40"/>
        <v>II 01</v>
      </c>
      <c r="G207" t="str">
        <f t="shared" si="41"/>
        <v>Región</v>
      </c>
      <c r="H207" t="str">
        <f t="shared" si="42"/>
        <v>Cantidad de Centros de la Mujer</v>
      </c>
      <c r="L207" s="1" t="str">
        <f t="shared" si="43"/>
        <v xml:space="preserve">II 01 - </v>
      </c>
    </row>
    <row r="208" spans="1:12" x14ac:dyDescent="0.35">
      <c r="A208" s="2">
        <f t="shared" si="36"/>
        <v>21</v>
      </c>
      <c r="B208" s="2">
        <f t="shared" si="37"/>
        <v>27.12</v>
      </c>
      <c r="C208" s="5" t="str">
        <f t="shared" si="38"/>
        <v xml:space="preserve">II 01 - </v>
      </c>
      <c r="D208" s="6" t="str">
        <f t="shared" si="44"/>
        <v>AQUÍ SE COPIA EL LINK SIN EL ID DE FILTRO</v>
      </c>
      <c r="E208" s="4">
        <f t="shared" si="39"/>
        <v>16</v>
      </c>
      <c r="F208" t="str">
        <f t="shared" si="40"/>
        <v>II 01</v>
      </c>
      <c r="G208" t="str">
        <f t="shared" si="41"/>
        <v>Región</v>
      </c>
      <c r="H208" t="str">
        <f t="shared" si="42"/>
        <v>Cantidad de Centros de la Mujer</v>
      </c>
      <c r="L208" s="1" t="str">
        <f t="shared" si="43"/>
        <v xml:space="preserve">II 01 - </v>
      </c>
    </row>
    <row r="209" spans="1:12" x14ac:dyDescent="0.35">
      <c r="A209" s="2">
        <f t="shared" si="36"/>
        <v>22</v>
      </c>
      <c r="B209" s="2">
        <f t="shared" si="37"/>
        <v>27.12</v>
      </c>
      <c r="C209" s="5" t="str">
        <f t="shared" si="38"/>
        <v xml:space="preserve">II 01 - </v>
      </c>
      <c r="D209" s="6" t="str">
        <f t="shared" si="44"/>
        <v>AQUÍ SE COPIA EL LINK SIN EL ID DE FILTRO</v>
      </c>
      <c r="E209" s="4">
        <f t="shared" si="39"/>
        <v>16</v>
      </c>
      <c r="F209" t="str">
        <f t="shared" si="40"/>
        <v>II 01</v>
      </c>
      <c r="G209" t="str">
        <f t="shared" si="41"/>
        <v>Región</v>
      </c>
      <c r="H209" t="str">
        <f t="shared" si="42"/>
        <v>Cantidad de Centros de la Mujer</v>
      </c>
      <c r="L209" s="1" t="str">
        <f t="shared" si="43"/>
        <v xml:space="preserve">II 01 - </v>
      </c>
    </row>
    <row r="210" spans="1:12" x14ac:dyDescent="0.35">
      <c r="A210" s="2">
        <f t="shared" si="36"/>
        <v>23</v>
      </c>
      <c r="B210" s="2">
        <f t="shared" si="37"/>
        <v>27.12</v>
      </c>
      <c r="C210" s="5" t="str">
        <f t="shared" si="38"/>
        <v xml:space="preserve">II 01 - </v>
      </c>
      <c r="D210" s="6" t="str">
        <f t="shared" si="44"/>
        <v>AQUÍ SE COPIA EL LINK SIN EL ID DE FILTRO</v>
      </c>
      <c r="E210" s="4">
        <f t="shared" si="39"/>
        <v>16</v>
      </c>
      <c r="F210" t="str">
        <f t="shared" si="40"/>
        <v>II 01</v>
      </c>
      <c r="G210" t="str">
        <f t="shared" si="41"/>
        <v>Región</v>
      </c>
      <c r="H210" t="str">
        <f t="shared" si="42"/>
        <v>Cantidad de Centros de la Mujer</v>
      </c>
      <c r="L210" s="1" t="str">
        <f t="shared" si="43"/>
        <v xml:space="preserve">II 01 - </v>
      </c>
    </row>
    <row r="211" spans="1:12" x14ac:dyDescent="0.35">
      <c r="A211" s="2">
        <f t="shared" si="36"/>
        <v>24</v>
      </c>
      <c r="B211" s="2">
        <f t="shared" si="37"/>
        <v>27.12</v>
      </c>
      <c r="C211" s="5" t="str">
        <f t="shared" si="38"/>
        <v xml:space="preserve">II 01 - </v>
      </c>
      <c r="D211" s="6" t="str">
        <f t="shared" si="44"/>
        <v>AQUÍ SE COPIA EL LINK SIN EL ID DE FILTRO</v>
      </c>
      <c r="E211" s="4">
        <f t="shared" si="39"/>
        <v>16</v>
      </c>
      <c r="F211" t="str">
        <f t="shared" si="40"/>
        <v>II 01</v>
      </c>
      <c r="G211" t="str">
        <f t="shared" si="41"/>
        <v>Región</v>
      </c>
      <c r="H211" t="str">
        <f t="shared" si="42"/>
        <v>Cantidad de Centros de la Mujer</v>
      </c>
      <c r="L211" s="1" t="str">
        <f t="shared" si="43"/>
        <v xml:space="preserve">II 01 - </v>
      </c>
    </row>
    <row r="212" spans="1:12" x14ac:dyDescent="0.35">
      <c r="A212" s="2">
        <f t="shared" si="36"/>
        <v>25</v>
      </c>
      <c r="B212" s="2">
        <f t="shared" si="37"/>
        <v>27.12</v>
      </c>
      <c r="C212" s="5" t="str">
        <f t="shared" si="38"/>
        <v xml:space="preserve">II 01 - </v>
      </c>
      <c r="D212" s="6" t="str">
        <f t="shared" si="44"/>
        <v>AQUÍ SE COPIA EL LINK SIN EL ID DE FILTRO</v>
      </c>
      <c r="E212" s="4">
        <f t="shared" si="39"/>
        <v>16</v>
      </c>
      <c r="F212" t="str">
        <f t="shared" si="40"/>
        <v>II 01</v>
      </c>
      <c r="G212" t="str">
        <f t="shared" si="41"/>
        <v>Región</v>
      </c>
      <c r="H212" t="str">
        <f t="shared" si="42"/>
        <v>Cantidad de Centros de la Mujer</v>
      </c>
      <c r="L212" s="1" t="str">
        <f t="shared" si="43"/>
        <v xml:space="preserve">II 01 - </v>
      </c>
    </row>
    <row r="213" spans="1:12" x14ac:dyDescent="0.35">
      <c r="A213" s="2">
        <f t="shared" si="36"/>
        <v>26</v>
      </c>
      <c r="B213" s="2">
        <f t="shared" si="37"/>
        <v>27.12</v>
      </c>
      <c r="C213" s="5" t="str">
        <f t="shared" si="38"/>
        <v xml:space="preserve">II 01 - </v>
      </c>
      <c r="D213" s="6" t="str">
        <f t="shared" si="44"/>
        <v>AQUÍ SE COPIA EL LINK SIN EL ID DE FILTRO</v>
      </c>
      <c r="E213" s="4">
        <f t="shared" si="39"/>
        <v>16</v>
      </c>
      <c r="F213" t="str">
        <f t="shared" si="40"/>
        <v>II 01</v>
      </c>
      <c r="G213" t="str">
        <f t="shared" si="41"/>
        <v>Región</v>
      </c>
      <c r="H213" t="str">
        <f t="shared" si="42"/>
        <v>Cantidad de Centros de la Mujer</v>
      </c>
      <c r="L213" s="1" t="str">
        <f t="shared" si="43"/>
        <v xml:space="preserve">II 01 - </v>
      </c>
    </row>
    <row r="214" spans="1:12" x14ac:dyDescent="0.35">
      <c r="A214" s="2">
        <f t="shared" si="36"/>
        <v>27</v>
      </c>
      <c r="B214" s="2">
        <f t="shared" si="37"/>
        <v>27.12</v>
      </c>
      <c r="C214" s="5" t="str">
        <f t="shared" si="38"/>
        <v xml:space="preserve">II 01 - </v>
      </c>
      <c r="D214" s="6" t="str">
        <f t="shared" si="44"/>
        <v>AQUÍ SE COPIA EL LINK SIN EL ID DE FILTRO</v>
      </c>
      <c r="E214" s="4">
        <f t="shared" si="39"/>
        <v>16</v>
      </c>
      <c r="F214" t="str">
        <f t="shared" si="40"/>
        <v>II 01</v>
      </c>
      <c r="G214" t="str">
        <f t="shared" si="41"/>
        <v>Región</v>
      </c>
      <c r="H214" t="str">
        <f t="shared" si="42"/>
        <v>Cantidad de Centros de la Mujer</v>
      </c>
      <c r="L214" s="1" t="str">
        <f t="shared" si="43"/>
        <v xml:space="preserve">II 01 - </v>
      </c>
    </row>
    <row r="215" spans="1:12" x14ac:dyDescent="0.35">
      <c r="A215" s="2">
        <f t="shared" si="36"/>
        <v>28</v>
      </c>
      <c r="B215" s="2">
        <f t="shared" si="37"/>
        <v>27.12</v>
      </c>
      <c r="C215" s="5" t="str">
        <f t="shared" si="38"/>
        <v xml:space="preserve">II 01 - </v>
      </c>
      <c r="D215" s="6" t="str">
        <f t="shared" si="44"/>
        <v>AQUÍ SE COPIA EL LINK SIN EL ID DE FILTRO</v>
      </c>
      <c r="E215" s="4">
        <f t="shared" si="39"/>
        <v>16</v>
      </c>
      <c r="F215" t="str">
        <f t="shared" si="40"/>
        <v>II 01</v>
      </c>
      <c r="G215" t="str">
        <f t="shared" si="41"/>
        <v>Región</v>
      </c>
      <c r="H215" t="str">
        <f t="shared" si="42"/>
        <v>Cantidad de Centros de la Mujer</v>
      </c>
      <c r="L215" s="1" t="str">
        <f t="shared" si="43"/>
        <v xml:space="preserve">II 01 - </v>
      </c>
    </row>
    <row r="216" spans="1:12" x14ac:dyDescent="0.35">
      <c r="A216" s="2">
        <f t="shared" si="36"/>
        <v>29</v>
      </c>
      <c r="B216" s="2">
        <f t="shared" si="37"/>
        <v>27.12</v>
      </c>
      <c r="C216" s="5" t="str">
        <f t="shared" si="38"/>
        <v xml:space="preserve">II 01 - </v>
      </c>
      <c r="D216" s="6" t="str">
        <f t="shared" si="44"/>
        <v>AQUÍ SE COPIA EL LINK SIN EL ID DE FILTRO</v>
      </c>
      <c r="E216" s="4">
        <f t="shared" si="39"/>
        <v>16</v>
      </c>
      <c r="F216" t="str">
        <f t="shared" si="40"/>
        <v>II 01</v>
      </c>
      <c r="G216" t="str">
        <f t="shared" si="41"/>
        <v>Región</v>
      </c>
      <c r="H216" t="str">
        <f t="shared" si="42"/>
        <v>Cantidad de Centros de la Mujer</v>
      </c>
      <c r="L216" s="1" t="str">
        <f t="shared" si="43"/>
        <v xml:space="preserve">II 01 - </v>
      </c>
    </row>
    <row r="217" spans="1:12" x14ac:dyDescent="0.35">
      <c r="A217" s="2">
        <f t="shared" si="36"/>
        <v>30</v>
      </c>
      <c r="B217" s="2">
        <f t="shared" si="37"/>
        <v>27.12</v>
      </c>
      <c r="C217" s="5" t="str">
        <f t="shared" si="38"/>
        <v xml:space="preserve">II 01 - </v>
      </c>
      <c r="D217" s="6" t="str">
        <f t="shared" si="44"/>
        <v>AQUÍ SE COPIA EL LINK SIN EL ID DE FILTRO</v>
      </c>
      <c r="E217" s="4">
        <f t="shared" si="39"/>
        <v>16</v>
      </c>
      <c r="F217" t="str">
        <f t="shared" si="40"/>
        <v>II 01</v>
      </c>
      <c r="G217" t="str">
        <f t="shared" si="41"/>
        <v>Región</v>
      </c>
      <c r="H217" t="str">
        <f t="shared" si="42"/>
        <v>Cantidad de Centros de la Mujer</v>
      </c>
      <c r="L217" s="1" t="str">
        <f t="shared" si="43"/>
        <v xml:space="preserve">II 01 - </v>
      </c>
    </row>
    <row r="218" spans="1:12" x14ac:dyDescent="0.35">
      <c r="A218" s="2">
        <f t="shared" si="36"/>
        <v>31</v>
      </c>
      <c r="B218" s="2">
        <f t="shared" si="37"/>
        <v>27.12</v>
      </c>
      <c r="C218" s="5" t="str">
        <f t="shared" si="38"/>
        <v xml:space="preserve">II 01 - </v>
      </c>
      <c r="D218" s="6" t="str">
        <f t="shared" si="44"/>
        <v>AQUÍ SE COPIA EL LINK SIN EL ID DE FILTRO</v>
      </c>
      <c r="E218" s="4">
        <f t="shared" si="39"/>
        <v>16</v>
      </c>
      <c r="F218" t="str">
        <f t="shared" si="40"/>
        <v>II 01</v>
      </c>
      <c r="G218" t="str">
        <f t="shared" si="41"/>
        <v>Región</v>
      </c>
      <c r="H218" t="str">
        <f t="shared" si="42"/>
        <v>Cantidad de Centros de la Mujer</v>
      </c>
      <c r="L218" s="1" t="str">
        <f t="shared" si="43"/>
        <v xml:space="preserve">II 01 - </v>
      </c>
    </row>
    <row r="219" spans="1:12" x14ac:dyDescent="0.35">
      <c r="A219" s="2">
        <f t="shared" si="36"/>
        <v>32</v>
      </c>
      <c r="B219" s="2">
        <f t="shared" si="37"/>
        <v>27.12</v>
      </c>
      <c r="C219" s="5" t="str">
        <f t="shared" si="38"/>
        <v xml:space="preserve">II 01 - </v>
      </c>
      <c r="D219" s="6" t="str">
        <f t="shared" si="44"/>
        <v>AQUÍ SE COPIA EL LINK SIN EL ID DE FILTRO</v>
      </c>
      <c r="E219" s="4">
        <f t="shared" si="39"/>
        <v>16</v>
      </c>
      <c r="F219" t="str">
        <f t="shared" si="40"/>
        <v>II 01</v>
      </c>
      <c r="G219" t="str">
        <f t="shared" si="41"/>
        <v>Región</v>
      </c>
      <c r="H219" t="str">
        <f t="shared" si="42"/>
        <v>Cantidad de Centros de la Mujer</v>
      </c>
      <c r="L219" s="1" t="str">
        <f t="shared" si="43"/>
        <v xml:space="preserve">II 01 - </v>
      </c>
    </row>
    <row r="220" spans="1:12" x14ac:dyDescent="0.35">
      <c r="A220" s="2">
        <f t="shared" si="36"/>
        <v>33</v>
      </c>
      <c r="B220" s="2">
        <f t="shared" si="37"/>
        <v>27.12</v>
      </c>
      <c r="C220" s="5" t="str">
        <f t="shared" si="38"/>
        <v xml:space="preserve">II 01 - </v>
      </c>
      <c r="D220" s="6" t="str">
        <f t="shared" si="44"/>
        <v>AQUÍ SE COPIA EL LINK SIN EL ID DE FILTRO</v>
      </c>
      <c r="E220" s="4">
        <f t="shared" si="39"/>
        <v>16</v>
      </c>
      <c r="F220" t="str">
        <f t="shared" si="40"/>
        <v>II 01</v>
      </c>
      <c r="G220" t="str">
        <f t="shared" si="41"/>
        <v>Región</v>
      </c>
      <c r="H220" t="str">
        <f t="shared" si="42"/>
        <v>Cantidad de Centros de la Mujer</v>
      </c>
      <c r="L220" s="1" t="str">
        <f t="shared" si="43"/>
        <v xml:space="preserve">II 01 - </v>
      </c>
    </row>
    <row r="221" spans="1:12" x14ac:dyDescent="0.35">
      <c r="A221" s="2">
        <f t="shared" si="36"/>
        <v>34</v>
      </c>
      <c r="B221" s="2">
        <f t="shared" si="37"/>
        <v>27.12</v>
      </c>
      <c r="C221" s="5" t="str">
        <f t="shared" si="38"/>
        <v xml:space="preserve">II 01 - </v>
      </c>
      <c r="D221" s="6" t="str">
        <f t="shared" si="44"/>
        <v>AQUÍ SE COPIA EL LINK SIN EL ID DE FILTRO</v>
      </c>
      <c r="E221" s="4">
        <f t="shared" si="39"/>
        <v>16</v>
      </c>
      <c r="F221" t="str">
        <f t="shared" si="40"/>
        <v>II 01</v>
      </c>
      <c r="G221" t="str">
        <f t="shared" si="41"/>
        <v>Región</v>
      </c>
      <c r="H221" t="str">
        <f t="shared" si="42"/>
        <v>Cantidad de Centros de la Mujer</v>
      </c>
      <c r="L221" s="1" t="str">
        <f t="shared" si="43"/>
        <v xml:space="preserve">II 01 - </v>
      </c>
    </row>
    <row r="222" spans="1:12" x14ac:dyDescent="0.35">
      <c r="A222" s="2">
        <f t="shared" si="36"/>
        <v>35</v>
      </c>
      <c r="B222" s="2">
        <f t="shared" si="37"/>
        <v>27.12</v>
      </c>
      <c r="C222" s="5" t="str">
        <f t="shared" si="38"/>
        <v xml:space="preserve">II 01 - </v>
      </c>
      <c r="D222" s="6" t="str">
        <f t="shared" si="44"/>
        <v>AQUÍ SE COPIA EL LINK SIN EL ID DE FILTRO</v>
      </c>
      <c r="E222" s="4">
        <f t="shared" si="39"/>
        <v>16</v>
      </c>
      <c r="F222" t="str">
        <f t="shared" si="40"/>
        <v>II 01</v>
      </c>
      <c r="G222" t="str">
        <f t="shared" si="41"/>
        <v>Región</v>
      </c>
      <c r="H222" t="str">
        <f t="shared" si="42"/>
        <v>Cantidad de Centros de la Mujer</v>
      </c>
      <c r="L222" s="1" t="str">
        <f t="shared" si="43"/>
        <v xml:space="preserve">II 01 - </v>
      </c>
    </row>
    <row r="223" spans="1:12" x14ac:dyDescent="0.35">
      <c r="A223" s="2">
        <f t="shared" si="36"/>
        <v>36</v>
      </c>
      <c r="B223" s="2">
        <f t="shared" si="37"/>
        <v>27.12</v>
      </c>
      <c r="C223" s="5" t="str">
        <f t="shared" si="38"/>
        <v xml:space="preserve">II 01 - </v>
      </c>
      <c r="D223" s="6" t="str">
        <f t="shared" si="44"/>
        <v>AQUÍ SE COPIA EL LINK SIN EL ID DE FILTRO</v>
      </c>
      <c r="E223" s="4">
        <f t="shared" si="39"/>
        <v>16</v>
      </c>
      <c r="F223" t="str">
        <f t="shared" si="40"/>
        <v>II 01</v>
      </c>
      <c r="G223" t="str">
        <f t="shared" si="41"/>
        <v>Región</v>
      </c>
      <c r="H223" t="str">
        <f t="shared" si="42"/>
        <v>Cantidad de Centros de la Mujer</v>
      </c>
      <c r="L223" s="1" t="str">
        <f t="shared" si="43"/>
        <v xml:space="preserve">II 01 - </v>
      </c>
    </row>
    <row r="224" spans="1:12" x14ac:dyDescent="0.35">
      <c r="A224" s="2">
        <f t="shared" si="36"/>
        <v>37</v>
      </c>
      <c r="B224" s="2">
        <f t="shared" si="37"/>
        <v>27.12</v>
      </c>
      <c r="C224" s="5" t="str">
        <f t="shared" si="38"/>
        <v xml:space="preserve">II 01 - </v>
      </c>
      <c r="D224" s="6" t="str">
        <f t="shared" si="44"/>
        <v>AQUÍ SE COPIA EL LINK SIN EL ID DE FILTRO</v>
      </c>
      <c r="E224" s="4">
        <f t="shared" si="39"/>
        <v>16</v>
      </c>
      <c r="F224" t="str">
        <f t="shared" si="40"/>
        <v>II 01</v>
      </c>
      <c r="G224" t="str">
        <f t="shared" si="41"/>
        <v>Región</v>
      </c>
      <c r="H224" t="str">
        <f t="shared" si="42"/>
        <v>Cantidad de Centros de la Mujer</v>
      </c>
      <c r="L224" s="1" t="str">
        <f t="shared" si="43"/>
        <v xml:space="preserve">II 01 - </v>
      </c>
    </row>
    <row r="225" spans="1:12" x14ac:dyDescent="0.35">
      <c r="A225" s="2">
        <f t="shared" si="36"/>
        <v>38</v>
      </c>
      <c r="B225" s="2">
        <f t="shared" si="37"/>
        <v>27.12</v>
      </c>
      <c r="C225" s="5" t="str">
        <f t="shared" si="38"/>
        <v xml:space="preserve">II 01 - </v>
      </c>
      <c r="D225" s="6" t="str">
        <f t="shared" si="44"/>
        <v>AQUÍ SE COPIA EL LINK SIN EL ID DE FILTRO</v>
      </c>
      <c r="E225" s="4">
        <f t="shared" si="39"/>
        <v>16</v>
      </c>
      <c r="F225" t="str">
        <f t="shared" si="40"/>
        <v>II 01</v>
      </c>
      <c r="G225" t="str">
        <f t="shared" si="41"/>
        <v>Región</v>
      </c>
      <c r="H225" t="str">
        <f t="shared" si="42"/>
        <v>Cantidad de Centros de la Mujer</v>
      </c>
      <c r="L225" s="1" t="str">
        <f t="shared" si="43"/>
        <v xml:space="preserve">II 01 - </v>
      </c>
    </row>
    <row r="226" spans="1:12" x14ac:dyDescent="0.35">
      <c r="A226" s="2">
        <f t="shared" si="36"/>
        <v>39</v>
      </c>
      <c r="B226" s="2">
        <f t="shared" si="37"/>
        <v>27.12</v>
      </c>
      <c r="C226" s="5" t="str">
        <f t="shared" si="38"/>
        <v xml:space="preserve">II 01 - </v>
      </c>
      <c r="D226" s="6" t="str">
        <f t="shared" si="44"/>
        <v>AQUÍ SE COPIA EL LINK SIN EL ID DE FILTRO</v>
      </c>
      <c r="E226" s="4">
        <f t="shared" si="39"/>
        <v>16</v>
      </c>
      <c r="F226" t="str">
        <f t="shared" si="40"/>
        <v>II 01</v>
      </c>
      <c r="G226" t="str">
        <f t="shared" si="41"/>
        <v>Región</v>
      </c>
      <c r="H226" t="str">
        <f t="shared" si="42"/>
        <v>Cantidad de Centros de la Mujer</v>
      </c>
      <c r="L226" s="1" t="str">
        <f t="shared" si="43"/>
        <v xml:space="preserve">II 01 - </v>
      </c>
    </row>
    <row r="227" spans="1:12" x14ac:dyDescent="0.35">
      <c r="A227" s="2">
        <f t="shared" si="36"/>
        <v>40</v>
      </c>
      <c r="B227" s="2">
        <f t="shared" si="37"/>
        <v>27.12</v>
      </c>
      <c r="C227" s="5" t="str">
        <f t="shared" si="38"/>
        <v xml:space="preserve">II 01 - </v>
      </c>
      <c r="D227" s="6" t="str">
        <f t="shared" si="44"/>
        <v>AQUÍ SE COPIA EL LINK SIN EL ID DE FILTRO</v>
      </c>
      <c r="E227" s="4">
        <f t="shared" si="39"/>
        <v>16</v>
      </c>
      <c r="F227" t="str">
        <f t="shared" si="40"/>
        <v>II 01</v>
      </c>
      <c r="G227" t="str">
        <f t="shared" si="41"/>
        <v>Región</v>
      </c>
      <c r="H227" t="str">
        <f t="shared" si="42"/>
        <v>Cantidad de Centros de la Mujer</v>
      </c>
      <c r="L227" s="1" t="str">
        <f t="shared" si="43"/>
        <v xml:space="preserve">II 01 - </v>
      </c>
    </row>
    <row r="228" spans="1:12" x14ac:dyDescent="0.35">
      <c r="A228" s="2">
        <f t="shared" si="36"/>
        <v>41</v>
      </c>
      <c r="B228" s="2">
        <f t="shared" si="37"/>
        <v>27.12</v>
      </c>
      <c r="C228" s="5" t="str">
        <f t="shared" si="38"/>
        <v xml:space="preserve">II 01 - </v>
      </c>
      <c r="D228" s="6" t="str">
        <f t="shared" si="44"/>
        <v>AQUÍ SE COPIA EL LINK SIN EL ID DE FILTRO</v>
      </c>
      <c r="E228" s="4">
        <f t="shared" si="39"/>
        <v>16</v>
      </c>
      <c r="F228" t="str">
        <f t="shared" si="40"/>
        <v>II 01</v>
      </c>
      <c r="G228" t="str">
        <f t="shared" si="41"/>
        <v>Región</v>
      </c>
      <c r="H228" t="str">
        <f t="shared" si="42"/>
        <v>Cantidad de Centros de la Mujer</v>
      </c>
      <c r="L228" s="1" t="str">
        <f t="shared" si="43"/>
        <v xml:space="preserve">II 01 - </v>
      </c>
    </row>
    <row r="229" spans="1:12" x14ac:dyDescent="0.35">
      <c r="A229" s="2">
        <f t="shared" si="36"/>
        <v>42</v>
      </c>
      <c r="B229" s="2">
        <f t="shared" si="37"/>
        <v>27.12</v>
      </c>
      <c r="C229" s="5" t="str">
        <f t="shared" si="38"/>
        <v xml:space="preserve">II 01 - </v>
      </c>
      <c r="D229" s="6" t="str">
        <f t="shared" si="44"/>
        <v>AQUÍ SE COPIA EL LINK SIN EL ID DE FILTRO</v>
      </c>
      <c r="E229" s="4">
        <f t="shared" si="39"/>
        <v>16</v>
      </c>
      <c r="F229" t="str">
        <f t="shared" si="40"/>
        <v>II 01</v>
      </c>
      <c r="G229" t="str">
        <f t="shared" si="41"/>
        <v>Región</v>
      </c>
      <c r="H229" t="str">
        <f t="shared" si="42"/>
        <v>Cantidad de Centros de la Mujer</v>
      </c>
      <c r="L229" s="1" t="str">
        <f t="shared" si="43"/>
        <v xml:space="preserve">II 01 - </v>
      </c>
    </row>
    <row r="230" spans="1:12" x14ac:dyDescent="0.35">
      <c r="A230" s="2">
        <f t="shared" si="36"/>
        <v>43</v>
      </c>
      <c r="B230" s="2">
        <f t="shared" si="37"/>
        <v>27.12</v>
      </c>
      <c r="C230" s="5" t="str">
        <f t="shared" si="38"/>
        <v xml:space="preserve">II 01 - </v>
      </c>
      <c r="D230" s="6" t="str">
        <f t="shared" si="44"/>
        <v>AQUÍ SE COPIA EL LINK SIN EL ID DE FILTRO</v>
      </c>
      <c r="E230" s="4">
        <f t="shared" si="39"/>
        <v>16</v>
      </c>
      <c r="F230" t="str">
        <f t="shared" si="40"/>
        <v>II 01</v>
      </c>
      <c r="G230" t="str">
        <f t="shared" si="41"/>
        <v>Región</v>
      </c>
      <c r="H230" t="str">
        <f t="shared" si="42"/>
        <v>Cantidad de Centros de la Mujer</v>
      </c>
      <c r="L230" s="1" t="str">
        <f t="shared" si="43"/>
        <v xml:space="preserve">II 01 - </v>
      </c>
    </row>
    <row r="231" spans="1:12" x14ac:dyDescent="0.35">
      <c r="A231" s="2">
        <f t="shared" si="36"/>
        <v>44</v>
      </c>
      <c r="B231" s="2">
        <f t="shared" si="37"/>
        <v>27.12</v>
      </c>
      <c r="C231" s="5" t="str">
        <f t="shared" si="38"/>
        <v xml:space="preserve">II 01 - </v>
      </c>
      <c r="D231" s="6" t="str">
        <f t="shared" si="44"/>
        <v>AQUÍ SE COPIA EL LINK SIN EL ID DE FILTRO</v>
      </c>
      <c r="E231" s="4">
        <f t="shared" si="39"/>
        <v>16</v>
      </c>
      <c r="F231" t="str">
        <f t="shared" si="40"/>
        <v>II 01</v>
      </c>
      <c r="G231" t="str">
        <f t="shared" si="41"/>
        <v>Región</v>
      </c>
      <c r="H231" t="str">
        <f t="shared" si="42"/>
        <v>Cantidad de Centros de la Mujer</v>
      </c>
      <c r="L231" s="1" t="str">
        <f t="shared" si="43"/>
        <v xml:space="preserve">II 01 - </v>
      </c>
    </row>
    <row r="232" spans="1:12" x14ac:dyDescent="0.35">
      <c r="A232" s="2">
        <f t="shared" si="36"/>
        <v>45</v>
      </c>
      <c r="B232" s="2">
        <f t="shared" si="37"/>
        <v>27.12</v>
      </c>
      <c r="C232" s="5" t="str">
        <f t="shared" si="38"/>
        <v xml:space="preserve">II 01 - </v>
      </c>
      <c r="D232" s="6" t="str">
        <f t="shared" si="44"/>
        <v>AQUÍ SE COPIA EL LINK SIN EL ID DE FILTRO</v>
      </c>
      <c r="E232" s="4">
        <f t="shared" si="39"/>
        <v>16</v>
      </c>
      <c r="F232" t="str">
        <f t="shared" si="40"/>
        <v>II 01</v>
      </c>
      <c r="G232" t="str">
        <f t="shared" si="41"/>
        <v>Región</v>
      </c>
      <c r="H232" t="str">
        <f t="shared" si="42"/>
        <v>Cantidad de Centros de la Mujer</v>
      </c>
      <c r="L232" s="1" t="str">
        <f t="shared" si="43"/>
        <v xml:space="preserve">II 01 - </v>
      </c>
    </row>
    <row r="233" spans="1:12" x14ac:dyDescent="0.35">
      <c r="A233" s="2">
        <f t="shared" si="36"/>
        <v>46</v>
      </c>
      <c r="B233" s="2">
        <f t="shared" si="37"/>
        <v>27.12</v>
      </c>
      <c r="C233" s="5" t="str">
        <f t="shared" si="38"/>
        <v xml:space="preserve">II 01 - </v>
      </c>
      <c r="D233" s="6" t="str">
        <f t="shared" si="44"/>
        <v>AQUÍ SE COPIA EL LINK SIN EL ID DE FILTRO</v>
      </c>
      <c r="E233" s="4">
        <f t="shared" si="39"/>
        <v>16</v>
      </c>
      <c r="F233" t="str">
        <f t="shared" si="40"/>
        <v>II 01</v>
      </c>
      <c r="G233" t="str">
        <f t="shared" si="41"/>
        <v>Región</v>
      </c>
      <c r="H233" t="str">
        <f t="shared" si="42"/>
        <v>Cantidad de Centros de la Mujer</v>
      </c>
      <c r="L233" s="1" t="str">
        <f t="shared" si="43"/>
        <v xml:space="preserve">II 01 - </v>
      </c>
    </row>
    <row r="234" spans="1:12" x14ac:dyDescent="0.35">
      <c r="A234" s="2">
        <f t="shared" si="36"/>
        <v>47</v>
      </c>
      <c r="B234" s="2">
        <f t="shared" si="37"/>
        <v>27.12</v>
      </c>
      <c r="C234" s="5" t="str">
        <f t="shared" si="38"/>
        <v xml:space="preserve">II 01 - </v>
      </c>
      <c r="D234" s="6" t="str">
        <f t="shared" si="44"/>
        <v>AQUÍ SE COPIA EL LINK SIN EL ID DE FILTRO</v>
      </c>
      <c r="E234" s="4">
        <f t="shared" si="39"/>
        <v>16</v>
      </c>
      <c r="F234" t="str">
        <f t="shared" si="40"/>
        <v>II 01</v>
      </c>
      <c r="G234" t="str">
        <f t="shared" si="41"/>
        <v>Región</v>
      </c>
      <c r="H234" t="str">
        <f t="shared" si="42"/>
        <v>Cantidad de Centros de la Mujer</v>
      </c>
      <c r="L234" s="1" t="str">
        <f t="shared" si="43"/>
        <v xml:space="preserve">II 01 - </v>
      </c>
    </row>
    <row r="235" spans="1:12" x14ac:dyDescent="0.35">
      <c r="A235" s="2">
        <f t="shared" si="36"/>
        <v>48</v>
      </c>
      <c r="B235" s="2">
        <f t="shared" si="37"/>
        <v>27.12</v>
      </c>
      <c r="C235" s="5" t="str">
        <f t="shared" si="38"/>
        <v xml:space="preserve">II 01 - </v>
      </c>
      <c r="D235" s="6" t="str">
        <f t="shared" si="44"/>
        <v>AQUÍ SE COPIA EL LINK SIN EL ID DE FILTRO</v>
      </c>
      <c r="E235" s="4">
        <f t="shared" si="39"/>
        <v>16</v>
      </c>
      <c r="F235" t="str">
        <f t="shared" si="40"/>
        <v>II 01</v>
      </c>
      <c r="G235" t="str">
        <f t="shared" si="41"/>
        <v>Región</v>
      </c>
      <c r="H235" t="str">
        <f t="shared" si="42"/>
        <v>Cantidad de Centros de la Mujer</v>
      </c>
      <c r="L235" s="1" t="str">
        <f t="shared" si="43"/>
        <v xml:space="preserve">II 01 - </v>
      </c>
    </row>
    <row r="236" spans="1:12" x14ac:dyDescent="0.35">
      <c r="A236" s="2">
        <f t="shared" si="36"/>
        <v>49</v>
      </c>
      <c r="B236" s="2">
        <f t="shared" si="37"/>
        <v>27.12</v>
      </c>
      <c r="C236" s="5" t="str">
        <f t="shared" si="38"/>
        <v xml:space="preserve">II 01 - </v>
      </c>
      <c r="D236" s="6" t="str">
        <f t="shared" si="44"/>
        <v>AQUÍ SE COPIA EL LINK SIN EL ID DE FILTRO</v>
      </c>
      <c r="E236" s="4">
        <f t="shared" si="39"/>
        <v>16</v>
      </c>
      <c r="F236" t="str">
        <f t="shared" si="40"/>
        <v>II 01</v>
      </c>
      <c r="G236" t="str">
        <f t="shared" si="41"/>
        <v>Región</v>
      </c>
      <c r="H236" t="str">
        <f t="shared" si="42"/>
        <v>Cantidad de Centros de la Mujer</v>
      </c>
      <c r="L236" s="1" t="str">
        <f t="shared" si="43"/>
        <v xml:space="preserve">II 01 - </v>
      </c>
    </row>
    <row r="237" spans="1:12" x14ac:dyDescent="0.35">
      <c r="A237" s="2">
        <f t="shared" si="36"/>
        <v>50</v>
      </c>
      <c r="B237" s="2">
        <f t="shared" si="37"/>
        <v>27.12</v>
      </c>
      <c r="C237" s="5" t="str">
        <f t="shared" si="38"/>
        <v xml:space="preserve">II 01 - </v>
      </c>
      <c r="D237" s="6" t="str">
        <f t="shared" si="44"/>
        <v>AQUÍ SE COPIA EL LINK SIN EL ID DE FILTRO</v>
      </c>
      <c r="E237" s="4">
        <f t="shared" si="39"/>
        <v>16</v>
      </c>
      <c r="F237" t="str">
        <f t="shared" si="40"/>
        <v>II 01</v>
      </c>
      <c r="G237" t="str">
        <f t="shared" si="41"/>
        <v>Región</v>
      </c>
      <c r="H237" t="str">
        <f t="shared" si="42"/>
        <v>Cantidad de Centros de la Mujer</v>
      </c>
      <c r="L237" s="1" t="str">
        <f t="shared" si="43"/>
        <v xml:space="preserve">II 01 - </v>
      </c>
    </row>
    <row r="238" spans="1:12" x14ac:dyDescent="0.35">
      <c r="A238" s="2">
        <f t="shared" si="36"/>
        <v>51</v>
      </c>
      <c r="B238" s="2">
        <f t="shared" si="37"/>
        <v>27.12</v>
      </c>
      <c r="C238" s="5" t="str">
        <f t="shared" si="38"/>
        <v xml:space="preserve">II 01 - </v>
      </c>
      <c r="D238" s="6" t="str">
        <f t="shared" si="44"/>
        <v>AQUÍ SE COPIA EL LINK SIN EL ID DE FILTRO</v>
      </c>
      <c r="E238" s="4">
        <f t="shared" si="39"/>
        <v>16</v>
      </c>
      <c r="F238" t="str">
        <f t="shared" si="40"/>
        <v>II 01</v>
      </c>
      <c r="G238" t="str">
        <f t="shared" si="41"/>
        <v>Región</v>
      </c>
      <c r="H238" t="str">
        <f t="shared" si="42"/>
        <v>Cantidad de Centros de la Mujer</v>
      </c>
      <c r="L238" s="1" t="str">
        <f t="shared" si="43"/>
        <v xml:space="preserve">II 01 - </v>
      </c>
    </row>
    <row r="239" spans="1:12" x14ac:dyDescent="0.35">
      <c r="A239" s="2">
        <f t="shared" si="36"/>
        <v>52</v>
      </c>
      <c r="B239" s="2">
        <f t="shared" si="37"/>
        <v>27.12</v>
      </c>
      <c r="C239" s="5" t="str">
        <f t="shared" si="38"/>
        <v xml:space="preserve">II 01 - </v>
      </c>
      <c r="D239" s="6" t="str">
        <f t="shared" si="44"/>
        <v>AQUÍ SE COPIA EL LINK SIN EL ID DE FILTRO</v>
      </c>
      <c r="E239" s="4">
        <f t="shared" si="39"/>
        <v>16</v>
      </c>
      <c r="F239" t="str">
        <f t="shared" si="40"/>
        <v>II 01</v>
      </c>
      <c r="G239" t="str">
        <f t="shared" si="41"/>
        <v>Región</v>
      </c>
      <c r="H239" t="str">
        <f t="shared" si="42"/>
        <v>Cantidad de Centros de la Mujer</v>
      </c>
      <c r="L239" s="1" t="str">
        <f t="shared" si="43"/>
        <v xml:space="preserve">II 01 - </v>
      </c>
    </row>
    <row r="240" spans="1:12" x14ac:dyDescent="0.35">
      <c r="A240" s="2">
        <f t="shared" si="36"/>
        <v>53</v>
      </c>
      <c r="B240" s="2">
        <f t="shared" si="37"/>
        <v>27.12</v>
      </c>
      <c r="C240" s="5" t="str">
        <f t="shared" si="38"/>
        <v xml:space="preserve">II 01 - </v>
      </c>
      <c r="D240" s="6" t="str">
        <f t="shared" si="44"/>
        <v>AQUÍ SE COPIA EL LINK SIN EL ID DE FILTRO</v>
      </c>
      <c r="E240" s="4">
        <f t="shared" si="39"/>
        <v>16</v>
      </c>
      <c r="F240" t="str">
        <f t="shared" si="40"/>
        <v>II 01</v>
      </c>
      <c r="G240" t="str">
        <f t="shared" si="41"/>
        <v>Región</v>
      </c>
      <c r="H240" t="str">
        <f t="shared" si="42"/>
        <v>Cantidad de Centros de la Mujer</v>
      </c>
      <c r="L240" s="1" t="str">
        <f t="shared" si="43"/>
        <v xml:space="preserve">II 01 - </v>
      </c>
    </row>
    <row r="241" spans="1:12" x14ac:dyDescent="0.35">
      <c r="A241" s="2">
        <f t="shared" ref="A241:A304" si="45">+A240+1</f>
        <v>54</v>
      </c>
      <c r="B241" s="2">
        <f t="shared" ref="B241:B304" si="46">+B240</f>
        <v>27.12</v>
      </c>
      <c r="C241" s="5" t="str">
        <f t="shared" ref="C241:C304" si="47">+F241&amp;" - "&amp;J241</f>
        <v xml:space="preserve">II 01 - </v>
      </c>
      <c r="D241" s="6" t="str">
        <f t="shared" ref="D241:D304" si="48">+"AQUÍ SE COPIA EL LINK SIN EL ID DE FILTRO"&amp;I241</f>
        <v>AQUÍ SE COPIA EL LINK SIN EL ID DE FILTRO</v>
      </c>
      <c r="E241" s="4">
        <f t="shared" ref="E241:E304" si="49">+E240</f>
        <v>16</v>
      </c>
      <c r="F241" t="str">
        <f t="shared" ref="F241:F304" si="50">+F240</f>
        <v>II 01</v>
      </c>
      <c r="G241" t="str">
        <f t="shared" ref="G241:G304" si="51">+G240</f>
        <v>Región</v>
      </c>
      <c r="H241" t="str">
        <f t="shared" ref="H241:H304" si="52">+H240</f>
        <v>Cantidad de Centros de la Mujer</v>
      </c>
      <c r="L241" s="1" t="str">
        <f t="shared" ref="L241:L304" si="53">+HYPERLINK(D241,C241)</f>
        <v xml:space="preserve">II 01 - </v>
      </c>
    </row>
    <row r="242" spans="1:12" x14ac:dyDescent="0.35">
      <c r="A242" s="2">
        <f t="shared" si="45"/>
        <v>55</v>
      </c>
      <c r="B242" s="2">
        <f t="shared" si="46"/>
        <v>27.12</v>
      </c>
      <c r="C242" s="5" t="str">
        <f t="shared" si="47"/>
        <v xml:space="preserve">II 01 - </v>
      </c>
      <c r="D242" s="6" t="str">
        <f t="shared" si="48"/>
        <v>AQUÍ SE COPIA EL LINK SIN EL ID DE FILTRO</v>
      </c>
      <c r="E242" s="4">
        <f t="shared" si="49"/>
        <v>16</v>
      </c>
      <c r="F242" t="str">
        <f t="shared" si="50"/>
        <v>II 01</v>
      </c>
      <c r="G242" t="str">
        <f t="shared" si="51"/>
        <v>Región</v>
      </c>
      <c r="H242" t="str">
        <f t="shared" si="52"/>
        <v>Cantidad de Centros de la Mujer</v>
      </c>
      <c r="L242" s="1" t="str">
        <f t="shared" si="53"/>
        <v xml:space="preserve">II 01 - </v>
      </c>
    </row>
    <row r="243" spans="1:12" x14ac:dyDescent="0.35">
      <c r="A243" s="2">
        <f t="shared" si="45"/>
        <v>56</v>
      </c>
      <c r="B243" s="2">
        <f t="shared" si="46"/>
        <v>27.12</v>
      </c>
      <c r="C243" s="5" t="str">
        <f t="shared" si="47"/>
        <v xml:space="preserve">II 01 - </v>
      </c>
      <c r="D243" s="6" t="str">
        <f t="shared" si="48"/>
        <v>AQUÍ SE COPIA EL LINK SIN EL ID DE FILTRO</v>
      </c>
      <c r="E243" s="4">
        <f t="shared" si="49"/>
        <v>16</v>
      </c>
      <c r="F243" t="str">
        <f t="shared" si="50"/>
        <v>II 01</v>
      </c>
      <c r="G243" t="str">
        <f t="shared" si="51"/>
        <v>Región</v>
      </c>
      <c r="H243" t="str">
        <f t="shared" si="52"/>
        <v>Cantidad de Centros de la Mujer</v>
      </c>
      <c r="L243" s="1" t="str">
        <f t="shared" si="53"/>
        <v xml:space="preserve">II 01 - </v>
      </c>
    </row>
    <row r="244" spans="1:12" x14ac:dyDescent="0.35">
      <c r="A244" s="2">
        <f t="shared" si="45"/>
        <v>57</v>
      </c>
      <c r="B244" s="2">
        <f t="shared" si="46"/>
        <v>27.12</v>
      </c>
      <c r="C244" s="5" t="str">
        <f t="shared" si="47"/>
        <v xml:space="preserve">II 01 - </v>
      </c>
      <c r="D244" s="6" t="str">
        <f t="shared" si="48"/>
        <v>AQUÍ SE COPIA EL LINK SIN EL ID DE FILTRO</v>
      </c>
      <c r="E244" s="4">
        <f t="shared" si="49"/>
        <v>16</v>
      </c>
      <c r="F244" t="str">
        <f t="shared" si="50"/>
        <v>II 01</v>
      </c>
      <c r="G244" t="str">
        <f t="shared" si="51"/>
        <v>Región</v>
      </c>
      <c r="H244" t="str">
        <f t="shared" si="52"/>
        <v>Cantidad de Centros de la Mujer</v>
      </c>
      <c r="L244" s="1" t="str">
        <f t="shared" si="53"/>
        <v xml:space="preserve">II 01 - </v>
      </c>
    </row>
    <row r="245" spans="1:12" x14ac:dyDescent="0.35">
      <c r="A245" s="2">
        <f t="shared" si="45"/>
        <v>58</v>
      </c>
      <c r="B245" s="2">
        <f t="shared" si="46"/>
        <v>27.12</v>
      </c>
      <c r="C245" s="5" t="str">
        <f t="shared" si="47"/>
        <v xml:space="preserve">II 01 - </v>
      </c>
      <c r="D245" s="6" t="str">
        <f t="shared" si="48"/>
        <v>AQUÍ SE COPIA EL LINK SIN EL ID DE FILTRO</v>
      </c>
      <c r="E245" s="4">
        <f t="shared" si="49"/>
        <v>16</v>
      </c>
      <c r="F245" t="str">
        <f t="shared" si="50"/>
        <v>II 01</v>
      </c>
      <c r="G245" t="str">
        <f t="shared" si="51"/>
        <v>Región</v>
      </c>
      <c r="H245" t="str">
        <f t="shared" si="52"/>
        <v>Cantidad de Centros de la Mujer</v>
      </c>
      <c r="L245" s="1" t="str">
        <f t="shared" si="53"/>
        <v xml:space="preserve">II 01 - </v>
      </c>
    </row>
    <row r="246" spans="1:12" x14ac:dyDescent="0.35">
      <c r="A246" s="2">
        <f t="shared" si="45"/>
        <v>59</v>
      </c>
      <c r="B246" s="2">
        <f t="shared" si="46"/>
        <v>27.12</v>
      </c>
      <c r="C246" s="5" t="str">
        <f t="shared" si="47"/>
        <v xml:space="preserve">II 01 - </v>
      </c>
      <c r="D246" s="6" t="str">
        <f t="shared" si="48"/>
        <v>AQUÍ SE COPIA EL LINK SIN EL ID DE FILTRO</v>
      </c>
      <c r="E246" s="4">
        <f t="shared" si="49"/>
        <v>16</v>
      </c>
      <c r="F246" t="str">
        <f t="shared" si="50"/>
        <v>II 01</v>
      </c>
      <c r="G246" t="str">
        <f t="shared" si="51"/>
        <v>Región</v>
      </c>
      <c r="H246" t="str">
        <f t="shared" si="52"/>
        <v>Cantidad de Centros de la Mujer</v>
      </c>
      <c r="L246" s="1" t="str">
        <f t="shared" si="53"/>
        <v xml:space="preserve">II 01 - </v>
      </c>
    </row>
    <row r="247" spans="1:12" x14ac:dyDescent="0.35">
      <c r="A247" s="2">
        <f t="shared" si="45"/>
        <v>60</v>
      </c>
      <c r="B247" s="2">
        <f t="shared" si="46"/>
        <v>27.12</v>
      </c>
      <c r="C247" s="5" t="str">
        <f t="shared" si="47"/>
        <v xml:space="preserve">II 01 - </v>
      </c>
      <c r="D247" s="6" t="str">
        <f t="shared" si="48"/>
        <v>AQUÍ SE COPIA EL LINK SIN EL ID DE FILTRO</v>
      </c>
      <c r="E247" s="4">
        <f t="shared" si="49"/>
        <v>16</v>
      </c>
      <c r="F247" t="str">
        <f t="shared" si="50"/>
        <v>II 01</v>
      </c>
      <c r="G247" t="str">
        <f t="shared" si="51"/>
        <v>Región</v>
      </c>
      <c r="H247" t="str">
        <f t="shared" si="52"/>
        <v>Cantidad de Centros de la Mujer</v>
      </c>
      <c r="L247" s="1" t="str">
        <f t="shared" si="53"/>
        <v xml:space="preserve">II 01 - </v>
      </c>
    </row>
    <row r="248" spans="1:12" x14ac:dyDescent="0.35">
      <c r="A248" s="2">
        <f t="shared" si="45"/>
        <v>61</v>
      </c>
      <c r="B248" s="2">
        <f t="shared" si="46"/>
        <v>27.12</v>
      </c>
      <c r="C248" s="5" t="str">
        <f t="shared" si="47"/>
        <v xml:space="preserve">II 01 - </v>
      </c>
      <c r="D248" s="6" t="str">
        <f t="shared" si="48"/>
        <v>AQUÍ SE COPIA EL LINK SIN EL ID DE FILTRO</v>
      </c>
      <c r="E248" s="4">
        <f t="shared" si="49"/>
        <v>16</v>
      </c>
      <c r="F248" t="str">
        <f t="shared" si="50"/>
        <v>II 01</v>
      </c>
      <c r="G248" t="str">
        <f t="shared" si="51"/>
        <v>Región</v>
      </c>
      <c r="H248" t="str">
        <f t="shared" si="52"/>
        <v>Cantidad de Centros de la Mujer</v>
      </c>
      <c r="L248" s="1" t="str">
        <f t="shared" si="53"/>
        <v xml:space="preserve">II 01 - </v>
      </c>
    </row>
    <row r="249" spans="1:12" x14ac:dyDescent="0.35">
      <c r="A249" s="2">
        <f t="shared" si="45"/>
        <v>62</v>
      </c>
      <c r="B249" s="2">
        <f t="shared" si="46"/>
        <v>27.12</v>
      </c>
      <c r="C249" s="5" t="str">
        <f t="shared" si="47"/>
        <v xml:space="preserve">II 01 - </v>
      </c>
      <c r="D249" s="6" t="str">
        <f t="shared" si="48"/>
        <v>AQUÍ SE COPIA EL LINK SIN EL ID DE FILTRO</v>
      </c>
      <c r="E249" s="4">
        <f t="shared" si="49"/>
        <v>16</v>
      </c>
      <c r="F249" t="str">
        <f t="shared" si="50"/>
        <v>II 01</v>
      </c>
      <c r="G249" t="str">
        <f t="shared" si="51"/>
        <v>Región</v>
      </c>
      <c r="H249" t="str">
        <f t="shared" si="52"/>
        <v>Cantidad de Centros de la Mujer</v>
      </c>
      <c r="L249" s="1" t="str">
        <f t="shared" si="53"/>
        <v xml:space="preserve">II 01 - </v>
      </c>
    </row>
    <row r="250" spans="1:12" x14ac:dyDescent="0.35">
      <c r="A250" s="2">
        <f t="shared" si="45"/>
        <v>63</v>
      </c>
      <c r="B250" s="2">
        <f t="shared" si="46"/>
        <v>27.12</v>
      </c>
      <c r="C250" s="5" t="str">
        <f t="shared" si="47"/>
        <v xml:space="preserve">II 01 - </v>
      </c>
      <c r="D250" s="6" t="str">
        <f t="shared" si="48"/>
        <v>AQUÍ SE COPIA EL LINK SIN EL ID DE FILTRO</v>
      </c>
      <c r="E250" s="4">
        <f t="shared" si="49"/>
        <v>16</v>
      </c>
      <c r="F250" t="str">
        <f t="shared" si="50"/>
        <v>II 01</v>
      </c>
      <c r="G250" t="str">
        <f t="shared" si="51"/>
        <v>Región</v>
      </c>
      <c r="H250" t="str">
        <f t="shared" si="52"/>
        <v>Cantidad de Centros de la Mujer</v>
      </c>
      <c r="L250" s="1" t="str">
        <f t="shared" si="53"/>
        <v xml:space="preserve">II 01 - </v>
      </c>
    </row>
    <row r="251" spans="1:12" x14ac:dyDescent="0.35">
      <c r="A251" s="2">
        <f t="shared" si="45"/>
        <v>64</v>
      </c>
      <c r="B251" s="2">
        <f t="shared" si="46"/>
        <v>27.12</v>
      </c>
      <c r="C251" s="5" t="str">
        <f t="shared" si="47"/>
        <v xml:space="preserve">II 01 - </v>
      </c>
      <c r="D251" s="6" t="str">
        <f t="shared" si="48"/>
        <v>AQUÍ SE COPIA EL LINK SIN EL ID DE FILTRO</v>
      </c>
      <c r="E251" s="4">
        <f t="shared" si="49"/>
        <v>16</v>
      </c>
      <c r="F251" t="str">
        <f t="shared" si="50"/>
        <v>II 01</v>
      </c>
      <c r="G251" t="str">
        <f t="shared" si="51"/>
        <v>Región</v>
      </c>
      <c r="H251" t="str">
        <f t="shared" si="52"/>
        <v>Cantidad de Centros de la Mujer</v>
      </c>
      <c r="L251" s="1" t="str">
        <f t="shared" si="53"/>
        <v xml:space="preserve">II 01 - </v>
      </c>
    </row>
    <row r="252" spans="1:12" x14ac:dyDescent="0.35">
      <c r="A252" s="2">
        <f t="shared" si="45"/>
        <v>65</v>
      </c>
      <c r="B252" s="2">
        <f t="shared" si="46"/>
        <v>27.12</v>
      </c>
      <c r="C252" s="5" t="str">
        <f t="shared" si="47"/>
        <v xml:space="preserve">II 01 - </v>
      </c>
      <c r="D252" s="6" t="str">
        <f t="shared" si="48"/>
        <v>AQUÍ SE COPIA EL LINK SIN EL ID DE FILTRO</v>
      </c>
      <c r="E252" s="4">
        <f t="shared" si="49"/>
        <v>16</v>
      </c>
      <c r="F252" t="str">
        <f t="shared" si="50"/>
        <v>II 01</v>
      </c>
      <c r="G252" t="str">
        <f t="shared" si="51"/>
        <v>Región</v>
      </c>
      <c r="H252" t="str">
        <f t="shared" si="52"/>
        <v>Cantidad de Centros de la Mujer</v>
      </c>
      <c r="L252" s="1" t="str">
        <f t="shared" si="53"/>
        <v xml:space="preserve">II 01 - </v>
      </c>
    </row>
    <row r="253" spans="1:12" x14ac:dyDescent="0.35">
      <c r="A253" s="2">
        <f t="shared" si="45"/>
        <v>66</v>
      </c>
      <c r="B253" s="2">
        <f t="shared" si="46"/>
        <v>27.12</v>
      </c>
      <c r="C253" s="5" t="str">
        <f t="shared" si="47"/>
        <v xml:space="preserve">II 01 - </v>
      </c>
      <c r="D253" s="6" t="str">
        <f t="shared" si="48"/>
        <v>AQUÍ SE COPIA EL LINK SIN EL ID DE FILTRO</v>
      </c>
      <c r="E253" s="4">
        <f t="shared" si="49"/>
        <v>16</v>
      </c>
      <c r="F253" t="str">
        <f t="shared" si="50"/>
        <v>II 01</v>
      </c>
      <c r="G253" t="str">
        <f t="shared" si="51"/>
        <v>Región</v>
      </c>
      <c r="H253" t="str">
        <f t="shared" si="52"/>
        <v>Cantidad de Centros de la Mujer</v>
      </c>
      <c r="L253" s="1" t="str">
        <f t="shared" si="53"/>
        <v xml:space="preserve">II 01 - </v>
      </c>
    </row>
    <row r="254" spans="1:12" x14ac:dyDescent="0.35">
      <c r="A254" s="2">
        <f t="shared" si="45"/>
        <v>67</v>
      </c>
      <c r="B254" s="2">
        <f t="shared" si="46"/>
        <v>27.12</v>
      </c>
      <c r="C254" s="5" t="str">
        <f t="shared" si="47"/>
        <v xml:space="preserve">II 01 - </v>
      </c>
      <c r="D254" s="6" t="str">
        <f t="shared" si="48"/>
        <v>AQUÍ SE COPIA EL LINK SIN EL ID DE FILTRO</v>
      </c>
      <c r="E254" s="4">
        <f t="shared" si="49"/>
        <v>16</v>
      </c>
      <c r="F254" t="str">
        <f t="shared" si="50"/>
        <v>II 01</v>
      </c>
      <c r="G254" t="str">
        <f t="shared" si="51"/>
        <v>Región</v>
      </c>
      <c r="H254" t="str">
        <f t="shared" si="52"/>
        <v>Cantidad de Centros de la Mujer</v>
      </c>
      <c r="L254" s="1" t="str">
        <f t="shared" si="53"/>
        <v xml:space="preserve">II 01 - </v>
      </c>
    </row>
    <row r="255" spans="1:12" x14ac:dyDescent="0.35">
      <c r="A255" s="2">
        <f t="shared" si="45"/>
        <v>68</v>
      </c>
      <c r="B255" s="2">
        <f t="shared" si="46"/>
        <v>27.12</v>
      </c>
      <c r="C255" s="5" t="str">
        <f t="shared" si="47"/>
        <v xml:space="preserve">II 01 - </v>
      </c>
      <c r="D255" s="6" t="str">
        <f t="shared" si="48"/>
        <v>AQUÍ SE COPIA EL LINK SIN EL ID DE FILTRO</v>
      </c>
      <c r="E255" s="4">
        <f t="shared" si="49"/>
        <v>16</v>
      </c>
      <c r="F255" t="str">
        <f t="shared" si="50"/>
        <v>II 01</v>
      </c>
      <c r="G255" t="str">
        <f t="shared" si="51"/>
        <v>Región</v>
      </c>
      <c r="H255" t="str">
        <f t="shared" si="52"/>
        <v>Cantidad de Centros de la Mujer</v>
      </c>
      <c r="L255" s="1" t="str">
        <f t="shared" si="53"/>
        <v xml:space="preserve">II 01 - </v>
      </c>
    </row>
    <row r="256" spans="1:12" x14ac:dyDescent="0.35">
      <c r="A256" s="2">
        <f t="shared" si="45"/>
        <v>69</v>
      </c>
      <c r="B256" s="2">
        <f t="shared" si="46"/>
        <v>27.12</v>
      </c>
      <c r="C256" s="5" t="str">
        <f t="shared" si="47"/>
        <v xml:space="preserve">II 01 - </v>
      </c>
      <c r="D256" s="6" t="str">
        <f t="shared" si="48"/>
        <v>AQUÍ SE COPIA EL LINK SIN EL ID DE FILTRO</v>
      </c>
      <c r="E256" s="4">
        <f t="shared" si="49"/>
        <v>16</v>
      </c>
      <c r="F256" t="str">
        <f t="shared" si="50"/>
        <v>II 01</v>
      </c>
      <c r="G256" t="str">
        <f t="shared" si="51"/>
        <v>Región</v>
      </c>
      <c r="H256" t="str">
        <f t="shared" si="52"/>
        <v>Cantidad de Centros de la Mujer</v>
      </c>
      <c r="L256" s="1" t="str">
        <f t="shared" si="53"/>
        <v xml:space="preserve">II 01 - </v>
      </c>
    </row>
    <row r="257" spans="1:12" x14ac:dyDescent="0.35">
      <c r="A257" s="2">
        <f t="shared" si="45"/>
        <v>70</v>
      </c>
      <c r="B257" s="2">
        <f t="shared" si="46"/>
        <v>27.12</v>
      </c>
      <c r="C257" s="5" t="str">
        <f t="shared" si="47"/>
        <v xml:space="preserve">II 01 - </v>
      </c>
      <c r="D257" s="6" t="str">
        <f t="shared" si="48"/>
        <v>AQUÍ SE COPIA EL LINK SIN EL ID DE FILTRO</v>
      </c>
      <c r="E257" s="4">
        <f t="shared" si="49"/>
        <v>16</v>
      </c>
      <c r="F257" t="str">
        <f t="shared" si="50"/>
        <v>II 01</v>
      </c>
      <c r="G257" t="str">
        <f t="shared" si="51"/>
        <v>Región</v>
      </c>
      <c r="H257" t="str">
        <f t="shared" si="52"/>
        <v>Cantidad de Centros de la Mujer</v>
      </c>
      <c r="L257" s="1" t="str">
        <f t="shared" si="53"/>
        <v xml:space="preserve">II 01 - </v>
      </c>
    </row>
    <row r="258" spans="1:12" x14ac:dyDescent="0.35">
      <c r="A258" s="2">
        <f t="shared" si="45"/>
        <v>71</v>
      </c>
      <c r="B258" s="2">
        <f t="shared" si="46"/>
        <v>27.12</v>
      </c>
      <c r="C258" s="5" t="str">
        <f t="shared" si="47"/>
        <v xml:space="preserve">II 01 - </v>
      </c>
      <c r="D258" s="6" t="str">
        <f t="shared" si="48"/>
        <v>AQUÍ SE COPIA EL LINK SIN EL ID DE FILTRO</v>
      </c>
      <c r="E258" s="4">
        <f t="shared" si="49"/>
        <v>16</v>
      </c>
      <c r="F258" t="str">
        <f t="shared" si="50"/>
        <v>II 01</v>
      </c>
      <c r="G258" t="str">
        <f t="shared" si="51"/>
        <v>Región</v>
      </c>
      <c r="H258" t="str">
        <f t="shared" si="52"/>
        <v>Cantidad de Centros de la Mujer</v>
      </c>
      <c r="L258" s="1" t="str">
        <f t="shared" si="53"/>
        <v xml:space="preserve">II 01 - </v>
      </c>
    </row>
    <row r="259" spans="1:12" x14ac:dyDescent="0.35">
      <c r="A259" s="2">
        <f t="shared" si="45"/>
        <v>72</v>
      </c>
      <c r="B259" s="2">
        <f t="shared" si="46"/>
        <v>27.12</v>
      </c>
      <c r="C259" s="5" t="str">
        <f t="shared" si="47"/>
        <v xml:space="preserve">II 01 - </v>
      </c>
      <c r="D259" s="6" t="str">
        <f t="shared" si="48"/>
        <v>AQUÍ SE COPIA EL LINK SIN EL ID DE FILTRO</v>
      </c>
      <c r="E259" s="4">
        <f t="shared" si="49"/>
        <v>16</v>
      </c>
      <c r="F259" t="str">
        <f t="shared" si="50"/>
        <v>II 01</v>
      </c>
      <c r="G259" t="str">
        <f t="shared" si="51"/>
        <v>Región</v>
      </c>
      <c r="H259" t="str">
        <f t="shared" si="52"/>
        <v>Cantidad de Centros de la Mujer</v>
      </c>
      <c r="L259" s="1" t="str">
        <f t="shared" si="53"/>
        <v xml:space="preserve">II 01 - </v>
      </c>
    </row>
    <row r="260" spans="1:12" x14ac:dyDescent="0.35">
      <c r="A260" s="2">
        <f t="shared" si="45"/>
        <v>73</v>
      </c>
      <c r="B260" s="2">
        <f t="shared" si="46"/>
        <v>27.12</v>
      </c>
      <c r="C260" s="5" t="str">
        <f t="shared" si="47"/>
        <v xml:space="preserve">II 01 - </v>
      </c>
      <c r="D260" s="6" t="str">
        <f t="shared" si="48"/>
        <v>AQUÍ SE COPIA EL LINK SIN EL ID DE FILTRO</v>
      </c>
      <c r="E260" s="4">
        <f t="shared" si="49"/>
        <v>16</v>
      </c>
      <c r="F260" t="str">
        <f t="shared" si="50"/>
        <v>II 01</v>
      </c>
      <c r="G260" t="str">
        <f t="shared" si="51"/>
        <v>Región</v>
      </c>
      <c r="H260" t="str">
        <f t="shared" si="52"/>
        <v>Cantidad de Centros de la Mujer</v>
      </c>
      <c r="L260" s="1" t="str">
        <f t="shared" si="53"/>
        <v xml:space="preserve">II 01 - </v>
      </c>
    </row>
    <row r="261" spans="1:12" x14ac:dyDescent="0.35">
      <c r="A261" s="2">
        <f t="shared" si="45"/>
        <v>74</v>
      </c>
      <c r="B261" s="2">
        <f t="shared" si="46"/>
        <v>27.12</v>
      </c>
      <c r="C261" s="5" t="str">
        <f t="shared" si="47"/>
        <v xml:space="preserve">II 01 - </v>
      </c>
      <c r="D261" s="6" t="str">
        <f t="shared" si="48"/>
        <v>AQUÍ SE COPIA EL LINK SIN EL ID DE FILTRO</v>
      </c>
      <c r="E261" s="4">
        <f t="shared" si="49"/>
        <v>16</v>
      </c>
      <c r="F261" t="str">
        <f t="shared" si="50"/>
        <v>II 01</v>
      </c>
      <c r="G261" t="str">
        <f t="shared" si="51"/>
        <v>Región</v>
      </c>
      <c r="H261" t="str">
        <f t="shared" si="52"/>
        <v>Cantidad de Centros de la Mujer</v>
      </c>
      <c r="L261" s="1" t="str">
        <f t="shared" si="53"/>
        <v xml:space="preserve">II 01 - </v>
      </c>
    </row>
    <row r="262" spans="1:12" x14ac:dyDescent="0.35">
      <c r="A262" s="2">
        <f t="shared" si="45"/>
        <v>75</v>
      </c>
      <c r="B262" s="2">
        <f t="shared" si="46"/>
        <v>27.12</v>
      </c>
      <c r="C262" s="5" t="str">
        <f t="shared" si="47"/>
        <v xml:space="preserve">II 01 - </v>
      </c>
      <c r="D262" s="6" t="str">
        <f t="shared" si="48"/>
        <v>AQUÍ SE COPIA EL LINK SIN EL ID DE FILTRO</v>
      </c>
      <c r="E262" s="4">
        <f t="shared" si="49"/>
        <v>16</v>
      </c>
      <c r="F262" t="str">
        <f t="shared" si="50"/>
        <v>II 01</v>
      </c>
      <c r="G262" t="str">
        <f t="shared" si="51"/>
        <v>Región</v>
      </c>
      <c r="H262" t="str">
        <f t="shared" si="52"/>
        <v>Cantidad de Centros de la Mujer</v>
      </c>
      <c r="L262" s="1" t="str">
        <f t="shared" si="53"/>
        <v xml:space="preserve">II 01 - </v>
      </c>
    </row>
    <row r="263" spans="1:12" x14ac:dyDescent="0.35">
      <c r="A263" s="2">
        <f t="shared" si="45"/>
        <v>76</v>
      </c>
      <c r="B263" s="2">
        <f t="shared" si="46"/>
        <v>27.12</v>
      </c>
      <c r="C263" s="5" t="str">
        <f t="shared" si="47"/>
        <v xml:space="preserve">II 01 - </v>
      </c>
      <c r="D263" s="6" t="str">
        <f t="shared" si="48"/>
        <v>AQUÍ SE COPIA EL LINK SIN EL ID DE FILTRO</v>
      </c>
      <c r="E263" s="4">
        <f t="shared" si="49"/>
        <v>16</v>
      </c>
      <c r="F263" t="str">
        <f t="shared" si="50"/>
        <v>II 01</v>
      </c>
      <c r="G263" t="str">
        <f t="shared" si="51"/>
        <v>Región</v>
      </c>
      <c r="H263" t="str">
        <f t="shared" si="52"/>
        <v>Cantidad de Centros de la Mujer</v>
      </c>
      <c r="L263" s="1" t="str">
        <f t="shared" si="53"/>
        <v xml:space="preserve">II 01 - </v>
      </c>
    </row>
    <row r="264" spans="1:12" x14ac:dyDescent="0.35">
      <c r="A264" s="2">
        <f t="shared" si="45"/>
        <v>77</v>
      </c>
      <c r="B264" s="2">
        <f t="shared" si="46"/>
        <v>27.12</v>
      </c>
      <c r="C264" s="5" t="str">
        <f t="shared" si="47"/>
        <v xml:space="preserve">II 01 - </v>
      </c>
      <c r="D264" s="6" t="str">
        <f t="shared" si="48"/>
        <v>AQUÍ SE COPIA EL LINK SIN EL ID DE FILTRO</v>
      </c>
      <c r="E264" s="4">
        <f t="shared" si="49"/>
        <v>16</v>
      </c>
      <c r="F264" t="str">
        <f t="shared" si="50"/>
        <v>II 01</v>
      </c>
      <c r="G264" t="str">
        <f t="shared" si="51"/>
        <v>Región</v>
      </c>
      <c r="H264" t="str">
        <f t="shared" si="52"/>
        <v>Cantidad de Centros de la Mujer</v>
      </c>
      <c r="L264" s="1" t="str">
        <f t="shared" si="53"/>
        <v xml:space="preserve">II 01 - </v>
      </c>
    </row>
    <row r="265" spans="1:12" x14ac:dyDescent="0.35">
      <c r="A265" s="2">
        <f t="shared" si="45"/>
        <v>78</v>
      </c>
      <c r="B265" s="2">
        <f t="shared" si="46"/>
        <v>27.12</v>
      </c>
      <c r="C265" s="5" t="str">
        <f t="shared" si="47"/>
        <v xml:space="preserve">II 01 - </v>
      </c>
      <c r="D265" s="6" t="str">
        <f t="shared" si="48"/>
        <v>AQUÍ SE COPIA EL LINK SIN EL ID DE FILTRO</v>
      </c>
      <c r="E265" s="4">
        <f t="shared" si="49"/>
        <v>16</v>
      </c>
      <c r="F265" t="str">
        <f t="shared" si="50"/>
        <v>II 01</v>
      </c>
      <c r="G265" t="str">
        <f t="shared" si="51"/>
        <v>Región</v>
      </c>
      <c r="H265" t="str">
        <f t="shared" si="52"/>
        <v>Cantidad de Centros de la Mujer</v>
      </c>
      <c r="L265" s="1" t="str">
        <f t="shared" si="53"/>
        <v xml:space="preserve">II 01 - </v>
      </c>
    </row>
    <row r="266" spans="1:12" x14ac:dyDescent="0.35">
      <c r="A266" s="2">
        <f t="shared" si="45"/>
        <v>79</v>
      </c>
      <c r="B266" s="2">
        <f t="shared" si="46"/>
        <v>27.12</v>
      </c>
      <c r="C266" s="5" t="str">
        <f t="shared" si="47"/>
        <v xml:space="preserve">II 01 - </v>
      </c>
      <c r="D266" s="6" t="str">
        <f t="shared" si="48"/>
        <v>AQUÍ SE COPIA EL LINK SIN EL ID DE FILTRO</v>
      </c>
      <c r="E266" s="4">
        <f t="shared" si="49"/>
        <v>16</v>
      </c>
      <c r="F266" t="str">
        <f t="shared" si="50"/>
        <v>II 01</v>
      </c>
      <c r="G266" t="str">
        <f t="shared" si="51"/>
        <v>Región</v>
      </c>
      <c r="H266" t="str">
        <f t="shared" si="52"/>
        <v>Cantidad de Centros de la Mujer</v>
      </c>
      <c r="L266" s="1" t="str">
        <f t="shared" si="53"/>
        <v xml:space="preserve">II 01 - </v>
      </c>
    </row>
    <row r="267" spans="1:12" x14ac:dyDescent="0.35">
      <c r="A267" s="2">
        <f t="shared" si="45"/>
        <v>80</v>
      </c>
      <c r="B267" s="2">
        <f t="shared" si="46"/>
        <v>27.12</v>
      </c>
      <c r="C267" s="5" t="str">
        <f t="shared" si="47"/>
        <v xml:space="preserve">II 01 - </v>
      </c>
      <c r="D267" s="6" t="str">
        <f t="shared" si="48"/>
        <v>AQUÍ SE COPIA EL LINK SIN EL ID DE FILTRO</v>
      </c>
      <c r="E267" s="4">
        <f t="shared" si="49"/>
        <v>16</v>
      </c>
      <c r="F267" t="str">
        <f t="shared" si="50"/>
        <v>II 01</v>
      </c>
      <c r="G267" t="str">
        <f t="shared" si="51"/>
        <v>Región</v>
      </c>
      <c r="H267" t="str">
        <f t="shared" si="52"/>
        <v>Cantidad de Centros de la Mujer</v>
      </c>
      <c r="L267" s="1" t="str">
        <f t="shared" si="53"/>
        <v xml:space="preserve">II 01 - </v>
      </c>
    </row>
    <row r="268" spans="1:12" x14ac:dyDescent="0.35">
      <c r="A268" s="2">
        <f t="shared" si="45"/>
        <v>81</v>
      </c>
      <c r="B268" s="2">
        <f t="shared" si="46"/>
        <v>27.12</v>
      </c>
      <c r="C268" s="5" t="str">
        <f t="shared" si="47"/>
        <v xml:space="preserve">II 01 - </v>
      </c>
      <c r="D268" s="6" t="str">
        <f t="shared" si="48"/>
        <v>AQUÍ SE COPIA EL LINK SIN EL ID DE FILTRO</v>
      </c>
      <c r="E268" s="4">
        <f t="shared" si="49"/>
        <v>16</v>
      </c>
      <c r="F268" t="str">
        <f t="shared" si="50"/>
        <v>II 01</v>
      </c>
      <c r="G268" t="str">
        <f t="shared" si="51"/>
        <v>Región</v>
      </c>
      <c r="H268" t="str">
        <f t="shared" si="52"/>
        <v>Cantidad de Centros de la Mujer</v>
      </c>
      <c r="L268" s="1" t="str">
        <f t="shared" si="53"/>
        <v xml:space="preserve">II 01 - </v>
      </c>
    </row>
    <row r="269" spans="1:12" x14ac:dyDescent="0.35">
      <c r="A269" s="2">
        <f t="shared" si="45"/>
        <v>82</v>
      </c>
      <c r="B269" s="2">
        <f t="shared" si="46"/>
        <v>27.12</v>
      </c>
      <c r="C269" s="5" t="str">
        <f t="shared" si="47"/>
        <v xml:space="preserve">II 01 - </v>
      </c>
      <c r="D269" s="6" t="str">
        <f t="shared" si="48"/>
        <v>AQUÍ SE COPIA EL LINK SIN EL ID DE FILTRO</v>
      </c>
      <c r="E269" s="4">
        <f t="shared" si="49"/>
        <v>16</v>
      </c>
      <c r="F269" t="str">
        <f t="shared" si="50"/>
        <v>II 01</v>
      </c>
      <c r="G269" t="str">
        <f t="shared" si="51"/>
        <v>Región</v>
      </c>
      <c r="H269" t="str">
        <f t="shared" si="52"/>
        <v>Cantidad de Centros de la Mujer</v>
      </c>
      <c r="L269" s="1" t="str">
        <f t="shared" si="53"/>
        <v xml:space="preserve">II 01 - </v>
      </c>
    </row>
    <row r="270" spans="1:12" x14ac:dyDescent="0.35">
      <c r="A270" s="2">
        <f t="shared" si="45"/>
        <v>83</v>
      </c>
      <c r="B270" s="2">
        <f t="shared" si="46"/>
        <v>27.12</v>
      </c>
      <c r="C270" s="5" t="str">
        <f t="shared" si="47"/>
        <v xml:space="preserve">II 01 - </v>
      </c>
      <c r="D270" s="6" t="str">
        <f t="shared" si="48"/>
        <v>AQUÍ SE COPIA EL LINK SIN EL ID DE FILTRO</v>
      </c>
      <c r="E270" s="4">
        <f t="shared" si="49"/>
        <v>16</v>
      </c>
      <c r="F270" t="str">
        <f t="shared" si="50"/>
        <v>II 01</v>
      </c>
      <c r="G270" t="str">
        <f t="shared" si="51"/>
        <v>Región</v>
      </c>
      <c r="H270" t="str">
        <f t="shared" si="52"/>
        <v>Cantidad de Centros de la Mujer</v>
      </c>
      <c r="L270" s="1" t="str">
        <f t="shared" si="53"/>
        <v xml:space="preserve">II 01 - </v>
      </c>
    </row>
    <row r="271" spans="1:12" x14ac:dyDescent="0.35">
      <c r="A271" s="2">
        <f t="shared" si="45"/>
        <v>84</v>
      </c>
      <c r="B271" s="2">
        <f t="shared" si="46"/>
        <v>27.12</v>
      </c>
      <c r="C271" s="5" t="str">
        <f t="shared" si="47"/>
        <v xml:space="preserve">II 01 - </v>
      </c>
      <c r="D271" s="6" t="str">
        <f t="shared" si="48"/>
        <v>AQUÍ SE COPIA EL LINK SIN EL ID DE FILTRO</v>
      </c>
      <c r="E271" s="4">
        <f t="shared" si="49"/>
        <v>16</v>
      </c>
      <c r="F271" t="str">
        <f t="shared" si="50"/>
        <v>II 01</v>
      </c>
      <c r="G271" t="str">
        <f t="shared" si="51"/>
        <v>Región</v>
      </c>
      <c r="H271" t="str">
        <f t="shared" si="52"/>
        <v>Cantidad de Centros de la Mujer</v>
      </c>
      <c r="L271" s="1" t="str">
        <f t="shared" si="53"/>
        <v xml:space="preserve">II 01 - </v>
      </c>
    </row>
    <row r="272" spans="1:12" x14ac:dyDescent="0.35">
      <c r="A272" s="2">
        <f t="shared" si="45"/>
        <v>85</v>
      </c>
      <c r="B272" s="2">
        <f t="shared" si="46"/>
        <v>27.12</v>
      </c>
      <c r="C272" s="5" t="str">
        <f t="shared" si="47"/>
        <v xml:space="preserve">II 01 - </v>
      </c>
      <c r="D272" s="6" t="str">
        <f t="shared" si="48"/>
        <v>AQUÍ SE COPIA EL LINK SIN EL ID DE FILTRO</v>
      </c>
      <c r="E272" s="4">
        <f t="shared" si="49"/>
        <v>16</v>
      </c>
      <c r="F272" t="str">
        <f t="shared" si="50"/>
        <v>II 01</v>
      </c>
      <c r="G272" t="str">
        <f t="shared" si="51"/>
        <v>Región</v>
      </c>
      <c r="H272" t="str">
        <f t="shared" si="52"/>
        <v>Cantidad de Centros de la Mujer</v>
      </c>
      <c r="L272" s="1" t="str">
        <f t="shared" si="53"/>
        <v xml:space="preserve">II 01 - </v>
      </c>
    </row>
    <row r="273" spans="1:12" x14ac:dyDescent="0.35">
      <c r="A273" s="2">
        <f t="shared" si="45"/>
        <v>86</v>
      </c>
      <c r="B273" s="2">
        <f t="shared" si="46"/>
        <v>27.12</v>
      </c>
      <c r="C273" s="5" t="str">
        <f t="shared" si="47"/>
        <v xml:space="preserve">II 01 - </v>
      </c>
      <c r="D273" s="6" t="str">
        <f t="shared" si="48"/>
        <v>AQUÍ SE COPIA EL LINK SIN EL ID DE FILTRO</v>
      </c>
      <c r="E273" s="4">
        <f t="shared" si="49"/>
        <v>16</v>
      </c>
      <c r="F273" t="str">
        <f t="shared" si="50"/>
        <v>II 01</v>
      </c>
      <c r="G273" t="str">
        <f t="shared" si="51"/>
        <v>Región</v>
      </c>
      <c r="H273" t="str">
        <f t="shared" si="52"/>
        <v>Cantidad de Centros de la Mujer</v>
      </c>
      <c r="L273" s="1" t="str">
        <f t="shared" si="53"/>
        <v xml:space="preserve">II 01 - </v>
      </c>
    </row>
    <row r="274" spans="1:12" x14ac:dyDescent="0.35">
      <c r="A274" s="2">
        <f t="shared" si="45"/>
        <v>87</v>
      </c>
      <c r="B274" s="2">
        <f t="shared" si="46"/>
        <v>27.12</v>
      </c>
      <c r="C274" s="5" t="str">
        <f t="shared" si="47"/>
        <v xml:space="preserve">II 01 - </v>
      </c>
      <c r="D274" s="6" t="str">
        <f t="shared" si="48"/>
        <v>AQUÍ SE COPIA EL LINK SIN EL ID DE FILTRO</v>
      </c>
      <c r="E274" s="4">
        <f t="shared" si="49"/>
        <v>16</v>
      </c>
      <c r="F274" t="str">
        <f t="shared" si="50"/>
        <v>II 01</v>
      </c>
      <c r="G274" t="str">
        <f t="shared" si="51"/>
        <v>Región</v>
      </c>
      <c r="H274" t="str">
        <f t="shared" si="52"/>
        <v>Cantidad de Centros de la Mujer</v>
      </c>
      <c r="L274" s="1" t="str">
        <f t="shared" si="53"/>
        <v xml:space="preserve">II 01 - </v>
      </c>
    </row>
    <row r="275" spans="1:12" x14ac:dyDescent="0.35">
      <c r="A275" s="2">
        <f t="shared" si="45"/>
        <v>88</v>
      </c>
      <c r="B275" s="2">
        <f t="shared" si="46"/>
        <v>27.12</v>
      </c>
      <c r="C275" s="5" t="str">
        <f t="shared" si="47"/>
        <v xml:space="preserve">II 01 - </v>
      </c>
      <c r="D275" s="6" t="str">
        <f t="shared" si="48"/>
        <v>AQUÍ SE COPIA EL LINK SIN EL ID DE FILTRO</v>
      </c>
      <c r="E275" s="4">
        <f t="shared" si="49"/>
        <v>16</v>
      </c>
      <c r="F275" t="str">
        <f t="shared" si="50"/>
        <v>II 01</v>
      </c>
      <c r="G275" t="str">
        <f t="shared" si="51"/>
        <v>Región</v>
      </c>
      <c r="H275" t="str">
        <f t="shared" si="52"/>
        <v>Cantidad de Centros de la Mujer</v>
      </c>
      <c r="L275" s="1" t="str">
        <f t="shared" si="53"/>
        <v xml:space="preserve">II 01 - </v>
      </c>
    </row>
    <row r="276" spans="1:12" x14ac:dyDescent="0.35">
      <c r="A276" s="2">
        <f t="shared" si="45"/>
        <v>89</v>
      </c>
      <c r="B276" s="2">
        <f t="shared" si="46"/>
        <v>27.12</v>
      </c>
      <c r="C276" s="5" t="str">
        <f t="shared" si="47"/>
        <v xml:space="preserve">II 01 - </v>
      </c>
      <c r="D276" s="6" t="str">
        <f t="shared" si="48"/>
        <v>AQUÍ SE COPIA EL LINK SIN EL ID DE FILTRO</v>
      </c>
      <c r="E276" s="4">
        <f t="shared" si="49"/>
        <v>16</v>
      </c>
      <c r="F276" t="str">
        <f t="shared" si="50"/>
        <v>II 01</v>
      </c>
      <c r="G276" t="str">
        <f t="shared" si="51"/>
        <v>Región</v>
      </c>
      <c r="H276" t="str">
        <f t="shared" si="52"/>
        <v>Cantidad de Centros de la Mujer</v>
      </c>
      <c r="L276" s="1" t="str">
        <f t="shared" si="53"/>
        <v xml:space="preserve">II 01 - </v>
      </c>
    </row>
    <row r="277" spans="1:12" x14ac:dyDescent="0.35">
      <c r="A277" s="2">
        <f t="shared" si="45"/>
        <v>90</v>
      </c>
      <c r="B277" s="2">
        <f t="shared" si="46"/>
        <v>27.12</v>
      </c>
      <c r="C277" s="5" t="str">
        <f t="shared" si="47"/>
        <v xml:space="preserve">II 01 - </v>
      </c>
      <c r="D277" s="6" t="str">
        <f t="shared" si="48"/>
        <v>AQUÍ SE COPIA EL LINK SIN EL ID DE FILTRO</v>
      </c>
      <c r="E277" s="4">
        <f t="shared" si="49"/>
        <v>16</v>
      </c>
      <c r="F277" t="str">
        <f t="shared" si="50"/>
        <v>II 01</v>
      </c>
      <c r="G277" t="str">
        <f t="shared" si="51"/>
        <v>Región</v>
      </c>
      <c r="H277" t="str">
        <f t="shared" si="52"/>
        <v>Cantidad de Centros de la Mujer</v>
      </c>
      <c r="L277" s="1" t="str">
        <f t="shared" si="53"/>
        <v xml:space="preserve">II 01 - </v>
      </c>
    </row>
    <row r="278" spans="1:12" x14ac:dyDescent="0.35">
      <c r="A278" s="2">
        <f t="shared" si="45"/>
        <v>91</v>
      </c>
      <c r="B278" s="2">
        <f t="shared" si="46"/>
        <v>27.12</v>
      </c>
      <c r="C278" s="5" t="str">
        <f t="shared" si="47"/>
        <v xml:space="preserve">II 01 - </v>
      </c>
      <c r="D278" s="6" t="str">
        <f t="shared" si="48"/>
        <v>AQUÍ SE COPIA EL LINK SIN EL ID DE FILTRO</v>
      </c>
      <c r="E278" s="4">
        <f t="shared" si="49"/>
        <v>16</v>
      </c>
      <c r="F278" t="str">
        <f t="shared" si="50"/>
        <v>II 01</v>
      </c>
      <c r="G278" t="str">
        <f t="shared" si="51"/>
        <v>Región</v>
      </c>
      <c r="H278" t="str">
        <f t="shared" si="52"/>
        <v>Cantidad de Centros de la Mujer</v>
      </c>
      <c r="L278" s="1" t="str">
        <f t="shared" si="53"/>
        <v xml:space="preserve">II 01 - </v>
      </c>
    </row>
    <row r="279" spans="1:12" x14ac:dyDescent="0.35">
      <c r="A279" s="2">
        <f t="shared" si="45"/>
        <v>92</v>
      </c>
      <c r="B279" s="2">
        <f t="shared" si="46"/>
        <v>27.12</v>
      </c>
      <c r="C279" s="5" t="str">
        <f t="shared" si="47"/>
        <v xml:space="preserve">II 01 - </v>
      </c>
      <c r="D279" s="6" t="str">
        <f t="shared" si="48"/>
        <v>AQUÍ SE COPIA EL LINK SIN EL ID DE FILTRO</v>
      </c>
      <c r="E279" s="4">
        <f t="shared" si="49"/>
        <v>16</v>
      </c>
      <c r="F279" t="str">
        <f t="shared" si="50"/>
        <v>II 01</v>
      </c>
      <c r="G279" t="str">
        <f t="shared" si="51"/>
        <v>Región</v>
      </c>
      <c r="H279" t="str">
        <f t="shared" si="52"/>
        <v>Cantidad de Centros de la Mujer</v>
      </c>
      <c r="L279" s="1" t="str">
        <f t="shared" si="53"/>
        <v xml:space="preserve">II 01 - </v>
      </c>
    </row>
    <row r="280" spans="1:12" x14ac:dyDescent="0.35">
      <c r="A280" s="2">
        <f t="shared" si="45"/>
        <v>93</v>
      </c>
      <c r="B280" s="2">
        <f t="shared" si="46"/>
        <v>27.12</v>
      </c>
      <c r="C280" s="5" t="str">
        <f t="shared" si="47"/>
        <v xml:space="preserve">II 01 - </v>
      </c>
      <c r="D280" s="6" t="str">
        <f t="shared" si="48"/>
        <v>AQUÍ SE COPIA EL LINK SIN EL ID DE FILTRO</v>
      </c>
      <c r="E280" s="4">
        <f t="shared" si="49"/>
        <v>16</v>
      </c>
      <c r="F280" t="str">
        <f t="shared" si="50"/>
        <v>II 01</v>
      </c>
      <c r="G280" t="str">
        <f t="shared" si="51"/>
        <v>Región</v>
      </c>
      <c r="H280" t="str">
        <f t="shared" si="52"/>
        <v>Cantidad de Centros de la Mujer</v>
      </c>
      <c r="L280" s="1" t="str">
        <f t="shared" si="53"/>
        <v xml:space="preserve">II 01 - </v>
      </c>
    </row>
    <row r="281" spans="1:12" x14ac:dyDescent="0.35">
      <c r="A281" s="2">
        <f t="shared" si="45"/>
        <v>94</v>
      </c>
      <c r="B281" s="2">
        <f t="shared" si="46"/>
        <v>27.12</v>
      </c>
      <c r="C281" s="5" t="str">
        <f t="shared" si="47"/>
        <v xml:space="preserve">II 01 - </v>
      </c>
      <c r="D281" s="6" t="str">
        <f t="shared" si="48"/>
        <v>AQUÍ SE COPIA EL LINK SIN EL ID DE FILTRO</v>
      </c>
      <c r="E281" s="4">
        <f t="shared" si="49"/>
        <v>16</v>
      </c>
      <c r="F281" t="str">
        <f t="shared" si="50"/>
        <v>II 01</v>
      </c>
      <c r="G281" t="str">
        <f t="shared" si="51"/>
        <v>Región</v>
      </c>
      <c r="H281" t="str">
        <f t="shared" si="52"/>
        <v>Cantidad de Centros de la Mujer</v>
      </c>
      <c r="L281" s="1" t="str">
        <f t="shared" si="53"/>
        <v xml:space="preserve">II 01 - </v>
      </c>
    </row>
    <row r="282" spans="1:12" x14ac:dyDescent="0.35">
      <c r="A282" s="2">
        <f t="shared" si="45"/>
        <v>95</v>
      </c>
      <c r="B282" s="2">
        <f t="shared" si="46"/>
        <v>27.12</v>
      </c>
      <c r="C282" s="5" t="str">
        <f t="shared" si="47"/>
        <v xml:space="preserve">II 01 - </v>
      </c>
      <c r="D282" s="6" t="str">
        <f t="shared" si="48"/>
        <v>AQUÍ SE COPIA EL LINK SIN EL ID DE FILTRO</v>
      </c>
      <c r="E282" s="4">
        <f t="shared" si="49"/>
        <v>16</v>
      </c>
      <c r="F282" t="str">
        <f t="shared" si="50"/>
        <v>II 01</v>
      </c>
      <c r="G282" t="str">
        <f t="shared" si="51"/>
        <v>Región</v>
      </c>
      <c r="H282" t="str">
        <f t="shared" si="52"/>
        <v>Cantidad de Centros de la Mujer</v>
      </c>
      <c r="L282" s="1" t="str">
        <f t="shared" si="53"/>
        <v xml:space="preserve">II 01 - </v>
      </c>
    </row>
    <row r="283" spans="1:12" x14ac:dyDescent="0.35">
      <c r="A283" s="2">
        <f t="shared" si="45"/>
        <v>96</v>
      </c>
      <c r="B283" s="2">
        <f t="shared" si="46"/>
        <v>27.12</v>
      </c>
      <c r="C283" s="5" t="str">
        <f t="shared" si="47"/>
        <v xml:space="preserve">II 01 - </v>
      </c>
      <c r="D283" s="6" t="str">
        <f t="shared" si="48"/>
        <v>AQUÍ SE COPIA EL LINK SIN EL ID DE FILTRO</v>
      </c>
      <c r="E283" s="4">
        <f t="shared" si="49"/>
        <v>16</v>
      </c>
      <c r="F283" t="str">
        <f t="shared" si="50"/>
        <v>II 01</v>
      </c>
      <c r="G283" t="str">
        <f t="shared" si="51"/>
        <v>Región</v>
      </c>
      <c r="H283" t="str">
        <f t="shared" si="52"/>
        <v>Cantidad de Centros de la Mujer</v>
      </c>
      <c r="L283" s="1" t="str">
        <f t="shared" si="53"/>
        <v xml:space="preserve">II 01 - </v>
      </c>
    </row>
    <row r="284" spans="1:12" x14ac:dyDescent="0.35">
      <c r="A284" s="2">
        <f t="shared" si="45"/>
        <v>97</v>
      </c>
      <c r="B284" s="2">
        <f t="shared" si="46"/>
        <v>27.12</v>
      </c>
      <c r="C284" s="5" t="str">
        <f t="shared" si="47"/>
        <v xml:space="preserve">II 01 - </v>
      </c>
      <c r="D284" s="6" t="str">
        <f t="shared" si="48"/>
        <v>AQUÍ SE COPIA EL LINK SIN EL ID DE FILTRO</v>
      </c>
      <c r="E284" s="4">
        <f t="shared" si="49"/>
        <v>16</v>
      </c>
      <c r="F284" t="str">
        <f t="shared" si="50"/>
        <v>II 01</v>
      </c>
      <c r="G284" t="str">
        <f t="shared" si="51"/>
        <v>Región</v>
      </c>
      <c r="H284" t="str">
        <f t="shared" si="52"/>
        <v>Cantidad de Centros de la Mujer</v>
      </c>
      <c r="L284" s="1" t="str">
        <f t="shared" si="53"/>
        <v xml:space="preserve">II 01 - </v>
      </c>
    </row>
    <row r="285" spans="1:12" x14ac:dyDescent="0.35">
      <c r="A285" s="2">
        <f t="shared" si="45"/>
        <v>98</v>
      </c>
      <c r="B285" s="2">
        <f t="shared" si="46"/>
        <v>27.12</v>
      </c>
      <c r="C285" s="5" t="str">
        <f t="shared" si="47"/>
        <v xml:space="preserve">II 01 - </v>
      </c>
      <c r="D285" s="6" t="str">
        <f t="shared" si="48"/>
        <v>AQUÍ SE COPIA EL LINK SIN EL ID DE FILTRO</v>
      </c>
      <c r="E285" s="4">
        <f t="shared" si="49"/>
        <v>16</v>
      </c>
      <c r="F285" t="str">
        <f t="shared" si="50"/>
        <v>II 01</v>
      </c>
      <c r="G285" t="str">
        <f t="shared" si="51"/>
        <v>Región</v>
      </c>
      <c r="H285" t="str">
        <f t="shared" si="52"/>
        <v>Cantidad de Centros de la Mujer</v>
      </c>
      <c r="L285" s="1" t="str">
        <f t="shared" si="53"/>
        <v xml:space="preserve">II 01 - </v>
      </c>
    </row>
    <row r="286" spans="1:12" x14ac:dyDescent="0.35">
      <c r="A286" s="2">
        <f t="shared" si="45"/>
        <v>99</v>
      </c>
      <c r="B286" s="2">
        <f t="shared" si="46"/>
        <v>27.12</v>
      </c>
      <c r="C286" s="5" t="str">
        <f t="shared" si="47"/>
        <v xml:space="preserve">II 01 - </v>
      </c>
      <c r="D286" s="6" t="str">
        <f t="shared" si="48"/>
        <v>AQUÍ SE COPIA EL LINK SIN EL ID DE FILTRO</v>
      </c>
      <c r="E286" s="4">
        <f t="shared" si="49"/>
        <v>16</v>
      </c>
      <c r="F286" t="str">
        <f t="shared" si="50"/>
        <v>II 01</v>
      </c>
      <c r="G286" t="str">
        <f t="shared" si="51"/>
        <v>Región</v>
      </c>
      <c r="H286" t="str">
        <f t="shared" si="52"/>
        <v>Cantidad de Centros de la Mujer</v>
      </c>
      <c r="L286" s="1" t="str">
        <f t="shared" si="53"/>
        <v xml:space="preserve">II 01 - </v>
      </c>
    </row>
    <row r="287" spans="1:12" x14ac:dyDescent="0.35">
      <c r="A287" s="2">
        <f t="shared" si="45"/>
        <v>100</v>
      </c>
      <c r="B287" s="2">
        <f t="shared" si="46"/>
        <v>27.12</v>
      </c>
      <c r="C287" s="5" t="str">
        <f t="shared" si="47"/>
        <v xml:space="preserve">II 01 - </v>
      </c>
      <c r="D287" s="6" t="str">
        <f t="shared" si="48"/>
        <v>AQUÍ SE COPIA EL LINK SIN EL ID DE FILTRO</v>
      </c>
      <c r="E287" s="4">
        <f t="shared" si="49"/>
        <v>16</v>
      </c>
      <c r="F287" t="str">
        <f t="shared" si="50"/>
        <v>II 01</v>
      </c>
      <c r="G287" t="str">
        <f t="shared" si="51"/>
        <v>Región</v>
      </c>
      <c r="H287" t="str">
        <f t="shared" si="52"/>
        <v>Cantidad de Centros de la Mujer</v>
      </c>
      <c r="L287" s="1" t="str">
        <f t="shared" si="53"/>
        <v xml:space="preserve">II 01 - </v>
      </c>
    </row>
    <row r="288" spans="1:12" x14ac:dyDescent="0.35">
      <c r="A288" s="2">
        <f t="shared" si="45"/>
        <v>101</v>
      </c>
      <c r="B288" s="2">
        <f t="shared" si="46"/>
        <v>27.12</v>
      </c>
      <c r="C288" s="5" t="str">
        <f t="shared" si="47"/>
        <v xml:space="preserve">II 01 - </v>
      </c>
      <c r="D288" s="6" t="str">
        <f t="shared" si="48"/>
        <v>AQUÍ SE COPIA EL LINK SIN EL ID DE FILTRO</v>
      </c>
      <c r="E288" s="4">
        <f t="shared" si="49"/>
        <v>16</v>
      </c>
      <c r="F288" t="str">
        <f t="shared" si="50"/>
        <v>II 01</v>
      </c>
      <c r="G288" t="str">
        <f t="shared" si="51"/>
        <v>Región</v>
      </c>
      <c r="H288" t="str">
        <f t="shared" si="52"/>
        <v>Cantidad de Centros de la Mujer</v>
      </c>
      <c r="L288" s="1" t="str">
        <f t="shared" si="53"/>
        <v xml:space="preserve">II 01 - </v>
      </c>
    </row>
    <row r="289" spans="1:12" x14ac:dyDescent="0.35">
      <c r="A289" s="2">
        <f t="shared" si="45"/>
        <v>102</v>
      </c>
      <c r="B289" s="2">
        <f t="shared" si="46"/>
        <v>27.12</v>
      </c>
      <c r="C289" s="5" t="str">
        <f t="shared" si="47"/>
        <v xml:space="preserve">II 01 - </v>
      </c>
      <c r="D289" s="6" t="str">
        <f t="shared" si="48"/>
        <v>AQUÍ SE COPIA EL LINK SIN EL ID DE FILTRO</v>
      </c>
      <c r="E289" s="4">
        <f t="shared" si="49"/>
        <v>16</v>
      </c>
      <c r="F289" t="str">
        <f t="shared" si="50"/>
        <v>II 01</v>
      </c>
      <c r="G289" t="str">
        <f t="shared" si="51"/>
        <v>Región</v>
      </c>
      <c r="H289" t="str">
        <f t="shared" si="52"/>
        <v>Cantidad de Centros de la Mujer</v>
      </c>
      <c r="L289" s="1" t="str">
        <f t="shared" si="53"/>
        <v xml:space="preserve">II 01 - </v>
      </c>
    </row>
    <row r="290" spans="1:12" x14ac:dyDescent="0.35">
      <c r="A290" s="2">
        <f t="shared" si="45"/>
        <v>103</v>
      </c>
      <c r="B290" s="2">
        <f t="shared" si="46"/>
        <v>27.12</v>
      </c>
      <c r="C290" s="5" t="str">
        <f t="shared" si="47"/>
        <v xml:space="preserve">II 01 - </v>
      </c>
      <c r="D290" s="6" t="str">
        <f t="shared" si="48"/>
        <v>AQUÍ SE COPIA EL LINK SIN EL ID DE FILTRO</v>
      </c>
      <c r="E290" s="4">
        <f t="shared" si="49"/>
        <v>16</v>
      </c>
      <c r="F290" t="str">
        <f t="shared" si="50"/>
        <v>II 01</v>
      </c>
      <c r="G290" t="str">
        <f t="shared" si="51"/>
        <v>Región</v>
      </c>
      <c r="H290" t="str">
        <f t="shared" si="52"/>
        <v>Cantidad de Centros de la Mujer</v>
      </c>
      <c r="L290" s="1" t="str">
        <f t="shared" si="53"/>
        <v xml:space="preserve">II 01 - </v>
      </c>
    </row>
    <row r="291" spans="1:12" x14ac:dyDescent="0.35">
      <c r="A291" s="2">
        <f t="shared" si="45"/>
        <v>104</v>
      </c>
      <c r="B291" s="2">
        <f t="shared" si="46"/>
        <v>27.12</v>
      </c>
      <c r="C291" s="5" t="str">
        <f t="shared" si="47"/>
        <v xml:space="preserve">II 01 - </v>
      </c>
      <c r="D291" s="6" t="str">
        <f t="shared" si="48"/>
        <v>AQUÍ SE COPIA EL LINK SIN EL ID DE FILTRO</v>
      </c>
      <c r="E291" s="4">
        <f t="shared" si="49"/>
        <v>16</v>
      </c>
      <c r="F291" t="str">
        <f t="shared" si="50"/>
        <v>II 01</v>
      </c>
      <c r="G291" t="str">
        <f t="shared" si="51"/>
        <v>Región</v>
      </c>
      <c r="H291" t="str">
        <f t="shared" si="52"/>
        <v>Cantidad de Centros de la Mujer</v>
      </c>
      <c r="L291" s="1" t="str">
        <f t="shared" si="53"/>
        <v xml:space="preserve">II 01 - </v>
      </c>
    </row>
    <row r="292" spans="1:12" x14ac:dyDescent="0.35">
      <c r="A292" s="2">
        <f t="shared" si="45"/>
        <v>105</v>
      </c>
      <c r="B292" s="2">
        <f t="shared" si="46"/>
        <v>27.12</v>
      </c>
      <c r="C292" s="5" t="str">
        <f t="shared" si="47"/>
        <v xml:space="preserve">II 01 - </v>
      </c>
      <c r="D292" s="6" t="str">
        <f t="shared" si="48"/>
        <v>AQUÍ SE COPIA EL LINK SIN EL ID DE FILTRO</v>
      </c>
      <c r="E292" s="4">
        <f t="shared" si="49"/>
        <v>16</v>
      </c>
      <c r="F292" t="str">
        <f t="shared" si="50"/>
        <v>II 01</v>
      </c>
      <c r="G292" t="str">
        <f t="shared" si="51"/>
        <v>Región</v>
      </c>
      <c r="H292" t="str">
        <f t="shared" si="52"/>
        <v>Cantidad de Centros de la Mujer</v>
      </c>
      <c r="L292" s="1" t="str">
        <f t="shared" si="53"/>
        <v xml:space="preserve">II 01 - </v>
      </c>
    </row>
    <row r="293" spans="1:12" x14ac:dyDescent="0.35">
      <c r="A293" s="2">
        <f t="shared" si="45"/>
        <v>106</v>
      </c>
      <c r="B293" s="2">
        <f t="shared" si="46"/>
        <v>27.12</v>
      </c>
      <c r="C293" s="5" t="str">
        <f t="shared" si="47"/>
        <v xml:space="preserve">II 01 - </v>
      </c>
      <c r="D293" s="6" t="str">
        <f t="shared" si="48"/>
        <v>AQUÍ SE COPIA EL LINK SIN EL ID DE FILTRO</v>
      </c>
      <c r="E293" s="4">
        <f t="shared" si="49"/>
        <v>16</v>
      </c>
      <c r="F293" t="str">
        <f t="shared" si="50"/>
        <v>II 01</v>
      </c>
      <c r="G293" t="str">
        <f t="shared" si="51"/>
        <v>Región</v>
      </c>
      <c r="H293" t="str">
        <f t="shared" si="52"/>
        <v>Cantidad de Centros de la Mujer</v>
      </c>
      <c r="L293" s="1" t="str">
        <f t="shared" si="53"/>
        <v xml:space="preserve">II 01 - </v>
      </c>
    </row>
    <row r="294" spans="1:12" x14ac:dyDescent="0.35">
      <c r="A294" s="2">
        <f t="shared" si="45"/>
        <v>107</v>
      </c>
      <c r="B294" s="2">
        <f t="shared" si="46"/>
        <v>27.12</v>
      </c>
      <c r="C294" s="5" t="str">
        <f t="shared" si="47"/>
        <v xml:space="preserve">II 01 - </v>
      </c>
      <c r="D294" s="6" t="str">
        <f t="shared" si="48"/>
        <v>AQUÍ SE COPIA EL LINK SIN EL ID DE FILTRO</v>
      </c>
      <c r="E294" s="4">
        <f t="shared" si="49"/>
        <v>16</v>
      </c>
      <c r="F294" t="str">
        <f t="shared" si="50"/>
        <v>II 01</v>
      </c>
      <c r="G294" t="str">
        <f t="shared" si="51"/>
        <v>Región</v>
      </c>
      <c r="H294" t="str">
        <f t="shared" si="52"/>
        <v>Cantidad de Centros de la Mujer</v>
      </c>
      <c r="L294" s="1" t="str">
        <f t="shared" si="53"/>
        <v xml:space="preserve">II 01 - </v>
      </c>
    </row>
    <row r="295" spans="1:12" x14ac:dyDescent="0.35">
      <c r="A295" s="2">
        <f t="shared" si="45"/>
        <v>108</v>
      </c>
      <c r="B295" s="2">
        <f t="shared" si="46"/>
        <v>27.12</v>
      </c>
      <c r="C295" s="5" t="str">
        <f t="shared" si="47"/>
        <v xml:space="preserve">II 01 - </v>
      </c>
      <c r="D295" s="6" t="str">
        <f t="shared" si="48"/>
        <v>AQUÍ SE COPIA EL LINK SIN EL ID DE FILTRO</v>
      </c>
      <c r="E295" s="4">
        <f t="shared" si="49"/>
        <v>16</v>
      </c>
      <c r="F295" t="str">
        <f t="shared" si="50"/>
        <v>II 01</v>
      </c>
      <c r="G295" t="str">
        <f t="shared" si="51"/>
        <v>Región</v>
      </c>
      <c r="H295" t="str">
        <f t="shared" si="52"/>
        <v>Cantidad de Centros de la Mujer</v>
      </c>
      <c r="L295" s="1" t="str">
        <f t="shared" si="53"/>
        <v xml:space="preserve">II 01 - </v>
      </c>
    </row>
    <row r="296" spans="1:12" x14ac:dyDescent="0.35">
      <c r="A296" s="2">
        <f t="shared" si="45"/>
        <v>109</v>
      </c>
      <c r="B296" s="2">
        <f t="shared" si="46"/>
        <v>27.12</v>
      </c>
      <c r="C296" s="5" t="str">
        <f t="shared" si="47"/>
        <v xml:space="preserve">II 01 - </v>
      </c>
      <c r="D296" s="6" t="str">
        <f t="shared" si="48"/>
        <v>AQUÍ SE COPIA EL LINK SIN EL ID DE FILTRO</v>
      </c>
      <c r="E296" s="4">
        <f t="shared" si="49"/>
        <v>16</v>
      </c>
      <c r="F296" t="str">
        <f t="shared" si="50"/>
        <v>II 01</v>
      </c>
      <c r="G296" t="str">
        <f t="shared" si="51"/>
        <v>Región</v>
      </c>
      <c r="H296" t="str">
        <f t="shared" si="52"/>
        <v>Cantidad de Centros de la Mujer</v>
      </c>
      <c r="L296" s="1" t="str">
        <f t="shared" si="53"/>
        <v xml:space="preserve">II 01 - </v>
      </c>
    </row>
    <row r="297" spans="1:12" x14ac:dyDescent="0.35">
      <c r="A297" s="2">
        <f t="shared" si="45"/>
        <v>110</v>
      </c>
      <c r="B297" s="2">
        <f t="shared" si="46"/>
        <v>27.12</v>
      </c>
      <c r="C297" s="5" t="str">
        <f t="shared" si="47"/>
        <v xml:space="preserve">II 01 - </v>
      </c>
      <c r="D297" s="6" t="str">
        <f t="shared" si="48"/>
        <v>AQUÍ SE COPIA EL LINK SIN EL ID DE FILTRO</v>
      </c>
      <c r="E297" s="4">
        <f t="shared" si="49"/>
        <v>16</v>
      </c>
      <c r="F297" t="str">
        <f t="shared" si="50"/>
        <v>II 01</v>
      </c>
      <c r="G297" t="str">
        <f t="shared" si="51"/>
        <v>Región</v>
      </c>
      <c r="H297" t="str">
        <f t="shared" si="52"/>
        <v>Cantidad de Centros de la Mujer</v>
      </c>
      <c r="L297" s="1" t="str">
        <f t="shared" si="53"/>
        <v xml:space="preserve">II 01 - </v>
      </c>
    </row>
    <row r="298" spans="1:12" x14ac:dyDescent="0.35">
      <c r="A298" s="2">
        <f t="shared" si="45"/>
        <v>111</v>
      </c>
      <c r="B298" s="2">
        <f t="shared" si="46"/>
        <v>27.12</v>
      </c>
      <c r="C298" s="5" t="str">
        <f t="shared" si="47"/>
        <v xml:space="preserve">II 01 - </v>
      </c>
      <c r="D298" s="6" t="str">
        <f t="shared" si="48"/>
        <v>AQUÍ SE COPIA EL LINK SIN EL ID DE FILTRO</v>
      </c>
      <c r="E298" s="4">
        <f t="shared" si="49"/>
        <v>16</v>
      </c>
      <c r="F298" t="str">
        <f t="shared" si="50"/>
        <v>II 01</v>
      </c>
      <c r="G298" t="str">
        <f t="shared" si="51"/>
        <v>Región</v>
      </c>
      <c r="H298" t="str">
        <f t="shared" si="52"/>
        <v>Cantidad de Centros de la Mujer</v>
      </c>
      <c r="L298" s="1" t="str">
        <f t="shared" si="53"/>
        <v xml:space="preserve">II 01 - </v>
      </c>
    </row>
    <row r="299" spans="1:12" x14ac:dyDescent="0.35">
      <c r="A299" s="2">
        <f t="shared" si="45"/>
        <v>112</v>
      </c>
      <c r="B299" s="2">
        <f t="shared" si="46"/>
        <v>27.12</v>
      </c>
      <c r="C299" s="5" t="str">
        <f t="shared" si="47"/>
        <v xml:space="preserve">II 01 - </v>
      </c>
      <c r="D299" s="6" t="str">
        <f t="shared" si="48"/>
        <v>AQUÍ SE COPIA EL LINK SIN EL ID DE FILTRO</v>
      </c>
      <c r="E299" s="4">
        <f t="shared" si="49"/>
        <v>16</v>
      </c>
      <c r="F299" t="str">
        <f t="shared" si="50"/>
        <v>II 01</v>
      </c>
      <c r="G299" t="str">
        <f t="shared" si="51"/>
        <v>Región</v>
      </c>
      <c r="H299" t="str">
        <f t="shared" si="52"/>
        <v>Cantidad de Centros de la Mujer</v>
      </c>
      <c r="L299" s="1" t="str">
        <f t="shared" si="53"/>
        <v xml:space="preserve">II 01 - </v>
      </c>
    </row>
    <row r="300" spans="1:12" x14ac:dyDescent="0.35">
      <c r="A300" s="2">
        <f t="shared" si="45"/>
        <v>113</v>
      </c>
      <c r="B300" s="2">
        <f t="shared" si="46"/>
        <v>27.12</v>
      </c>
      <c r="C300" s="5" t="str">
        <f t="shared" si="47"/>
        <v xml:space="preserve">II 01 - </v>
      </c>
      <c r="D300" s="6" t="str">
        <f t="shared" si="48"/>
        <v>AQUÍ SE COPIA EL LINK SIN EL ID DE FILTRO</v>
      </c>
      <c r="E300" s="4">
        <f t="shared" si="49"/>
        <v>16</v>
      </c>
      <c r="F300" t="str">
        <f t="shared" si="50"/>
        <v>II 01</v>
      </c>
      <c r="G300" t="str">
        <f t="shared" si="51"/>
        <v>Región</v>
      </c>
      <c r="H300" t="str">
        <f t="shared" si="52"/>
        <v>Cantidad de Centros de la Mujer</v>
      </c>
      <c r="L300" s="1" t="str">
        <f t="shared" si="53"/>
        <v xml:space="preserve">II 01 - </v>
      </c>
    </row>
    <row r="301" spans="1:12" x14ac:dyDescent="0.35">
      <c r="A301" s="2">
        <f t="shared" si="45"/>
        <v>114</v>
      </c>
      <c r="B301" s="2">
        <f t="shared" si="46"/>
        <v>27.12</v>
      </c>
      <c r="C301" s="5" t="str">
        <f t="shared" si="47"/>
        <v xml:space="preserve">II 01 - </v>
      </c>
      <c r="D301" s="6" t="str">
        <f t="shared" si="48"/>
        <v>AQUÍ SE COPIA EL LINK SIN EL ID DE FILTRO</v>
      </c>
      <c r="E301" s="4">
        <f t="shared" si="49"/>
        <v>16</v>
      </c>
      <c r="F301" t="str">
        <f t="shared" si="50"/>
        <v>II 01</v>
      </c>
      <c r="G301" t="str">
        <f t="shared" si="51"/>
        <v>Región</v>
      </c>
      <c r="H301" t="str">
        <f t="shared" si="52"/>
        <v>Cantidad de Centros de la Mujer</v>
      </c>
      <c r="L301" s="1" t="str">
        <f t="shared" si="53"/>
        <v xml:space="preserve">II 01 - </v>
      </c>
    </row>
    <row r="302" spans="1:12" x14ac:dyDescent="0.35">
      <c r="A302" s="2">
        <f t="shared" si="45"/>
        <v>115</v>
      </c>
      <c r="B302" s="2">
        <f t="shared" si="46"/>
        <v>27.12</v>
      </c>
      <c r="C302" s="5" t="str">
        <f t="shared" si="47"/>
        <v xml:space="preserve">II 01 - </v>
      </c>
      <c r="D302" s="6" t="str">
        <f t="shared" si="48"/>
        <v>AQUÍ SE COPIA EL LINK SIN EL ID DE FILTRO</v>
      </c>
      <c r="E302" s="4">
        <f t="shared" si="49"/>
        <v>16</v>
      </c>
      <c r="F302" t="str">
        <f t="shared" si="50"/>
        <v>II 01</v>
      </c>
      <c r="G302" t="str">
        <f t="shared" si="51"/>
        <v>Región</v>
      </c>
      <c r="H302" t="str">
        <f t="shared" si="52"/>
        <v>Cantidad de Centros de la Mujer</v>
      </c>
      <c r="L302" s="1" t="str">
        <f t="shared" si="53"/>
        <v xml:space="preserve">II 01 - </v>
      </c>
    </row>
    <row r="303" spans="1:12" x14ac:dyDescent="0.35">
      <c r="A303" s="2">
        <f t="shared" si="45"/>
        <v>116</v>
      </c>
      <c r="B303" s="2">
        <f t="shared" si="46"/>
        <v>27.12</v>
      </c>
      <c r="C303" s="5" t="str">
        <f t="shared" si="47"/>
        <v xml:space="preserve">II 01 - </v>
      </c>
      <c r="D303" s="6" t="str">
        <f t="shared" si="48"/>
        <v>AQUÍ SE COPIA EL LINK SIN EL ID DE FILTRO</v>
      </c>
      <c r="E303" s="4">
        <f t="shared" si="49"/>
        <v>16</v>
      </c>
      <c r="F303" t="str">
        <f t="shared" si="50"/>
        <v>II 01</v>
      </c>
      <c r="G303" t="str">
        <f t="shared" si="51"/>
        <v>Región</v>
      </c>
      <c r="H303" t="str">
        <f t="shared" si="52"/>
        <v>Cantidad de Centros de la Mujer</v>
      </c>
      <c r="L303" s="1" t="str">
        <f t="shared" si="53"/>
        <v xml:space="preserve">II 01 - </v>
      </c>
    </row>
    <row r="304" spans="1:12" x14ac:dyDescent="0.35">
      <c r="A304" s="2">
        <f t="shared" si="45"/>
        <v>117</v>
      </c>
      <c r="B304" s="2">
        <f t="shared" si="46"/>
        <v>27.12</v>
      </c>
      <c r="C304" s="5" t="str">
        <f t="shared" si="47"/>
        <v xml:space="preserve">II 01 - </v>
      </c>
      <c r="D304" s="6" t="str">
        <f t="shared" si="48"/>
        <v>AQUÍ SE COPIA EL LINK SIN EL ID DE FILTRO</v>
      </c>
      <c r="E304" s="4">
        <f t="shared" si="49"/>
        <v>16</v>
      </c>
      <c r="F304" t="str">
        <f t="shared" si="50"/>
        <v>II 01</v>
      </c>
      <c r="G304" t="str">
        <f t="shared" si="51"/>
        <v>Región</v>
      </c>
      <c r="H304" t="str">
        <f t="shared" si="52"/>
        <v>Cantidad de Centros de la Mujer</v>
      </c>
      <c r="L304" s="1" t="str">
        <f t="shared" si="53"/>
        <v xml:space="preserve">II 01 - </v>
      </c>
    </row>
    <row r="305" spans="1:12" x14ac:dyDescent="0.35">
      <c r="A305" s="2">
        <f t="shared" ref="A305:A368" si="54">+A304+1</f>
        <v>118</v>
      </c>
      <c r="B305" s="2">
        <f t="shared" ref="B305:B368" si="55">+B304</f>
        <v>27.12</v>
      </c>
      <c r="C305" s="5" t="str">
        <f t="shared" ref="C305:C368" si="56">+F305&amp;" - "&amp;J305</f>
        <v xml:space="preserve">II 01 - </v>
      </c>
      <c r="D305" s="6" t="str">
        <f t="shared" ref="D305:D368" si="57">+"AQUÍ SE COPIA EL LINK SIN EL ID DE FILTRO"&amp;I305</f>
        <v>AQUÍ SE COPIA EL LINK SIN EL ID DE FILTRO</v>
      </c>
      <c r="E305" s="4">
        <f t="shared" ref="E305:E368" si="58">+E304</f>
        <v>16</v>
      </c>
      <c r="F305" t="str">
        <f t="shared" ref="F305:F368" si="59">+F304</f>
        <v>II 01</v>
      </c>
      <c r="G305" t="str">
        <f t="shared" ref="G305:G368" si="60">+G304</f>
        <v>Región</v>
      </c>
      <c r="H305" t="str">
        <f t="shared" ref="H305:H368" si="61">+H304</f>
        <v>Cantidad de Centros de la Mujer</v>
      </c>
      <c r="L305" s="1" t="str">
        <f t="shared" ref="L305:L368" si="62">+HYPERLINK(D305,C305)</f>
        <v xml:space="preserve">II 01 - </v>
      </c>
    </row>
    <row r="306" spans="1:12" x14ac:dyDescent="0.35">
      <c r="A306" s="2">
        <f t="shared" si="54"/>
        <v>119</v>
      </c>
      <c r="B306" s="2">
        <f t="shared" si="55"/>
        <v>27.12</v>
      </c>
      <c r="C306" s="5" t="str">
        <f t="shared" si="56"/>
        <v xml:space="preserve">II 01 - </v>
      </c>
      <c r="D306" s="6" t="str">
        <f t="shared" si="57"/>
        <v>AQUÍ SE COPIA EL LINK SIN EL ID DE FILTRO</v>
      </c>
      <c r="E306" s="4">
        <f t="shared" si="58"/>
        <v>16</v>
      </c>
      <c r="F306" t="str">
        <f t="shared" si="59"/>
        <v>II 01</v>
      </c>
      <c r="G306" t="str">
        <f t="shared" si="60"/>
        <v>Región</v>
      </c>
      <c r="H306" t="str">
        <f t="shared" si="61"/>
        <v>Cantidad de Centros de la Mujer</v>
      </c>
      <c r="L306" s="1" t="str">
        <f t="shared" si="62"/>
        <v xml:space="preserve">II 01 - </v>
      </c>
    </row>
    <row r="307" spans="1:12" x14ac:dyDescent="0.35">
      <c r="A307" s="2">
        <f t="shared" si="54"/>
        <v>120</v>
      </c>
      <c r="B307" s="2">
        <f t="shared" si="55"/>
        <v>27.12</v>
      </c>
      <c r="C307" s="5" t="str">
        <f t="shared" si="56"/>
        <v xml:space="preserve">II 01 - </v>
      </c>
      <c r="D307" s="6" t="str">
        <f t="shared" si="57"/>
        <v>AQUÍ SE COPIA EL LINK SIN EL ID DE FILTRO</v>
      </c>
      <c r="E307" s="4">
        <f t="shared" si="58"/>
        <v>16</v>
      </c>
      <c r="F307" t="str">
        <f t="shared" si="59"/>
        <v>II 01</v>
      </c>
      <c r="G307" t="str">
        <f t="shared" si="60"/>
        <v>Región</v>
      </c>
      <c r="H307" t="str">
        <f t="shared" si="61"/>
        <v>Cantidad de Centros de la Mujer</v>
      </c>
      <c r="L307" s="1" t="str">
        <f t="shared" si="62"/>
        <v xml:space="preserve">II 01 - </v>
      </c>
    </row>
    <row r="308" spans="1:12" x14ac:dyDescent="0.35">
      <c r="A308" s="2">
        <f t="shared" si="54"/>
        <v>121</v>
      </c>
      <c r="B308" s="2">
        <f t="shared" si="55"/>
        <v>27.12</v>
      </c>
      <c r="C308" s="5" t="str">
        <f t="shared" si="56"/>
        <v xml:space="preserve">II 01 - </v>
      </c>
      <c r="D308" s="6" t="str">
        <f t="shared" si="57"/>
        <v>AQUÍ SE COPIA EL LINK SIN EL ID DE FILTRO</v>
      </c>
      <c r="E308" s="4">
        <f t="shared" si="58"/>
        <v>16</v>
      </c>
      <c r="F308" t="str">
        <f t="shared" si="59"/>
        <v>II 01</v>
      </c>
      <c r="G308" t="str">
        <f t="shared" si="60"/>
        <v>Región</v>
      </c>
      <c r="H308" t="str">
        <f t="shared" si="61"/>
        <v>Cantidad de Centros de la Mujer</v>
      </c>
      <c r="L308" s="1" t="str">
        <f t="shared" si="62"/>
        <v xml:space="preserve">II 01 - </v>
      </c>
    </row>
    <row r="309" spans="1:12" x14ac:dyDescent="0.35">
      <c r="A309" s="2">
        <f t="shared" si="54"/>
        <v>122</v>
      </c>
      <c r="B309" s="2">
        <f t="shared" si="55"/>
        <v>27.12</v>
      </c>
      <c r="C309" s="5" t="str">
        <f t="shared" si="56"/>
        <v xml:space="preserve">II 01 - </v>
      </c>
      <c r="D309" s="6" t="str">
        <f t="shared" si="57"/>
        <v>AQUÍ SE COPIA EL LINK SIN EL ID DE FILTRO</v>
      </c>
      <c r="E309" s="4">
        <f t="shared" si="58"/>
        <v>16</v>
      </c>
      <c r="F309" t="str">
        <f t="shared" si="59"/>
        <v>II 01</v>
      </c>
      <c r="G309" t="str">
        <f t="shared" si="60"/>
        <v>Región</v>
      </c>
      <c r="H309" t="str">
        <f t="shared" si="61"/>
        <v>Cantidad de Centros de la Mujer</v>
      </c>
      <c r="L309" s="1" t="str">
        <f t="shared" si="62"/>
        <v xml:space="preserve">II 01 - </v>
      </c>
    </row>
    <row r="310" spans="1:12" x14ac:dyDescent="0.35">
      <c r="A310" s="2">
        <f t="shared" si="54"/>
        <v>123</v>
      </c>
      <c r="B310" s="2">
        <f t="shared" si="55"/>
        <v>27.12</v>
      </c>
      <c r="C310" s="5" t="str">
        <f t="shared" si="56"/>
        <v xml:space="preserve">II 01 - </v>
      </c>
      <c r="D310" s="6" t="str">
        <f t="shared" si="57"/>
        <v>AQUÍ SE COPIA EL LINK SIN EL ID DE FILTRO</v>
      </c>
      <c r="E310" s="4">
        <f t="shared" si="58"/>
        <v>16</v>
      </c>
      <c r="F310" t="str">
        <f t="shared" si="59"/>
        <v>II 01</v>
      </c>
      <c r="G310" t="str">
        <f t="shared" si="60"/>
        <v>Región</v>
      </c>
      <c r="H310" t="str">
        <f t="shared" si="61"/>
        <v>Cantidad de Centros de la Mujer</v>
      </c>
      <c r="L310" s="1" t="str">
        <f t="shared" si="62"/>
        <v xml:space="preserve">II 01 - </v>
      </c>
    </row>
    <row r="311" spans="1:12" x14ac:dyDescent="0.35">
      <c r="A311" s="2">
        <f t="shared" si="54"/>
        <v>124</v>
      </c>
      <c r="B311" s="2">
        <f t="shared" si="55"/>
        <v>27.12</v>
      </c>
      <c r="C311" s="5" t="str">
        <f t="shared" si="56"/>
        <v xml:space="preserve">II 01 - </v>
      </c>
      <c r="D311" s="6" t="str">
        <f t="shared" si="57"/>
        <v>AQUÍ SE COPIA EL LINK SIN EL ID DE FILTRO</v>
      </c>
      <c r="E311" s="4">
        <f t="shared" si="58"/>
        <v>16</v>
      </c>
      <c r="F311" t="str">
        <f t="shared" si="59"/>
        <v>II 01</v>
      </c>
      <c r="G311" t="str">
        <f t="shared" si="60"/>
        <v>Región</v>
      </c>
      <c r="H311" t="str">
        <f t="shared" si="61"/>
        <v>Cantidad de Centros de la Mujer</v>
      </c>
      <c r="L311" s="1" t="str">
        <f t="shared" si="62"/>
        <v xml:space="preserve">II 01 - </v>
      </c>
    </row>
    <row r="312" spans="1:12" x14ac:dyDescent="0.35">
      <c r="A312" s="2">
        <f t="shared" si="54"/>
        <v>125</v>
      </c>
      <c r="B312" s="2">
        <f t="shared" si="55"/>
        <v>27.12</v>
      </c>
      <c r="C312" s="5" t="str">
        <f t="shared" si="56"/>
        <v xml:space="preserve">II 01 - </v>
      </c>
      <c r="D312" s="6" t="str">
        <f t="shared" si="57"/>
        <v>AQUÍ SE COPIA EL LINK SIN EL ID DE FILTRO</v>
      </c>
      <c r="E312" s="4">
        <f t="shared" si="58"/>
        <v>16</v>
      </c>
      <c r="F312" t="str">
        <f t="shared" si="59"/>
        <v>II 01</v>
      </c>
      <c r="G312" t="str">
        <f t="shared" si="60"/>
        <v>Región</v>
      </c>
      <c r="H312" t="str">
        <f t="shared" si="61"/>
        <v>Cantidad de Centros de la Mujer</v>
      </c>
      <c r="L312" s="1" t="str">
        <f t="shared" si="62"/>
        <v xml:space="preserve">II 01 - </v>
      </c>
    </row>
    <row r="313" spans="1:12" x14ac:dyDescent="0.35">
      <c r="A313" s="2">
        <f t="shared" si="54"/>
        <v>126</v>
      </c>
      <c r="B313" s="2">
        <f t="shared" si="55"/>
        <v>27.12</v>
      </c>
      <c r="C313" s="5" t="str">
        <f t="shared" si="56"/>
        <v xml:space="preserve">II 01 - </v>
      </c>
      <c r="D313" s="6" t="str">
        <f t="shared" si="57"/>
        <v>AQUÍ SE COPIA EL LINK SIN EL ID DE FILTRO</v>
      </c>
      <c r="E313" s="4">
        <f t="shared" si="58"/>
        <v>16</v>
      </c>
      <c r="F313" t="str">
        <f t="shared" si="59"/>
        <v>II 01</v>
      </c>
      <c r="G313" t="str">
        <f t="shared" si="60"/>
        <v>Región</v>
      </c>
      <c r="H313" t="str">
        <f t="shared" si="61"/>
        <v>Cantidad de Centros de la Mujer</v>
      </c>
      <c r="L313" s="1" t="str">
        <f t="shared" si="62"/>
        <v xml:space="preserve">II 01 - </v>
      </c>
    </row>
    <row r="314" spans="1:12" x14ac:dyDescent="0.35">
      <c r="A314" s="2">
        <f t="shared" si="54"/>
        <v>127</v>
      </c>
      <c r="B314" s="2">
        <f t="shared" si="55"/>
        <v>27.12</v>
      </c>
      <c r="C314" s="5" t="str">
        <f t="shared" si="56"/>
        <v xml:space="preserve">II 01 - </v>
      </c>
      <c r="D314" s="6" t="str">
        <f t="shared" si="57"/>
        <v>AQUÍ SE COPIA EL LINK SIN EL ID DE FILTRO</v>
      </c>
      <c r="E314" s="4">
        <f t="shared" si="58"/>
        <v>16</v>
      </c>
      <c r="F314" t="str">
        <f t="shared" si="59"/>
        <v>II 01</v>
      </c>
      <c r="G314" t="str">
        <f t="shared" si="60"/>
        <v>Región</v>
      </c>
      <c r="H314" t="str">
        <f t="shared" si="61"/>
        <v>Cantidad de Centros de la Mujer</v>
      </c>
      <c r="L314" s="1" t="str">
        <f t="shared" si="62"/>
        <v xml:space="preserve">II 01 - </v>
      </c>
    </row>
    <row r="315" spans="1:12" x14ac:dyDescent="0.35">
      <c r="A315" s="2">
        <f t="shared" si="54"/>
        <v>128</v>
      </c>
      <c r="B315" s="2">
        <f t="shared" si="55"/>
        <v>27.12</v>
      </c>
      <c r="C315" s="5" t="str">
        <f t="shared" si="56"/>
        <v xml:space="preserve">II 01 - </v>
      </c>
      <c r="D315" s="6" t="str">
        <f t="shared" si="57"/>
        <v>AQUÍ SE COPIA EL LINK SIN EL ID DE FILTRO</v>
      </c>
      <c r="E315" s="4">
        <f t="shared" si="58"/>
        <v>16</v>
      </c>
      <c r="F315" t="str">
        <f t="shared" si="59"/>
        <v>II 01</v>
      </c>
      <c r="G315" t="str">
        <f t="shared" si="60"/>
        <v>Región</v>
      </c>
      <c r="H315" t="str">
        <f t="shared" si="61"/>
        <v>Cantidad de Centros de la Mujer</v>
      </c>
      <c r="L315" s="1" t="str">
        <f t="shared" si="62"/>
        <v xml:space="preserve">II 01 - </v>
      </c>
    </row>
    <row r="316" spans="1:12" x14ac:dyDescent="0.35">
      <c r="A316" s="2">
        <f t="shared" si="54"/>
        <v>129</v>
      </c>
      <c r="B316" s="2">
        <f t="shared" si="55"/>
        <v>27.12</v>
      </c>
      <c r="C316" s="5" t="str">
        <f t="shared" si="56"/>
        <v xml:space="preserve">II 01 - </v>
      </c>
      <c r="D316" s="6" t="str">
        <f t="shared" si="57"/>
        <v>AQUÍ SE COPIA EL LINK SIN EL ID DE FILTRO</v>
      </c>
      <c r="E316" s="4">
        <f t="shared" si="58"/>
        <v>16</v>
      </c>
      <c r="F316" t="str">
        <f t="shared" si="59"/>
        <v>II 01</v>
      </c>
      <c r="G316" t="str">
        <f t="shared" si="60"/>
        <v>Región</v>
      </c>
      <c r="H316" t="str">
        <f t="shared" si="61"/>
        <v>Cantidad de Centros de la Mujer</v>
      </c>
      <c r="L316" s="1" t="str">
        <f t="shared" si="62"/>
        <v xml:space="preserve">II 01 - </v>
      </c>
    </row>
    <row r="317" spans="1:12" x14ac:dyDescent="0.35">
      <c r="A317" s="2">
        <f t="shared" si="54"/>
        <v>130</v>
      </c>
      <c r="B317" s="2">
        <f t="shared" si="55"/>
        <v>27.12</v>
      </c>
      <c r="C317" s="5" t="str">
        <f t="shared" si="56"/>
        <v xml:space="preserve">II 01 - </v>
      </c>
      <c r="D317" s="6" t="str">
        <f t="shared" si="57"/>
        <v>AQUÍ SE COPIA EL LINK SIN EL ID DE FILTRO</v>
      </c>
      <c r="E317" s="4">
        <f t="shared" si="58"/>
        <v>16</v>
      </c>
      <c r="F317" t="str">
        <f t="shared" si="59"/>
        <v>II 01</v>
      </c>
      <c r="G317" t="str">
        <f t="shared" si="60"/>
        <v>Región</v>
      </c>
      <c r="H317" t="str">
        <f t="shared" si="61"/>
        <v>Cantidad de Centros de la Mujer</v>
      </c>
      <c r="L317" s="1" t="str">
        <f t="shared" si="62"/>
        <v xml:space="preserve">II 01 - </v>
      </c>
    </row>
    <row r="318" spans="1:12" x14ac:dyDescent="0.35">
      <c r="A318" s="2">
        <f t="shared" si="54"/>
        <v>131</v>
      </c>
      <c r="B318" s="2">
        <f t="shared" si="55"/>
        <v>27.12</v>
      </c>
      <c r="C318" s="5" t="str">
        <f t="shared" si="56"/>
        <v xml:space="preserve">II 01 - </v>
      </c>
      <c r="D318" s="6" t="str">
        <f t="shared" si="57"/>
        <v>AQUÍ SE COPIA EL LINK SIN EL ID DE FILTRO</v>
      </c>
      <c r="E318" s="4">
        <f t="shared" si="58"/>
        <v>16</v>
      </c>
      <c r="F318" t="str">
        <f t="shared" si="59"/>
        <v>II 01</v>
      </c>
      <c r="G318" t="str">
        <f t="shared" si="60"/>
        <v>Región</v>
      </c>
      <c r="H318" t="str">
        <f t="shared" si="61"/>
        <v>Cantidad de Centros de la Mujer</v>
      </c>
      <c r="L318" s="1" t="str">
        <f t="shared" si="62"/>
        <v xml:space="preserve">II 01 - </v>
      </c>
    </row>
    <row r="319" spans="1:12" x14ac:dyDescent="0.35">
      <c r="A319" s="2">
        <f t="shared" si="54"/>
        <v>132</v>
      </c>
      <c r="B319" s="2">
        <f t="shared" si="55"/>
        <v>27.12</v>
      </c>
      <c r="C319" s="5" t="str">
        <f t="shared" si="56"/>
        <v xml:space="preserve">II 01 - </v>
      </c>
      <c r="D319" s="6" t="str">
        <f t="shared" si="57"/>
        <v>AQUÍ SE COPIA EL LINK SIN EL ID DE FILTRO</v>
      </c>
      <c r="E319" s="4">
        <f t="shared" si="58"/>
        <v>16</v>
      </c>
      <c r="F319" t="str">
        <f t="shared" si="59"/>
        <v>II 01</v>
      </c>
      <c r="G319" t="str">
        <f t="shared" si="60"/>
        <v>Región</v>
      </c>
      <c r="H319" t="str">
        <f t="shared" si="61"/>
        <v>Cantidad de Centros de la Mujer</v>
      </c>
      <c r="L319" s="1" t="str">
        <f t="shared" si="62"/>
        <v xml:space="preserve">II 01 - </v>
      </c>
    </row>
    <row r="320" spans="1:12" x14ac:dyDescent="0.35">
      <c r="A320" s="2">
        <f t="shared" si="54"/>
        <v>133</v>
      </c>
      <c r="B320" s="2">
        <f t="shared" si="55"/>
        <v>27.12</v>
      </c>
      <c r="C320" s="5" t="str">
        <f t="shared" si="56"/>
        <v xml:space="preserve">II 01 - </v>
      </c>
      <c r="D320" s="6" t="str">
        <f t="shared" si="57"/>
        <v>AQUÍ SE COPIA EL LINK SIN EL ID DE FILTRO</v>
      </c>
      <c r="E320" s="4">
        <f t="shared" si="58"/>
        <v>16</v>
      </c>
      <c r="F320" t="str">
        <f t="shared" si="59"/>
        <v>II 01</v>
      </c>
      <c r="G320" t="str">
        <f t="shared" si="60"/>
        <v>Región</v>
      </c>
      <c r="H320" t="str">
        <f t="shared" si="61"/>
        <v>Cantidad de Centros de la Mujer</v>
      </c>
      <c r="L320" s="1" t="str">
        <f t="shared" si="62"/>
        <v xml:space="preserve">II 01 - </v>
      </c>
    </row>
    <row r="321" spans="1:12" x14ac:dyDescent="0.35">
      <c r="A321" s="2">
        <f t="shared" si="54"/>
        <v>134</v>
      </c>
      <c r="B321" s="2">
        <f t="shared" si="55"/>
        <v>27.12</v>
      </c>
      <c r="C321" s="5" t="str">
        <f t="shared" si="56"/>
        <v xml:space="preserve">II 01 - </v>
      </c>
      <c r="D321" s="6" t="str">
        <f t="shared" si="57"/>
        <v>AQUÍ SE COPIA EL LINK SIN EL ID DE FILTRO</v>
      </c>
      <c r="E321" s="4">
        <f t="shared" si="58"/>
        <v>16</v>
      </c>
      <c r="F321" t="str">
        <f t="shared" si="59"/>
        <v>II 01</v>
      </c>
      <c r="G321" t="str">
        <f t="shared" si="60"/>
        <v>Región</v>
      </c>
      <c r="H321" t="str">
        <f t="shared" si="61"/>
        <v>Cantidad de Centros de la Mujer</v>
      </c>
      <c r="L321" s="1" t="str">
        <f t="shared" si="62"/>
        <v xml:space="preserve">II 01 - </v>
      </c>
    </row>
    <row r="322" spans="1:12" x14ac:dyDescent="0.35">
      <c r="A322" s="2">
        <f t="shared" si="54"/>
        <v>135</v>
      </c>
      <c r="B322" s="2">
        <f t="shared" si="55"/>
        <v>27.12</v>
      </c>
      <c r="C322" s="5" t="str">
        <f t="shared" si="56"/>
        <v xml:space="preserve">II 01 - </v>
      </c>
      <c r="D322" s="6" t="str">
        <f t="shared" si="57"/>
        <v>AQUÍ SE COPIA EL LINK SIN EL ID DE FILTRO</v>
      </c>
      <c r="E322" s="4">
        <f t="shared" si="58"/>
        <v>16</v>
      </c>
      <c r="F322" t="str">
        <f t="shared" si="59"/>
        <v>II 01</v>
      </c>
      <c r="G322" t="str">
        <f t="shared" si="60"/>
        <v>Región</v>
      </c>
      <c r="H322" t="str">
        <f t="shared" si="61"/>
        <v>Cantidad de Centros de la Mujer</v>
      </c>
      <c r="L322" s="1" t="str">
        <f t="shared" si="62"/>
        <v xml:space="preserve">II 01 - </v>
      </c>
    </row>
    <row r="323" spans="1:12" x14ac:dyDescent="0.35">
      <c r="A323" s="2">
        <f t="shared" si="54"/>
        <v>136</v>
      </c>
      <c r="B323" s="2">
        <f t="shared" si="55"/>
        <v>27.12</v>
      </c>
      <c r="C323" s="5" t="str">
        <f t="shared" si="56"/>
        <v xml:space="preserve">II 01 - </v>
      </c>
      <c r="D323" s="6" t="str">
        <f t="shared" si="57"/>
        <v>AQUÍ SE COPIA EL LINK SIN EL ID DE FILTRO</v>
      </c>
      <c r="E323" s="4">
        <f t="shared" si="58"/>
        <v>16</v>
      </c>
      <c r="F323" t="str">
        <f t="shared" si="59"/>
        <v>II 01</v>
      </c>
      <c r="G323" t="str">
        <f t="shared" si="60"/>
        <v>Región</v>
      </c>
      <c r="H323" t="str">
        <f t="shared" si="61"/>
        <v>Cantidad de Centros de la Mujer</v>
      </c>
      <c r="L323" s="1" t="str">
        <f t="shared" si="62"/>
        <v xml:space="preserve">II 01 - </v>
      </c>
    </row>
    <row r="324" spans="1:12" x14ac:dyDescent="0.35">
      <c r="A324" s="2">
        <f t="shared" si="54"/>
        <v>137</v>
      </c>
      <c r="B324" s="2">
        <f t="shared" si="55"/>
        <v>27.12</v>
      </c>
      <c r="C324" s="5" t="str">
        <f t="shared" si="56"/>
        <v xml:space="preserve">II 01 - </v>
      </c>
      <c r="D324" s="6" t="str">
        <f t="shared" si="57"/>
        <v>AQUÍ SE COPIA EL LINK SIN EL ID DE FILTRO</v>
      </c>
      <c r="E324" s="4">
        <f t="shared" si="58"/>
        <v>16</v>
      </c>
      <c r="F324" t="str">
        <f t="shared" si="59"/>
        <v>II 01</v>
      </c>
      <c r="G324" t="str">
        <f t="shared" si="60"/>
        <v>Región</v>
      </c>
      <c r="H324" t="str">
        <f t="shared" si="61"/>
        <v>Cantidad de Centros de la Mujer</v>
      </c>
      <c r="L324" s="1" t="str">
        <f t="shared" si="62"/>
        <v xml:space="preserve">II 01 - </v>
      </c>
    </row>
    <row r="325" spans="1:12" x14ac:dyDescent="0.35">
      <c r="A325" s="2">
        <f t="shared" si="54"/>
        <v>138</v>
      </c>
      <c r="B325" s="2">
        <f t="shared" si="55"/>
        <v>27.12</v>
      </c>
      <c r="C325" s="5" t="str">
        <f t="shared" si="56"/>
        <v xml:space="preserve">II 01 - </v>
      </c>
      <c r="D325" s="6" t="str">
        <f t="shared" si="57"/>
        <v>AQUÍ SE COPIA EL LINK SIN EL ID DE FILTRO</v>
      </c>
      <c r="E325" s="4">
        <f t="shared" si="58"/>
        <v>16</v>
      </c>
      <c r="F325" t="str">
        <f t="shared" si="59"/>
        <v>II 01</v>
      </c>
      <c r="G325" t="str">
        <f t="shared" si="60"/>
        <v>Región</v>
      </c>
      <c r="H325" t="str">
        <f t="shared" si="61"/>
        <v>Cantidad de Centros de la Mujer</v>
      </c>
      <c r="L325" s="1" t="str">
        <f t="shared" si="62"/>
        <v xml:space="preserve">II 01 - </v>
      </c>
    </row>
    <row r="326" spans="1:12" x14ac:dyDescent="0.35">
      <c r="A326" s="2">
        <f t="shared" si="54"/>
        <v>139</v>
      </c>
      <c r="B326" s="2">
        <f t="shared" si="55"/>
        <v>27.12</v>
      </c>
      <c r="C326" s="5" t="str">
        <f t="shared" si="56"/>
        <v xml:space="preserve">II 01 - </v>
      </c>
      <c r="D326" s="6" t="str">
        <f t="shared" si="57"/>
        <v>AQUÍ SE COPIA EL LINK SIN EL ID DE FILTRO</v>
      </c>
      <c r="E326" s="4">
        <f t="shared" si="58"/>
        <v>16</v>
      </c>
      <c r="F326" t="str">
        <f t="shared" si="59"/>
        <v>II 01</v>
      </c>
      <c r="G326" t="str">
        <f t="shared" si="60"/>
        <v>Región</v>
      </c>
      <c r="H326" t="str">
        <f t="shared" si="61"/>
        <v>Cantidad de Centros de la Mujer</v>
      </c>
      <c r="L326" s="1" t="str">
        <f t="shared" si="62"/>
        <v xml:space="preserve">II 01 - </v>
      </c>
    </row>
    <row r="327" spans="1:12" x14ac:dyDescent="0.35">
      <c r="A327" s="2">
        <f t="shared" si="54"/>
        <v>140</v>
      </c>
      <c r="B327" s="2">
        <f t="shared" si="55"/>
        <v>27.12</v>
      </c>
      <c r="C327" s="5" t="str">
        <f t="shared" si="56"/>
        <v xml:space="preserve">II 01 - </v>
      </c>
      <c r="D327" s="6" t="str">
        <f t="shared" si="57"/>
        <v>AQUÍ SE COPIA EL LINK SIN EL ID DE FILTRO</v>
      </c>
      <c r="E327" s="4">
        <f t="shared" si="58"/>
        <v>16</v>
      </c>
      <c r="F327" t="str">
        <f t="shared" si="59"/>
        <v>II 01</v>
      </c>
      <c r="G327" t="str">
        <f t="shared" si="60"/>
        <v>Región</v>
      </c>
      <c r="H327" t="str">
        <f t="shared" si="61"/>
        <v>Cantidad de Centros de la Mujer</v>
      </c>
      <c r="L327" s="1" t="str">
        <f t="shared" si="62"/>
        <v xml:space="preserve">II 01 - </v>
      </c>
    </row>
    <row r="328" spans="1:12" x14ac:dyDescent="0.35">
      <c r="A328" s="2">
        <f t="shared" si="54"/>
        <v>141</v>
      </c>
      <c r="B328" s="2">
        <f t="shared" si="55"/>
        <v>27.12</v>
      </c>
      <c r="C328" s="5" t="str">
        <f t="shared" si="56"/>
        <v xml:space="preserve">II 01 - </v>
      </c>
      <c r="D328" s="6" t="str">
        <f t="shared" si="57"/>
        <v>AQUÍ SE COPIA EL LINK SIN EL ID DE FILTRO</v>
      </c>
      <c r="E328" s="4">
        <f t="shared" si="58"/>
        <v>16</v>
      </c>
      <c r="F328" t="str">
        <f t="shared" si="59"/>
        <v>II 01</v>
      </c>
      <c r="G328" t="str">
        <f t="shared" si="60"/>
        <v>Región</v>
      </c>
      <c r="H328" t="str">
        <f t="shared" si="61"/>
        <v>Cantidad de Centros de la Mujer</v>
      </c>
      <c r="L328" s="1" t="str">
        <f t="shared" si="62"/>
        <v xml:space="preserve">II 01 - </v>
      </c>
    </row>
    <row r="329" spans="1:12" x14ac:dyDescent="0.35">
      <c r="A329" s="2">
        <f t="shared" si="54"/>
        <v>142</v>
      </c>
      <c r="B329" s="2">
        <f t="shared" si="55"/>
        <v>27.12</v>
      </c>
      <c r="C329" s="5" t="str">
        <f t="shared" si="56"/>
        <v xml:space="preserve">II 01 - </v>
      </c>
      <c r="D329" s="6" t="str">
        <f t="shared" si="57"/>
        <v>AQUÍ SE COPIA EL LINK SIN EL ID DE FILTRO</v>
      </c>
      <c r="E329" s="4">
        <f t="shared" si="58"/>
        <v>16</v>
      </c>
      <c r="F329" t="str">
        <f t="shared" si="59"/>
        <v>II 01</v>
      </c>
      <c r="G329" t="str">
        <f t="shared" si="60"/>
        <v>Región</v>
      </c>
      <c r="H329" t="str">
        <f t="shared" si="61"/>
        <v>Cantidad de Centros de la Mujer</v>
      </c>
      <c r="L329" s="1" t="str">
        <f t="shared" si="62"/>
        <v xml:space="preserve">II 01 - </v>
      </c>
    </row>
    <row r="330" spans="1:12" x14ac:dyDescent="0.35">
      <c r="A330" s="2">
        <f t="shared" si="54"/>
        <v>143</v>
      </c>
      <c r="B330" s="2">
        <f t="shared" si="55"/>
        <v>27.12</v>
      </c>
      <c r="C330" s="5" t="str">
        <f t="shared" si="56"/>
        <v xml:space="preserve">II 01 - </v>
      </c>
      <c r="D330" s="6" t="str">
        <f t="shared" si="57"/>
        <v>AQUÍ SE COPIA EL LINK SIN EL ID DE FILTRO</v>
      </c>
      <c r="E330" s="4">
        <f t="shared" si="58"/>
        <v>16</v>
      </c>
      <c r="F330" t="str">
        <f t="shared" si="59"/>
        <v>II 01</v>
      </c>
      <c r="G330" t="str">
        <f t="shared" si="60"/>
        <v>Región</v>
      </c>
      <c r="H330" t="str">
        <f t="shared" si="61"/>
        <v>Cantidad de Centros de la Mujer</v>
      </c>
      <c r="L330" s="1" t="str">
        <f t="shared" si="62"/>
        <v xml:space="preserve">II 01 - </v>
      </c>
    </row>
    <row r="331" spans="1:12" x14ac:dyDescent="0.35">
      <c r="A331" s="2">
        <f t="shared" si="54"/>
        <v>144</v>
      </c>
      <c r="B331" s="2">
        <f t="shared" si="55"/>
        <v>27.12</v>
      </c>
      <c r="C331" s="5" t="str">
        <f t="shared" si="56"/>
        <v xml:space="preserve">II 01 - </v>
      </c>
      <c r="D331" s="6" t="str">
        <f t="shared" si="57"/>
        <v>AQUÍ SE COPIA EL LINK SIN EL ID DE FILTRO</v>
      </c>
      <c r="E331" s="4">
        <f t="shared" si="58"/>
        <v>16</v>
      </c>
      <c r="F331" t="str">
        <f t="shared" si="59"/>
        <v>II 01</v>
      </c>
      <c r="G331" t="str">
        <f t="shared" si="60"/>
        <v>Región</v>
      </c>
      <c r="H331" t="str">
        <f t="shared" si="61"/>
        <v>Cantidad de Centros de la Mujer</v>
      </c>
      <c r="L331" s="1" t="str">
        <f t="shared" si="62"/>
        <v xml:space="preserve">II 01 - </v>
      </c>
    </row>
    <row r="332" spans="1:12" x14ac:dyDescent="0.35">
      <c r="A332" s="2">
        <f t="shared" si="54"/>
        <v>145</v>
      </c>
      <c r="B332" s="2">
        <f t="shared" si="55"/>
        <v>27.12</v>
      </c>
      <c r="C332" s="5" t="str">
        <f t="shared" si="56"/>
        <v xml:space="preserve">II 01 - </v>
      </c>
      <c r="D332" s="6" t="str">
        <f t="shared" si="57"/>
        <v>AQUÍ SE COPIA EL LINK SIN EL ID DE FILTRO</v>
      </c>
      <c r="E332" s="4">
        <f t="shared" si="58"/>
        <v>16</v>
      </c>
      <c r="F332" t="str">
        <f t="shared" si="59"/>
        <v>II 01</v>
      </c>
      <c r="G332" t="str">
        <f t="shared" si="60"/>
        <v>Región</v>
      </c>
      <c r="H332" t="str">
        <f t="shared" si="61"/>
        <v>Cantidad de Centros de la Mujer</v>
      </c>
      <c r="L332" s="1" t="str">
        <f t="shared" si="62"/>
        <v xml:space="preserve">II 01 - </v>
      </c>
    </row>
    <row r="333" spans="1:12" x14ac:dyDescent="0.35">
      <c r="A333" s="2">
        <f t="shared" si="54"/>
        <v>146</v>
      </c>
      <c r="B333" s="2">
        <f t="shared" si="55"/>
        <v>27.12</v>
      </c>
      <c r="C333" s="5" t="str">
        <f t="shared" si="56"/>
        <v xml:space="preserve">II 01 - </v>
      </c>
      <c r="D333" s="6" t="str">
        <f t="shared" si="57"/>
        <v>AQUÍ SE COPIA EL LINK SIN EL ID DE FILTRO</v>
      </c>
      <c r="E333" s="4">
        <f t="shared" si="58"/>
        <v>16</v>
      </c>
      <c r="F333" t="str">
        <f t="shared" si="59"/>
        <v>II 01</v>
      </c>
      <c r="G333" t="str">
        <f t="shared" si="60"/>
        <v>Región</v>
      </c>
      <c r="H333" t="str">
        <f t="shared" si="61"/>
        <v>Cantidad de Centros de la Mujer</v>
      </c>
      <c r="L333" s="1" t="str">
        <f t="shared" si="62"/>
        <v xml:space="preserve">II 01 - </v>
      </c>
    </row>
    <row r="334" spans="1:12" x14ac:dyDescent="0.35">
      <c r="A334" s="2">
        <f t="shared" si="54"/>
        <v>147</v>
      </c>
      <c r="B334" s="2">
        <f t="shared" si="55"/>
        <v>27.12</v>
      </c>
      <c r="C334" s="5" t="str">
        <f t="shared" si="56"/>
        <v xml:space="preserve">II 01 - </v>
      </c>
      <c r="D334" s="6" t="str">
        <f t="shared" si="57"/>
        <v>AQUÍ SE COPIA EL LINK SIN EL ID DE FILTRO</v>
      </c>
      <c r="E334" s="4">
        <f t="shared" si="58"/>
        <v>16</v>
      </c>
      <c r="F334" t="str">
        <f t="shared" si="59"/>
        <v>II 01</v>
      </c>
      <c r="G334" t="str">
        <f t="shared" si="60"/>
        <v>Región</v>
      </c>
      <c r="H334" t="str">
        <f t="shared" si="61"/>
        <v>Cantidad de Centros de la Mujer</v>
      </c>
      <c r="L334" s="1" t="str">
        <f t="shared" si="62"/>
        <v xml:space="preserve">II 01 - </v>
      </c>
    </row>
    <row r="335" spans="1:12" x14ac:dyDescent="0.35">
      <c r="A335" s="2">
        <f t="shared" si="54"/>
        <v>148</v>
      </c>
      <c r="B335" s="2">
        <f t="shared" si="55"/>
        <v>27.12</v>
      </c>
      <c r="C335" s="5" t="str">
        <f t="shared" si="56"/>
        <v xml:space="preserve">II 01 - </v>
      </c>
      <c r="D335" s="6" t="str">
        <f t="shared" si="57"/>
        <v>AQUÍ SE COPIA EL LINK SIN EL ID DE FILTRO</v>
      </c>
      <c r="E335" s="4">
        <f t="shared" si="58"/>
        <v>16</v>
      </c>
      <c r="F335" t="str">
        <f t="shared" si="59"/>
        <v>II 01</v>
      </c>
      <c r="G335" t="str">
        <f t="shared" si="60"/>
        <v>Región</v>
      </c>
      <c r="H335" t="str">
        <f t="shared" si="61"/>
        <v>Cantidad de Centros de la Mujer</v>
      </c>
      <c r="L335" s="1" t="str">
        <f t="shared" si="62"/>
        <v xml:space="preserve">II 01 - </v>
      </c>
    </row>
    <row r="336" spans="1:12" x14ac:dyDescent="0.35">
      <c r="A336" s="2">
        <f t="shared" si="54"/>
        <v>149</v>
      </c>
      <c r="B336" s="2">
        <f t="shared" si="55"/>
        <v>27.12</v>
      </c>
      <c r="C336" s="5" t="str">
        <f t="shared" si="56"/>
        <v xml:space="preserve">II 01 - </v>
      </c>
      <c r="D336" s="6" t="str">
        <f t="shared" si="57"/>
        <v>AQUÍ SE COPIA EL LINK SIN EL ID DE FILTRO</v>
      </c>
      <c r="E336" s="4">
        <f t="shared" si="58"/>
        <v>16</v>
      </c>
      <c r="F336" t="str">
        <f t="shared" si="59"/>
        <v>II 01</v>
      </c>
      <c r="G336" t="str">
        <f t="shared" si="60"/>
        <v>Región</v>
      </c>
      <c r="H336" t="str">
        <f t="shared" si="61"/>
        <v>Cantidad de Centros de la Mujer</v>
      </c>
      <c r="L336" s="1" t="str">
        <f t="shared" si="62"/>
        <v xml:space="preserve">II 01 - </v>
      </c>
    </row>
    <row r="337" spans="1:12" x14ac:dyDescent="0.35">
      <c r="A337" s="2">
        <f t="shared" si="54"/>
        <v>150</v>
      </c>
      <c r="B337" s="2">
        <f t="shared" si="55"/>
        <v>27.12</v>
      </c>
      <c r="C337" s="5" t="str">
        <f t="shared" si="56"/>
        <v xml:space="preserve">II 01 - </v>
      </c>
      <c r="D337" s="6" t="str">
        <f t="shared" si="57"/>
        <v>AQUÍ SE COPIA EL LINK SIN EL ID DE FILTRO</v>
      </c>
      <c r="E337" s="4">
        <f t="shared" si="58"/>
        <v>16</v>
      </c>
      <c r="F337" t="str">
        <f t="shared" si="59"/>
        <v>II 01</v>
      </c>
      <c r="G337" t="str">
        <f t="shared" si="60"/>
        <v>Región</v>
      </c>
      <c r="H337" t="str">
        <f t="shared" si="61"/>
        <v>Cantidad de Centros de la Mujer</v>
      </c>
      <c r="L337" s="1" t="str">
        <f t="shared" si="62"/>
        <v xml:space="preserve">II 01 - </v>
      </c>
    </row>
    <row r="338" spans="1:12" x14ac:dyDescent="0.35">
      <c r="A338" s="2">
        <f t="shared" si="54"/>
        <v>151</v>
      </c>
      <c r="B338" s="2">
        <f t="shared" si="55"/>
        <v>27.12</v>
      </c>
      <c r="C338" s="5" t="str">
        <f t="shared" si="56"/>
        <v xml:space="preserve">II 01 - </v>
      </c>
      <c r="D338" s="6" t="str">
        <f t="shared" si="57"/>
        <v>AQUÍ SE COPIA EL LINK SIN EL ID DE FILTRO</v>
      </c>
      <c r="E338" s="4">
        <f t="shared" si="58"/>
        <v>16</v>
      </c>
      <c r="F338" t="str">
        <f t="shared" si="59"/>
        <v>II 01</v>
      </c>
      <c r="G338" t="str">
        <f t="shared" si="60"/>
        <v>Región</v>
      </c>
      <c r="H338" t="str">
        <f t="shared" si="61"/>
        <v>Cantidad de Centros de la Mujer</v>
      </c>
      <c r="L338" s="1" t="str">
        <f t="shared" si="62"/>
        <v xml:space="preserve">II 01 - </v>
      </c>
    </row>
    <row r="339" spans="1:12" x14ac:dyDescent="0.35">
      <c r="A339" s="2">
        <f t="shared" si="54"/>
        <v>152</v>
      </c>
      <c r="B339" s="2">
        <f t="shared" si="55"/>
        <v>27.12</v>
      </c>
      <c r="C339" s="5" t="str">
        <f t="shared" si="56"/>
        <v xml:space="preserve">II 01 - </v>
      </c>
      <c r="D339" s="6" t="str">
        <f t="shared" si="57"/>
        <v>AQUÍ SE COPIA EL LINK SIN EL ID DE FILTRO</v>
      </c>
      <c r="E339" s="4">
        <f t="shared" si="58"/>
        <v>16</v>
      </c>
      <c r="F339" t="str">
        <f t="shared" si="59"/>
        <v>II 01</v>
      </c>
      <c r="G339" t="str">
        <f t="shared" si="60"/>
        <v>Región</v>
      </c>
      <c r="H339" t="str">
        <f t="shared" si="61"/>
        <v>Cantidad de Centros de la Mujer</v>
      </c>
      <c r="L339" s="1" t="str">
        <f t="shared" si="62"/>
        <v xml:space="preserve">II 01 - </v>
      </c>
    </row>
    <row r="340" spans="1:12" x14ac:dyDescent="0.35">
      <c r="A340" s="2">
        <f t="shared" si="54"/>
        <v>153</v>
      </c>
      <c r="B340" s="2">
        <f t="shared" si="55"/>
        <v>27.12</v>
      </c>
      <c r="C340" s="5" t="str">
        <f t="shared" si="56"/>
        <v xml:space="preserve">II 01 - </v>
      </c>
      <c r="D340" s="6" t="str">
        <f t="shared" si="57"/>
        <v>AQUÍ SE COPIA EL LINK SIN EL ID DE FILTRO</v>
      </c>
      <c r="E340" s="4">
        <f t="shared" si="58"/>
        <v>16</v>
      </c>
      <c r="F340" t="str">
        <f t="shared" si="59"/>
        <v>II 01</v>
      </c>
      <c r="G340" t="str">
        <f t="shared" si="60"/>
        <v>Región</v>
      </c>
      <c r="H340" t="str">
        <f t="shared" si="61"/>
        <v>Cantidad de Centros de la Mujer</v>
      </c>
      <c r="L340" s="1" t="str">
        <f t="shared" si="62"/>
        <v xml:space="preserve">II 01 - </v>
      </c>
    </row>
    <row r="341" spans="1:12" x14ac:dyDescent="0.35">
      <c r="A341" s="2">
        <f t="shared" si="54"/>
        <v>154</v>
      </c>
      <c r="B341" s="2">
        <f t="shared" si="55"/>
        <v>27.12</v>
      </c>
      <c r="C341" s="5" t="str">
        <f t="shared" si="56"/>
        <v xml:space="preserve">II 01 - </v>
      </c>
      <c r="D341" s="6" t="str">
        <f t="shared" si="57"/>
        <v>AQUÍ SE COPIA EL LINK SIN EL ID DE FILTRO</v>
      </c>
      <c r="E341" s="4">
        <f t="shared" si="58"/>
        <v>16</v>
      </c>
      <c r="F341" t="str">
        <f t="shared" si="59"/>
        <v>II 01</v>
      </c>
      <c r="G341" t="str">
        <f t="shared" si="60"/>
        <v>Región</v>
      </c>
      <c r="H341" t="str">
        <f t="shared" si="61"/>
        <v>Cantidad de Centros de la Mujer</v>
      </c>
      <c r="L341" s="1" t="str">
        <f t="shared" si="62"/>
        <v xml:space="preserve">II 01 - </v>
      </c>
    </row>
    <row r="342" spans="1:12" x14ac:dyDescent="0.35">
      <c r="A342" s="2">
        <f t="shared" si="54"/>
        <v>155</v>
      </c>
      <c r="B342" s="2">
        <f t="shared" si="55"/>
        <v>27.12</v>
      </c>
      <c r="C342" s="5" t="str">
        <f t="shared" si="56"/>
        <v xml:space="preserve">II 01 - </v>
      </c>
      <c r="D342" s="6" t="str">
        <f t="shared" si="57"/>
        <v>AQUÍ SE COPIA EL LINK SIN EL ID DE FILTRO</v>
      </c>
      <c r="E342" s="4">
        <f t="shared" si="58"/>
        <v>16</v>
      </c>
      <c r="F342" t="str">
        <f t="shared" si="59"/>
        <v>II 01</v>
      </c>
      <c r="G342" t="str">
        <f t="shared" si="60"/>
        <v>Región</v>
      </c>
      <c r="H342" t="str">
        <f t="shared" si="61"/>
        <v>Cantidad de Centros de la Mujer</v>
      </c>
      <c r="L342" s="1" t="str">
        <f t="shared" si="62"/>
        <v xml:space="preserve">II 01 - </v>
      </c>
    </row>
    <row r="343" spans="1:12" x14ac:dyDescent="0.35">
      <c r="A343" s="2">
        <f t="shared" si="54"/>
        <v>156</v>
      </c>
      <c r="B343" s="2">
        <f t="shared" si="55"/>
        <v>27.12</v>
      </c>
      <c r="C343" s="5" t="str">
        <f t="shared" si="56"/>
        <v xml:space="preserve">II 01 - </v>
      </c>
      <c r="D343" s="6" t="str">
        <f t="shared" si="57"/>
        <v>AQUÍ SE COPIA EL LINK SIN EL ID DE FILTRO</v>
      </c>
      <c r="E343" s="4">
        <f t="shared" si="58"/>
        <v>16</v>
      </c>
      <c r="F343" t="str">
        <f t="shared" si="59"/>
        <v>II 01</v>
      </c>
      <c r="G343" t="str">
        <f t="shared" si="60"/>
        <v>Región</v>
      </c>
      <c r="H343" t="str">
        <f t="shared" si="61"/>
        <v>Cantidad de Centros de la Mujer</v>
      </c>
      <c r="L343" s="1" t="str">
        <f t="shared" si="62"/>
        <v xml:space="preserve">II 01 - </v>
      </c>
    </row>
    <row r="344" spans="1:12" x14ac:dyDescent="0.35">
      <c r="A344" s="2">
        <f t="shared" si="54"/>
        <v>157</v>
      </c>
      <c r="B344" s="2">
        <f t="shared" si="55"/>
        <v>27.12</v>
      </c>
      <c r="C344" s="5" t="str">
        <f t="shared" si="56"/>
        <v xml:space="preserve">II 01 - </v>
      </c>
      <c r="D344" s="6" t="str">
        <f t="shared" si="57"/>
        <v>AQUÍ SE COPIA EL LINK SIN EL ID DE FILTRO</v>
      </c>
      <c r="E344" s="4">
        <f t="shared" si="58"/>
        <v>16</v>
      </c>
      <c r="F344" t="str">
        <f t="shared" si="59"/>
        <v>II 01</v>
      </c>
      <c r="G344" t="str">
        <f t="shared" si="60"/>
        <v>Región</v>
      </c>
      <c r="H344" t="str">
        <f t="shared" si="61"/>
        <v>Cantidad de Centros de la Mujer</v>
      </c>
      <c r="L344" s="1" t="str">
        <f t="shared" si="62"/>
        <v xml:space="preserve">II 01 - </v>
      </c>
    </row>
    <row r="345" spans="1:12" x14ac:dyDescent="0.35">
      <c r="A345" s="2">
        <f t="shared" si="54"/>
        <v>158</v>
      </c>
      <c r="B345" s="2">
        <f t="shared" si="55"/>
        <v>27.12</v>
      </c>
      <c r="C345" s="5" t="str">
        <f t="shared" si="56"/>
        <v xml:space="preserve">II 01 - </v>
      </c>
      <c r="D345" s="6" t="str">
        <f t="shared" si="57"/>
        <v>AQUÍ SE COPIA EL LINK SIN EL ID DE FILTRO</v>
      </c>
      <c r="E345" s="4">
        <f t="shared" si="58"/>
        <v>16</v>
      </c>
      <c r="F345" t="str">
        <f t="shared" si="59"/>
        <v>II 01</v>
      </c>
      <c r="G345" t="str">
        <f t="shared" si="60"/>
        <v>Región</v>
      </c>
      <c r="H345" t="str">
        <f t="shared" si="61"/>
        <v>Cantidad de Centros de la Mujer</v>
      </c>
      <c r="L345" s="1" t="str">
        <f t="shared" si="62"/>
        <v xml:space="preserve">II 01 - </v>
      </c>
    </row>
    <row r="346" spans="1:12" x14ac:dyDescent="0.35">
      <c r="A346" s="2">
        <f t="shared" si="54"/>
        <v>159</v>
      </c>
      <c r="B346" s="2">
        <f t="shared" si="55"/>
        <v>27.12</v>
      </c>
      <c r="C346" s="5" t="str">
        <f t="shared" si="56"/>
        <v xml:space="preserve">II 01 - </v>
      </c>
      <c r="D346" s="6" t="str">
        <f t="shared" si="57"/>
        <v>AQUÍ SE COPIA EL LINK SIN EL ID DE FILTRO</v>
      </c>
      <c r="E346" s="4">
        <f t="shared" si="58"/>
        <v>16</v>
      </c>
      <c r="F346" t="str">
        <f t="shared" si="59"/>
        <v>II 01</v>
      </c>
      <c r="G346" t="str">
        <f t="shared" si="60"/>
        <v>Región</v>
      </c>
      <c r="H346" t="str">
        <f t="shared" si="61"/>
        <v>Cantidad de Centros de la Mujer</v>
      </c>
      <c r="L346" s="1" t="str">
        <f t="shared" si="62"/>
        <v xml:space="preserve">II 01 - </v>
      </c>
    </row>
    <row r="347" spans="1:12" x14ac:dyDescent="0.35">
      <c r="A347" s="2">
        <f t="shared" si="54"/>
        <v>160</v>
      </c>
      <c r="B347" s="2">
        <f t="shared" si="55"/>
        <v>27.12</v>
      </c>
      <c r="C347" s="5" t="str">
        <f t="shared" si="56"/>
        <v xml:space="preserve">II 01 - </v>
      </c>
      <c r="D347" s="6" t="str">
        <f t="shared" si="57"/>
        <v>AQUÍ SE COPIA EL LINK SIN EL ID DE FILTRO</v>
      </c>
      <c r="E347" s="4">
        <f t="shared" si="58"/>
        <v>16</v>
      </c>
      <c r="F347" t="str">
        <f t="shared" si="59"/>
        <v>II 01</v>
      </c>
      <c r="G347" t="str">
        <f t="shared" si="60"/>
        <v>Región</v>
      </c>
      <c r="H347" t="str">
        <f t="shared" si="61"/>
        <v>Cantidad de Centros de la Mujer</v>
      </c>
      <c r="L347" s="1" t="str">
        <f t="shared" si="62"/>
        <v xml:space="preserve">II 01 - </v>
      </c>
    </row>
    <row r="348" spans="1:12" x14ac:dyDescent="0.35">
      <c r="A348" s="2">
        <f t="shared" si="54"/>
        <v>161</v>
      </c>
      <c r="B348" s="2">
        <f t="shared" si="55"/>
        <v>27.12</v>
      </c>
      <c r="C348" s="5" t="str">
        <f t="shared" si="56"/>
        <v xml:space="preserve">II 01 - </v>
      </c>
      <c r="D348" s="6" t="str">
        <f t="shared" si="57"/>
        <v>AQUÍ SE COPIA EL LINK SIN EL ID DE FILTRO</v>
      </c>
      <c r="E348" s="4">
        <f t="shared" si="58"/>
        <v>16</v>
      </c>
      <c r="F348" t="str">
        <f t="shared" si="59"/>
        <v>II 01</v>
      </c>
      <c r="G348" t="str">
        <f t="shared" si="60"/>
        <v>Región</v>
      </c>
      <c r="H348" t="str">
        <f t="shared" si="61"/>
        <v>Cantidad de Centros de la Mujer</v>
      </c>
      <c r="L348" s="1" t="str">
        <f t="shared" si="62"/>
        <v xml:space="preserve">II 01 - </v>
      </c>
    </row>
    <row r="349" spans="1:12" x14ac:dyDescent="0.35">
      <c r="A349" s="2">
        <f t="shared" si="54"/>
        <v>162</v>
      </c>
      <c r="B349" s="2">
        <f t="shared" si="55"/>
        <v>27.12</v>
      </c>
      <c r="C349" s="5" t="str">
        <f t="shared" si="56"/>
        <v xml:space="preserve">II 01 - </v>
      </c>
      <c r="D349" s="6" t="str">
        <f t="shared" si="57"/>
        <v>AQUÍ SE COPIA EL LINK SIN EL ID DE FILTRO</v>
      </c>
      <c r="E349" s="4">
        <f t="shared" si="58"/>
        <v>16</v>
      </c>
      <c r="F349" t="str">
        <f t="shared" si="59"/>
        <v>II 01</v>
      </c>
      <c r="G349" t="str">
        <f t="shared" si="60"/>
        <v>Región</v>
      </c>
      <c r="H349" t="str">
        <f t="shared" si="61"/>
        <v>Cantidad de Centros de la Mujer</v>
      </c>
      <c r="L349" s="1" t="str">
        <f t="shared" si="62"/>
        <v xml:space="preserve">II 01 - </v>
      </c>
    </row>
    <row r="350" spans="1:12" x14ac:dyDescent="0.35">
      <c r="A350" s="2">
        <f t="shared" si="54"/>
        <v>163</v>
      </c>
      <c r="B350" s="2">
        <f t="shared" si="55"/>
        <v>27.12</v>
      </c>
      <c r="C350" s="5" t="str">
        <f t="shared" si="56"/>
        <v xml:space="preserve">II 01 - </v>
      </c>
      <c r="D350" s="6" t="str">
        <f t="shared" si="57"/>
        <v>AQUÍ SE COPIA EL LINK SIN EL ID DE FILTRO</v>
      </c>
      <c r="E350" s="4">
        <f t="shared" si="58"/>
        <v>16</v>
      </c>
      <c r="F350" t="str">
        <f t="shared" si="59"/>
        <v>II 01</v>
      </c>
      <c r="G350" t="str">
        <f t="shared" si="60"/>
        <v>Región</v>
      </c>
      <c r="H350" t="str">
        <f t="shared" si="61"/>
        <v>Cantidad de Centros de la Mujer</v>
      </c>
      <c r="L350" s="1" t="str">
        <f t="shared" si="62"/>
        <v xml:space="preserve">II 01 - </v>
      </c>
    </row>
    <row r="351" spans="1:12" x14ac:dyDescent="0.35">
      <c r="A351" s="2">
        <f t="shared" si="54"/>
        <v>164</v>
      </c>
      <c r="B351" s="2">
        <f t="shared" si="55"/>
        <v>27.12</v>
      </c>
      <c r="C351" s="5" t="str">
        <f t="shared" si="56"/>
        <v xml:space="preserve">II 01 - </v>
      </c>
      <c r="D351" s="6" t="str">
        <f t="shared" si="57"/>
        <v>AQUÍ SE COPIA EL LINK SIN EL ID DE FILTRO</v>
      </c>
      <c r="E351" s="4">
        <f t="shared" si="58"/>
        <v>16</v>
      </c>
      <c r="F351" t="str">
        <f t="shared" si="59"/>
        <v>II 01</v>
      </c>
      <c r="G351" t="str">
        <f t="shared" si="60"/>
        <v>Región</v>
      </c>
      <c r="H351" t="str">
        <f t="shared" si="61"/>
        <v>Cantidad de Centros de la Mujer</v>
      </c>
      <c r="L351" s="1" t="str">
        <f t="shared" si="62"/>
        <v xml:space="preserve">II 01 - </v>
      </c>
    </row>
    <row r="352" spans="1:12" x14ac:dyDescent="0.35">
      <c r="A352" s="2">
        <f t="shared" si="54"/>
        <v>165</v>
      </c>
      <c r="B352" s="2">
        <f t="shared" si="55"/>
        <v>27.12</v>
      </c>
      <c r="C352" s="5" t="str">
        <f t="shared" si="56"/>
        <v xml:space="preserve">II 01 - </v>
      </c>
      <c r="D352" s="6" t="str">
        <f t="shared" si="57"/>
        <v>AQUÍ SE COPIA EL LINK SIN EL ID DE FILTRO</v>
      </c>
      <c r="E352" s="4">
        <f t="shared" si="58"/>
        <v>16</v>
      </c>
      <c r="F352" t="str">
        <f t="shared" si="59"/>
        <v>II 01</v>
      </c>
      <c r="G352" t="str">
        <f t="shared" si="60"/>
        <v>Región</v>
      </c>
      <c r="H352" t="str">
        <f t="shared" si="61"/>
        <v>Cantidad de Centros de la Mujer</v>
      </c>
      <c r="L352" s="1" t="str">
        <f t="shared" si="62"/>
        <v xml:space="preserve">II 01 - </v>
      </c>
    </row>
    <row r="353" spans="1:12" x14ac:dyDescent="0.35">
      <c r="A353" s="2">
        <f t="shared" si="54"/>
        <v>166</v>
      </c>
      <c r="B353" s="2">
        <f t="shared" si="55"/>
        <v>27.12</v>
      </c>
      <c r="C353" s="5" t="str">
        <f t="shared" si="56"/>
        <v xml:space="preserve">II 01 - </v>
      </c>
      <c r="D353" s="6" t="str">
        <f t="shared" si="57"/>
        <v>AQUÍ SE COPIA EL LINK SIN EL ID DE FILTRO</v>
      </c>
      <c r="E353" s="4">
        <f t="shared" si="58"/>
        <v>16</v>
      </c>
      <c r="F353" t="str">
        <f t="shared" si="59"/>
        <v>II 01</v>
      </c>
      <c r="G353" t="str">
        <f t="shared" si="60"/>
        <v>Región</v>
      </c>
      <c r="H353" t="str">
        <f t="shared" si="61"/>
        <v>Cantidad de Centros de la Mujer</v>
      </c>
      <c r="L353" s="1" t="str">
        <f t="shared" si="62"/>
        <v xml:space="preserve">II 01 - </v>
      </c>
    </row>
    <row r="354" spans="1:12" x14ac:dyDescent="0.35">
      <c r="A354" s="2">
        <f t="shared" si="54"/>
        <v>167</v>
      </c>
      <c r="B354" s="2">
        <f t="shared" si="55"/>
        <v>27.12</v>
      </c>
      <c r="C354" s="5" t="str">
        <f t="shared" si="56"/>
        <v xml:space="preserve">II 01 - </v>
      </c>
      <c r="D354" s="6" t="str">
        <f t="shared" si="57"/>
        <v>AQUÍ SE COPIA EL LINK SIN EL ID DE FILTRO</v>
      </c>
      <c r="E354" s="4">
        <f t="shared" si="58"/>
        <v>16</v>
      </c>
      <c r="F354" t="str">
        <f t="shared" si="59"/>
        <v>II 01</v>
      </c>
      <c r="G354" t="str">
        <f t="shared" si="60"/>
        <v>Región</v>
      </c>
      <c r="H354" t="str">
        <f t="shared" si="61"/>
        <v>Cantidad de Centros de la Mujer</v>
      </c>
      <c r="L354" s="1" t="str">
        <f t="shared" si="62"/>
        <v xml:space="preserve">II 01 - </v>
      </c>
    </row>
    <row r="355" spans="1:12" x14ac:dyDescent="0.35">
      <c r="A355" s="2">
        <f t="shared" si="54"/>
        <v>168</v>
      </c>
      <c r="B355" s="2">
        <f t="shared" si="55"/>
        <v>27.12</v>
      </c>
      <c r="C355" s="5" t="str">
        <f t="shared" si="56"/>
        <v xml:space="preserve">II 01 - </v>
      </c>
      <c r="D355" s="6" t="str">
        <f t="shared" si="57"/>
        <v>AQUÍ SE COPIA EL LINK SIN EL ID DE FILTRO</v>
      </c>
      <c r="E355" s="4">
        <f t="shared" si="58"/>
        <v>16</v>
      </c>
      <c r="F355" t="str">
        <f t="shared" si="59"/>
        <v>II 01</v>
      </c>
      <c r="G355" t="str">
        <f t="shared" si="60"/>
        <v>Región</v>
      </c>
      <c r="H355" t="str">
        <f t="shared" si="61"/>
        <v>Cantidad de Centros de la Mujer</v>
      </c>
      <c r="L355" s="1" t="str">
        <f t="shared" si="62"/>
        <v xml:space="preserve">II 01 - </v>
      </c>
    </row>
    <row r="356" spans="1:12" x14ac:dyDescent="0.35">
      <c r="A356" s="2">
        <f t="shared" si="54"/>
        <v>169</v>
      </c>
      <c r="B356" s="2">
        <f t="shared" si="55"/>
        <v>27.12</v>
      </c>
      <c r="C356" s="5" t="str">
        <f t="shared" si="56"/>
        <v xml:space="preserve">II 01 - </v>
      </c>
      <c r="D356" s="6" t="str">
        <f t="shared" si="57"/>
        <v>AQUÍ SE COPIA EL LINK SIN EL ID DE FILTRO</v>
      </c>
      <c r="E356" s="4">
        <f t="shared" si="58"/>
        <v>16</v>
      </c>
      <c r="F356" t="str">
        <f t="shared" si="59"/>
        <v>II 01</v>
      </c>
      <c r="G356" t="str">
        <f t="shared" si="60"/>
        <v>Región</v>
      </c>
      <c r="H356" t="str">
        <f t="shared" si="61"/>
        <v>Cantidad de Centros de la Mujer</v>
      </c>
      <c r="L356" s="1" t="str">
        <f t="shared" si="62"/>
        <v xml:space="preserve">II 01 - </v>
      </c>
    </row>
    <row r="357" spans="1:12" x14ac:dyDescent="0.35">
      <c r="A357" s="2">
        <f t="shared" si="54"/>
        <v>170</v>
      </c>
      <c r="B357" s="2">
        <f t="shared" si="55"/>
        <v>27.12</v>
      </c>
      <c r="C357" s="5" t="str">
        <f t="shared" si="56"/>
        <v xml:space="preserve">II 01 - </v>
      </c>
      <c r="D357" s="6" t="str">
        <f t="shared" si="57"/>
        <v>AQUÍ SE COPIA EL LINK SIN EL ID DE FILTRO</v>
      </c>
      <c r="E357" s="4">
        <f t="shared" si="58"/>
        <v>16</v>
      </c>
      <c r="F357" t="str">
        <f t="shared" si="59"/>
        <v>II 01</v>
      </c>
      <c r="G357" t="str">
        <f t="shared" si="60"/>
        <v>Región</v>
      </c>
      <c r="H357" t="str">
        <f t="shared" si="61"/>
        <v>Cantidad de Centros de la Mujer</v>
      </c>
      <c r="L357" s="1" t="str">
        <f t="shared" si="62"/>
        <v xml:space="preserve">II 01 - </v>
      </c>
    </row>
    <row r="358" spans="1:12" x14ac:dyDescent="0.35">
      <c r="A358" s="2">
        <f t="shared" si="54"/>
        <v>171</v>
      </c>
      <c r="B358" s="2">
        <f t="shared" si="55"/>
        <v>27.12</v>
      </c>
      <c r="C358" s="5" t="str">
        <f t="shared" si="56"/>
        <v xml:space="preserve">II 01 - </v>
      </c>
      <c r="D358" s="6" t="str">
        <f t="shared" si="57"/>
        <v>AQUÍ SE COPIA EL LINK SIN EL ID DE FILTRO</v>
      </c>
      <c r="E358" s="4">
        <f t="shared" si="58"/>
        <v>16</v>
      </c>
      <c r="F358" t="str">
        <f t="shared" si="59"/>
        <v>II 01</v>
      </c>
      <c r="G358" t="str">
        <f t="shared" si="60"/>
        <v>Región</v>
      </c>
      <c r="H358" t="str">
        <f t="shared" si="61"/>
        <v>Cantidad de Centros de la Mujer</v>
      </c>
      <c r="L358" s="1" t="str">
        <f t="shared" si="62"/>
        <v xml:space="preserve">II 01 - </v>
      </c>
    </row>
    <row r="359" spans="1:12" x14ac:dyDescent="0.35">
      <c r="A359" s="2">
        <f t="shared" si="54"/>
        <v>172</v>
      </c>
      <c r="B359" s="2">
        <f t="shared" si="55"/>
        <v>27.12</v>
      </c>
      <c r="C359" s="5" t="str">
        <f t="shared" si="56"/>
        <v xml:space="preserve">II 01 - </v>
      </c>
      <c r="D359" s="6" t="str">
        <f t="shared" si="57"/>
        <v>AQUÍ SE COPIA EL LINK SIN EL ID DE FILTRO</v>
      </c>
      <c r="E359" s="4">
        <f t="shared" si="58"/>
        <v>16</v>
      </c>
      <c r="F359" t="str">
        <f t="shared" si="59"/>
        <v>II 01</v>
      </c>
      <c r="G359" t="str">
        <f t="shared" si="60"/>
        <v>Región</v>
      </c>
      <c r="H359" t="str">
        <f t="shared" si="61"/>
        <v>Cantidad de Centros de la Mujer</v>
      </c>
      <c r="L359" s="1" t="str">
        <f t="shared" si="62"/>
        <v xml:space="preserve">II 01 - </v>
      </c>
    </row>
    <row r="360" spans="1:12" x14ac:dyDescent="0.35">
      <c r="A360" s="2">
        <f t="shared" si="54"/>
        <v>173</v>
      </c>
      <c r="B360" s="2">
        <f t="shared" si="55"/>
        <v>27.12</v>
      </c>
      <c r="C360" s="5" t="str">
        <f t="shared" si="56"/>
        <v xml:space="preserve">II 01 - </v>
      </c>
      <c r="D360" s="6" t="str">
        <f t="shared" si="57"/>
        <v>AQUÍ SE COPIA EL LINK SIN EL ID DE FILTRO</v>
      </c>
      <c r="E360" s="4">
        <f t="shared" si="58"/>
        <v>16</v>
      </c>
      <c r="F360" t="str">
        <f t="shared" si="59"/>
        <v>II 01</v>
      </c>
      <c r="G360" t="str">
        <f t="shared" si="60"/>
        <v>Región</v>
      </c>
      <c r="H360" t="str">
        <f t="shared" si="61"/>
        <v>Cantidad de Centros de la Mujer</v>
      </c>
      <c r="L360" s="1" t="str">
        <f t="shared" si="62"/>
        <v xml:space="preserve">II 01 - </v>
      </c>
    </row>
    <row r="361" spans="1:12" x14ac:dyDescent="0.35">
      <c r="A361" s="2">
        <f t="shared" si="54"/>
        <v>174</v>
      </c>
      <c r="B361" s="2">
        <f t="shared" si="55"/>
        <v>27.12</v>
      </c>
      <c r="C361" s="5" t="str">
        <f t="shared" si="56"/>
        <v xml:space="preserve">II 01 - </v>
      </c>
      <c r="D361" s="6" t="str">
        <f t="shared" si="57"/>
        <v>AQUÍ SE COPIA EL LINK SIN EL ID DE FILTRO</v>
      </c>
      <c r="E361" s="4">
        <f t="shared" si="58"/>
        <v>16</v>
      </c>
      <c r="F361" t="str">
        <f t="shared" si="59"/>
        <v>II 01</v>
      </c>
      <c r="G361" t="str">
        <f t="shared" si="60"/>
        <v>Región</v>
      </c>
      <c r="H361" t="str">
        <f t="shared" si="61"/>
        <v>Cantidad de Centros de la Mujer</v>
      </c>
      <c r="L361" s="1" t="str">
        <f t="shared" si="62"/>
        <v xml:space="preserve">II 01 - </v>
      </c>
    </row>
    <row r="362" spans="1:12" x14ac:dyDescent="0.35">
      <c r="A362" s="2">
        <f t="shared" si="54"/>
        <v>175</v>
      </c>
      <c r="B362" s="2">
        <f t="shared" si="55"/>
        <v>27.12</v>
      </c>
      <c r="C362" s="5" t="str">
        <f t="shared" si="56"/>
        <v xml:space="preserve">II 01 - </v>
      </c>
      <c r="D362" s="6" t="str">
        <f t="shared" si="57"/>
        <v>AQUÍ SE COPIA EL LINK SIN EL ID DE FILTRO</v>
      </c>
      <c r="E362" s="4">
        <f t="shared" si="58"/>
        <v>16</v>
      </c>
      <c r="F362" t="str">
        <f t="shared" si="59"/>
        <v>II 01</v>
      </c>
      <c r="G362" t="str">
        <f t="shared" si="60"/>
        <v>Región</v>
      </c>
      <c r="H362" t="str">
        <f t="shared" si="61"/>
        <v>Cantidad de Centros de la Mujer</v>
      </c>
      <c r="L362" s="1" t="str">
        <f t="shared" si="62"/>
        <v xml:space="preserve">II 01 - </v>
      </c>
    </row>
    <row r="363" spans="1:12" x14ac:dyDescent="0.35">
      <c r="A363" s="2">
        <f t="shared" si="54"/>
        <v>176</v>
      </c>
      <c r="B363" s="2">
        <f t="shared" si="55"/>
        <v>27.12</v>
      </c>
      <c r="C363" s="5" t="str">
        <f t="shared" si="56"/>
        <v xml:space="preserve">II 01 - </v>
      </c>
      <c r="D363" s="6" t="str">
        <f t="shared" si="57"/>
        <v>AQUÍ SE COPIA EL LINK SIN EL ID DE FILTRO</v>
      </c>
      <c r="E363" s="4">
        <f t="shared" si="58"/>
        <v>16</v>
      </c>
      <c r="F363" t="str">
        <f t="shared" si="59"/>
        <v>II 01</v>
      </c>
      <c r="G363" t="str">
        <f t="shared" si="60"/>
        <v>Región</v>
      </c>
      <c r="H363" t="str">
        <f t="shared" si="61"/>
        <v>Cantidad de Centros de la Mujer</v>
      </c>
      <c r="L363" s="1" t="str">
        <f t="shared" si="62"/>
        <v xml:space="preserve">II 01 - </v>
      </c>
    </row>
    <row r="364" spans="1:12" x14ac:dyDescent="0.35">
      <c r="A364" s="2">
        <f t="shared" si="54"/>
        <v>177</v>
      </c>
      <c r="B364" s="2">
        <f t="shared" si="55"/>
        <v>27.12</v>
      </c>
      <c r="C364" s="5" t="str">
        <f t="shared" si="56"/>
        <v xml:space="preserve">II 01 - </v>
      </c>
      <c r="D364" s="6" t="str">
        <f t="shared" si="57"/>
        <v>AQUÍ SE COPIA EL LINK SIN EL ID DE FILTRO</v>
      </c>
      <c r="E364" s="4">
        <f t="shared" si="58"/>
        <v>16</v>
      </c>
      <c r="F364" t="str">
        <f t="shared" si="59"/>
        <v>II 01</v>
      </c>
      <c r="G364" t="str">
        <f t="shared" si="60"/>
        <v>Región</v>
      </c>
      <c r="H364" t="str">
        <f t="shared" si="61"/>
        <v>Cantidad de Centros de la Mujer</v>
      </c>
      <c r="L364" s="1" t="str">
        <f t="shared" si="62"/>
        <v xml:space="preserve">II 01 - </v>
      </c>
    </row>
    <row r="365" spans="1:12" x14ac:dyDescent="0.35">
      <c r="A365" s="2">
        <f t="shared" si="54"/>
        <v>178</v>
      </c>
      <c r="B365" s="2">
        <f t="shared" si="55"/>
        <v>27.12</v>
      </c>
      <c r="C365" s="5" t="str">
        <f t="shared" si="56"/>
        <v xml:space="preserve">II 01 - </v>
      </c>
      <c r="D365" s="6" t="str">
        <f t="shared" si="57"/>
        <v>AQUÍ SE COPIA EL LINK SIN EL ID DE FILTRO</v>
      </c>
      <c r="E365" s="4">
        <f t="shared" si="58"/>
        <v>16</v>
      </c>
      <c r="F365" t="str">
        <f t="shared" si="59"/>
        <v>II 01</v>
      </c>
      <c r="G365" t="str">
        <f t="shared" si="60"/>
        <v>Región</v>
      </c>
      <c r="H365" t="str">
        <f t="shared" si="61"/>
        <v>Cantidad de Centros de la Mujer</v>
      </c>
      <c r="L365" s="1" t="str">
        <f t="shared" si="62"/>
        <v xml:space="preserve">II 01 - </v>
      </c>
    </row>
    <row r="366" spans="1:12" x14ac:dyDescent="0.35">
      <c r="A366" s="2">
        <f t="shared" si="54"/>
        <v>179</v>
      </c>
      <c r="B366" s="2">
        <f t="shared" si="55"/>
        <v>27.12</v>
      </c>
      <c r="C366" s="5" t="str">
        <f t="shared" si="56"/>
        <v xml:space="preserve">II 01 - </v>
      </c>
      <c r="D366" s="6" t="str">
        <f t="shared" si="57"/>
        <v>AQUÍ SE COPIA EL LINK SIN EL ID DE FILTRO</v>
      </c>
      <c r="E366" s="4">
        <f t="shared" si="58"/>
        <v>16</v>
      </c>
      <c r="F366" t="str">
        <f t="shared" si="59"/>
        <v>II 01</v>
      </c>
      <c r="G366" t="str">
        <f t="shared" si="60"/>
        <v>Región</v>
      </c>
      <c r="H366" t="str">
        <f t="shared" si="61"/>
        <v>Cantidad de Centros de la Mujer</v>
      </c>
      <c r="L366" s="1" t="str">
        <f t="shared" si="62"/>
        <v xml:space="preserve">II 01 - </v>
      </c>
    </row>
    <row r="367" spans="1:12" x14ac:dyDescent="0.35">
      <c r="A367" s="2">
        <f t="shared" si="54"/>
        <v>180</v>
      </c>
      <c r="B367" s="2">
        <f t="shared" si="55"/>
        <v>27.12</v>
      </c>
      <c r="C367" s="5" t="str">
        <f t="shared" si="56"/>
        <v xml:space="preserve">II 01 - </v>
      </c>
      <c r="D367" s="6" t="str">
        <f t="shared" si="57"/>
        <v>AQUÍ SE COPIA EL LINK SIN EL ID DE FILTRO</v>
      </c>
      <c r="E367" s="4">
        <f t="shared" si="58"/>
        <v>16</v>
      </c>
      <c r="F367" t="str">
        <f t="shared" si="59"/>
        <v>II 01</v>
      </c>
      <c r="G367" t="str">
        <f t="shared" si="60"/>
        <v>Región</v>
      </c>
      <c r="H367" t="str">
        <f t="shared" si="61"/>
        <v>Cantidad de Centros de la Mujer</v>
      </c>
      <c r="L367" s="1" t="str">
        <f t="shared" si="62"/>
        <v xml:space="preserve">II 01 - </v>
      </c>
    </row>
    <row r="368" spans="1:12" x14ac:dyDescent="0.35">
      <c r="A368" s="2">
        <f t="shared" si="54"/>
        <v>181</v>
      </c>
      <c r="B368" s="2">
        <f t="shared" si="55"/>
        <v>27.12</v>
      </c>
      <c r="C368" s="5" t="str">
        <f t="shared" si="56"/>
        <v xml:space="preserve">II 01 - </v>
      </c>
      <c r="D368" s="6" t="str">
        <f t="shared" si="57"/>
        <v>AQUÍ SE COPIA EL LINK SIN EL ID DE FILTRO</v>
      </c>
      <c r="E368" s="4">
        <f t="shared" si="58"/>
        <v>16</v>
      </c>
      <c r="F368" t="str">
        <f t="shared" si="59"/>
        <v>II 01</v>
      </c>
      <c r="G368" t="str">
        <f t="shared" si="60"/>
        <v>Región</v>
      </c>
      <c r="H368" t="str">
        <f t="shared" si="61"/>
        <v>Cantidad de Centros de la Mujer</v>
      </c>
      <c r="L368" s="1" t="str">
        <f t="shared" si="62"/>
        <v xml:space="preserve">II 01 - </v>
      </c>
    </row>
    <row r="369" spans="1:12" x14ac:dyDescent="0.35">
      <c r="A369" s="2">
        <f t="shared" ref="A369:A432" si="63">+A368+1</f>
        <v>182</v>
      </c>
      <c r="B369" s="2">
        <f t="shared" ref="B369:B432" si="64">+B368</f>
        <v>27.12</v>
      </c>
      <c r="C369" s="5" t="str">
        <f t="shared" ref="C369:C432" si="65">+F369&amp;" - "&amp;J369</f>
        <v xml:space="preserve">II 01 - </v>
      </c>
      <c r="D369" s="6" t="str">
        <f t="shared" ref="D369:D432" si="66">+"AQUÍ SE COPIA EL LINK SIN EL ID DE FILTRO"&amp;I369</f>
        <v>AQUÍ SE COPIA EL LINK SIN EL ID DE FILTRO</v>
      </c>
      <c r="E369" s="4">
        <f t="shared" ref="E369:E432" si="67">+E368</f>
        <v>16</v>
      </c>
      <c r="F369" t="str">
        <f t="shared" ref="F369:F432" si="68">+F368</f>
        <v>II 01</v>
      </c>
      <c r="G369" t="str">
        <f t="shared" ref="G369:G432" si="69">+G368</f>
        <v>Región</v>
      </c>
      <c r="H369" t="str">
        <f t="shared" ref="H369:H432" si="70">+H368</f>
        <v>Cantidad de Centros de la Mujer</v>
      </c>
      <c r="L369" s="1" t="str">
        <f t="shared" ref="L369:L432" si="71">+HYPERLINK(D369,C369)</f>
        <v xml:space="preserve">II 01 - </v>
      </c>
    </row>
    <row r="370" spans="1:12" x14ac:dyDescent="0.35">
      <c r="A370" s="2">
        <f t="shared" si="63"/>
        <v>183</v>
      </c>
      <c r="B370" s="2">
        <f t="shared" si="64"/>
        <v>27.12</v>
      </c>
      <c r="C370" s="5" t="str">
        <f t="shared" si="65"/>
        <v xml:space="preserve">II 01 - </v>
      </c>
      <c r="D370" s="6" t="str">
        <f t="shared" si="66"/>
        <v>AQUÍ SE COPIA EL LINK SIN EL ID DE FILTRO</v>
      </c>
      <c r="E370" s="4">
        <f t="shared" si="67"/>
        <v>16</v>
      </c>
      <c r="F370" t="str">
        <f t="shared" si="68"/>
        <v>II 01</v>
      </c>
      <c r="G370" t="str">
        <f t="shared" si="69"/>
        <v>Región</v>
      </c>
      <c r="H370" t="str">
        <f t="shared" si="70"/>
        <v>Cantidad de Centros de la Mujer</v>
      </c>
      <c r="L370" s="1" t="str">
        <f t="shared" si="71"/>
        <v xml:space="preserve">II 01 - </v>
      </c>
    </row>
    <row r="371" spans="1:12" x14ac:dyDescent="0.35">
      <c r="A371" s="2">
        <f t="shared" si="63"/>
        <v>184</v>
      </c>
      <c r="B371" s="2">
        <f t="shared" si="64"/>
        <v>27.12</v>
      </c>
      <c r="C371" s="5" t="str">
        <f t="shared" si="65"/>
        <v xml:space="preserve">II 01 - </v>
      </c>
      <c r="D371" s="6" t="str">
        <f t="shared" si="66"/>
        <v>AQUÍ SE COPIA EL LINK SIN EL ID DE FILTRO</v>
      </c>
      <c r="E371" s="4">
        <f t="shared" si="67"/>
        <v>16</v>
      </c>
      <c r="F371" t="str">
        <f t="shared" si="68"/>
        <v>II 01</v>
      </c>
      <c r="G371" t="str">
        <f t="shared" si="69"/>
        <v>Región</v>
      </c>
      <c r="H371" t="str">
        <f t="shared" si="70"/>
        <v>Cantidad de Centros de la Mujer</v>
      </c>
      <c r="L371" s="1" t="str">
        <f t="shared" si="71"/>
        <v xml:space="preserve">II 01 - </v>
      </c>
    </row>
    <row r="372" spans="1:12" x14ac:dyDescent="0.35">
      <c r="A372" s="2">
        <f t="shared" si="63"/>
        <v>185</v>
      </c>
      <c r="B372" s="2">
        <f t="shared" si="64"/>
        <v>27.12</v>
      </c>
      <c r="C372" s="5" t="str">
        <f t="shared" si="65"/>
        <v xml:space="preserve">II 01 - </v>
      </c>
      <c r="D372" s="6" t="str">
        <f t="shared" si="66"/>
        <v>AQUÍ SE COPIA EL LINK SIN EL ID DE FILTRO</v>
      </c>
      <c r="E372" s="4">
        <f t="shared" si="67"/>
        <v>16</v>
      </c>
      <c r="F372" t="str">
        <f t="shared" si="68"/>
        <v>II 01</v>
      </c>
      <c r="G372" t="str">
        <f t="shared" si="69"/>
        <v>Región</v>
      </c>
      <c r="H372" t="str">
        <f t="shared" si="70"/>
        <v>Cantidad de Centros de la Mujer</v>
      </c>
      <c r="L372" s="1" t="str">
        <f t="shared" si="71"/>
        <v xml:space="preserve">II 01 - </v>
      </c>
    </row>
    <row r="373" spans="1:12" x14ac:dyDescent="0.35">
      <c r="A373" s="2">
        <f t="shared" si="63"/>
        <v>186</v>
      </c>
      <c r="B373" s="2">
        <f t="shared" si="64"/>
        <v>27.12</v>
      </c>
      <c r="C373" s="5" t="str">
        <f t="shared" si="65"/>
        <v xml:space="preserve">II 01 - </v>
      </c>
      <c r="D373" s="6" t="str">
        <f t="shared" si="66"/>
        <v>AQUÍ SE COPIA EL LINK SIN EL ID DE FILTRO</v>
      </c>
      <c r="E373" s="4">
        <f t="shared" si="67"/>
        <v>16</v>
      </c>
      <c r="F373" t="str">
        <f t="shared" si="68"/>
        <v>II 01</v>
      </c>
      <c r="G373" t="str">
        <f t="shared" si="69"/>
        <v>Región</v>
      </c>
      <c r="H373" t="str">
        <f t="shared" si="70"/>
        <v>Cantidad de Centros de la Mujer</v>
      </c>
      <c r="L373" s="1" t="str">
        <f t="shared" si="71"/>
        <v xml:space="preserve">II 01 - </v>
      </c>
    </row>
    <row r="374" spans="1:12" x14ac:dyDescent="0.35">
      <c r="A374" s="2">
        <f t="shared" si="63"/>
        <v>187</v>
      </c>
      <c r="B374" s="2">
        <f t="shared" si="64"/>
        <v>27.12</v>
      </c>
      <c r="C374" s="5" t="str">
        <f t="shared" si="65"/>
        <v xml:space="preserve">II 01 - </v>
      </c>
      <c r="D374" s="6" t="str">
        <f t="shared" si="66"/>
        <v>AQUÍ SE COPIA EL LINK SIN EL ID DE FILTRO</v>
      </c>
      <c r="E374" s="4">
        <f t="shared" si="67"/>
        <v>16</v>
      </c>
      <c r="F374" t="str">
        <f t="shared" si="68"/>
        <v>II 01</v>
      </c>
      <c r="G374" t="str">
        <f t="shared" si="69"/>
        <v>Región</v>
      </c>
      <c r="H374" t="str">
        <f t="shared" si="70"/>
        <v>Cantidad de Centros de la Mujer</v>
      </c>
      <c r="L374" s="1" t="str">
        <f t="shared" si="71"/>
        <v xml:space="preserve">II 01 - </v>
      </c>
    </row>
    <row r="375" spans="1:12" x14ac:dyDescent="0.35">
      <c r="A375" s="2">
        <f t="shared" si="63"/>
        <v>188</v>
      </c>
      <c r="B375" s="2">
        <f t="shared" si="64"/>
        <v>27.12</v>
      </c>
      <c r="C375" s="5" t="str">
        <f t="shared" si="65"/>
        <v xml:space="preserve">II 01 - </v>
      </c>
      <c r="D375" s="6" t="str">
        <f t="shared" si="66"/>
        <v>AQUÍ SE COPIA EL LINK SIN EL ID DE FILTRO</v>
      </c>
      <c r="E375" s="4">
        <f t="shared" si="67"/>
        <v>16</v>
      </c>
      <c r="F375" t="str">
        <f t="shared" si="68"/>
        <v>II 01</v>
      </c>
      <c r="G375" t="str">
        <f t="shared" si="69"/>
        <v>Región</v>
      </c>
      <c r="H375" t="str">
        <f t="shared" si="70"/>
        <v>Cantidad de Centros de la Mujer</v>
      </c>
      <c r="L375" s="1" t="str">
        <f t="shared" si="71"/>
        <v xml:space="preserve">II 01 - </v>
      </c>
    </row>
    <row r="376" spans="1:12" x14ac:dyDescent="0.35">
      <c r="A376" s="2">
        <f t="shared" si="63"/>
        <v>189</v>
      </c>
      <c r="B376" s="2">
        <f t="shared" si="64"/>
        <v>27.12</v>
      </c>
      <c r="C376" s="5" t="str">
        <f t="shared" si="65"/>
        <v xml:space="preserve">II 01 - </v>
      </c>
      <c r="D376" s="6" t="str">
        <f t="shared" si="66"/>
        <v>AQUÍ SE COPIA EL LINK SIN EL ID DE FILTRO</v>
      </c>
      <c r="E376" s="4">
        <f t="shared" si="67"/>
        <v>16</v>
      </c>
      <c r="F376" t="str">
        <f t="shared" si="68"/>
        <v>II 01</v>
      </c>
      <c r="G376" t="str">
        <f t="shared" si="69"/>
        <v>Región</v>
      </c>
      <c r="H376" t="str">
        <f t="shared" si="70"/>
        <v>Cantidad de Centros de la Mujer</v>
      </c>
      <c r="L376" s="1" t="str">
        <f t="shared" si="71"/>
        <v xml:space="preserve">II 01 - </v>
      </c>
    </row>
    <row r="377" spans="1:12" x14ac:dyDescent="0.35">
      <c r="A377" s="2">
        <f t="shared" si="63"/>
        <v>190</v>
      </c>
      <c r="B377" s="2">
        <f t="shared" si="64"/>
        <v>27.12</v>
      </c>
      <c r="C377" s="5" t="str">
        <f t="shared" si="65"/>
        <v xml:space="preserve">II 01 - </v>
      </c>
      <c r="D377" s="6" t="str">
        <f t="shared" si="66"/>
        <v>AQUÍ SE COPIA EL LINK SIN EL ID DE FILTRO</v>
      </c>
      <c r="E377" s="4">
        <f t="shared" si="67"/>
        <v>16</v>
      </c>
      <c r="F377" t="str">
        <f t="shared" si="68"/>
        <v>II 01</v>
      </c>
      <c r="G377" t="str">
        <f t="shared" si="69"/>
        <v>Región</v>
      </c>
      <c r="H377" t="str">
        <f t="shared" si="70"/>
        <v>Cantidad de Centros de la Mujer</v>
      </c>
      <c r="L377" s="1" t="str">
        <f t="shared" si="71"/>
        <v xml:space="preserve">II 01 - </v>
      </c>
    </row>
    <row r="378" spans="1:12" x14ac:dyDescent="0.35">
      <c r="A378" s="2">
        <f t="shared" si="63"/>
        <v>191</v>
      </c>
      <c r="B378" s="2">
        <f t="shared" si="64"/>
        <v>27.12</v>
      </c>
      <c r="C378" s="5" t="str">
        <f t="shared" si="65"/>
        <v xml:space="preserve">II 01 - </v>
      </c>
      <c r="D378" s="6" t="str">
        <f t="shared" si="66"/>
        <v>AQUÍ SE COPIA EL LINK SIN EL ID DE FILTRO</v>
      </c>
      <c r="E378" s="4">
        <f t="shared" si="67"/>
        <v>16</v>
      </c>
      <c r="F378" t="str">
        <f t="shared" si="68"/>
        <v>II 01</v>
      </c>
      <c r="G378" t="str">
        <f t="shared" si="69"/>
        <v>Región</v>
      </c>
      <c r="H378" t="str">
        <f t="shared" si="70"/>
        <v>Cantidad de Centros de la Mujer</v>
      </c>
      <c r="L378" s="1" t="str">
        <f t="shared" si="71"/>
        <v xml:space="preserve">II 01 - </v>
      </c>
    </row>
    <row r="379" spans="1:12" x14ac:dyDescent="0.35">
      <c r="A379" s="2">
        <f t="shared" si="63"/>
        <v>192</v>
      </c>
      <c r="B379" s="2">
        <f t="shared" si="64"/>
        <v>27.12</v>
      </c>
      <c r="C379" s="5" t="str">
        <f t="shared" si="65"/>
        <v xml:space="preserve">II 01 - </v>
      </c>
      <c r="D379" s="6" t="str">
        <f t="shared" si="66"/>
        <v>AQUÍ SE COPIA EL LINK SIN EL ID DE FILTRO</v>
      </c>
      <c r="E379" s="4">
        <f t="shared" si="67"/>
        <v>16</v>
      </c>
      <c r="F379" t="str">
        <f t="shared" si="68"/>
        <v>II 01</v>
      </c>
      <c r="G379" t="str">
        <f t="shared" si="69"/>
        <v>Región</v>
      </c>
      <c r="H379" t="str">
        <f t="shared" si="70"/>
        <v>Cantidad de Centros de la Mujer</v>
      </c>
      <c r="L379" s="1" t="str">
        <f t="shared" si="71"/>
        <v xml:space="preserve">II 01 - </v>
      </c>
    </row>
    <row r="380" spans="1:12" x14ac:dyDescent="0.35">
      <c r="A380" s="2">
        <f t="shared" si="63"/>
        <v>193</v>
      </c>
      <c r="B380" s="2">
        <f t="shared" si="64"/>
        <v>27.12</v>
      </c>
      <c r="C380" s="5" t="str">
        <f t="shared" si="65"/>
        <v xml:space="preserve">II 01 - </v>
      </c>
      <c r="D380" s="6" t="str">
        <f t="shared" si="66"/>
        <v>AQUÍ SE COPIA EL LINK SIN EL ID DE FILTRO</v>
      </c>
      <c r="E380" s="4">
        <f t="shared" si="67"/>
        <v>16</v>
      </c>
      <c r="F380" t="str">
        <f t="shared" si="68"/>
        <v>II 01</v>
      </c>
      <c r="G380" t="str">
        <f t="shared" si="69"/>
        <v>Región</v>
      </c>
      <c r="H380" t="str">
        <f t="shared" si="70"/>
        <v>Cantidad de Centros de la Mujer</v>
      </c>
      <c r="L380" s="1" t="str">
        <f t="shared" si="71"/>
        <v xml:space="preserve">II 01 - </v>
      </c>
    </row>
    <row r="381" spans="1:12" x14ac:dyDescent="0.35">
      <c r="A381" s="2">
        <f t="shared" si="63"/>
        <v>194</v>
      </c>
      <c r="B381" s="2">
        <f t="shared" si="64"/>
        <v>27.12</v>
      </c>
      <c r="C381" s="5" t="str">
        <f t="shared" si="65"/>
        <v xml:space="preserve">II 01 - </v>
      </c>
      <c r="D381" s="6" t="str">
        <f t="shared" si="66"/>
        <v>AQUÍ SE COPIA EL LINK SIN EL ID DE FILTRO</v>
      </c>
      <c r="E381" s="4">
        <f t="shared" si="67"/>
        <v>16</v>
      </c>
      <c r="F381" t="str">
        <f t="shared" si="68"/>
        <v>II 01</v>
      </c>
      <c r="G381" t="str">
        <f t="shared" si="69"/>
        <v>Región</v>
      </c>
      <c r="H381" t="str">
        <f t="shared" si="70"/>
        <v>Cantidad de Centros de la Mujer</v>
      </c>
      <c r="L381" s="1" t="str">
        <f t="shared" si="71"/>
        <v xml:space="preserve">II 01 - </v>
      </c>
    </row>
    <row r="382" spans="1:12" x14ac:dyDescent="0.35">
      <c r="A382" s="2">
        <f t="shared" si="63"/>
        <v>195</v>
      </c>
      <c r="B382" s="2">
        <f t="shared" si="64"/>
        <v>27.12</v>
      </c>
      <c r="C382" s="5" t="str">
        <f t="shared" si="65"/>
        <v xml:space="preserve">II 01 - </v>
      </c>
      <c r="D382" s="6" t="str">
        <f t="shared" si="66"/>
        <v>AQUÍ SE COPIA EL LINK SIN EL ID DE FILTRO</v>
      </c>
      <c r="E382" s="4">
        <f t="shared" si="67"/>
        <v>16</v>
      </c>
      <c r="F382" t="str">
        <f t="shared" si="68"/>
        <v>II 01</v>
      </c>
      <c r="G382" t="str">
        <f t="shared" si="69"/>
        <v>Región</v>
      </c>
      <c r="H382" t="str">
        <f t="shared" si="70"/>
        <v>Cantidad de Centros de la Mujer</v>
      </c>
      <c r="L382" s="1" t="str">
        <f t="shared" si="71"/>
        <v xml:space="preserve">II 01 - </v>
      </c>
    </row>
    <row r="383" spans="1:12" x14ac:dyDescent="0.35">
      <c r="A383" s="2">
        <f t="shared" si="63"/>
        <v>196</v>
      </c>
      <c r="B383" s="2">
        <f t="shared" si="64"/>
        <v>27.12</v>
      </c>
      <c r="C383" s="5" t="str">
        <f t="shared" si="65"/>
        <v xml:space="preserve">II 01 - </v>
      </c>
      <c r="D383" s="6" t="str">
        <f t="shared" si="66"/>
        <v>AQUÍ SE COPIA EL LINK SIN EL ID DE FILTRO</v>
      </c>
      <c r="E383" s="4">
        <f t="shared" si="67"/>
        <v>16</v>
      </c>
      <c r="F383" t="str">
        <f t="shared" si="68"/>
        <v>II 01</v>
      </c>
      <c r="G383" t="str">
        <f t="shared" si="69"/>
        <v>Región</v>
      </c>
      <c r="H383" t="str">
        <f t="shared" si="70"/>
        <v>Cantidad de Centros de la Mujer</v>
      </c>
      <c r="L383" s="1" t="str">
        <f t="shared" si="71"/>
        <v xml:space="preserve">II 01 - </v>
      </c>
    </row>
    <row r="384" spans="1:12" x14ac:dyDescent="0.35">
      <c r="A384" s="2">
        <f t="shared" si="63"/>
        <v>197</v>
      </c>
      <c r="B384" s="2">
        <f t="shared" si="64"/>
        <v>27.12</v>
      </c>
      <c r="C384" s="5" t="str">
        <f t="shared" si="65"/>
        <v xml:space="preserve">II 01 - </v>
      </c>
      <c r="D384" s="6" t="str">
        <f t="shared" si="66"/>
        <v>AQUÍ SE COPIA EL LINK SIN EL ID DE FILTRO</v>
      </c>
      <c r="E384" s="4">
        <f t="shared" si="67"/>
        <v>16</v>
      </c>
      <c r="F384" t="str">
        <f t="shared" si="68"/>
        <v>II 01</v>
      </c>
      <c r="G384" t="str">
        <f t="shared" si="69"/>
        <v>Región</v>
      </c>
      <c r="H384" t="str">
        <f t="shared" si="70"/>
        <v>Cantidad de Centros de la Mujer</v>
      </c>
      <c r="L384" s="1" t="str">
        <f t="shared" si="71"/>
        <v xml:space="preserve">II 01 - </v>
      </c>
    </row>
    <row r="385" spans="1:12" x14ac:dyDescent="0.35">
      <c r="A385" s="2">
        <f t="shared" si="63"/>
        <v>198</v>
      </c>
      <c r="B385" s="2">
        <f t="shared" si="64"/>
        <v>27.12</v>
      </c>
      <c r="C385" s="5" t="str">
        <f t="shared" si="65"/>
        <v xml:space="preserve">II 01 - </v>
      </c>
      <c r="D385" s="6" t="str">
        <f t="shared" si="66"/>
        <v>AQUÍ SE COPIA EL LINK SIN EL ID DE FILTRO</v>
      </c>
      <c r="E385" s="4">
        <f t="shared" si="67"/>
        <v>16</v>
      </c>
      <c r="F385" t="str">
        <f t="shared" si="68"/>
        <v>II 01</v>
      </c>
      <c r="G385" t="str">
        <f t="shared" si="69"/>
        <v>Región</v>
      </c>
      <c r="H385" t="str">
        <f t="shared" si="70"/>
        <v>Cantidad de Centros de la Mujer</v>
      </c>
      <c r="L385" s="1" t="str">
        <f t="shared" si="71"/>
        <v xml:space="preserve">II 01 - </v>
      </c>
    </row>
    <row r="386" spans="1:12" x14ac:dyDescent="0.35">
      <c r="A386" s="2">
        <f t="shared" si="63"/>
        <v>199</v>
      </c>
      <c r="B386" s="2">
        <f t="shared" si="64"/>
        <v>27.12</v>
      </c>
      <c r="C386" s="5" t="str">
        <f t="shared" si="65"/>
        <v xml:space="preserve">II 01 - </v>
      </c>
      <c r="D386" s="6" t="str">
        <f t="shared" si="66"/>
        <v>AQUÍ SE COPIA EL LINK SIN EL ID DE FILTRO</v>
      </c>
      <c r="E386" s="4">
        <f t="shared" si="67"/>
        <v>16</v>
      </c>
      <c r="F386" t="str">
        <f t="shared" si="68"/>
        <v>II 01</v>
      </c>
      <c r="G386" t="str">
        <f t="shared" si="69"/>
        <v>Región</v>
      </c>
      <c r="H386" t="str">
        <f t="shared" si="70"/>
        <v>Cantidad de Centros de la Mujer</v>
      </c>
      <c r="L386" s="1" t="str">
        <f t="shared" si="71"/>
        <v xml:space="preserve">II 01 - </v>
      </c>
    </row>
    <row r="387" spans="1:12" x14ac:dyDescent="0.35">
      <c r="A387" s="2">
        <f t="shared" si="63"/>
        <v>200</v>
      </c>
      <c r="B387" s="2">
        <f t="shared" si="64"/>
        <v>27.12</v>
      </c>
      <c r="C387" s="5" t="str">
        <f t="shared" si="65"/>
        <v xml:space="preserve">II 01 - </v>
      </c>
      <c r="D387" s="6" t="str">
        <f t="shared" si="66"/>
        <v>AQUÍ SE COPIA EL LINK SIN EL ID DE FILTRO</v>
      </c>
      <c r="E387" s="4">
        <f t="shared" si="67"/>
        <v>16</v>
      </c>
      <c r="F387" t="str">
        <f t="shared" si="68"/>
        <v>II 01</v>
      </c>
      <c r="G387" t="str">
        <f t="shared" si="69"/>
        <v>Región</v>
      </c>
      <c r="H387" t="str">
        <f t="shared" si="70"/>
        <v>Cantidad de Centros de la Mujer</v>
      </c>
      <c r="L387" s="1" t="str">
        <f t="shared" si="71"/>
        <v xml:space="preserve">II 01 - </v>
      </c>
    </row>
    <row r="388" spans="1:12" x14ac:dyDescent="0.35">
      <c r="A388" s="2">
        <f t="shared" si="63"/>
        <v>201</v>
      </c>
      <c r="B388" s="2">
        <f t="shared" si="64"/>
        <v>27.12</v>
      </c>
      <c r="C388" s="5" t="str">
        <f t="shared" si="65"/>
        <v xml:space="preserve">II 01 - </v>
      </c>
      <c r="D388" s="6" t="str">
        <f t="shared" si="66"/>
        <v>AQUÍ SE COPIA EL LINK SIN EL ID DE FILTRO</v>
      </c>
      <c r="E388" s="4">
        <f t="shared" si="67"/>
        <v>16</v>
      </c>
      <c r="F388" t="str">
        <f t="shared" si="68"/>
        <v>II 01</v>
      </c>
      <c r="G388" t="str">
        <f t="shared" si="69"/>
        <v>Región</v>
      </c>
      <c r="H388" t="str">
        <f t="shared" si="70"/>
        <v>Cantidad de Centros de la Mujer</v>
      </c>
      <c r="L388" s="1" t="str">
        <f t="shared" si="71"/>
        <v xml:space="preserve">II 01 - </v>
      </c>
    </row>
    <row r="389" spans="1:12" x14ac:dyDescent="0.35">
      <c r="A389" s="2">
        <f t="shared" si="63"/>
        <v>202</v>
      </c>
      <c r="B389" s="2">
        <f t="shared" si="64"/>
        <v>27.12</v>
      </c>
      <c r="C389" s="5" t="str">
        <f t="shared" si="65"/>
        <v xml:space="preserve">II 01 - </v>
      </c>
      <c r="D389" s="6" t="str">
        <f t="shared" si="66"/>
        <v>AQUÍ SE COPIA EL LINK SIN EL ID DE FILTRO</v>
      </c>
      <c r="E389" s="4">
        <f t="shared" si="67"/>
        <v>16</v>
      </c>
      <c r="F389" t="str">
        <f t="shared" si="68"/>
        <v>II 01</v>
      </c>
      <c r="G389" t="str">
        <f t="shared" si="69"/>
        <v>Región</v>
      </c>
      <c r="H389" t="str">
        <f t="shared" si="70"/>
        <v>Cantidad de Centros de la Mujer</v>
      </c>
      <c r="L389" s="1" t="str">
        <f t="shared" si="71"/>
        <v xml:space="preserve">II 01 - </v>
      </c>
    </row>
    <row r="390" spans="1:12" x14ac:dyDescent="0.35">
      <c r="A390" s="2">
        <f t="shared" si="63"/>
        <v>203</v>
      </c>
      <c r="B390" s="2">
        <f t="shared" si="64"/>
        <v>27.12</v>
      </c>
      <c r="C390" s="5" t="str">
        <f t="shared" si="65"/>
        <v xml:space="preserve">II 01 - </v>
      </c>
      <c r="D390" s="6" t="str">
        <f t="shared" si="66"/>
        <v>AQUÍ SE COPIA EL LINK SIN EL ID DE FILTRO</v>
      </c>
      <c r="E390" s="4">
        <f t="shared" si="67"/>
        <v>16</v>
      </c>
      <c r="F390" t="str">
        <f t="shared" si="68"/>
        <v>II 01</v>
      </c>
      <c r="G390" t="str">
        <f t="shared" si="69"/>
        <v>Región</v>
      </c>
      <c r="H390" t="str">
        <f t="shared" si="70"/>
        <v>Cantidad de Centros de la Mujer</v>
      </c>
      <c r="L390" s="1" t="str">
        <f t="shared" si="71"/>
        <v xml:space="preserve">II 01 - </v>
      </c>
    </row>
    <row r="391" spans="1:12" x14ac:dyDescent="0.35">
      <c r="A391" s="2">
        <f t="shared" si="63"/>
        <v>204</v>
      </c>
      <c r="B391" s="2">
        <f t="shared" si="64"/>
        <v>27.12</v>
      </c>
      <c r="C391" s="5" t="str">
        <f t="shared" si="65"/>
        <v xml:space="preserve">II 01 - </v>
      </c>
      <c r="D391" s="6" t="str">
        <f t="shared" si="66"/>
        <v>AQUÍ SE COPIA EL LINK SIN EL ID DE FILTRO</v>
      </c>
      <c r="E391" s="4">
        <f t="shared" si="67"/>
        <v>16</v>
      </c>
      <c r="F391" t="str">
        <f t="shared" si="68"/>
        <v>II 01</v>
      </c>
      <c r="G391" t="str">
        <f t="shared" si="69"/>
        <v>Región</v>
      </c>
      <c r="H391" t="str">
        <f t="shared" si="70"/>
        <v>Cantidad de Centros de la Mujer</v>
      </c>
      <c r="L391" s="1" t="str">
        <f t="shared" si="71"/>
        <v xml:space="preserve">II 01 - </v>
      </c>
    </row>
    <row r="392" spans="1:12" x14ac:dyDescent="0.35">
      <c r="A392" s="2">
        <f t="shared" si="63"/>
        <v>205</v>
      </c>
      <c r="B392" s="2">
        <f t="shared" si="64"/>
        <v>27.12</v>
      </c>
      <c r="C392" s="5" t="str">
        <f t="shared" si="65"/>
        <v xml:space="preserve">II 01 - </v>
      </c>
      <c r="D392" s="6" t="str">
        <f t="shared" si="66"/>
        <v>AQUÍ SE COPIA EL LINK SIN EL ID DE FILTRO</v>
      </c>
      <c r="E392" s="4">
        <f t="shared" si="67"/>
        <v>16</v>
      </c>
      <c r="F392" t="str">
        <f t="shared" si="68"/>
        <v>II 01</v>
      </c>
      <c r="G392" t="str">
        <f t="shared" si="69"/>
        <v>Región</v>
      </c>
      <c r="H392" t="str">
        <f t="shared" si="70"/>
        <v>Cantidad de Centros de la Mujer</v>
      </c>
      <c r="L392" s="1" t="str">
        <f t="shared" si="71"/>
        <v xml:space="preserve">II 01 - </v>
      </c>
    </row>
    <row r="393" spans="1:12" x14ac:dyDescent="0.35">
      <c r="A393" s="2">
        <f t="shared" si="63"/>
        <v>206</v>
      </c>
      <c r="B393" s="2">
        <f t="shared" si="64"/>
        <v>27.12</v>
      </c>
      <c r="C393" s="5" t="str">
        <f t="shared" si="65"/>
        <v xml:space="preserve">II 01 - </v>
      </c>
      <c r="D393" s="6" t="str">
        <f t="shared" si="66"/>
        <v>AQUÍ SE COPIA EL LINK SIN EL ID DE FILTRO</v>
      </c>
      <c r="E393" s="4">
        <f t="shared" si="67"/>
        <v>16</v>
      </c>
      <c r="F393" t="str">
        <f t="shared" si="68"/>
        <v>II 01</v>
      </c>
      <c r="G393" t="str">
        <f t="shared" si="69"/>
        <v>Región</v>
      </c>
      <c r="H393" t="str">
        <f t="shared" si="70"/>
        <v>Cantidad de Centros de la Mujer</v>
      </c>
      <c r="L393" s="1" t="str">
        <f t="shared" si="71"/>
        <v xml:space="preserve">II 01 - </v>
      </c>
    </row>
    <row r="394" spans="1:12" x14ac:dyDescent="0.35">
      <c r="A394" s="2">
        <f t="shared" si="63"/>
        <v>207</v>
      </c>
      <c r="B394" s="2">
        <f t="shared" si="64"/>
        <v>27.12</v>
      </c>
      <c r="C394" s="5" t="str">
        <f t="shared" si="65"/>
        <v xml:space="preserve">II 01 - </v>
      </c>
      <c r="D394" s="6" t="str">
        <f t="shared" si="66"/>
        <v>AQUÍ SE COPIA EL LINK SIN EL ID DE FILTRO</v>
      </c>
      <c r="E394" s="4">
        <f t="shared" si="67"/>
        <v>16</v>
      </c>
      <c r="F394" t="str">
        <f t="shared" si="68"/>
        <v>II 01</v>
      </c>
      <c r="G394" t="str">
        <f t="shared" si="69"/>
        <v>Región</v>
      </c>
      <c r="H394" t="str">
        <f t="shared" si="70"/>
        <v>Cantidad de Centros de la Mujer</v>
      </c>
      <c r="L394" s="1" t="str">
        <f t="shared" si="71"/>
        <v xml:space="preserve">II 01 - </v>
      </c>
    </row>
    <row r="395" spans="1:12" x14ac:dyDescent="0.35">
      <c r="A395" s="2">
        <f t="shared" si="63"/>
        <v>208</v>
      </c>
      <c r="B395" s="2">
        <f t="shared" si="64"/>
        <v>27.12</v>
      </c>
      <c r="C395" s="5" t="str">
        <f t="shared" si="65"/>
        <v xml:space="preserve">II 01 - </v>
      </c>
      <c r="D395" s="6" t="str">
        <f t="shared" si="66"/>
        <v>AQUÍ SE COPIA EL LINK SIN EL ID DE FILTRO</v>
      </c>
      <c r="E395" s="4">
        <f t="shared" si="67"/>
        <v>16</v>
      </c>
      <c r="F395" t="str">
        <f t="shared" si="68"/>
        <v>II 01</v>
      </c>
      <c r="G395" t="str">
        <f t="shared" si="69"/>
        <v>Región</v>
      </c>
      <c r="H395" t="str">
        <f t="shared" si="70"/>
        <v>Cantidad de Centros de la Mujer</v>
      </c>
      <c r="L395" s="1" t="str">
        <f t="shared" si="71"/>
        <v xml:space="preserve">II 01 - </v>
      </c>
    </row>
    <row r="396" spans="1:12" x14ac:dyDescent="0.35">
      <c r="A396" s="2">
        <f t="shared" si="63"/>
        <v>209</v>
      </c>
      <c r="B396" s="2">
        <f t="shared" si="64"/>
        <v>27.12</v>
      </c>
      <c r="C396" s="5" t="str">
        <f t="shared" si="65"/>
        <v xml:space="preserve">II 01 - </v>
      </c>
      <c r="D396" s="6" t="str">
        <f t="shared" si="66"/>
        <v>AQUÍ SE COPIA EL LINK SIN EL ID DE FILTRO</v>
      </c>
      <c r="E396" s="4">
        <f t="shared" si="67"/>
        <v>16</v>
      </c>
      <c r="F396" t="str">
        <f t="shared" si="68"/>
        <v>II 01</v>
      </c>
      <c r="G396" t="str">
        <f t="shared" si="69"/>
        <v>Región</v>
      </c>
      <c r="H396" t="str">
        <f t="shared" si="70"/>
        <v>Cantidad de Centros de la Mujer</v>
      </c>
      <c r="L396" s="1" t="str">
        <f t="shared" si="71"/>
        <v xml:space="preserve">II 01 - </v>
      </c>
    </row>
    <row r="397" spans="1:12" x14ac:dyDescent="0.35">
      <c r="A397" s="2">
        <f t="shared" si="63"/>
        <v>210</v>
      </c>
      <c r="B397" s="2">
        <f t="shared" si="64"/>
        <v>27.12</v>
      </c>
      <c r="C397" s="5" t="str">
        <f t="shared" si="65"/>
        <v xml:space="preserve">II 01 - </v>
      </c>
      <c r="D397" s="6" t="str">
        <f t="shared" si="66"/>
        <v>AQUÍ SE COPIA EL LINK SIN EL ID DE FILTRO</v>
      </c>
      <c r="E397" s="4">
        <f t="shared" si="67"/>
        <v>16</v>
      </c>
      <c r="F397" t="str">
        <f t="shared" si="68"/>
        <v>II 01</v>
      </c>
      <c r="G397" t="str">
        <f t="shared" si="69"/>
        <v>Región</v>
      </c>
      <c r="H397" t="str">
        <f t="shared" si="70"/>
        <v>Cantidad de Centros de la Mujer</v>
      </c>
      <c r="L397" s="1" t="str">
        <f t="shared" si="71"/>
        <v xml:space="preserve">II 01 - </v>
      </c>
    </row>
    <row r="398" spans="1:12" x14ac:dyDescent="0.35">
      <c r="A398" s="2">
        <f t="shared" si="63"/>
        <v>211</v>
      </c>
      <c r="B398" s="2">
        <f t="shared" si="64"/>
        <v>27.12</v>
      </c>
      <c r="C398" s="5" t="str">
        <f t="shared" si="65"/>
        <v xml:space="preserve">II 01 - </v>
      </c>
      <c r="D398" s="6" t="str">
        <f t="shared" si="66"/>
        <v>AQUÍ SE COPIA EL LINK SIN EL ID DE FILTRO</v>
      </c>
      <c r="E398" s="4">
        <f t="shared" si="67"/>
        <v>16</v>
      </c>
      <c r="F398" t="str">
        <f t="shared" si="68"/>
        <v>II 01</v>
      </c>
      <c r="G398" t="str">
        <f t="shared" si="69"/>
        <v>Región</v>
      </c>
      <c r="H398" t="str">
        <f t="shared" si="70"/>
        <v>Cantidad de Centros de la Mujer</v>
      </c>
      <c r="L398" s="1" t="str">
        <f t="shared" si="71"/>
        <v xml:space="preserve">II 01 - </v>
      </c>
    </row>
    <row r="399" spans="1:12" x14ac:dyDescent="0.35">
      <c r="A399" s="2">
        <f t="shared" si="63"/>
        <v>212</v>
      </c>
      <c r="B399" s="2">
        <f t="shared" si="64"/>
        <v>27.12</v>
      </c>
      <c r="C399" s="5" t="str">
        <f t="shared" si="65"/>
        <v xml:space="preserve">II 01 - </v>
      </c>
      <c r="D399" s="6" t="str">
        <f t="shared" si="66"/>
        <v>AQUÍ SE COPIA EL LINK SIN EL ID DE FILTRO</v>
      </c>
      <c r="E399" s="4">
        <f t="shared" si="67"/>
        <v>16</v>
      </c>
      <c r="F399" t="str">
        <f t="shared" si="68"/>
        <v>II 01</v>
      </c>
      <c r="G399" t="str">
        <f t="shared" si="69"/>
        <v>Región</v>
      </c>
      <c r="H399" t="str">
        <f t="shared" si="70"/>
        <v>Cantidad de Centros de la Mujer</v>
      </c>
      <c r="L399" s="1" t="str">
        <f t="shared" si="71"/>
        <v xml:space="preserve">II 01 - </v>
      </c>
    </row>
    <row r="400" spans="1:12" x14ac:dyDescent="0.35">
      <c r="A400" s="2">
        <f t="shared" si="63"/>
        <v>213</v>
      </c>
      <c r="B400" s="2">
        <f t="shared" si="64"/>
        <v>27.12</v>
      </c>
      <c r="C400" s="5" t="str">
        <f t="shared" si="65"/>
        <v xml:space="preserve">II 01 - </v>
      </c>
      <c r="D400" s="6" t="str">
        <f t="shared" si="66"/>
        <v>AQUÍ SE COPIA EL LINK SIN EL ID DE FILTRO</v>
      </c>
      <c r="E400" s="4">
        <f t="shared" si="67"/>
        <v>16</v>
      </c>
      <c r="F400" t="str">
        <f t="shared" si="68"/>
        <v>II 01</v>
      </c>
      <c r="G400" t="str">
        <f t="shared" si="69"/>
        <v>Región</v>
      </c>
      <c r="H400" t="str">
        <f t="shared" si="70"/>
        <v>Cantidad de Centros de la Mujer</v>
      </c>
      <c r="L400" s="1" t="str">
        <f t="shared" si="71"/>
        <v xml:space="preserve">II 01 - </v>
      </c>
    </row>
    <row r="401" spans="1:12" x14ac:dyDescent="0.35">
      <c r="A401" s="2">
        <f t="shared" si="63"/>
        <v>214</v>
      </c>
      <c r="B401" s="2">
        <f t="shared" si="64"/>
        <v>27.12</v>
      </c>
      <c r="C401" s="5" t="str">
        <f t="shared" si="65"/>
        <v xml:space="preserve">II 01 - </v>
      </c>
      <c r="D401" s="6" t="str">
        <f t="shared" si="66"/>
        <v>AQUÍ SE COPIA EL LINK SIN EL ID DE FILTRO</v>
      </c>
      <c r="E401" s="4">
        <f t="shared" si="67"/>
        <v>16</v>
      </c>
      <c r="F401" t="str">
        <f t="shared" si="68"/>
        <v>II 01</v>
      </c>
      <c r="G401" t="str">
        <f t="shared" si="69"/>
        <v>Región</v>
      </c>
      <c r="H401" t="str">
        <f t="shared" si="70"/>
        <v>Cantidad de Centros de la Mujer</v>
      </c>
      <c r="L401" s="1" t="str">
        <f t="shared" si="71"/>
        <v xml:space="preserve">II 01 - </v>
      </c>
    </row>
    <row r="402" spans="1:12" x14ac:dyDescent="0.35">
      <c r="A402" s="2">
        <f t="shared" si="63"/>
        <v>215</v>
      </c>
      <c r="B402" s="2">
        <f t="shared" si="64"/>
        <v>27.12</v>
      </c>
      <c r="C402" s="5" t="str">
        <f t="shared" si="65"/>
        <v xml:space="preserve">II 01 - </v>
      </c>
      <c r="D402" s="6" t="str">
        <f t="shared" si="66"/>
        <v>AQUÍ SE COPIA EL LINK SIN EL ID DE FILTRO</v>
      </c>
      <c r="E402" s="4">
        <f t="shared" si="67"/>
        <v>16</v>
      </c>
      <c r="F402" t="str">
        <f t="shared" si="68"/>
        <v>II 01</v>
      </c>
      <c r="G402" t="str">
        <f t="shared" si="69"/>
        <v>Región</v>
      </c>
      <c r="H402" t="str">
        <f t="shared" si="70"/>
        <v>Cantidad de Centros de la Mujer</v>
      </c>
      <c r="L402" s="1" t="str">
        <f t="shared" si="71"/>
        <v xml:space="preserve">II 01 - </v>
      </c>
    </row>
    <row r="403" spans="1:12" x14ac:dyDescent="0.35">
      <c r="A403" s="2">
        <f t="shared" si="63"/>
        <v>216</v>
      </c>
      <c r="B403" s="2">
        <f t="shared" si="64"/>
        <v>27.12</v>
      </c>
      <c r="C403" s="5" t="str">
        <f t="shared" si="65"/>
        <v xml:space="preserve">II 01 - </v>
      </c>
      <c r="D403" s="6" t="str">
        <f t="shared" si="66"/>
        <v>AQUÍ SE COPIA EL LINK SIN EL ID DE FILTRO</v>
      </c>
      <c r="E403" s="4">
        <f t="shared" si="67"/>
        <v>16</v>
      </c>
      <c r="F403" t="str">
        <f t="shared" si="68"/>
        <v>II 01</v>
      </c>
      <c r="G403" t="str">
        <f t="shared" si="69"/>
        <v>Región</v>
      </c>
      <c r="H403" t="str">
        <f t="shared" si="70"/>
        <v>Cantidad de Centros de la Mujer</v>
      </c>
      <c r="L403" s="1" t="str">
        <f t="shared" si="71"/>
        <v xml:space="preserve">II 01 - </v>
      </c>
    </row>
    <row r="404" spans="1:12" x14ac:dyDescent="0.35">
      <c r="A404" s="2">
        <f t="shared" si="63"/>
        <v>217</v>
      </c>
      <c r="B404" s="2">
        <f t="shared" si="64"/>
        <v>27.12</v>
      </c>
      <c r="C404" s="5" t="str">
        <f t="shared" si="65"/>
        <v xml:space="preserve">II 01 - </v>
      </c>
      <c r="D404" s="6" t="str">
        <f t="shared" si="66"/>
        <v>AQUÍ SE COPIA EL LINK SIN EL ID DE FILTRO</v>
      </c>
      <c r="E404" s="4">
        <f t="shared" si="67"/>
        <v>16</v>
      </c>
      <c r="F404" t="str">
        <f t="shared" si="68"/>
        <v>II 01</v>
      </c>
      <c r="G404" t="str">
        <f t="shared" si="69"/>
        <v>Región</v>
      </c>
      <c r="H404" t="str">
        <f t="shared" si="70"/>
        <v>Cantidad de Centros de la Mujer</v>
      </c>
      <c r="L404" s="1" t="str">
        <f t="shared" si="71"/>
        <v xml:space="preserve">II 01 - </v>
      </c>
    </row>
    <row r="405" spans="1:12" x14ac:dyDescent="0.35">
      <c r="A405" s="2">
        <f t="shared" si="63"/>
        <v>218</v>
      </c>
      <c r="B405" s="2">
        <f t="shared" si="64"/>
        <v>27.12</v>
      </c>
      <c r="C405" s="5" t="str">
        <f t="shared" si="65"/>
        <v xml:space="preserve">II 01 - </v>
      </c>
      <c r="D405" s="6" t="str">
        <f t="shared" si="66"/>
        <v>AQUÍ SE COPIA EL LINK SIN EL ID DE FILTRO</v>
      </c>
      <c r="E405" s="4">
        <f t="shared" si="67"/>
        <v>16</v>
      </c>
      <c r="F405" t="str">
        <f t="shared" si="68"/>
        <v>II 01</v>
      </c>
      <c r="G405" t="str">
        <f t="shared" si="69"/>
        <v>Región</v>
      </c>
      <c r="H405" t="str">
        <f t="shared" si="70"/>
        <v>Cantidad de Centros de la Mujer</v>
      </c>
      <c r="L405" s="1" t="str">
        <f t="shared" si="71"/>
        <v xml:space="preserve">II 01 - </v>
      </c>
    </row>
    <row r="406" spans="1:12" x14ac:dyDescent="0.35">
      <c r="A406" s="2">
        <f t="shared" si="63"/>
        <v>219</v>
      </c>
      <c r="B406" s="2">
        <f t="shared" si="64"/>
        <v>27.12</v>
      </c>
      <c r="C406" s="5" t="str">
        <f t="shared" si="65"/>
        <v xml:space="preserve">II 01 - </v>
      </c>
      <c r="D406" s="6" t="str">
        <f t="shared" si="66"/>
        <v>AQUÍ SE COPIA EL LINK SIN EL ID DE FILTRO</v>
      </c>
      <c r="E406" s="4">
        <f t="shared" si="67"/>
        <v>16</v>
      </c>
      <c r="F406" t="str">
        <f t="shared" si="68"/>
        <v>II 01</v>
      </c>
      <c r="G406" t="str">
        <f t="shared" si="69"/>
        <v>Región</v>
      </c>
      <c r="H406" t="str">
        <f t="shared" si="70"/>
        <v>Cantidad de Centros de la Mujer</v>
      </c>
      <c r="L406" s="1" t="str">
        <f t="shared" si="71"/>
        <v xml:space="preserve">II 01 - </v>
      </c>
    </row>
    <row r="407" spans="1:12" x14ac:dyDescent="0.35">
      <c r="A407" s="2">
        <f t="shared" si="63"/>
        <v>220</v>
      </c>
      <c r="B407" s="2">
        <f t="shared" si="64"/>
        <v>27.12</v>
      </c>
      <c r="C407" s="5" t="str">
        <f t="shared" si="65"/>
        <v xml:space="preserve">II 01 - </v>
      </c>
      <c r="D407" s="6" t="str">
        <f t="shared" si="66"/>
        <v>AQUÍ SE COPIA EL LINK SIN EL ID DE FILTRO</v>
      </c>
      <c r="E407" s="4">
        <f t="shared" si="67"/>
        <v>16</v>
      </c>
      <c r="F407" t="str">
        <f t="shared" si="68"/>
        <v>II 01</v>
      </c>
      <c r="G407" t="str">
        <f t="shared" si="69"/>
        <v>Región</v>
      </c>
      <c r="H407" t="str">
        <f t="shared" si="70"/>
        <v>Cantidad de Centros de la Mujer</v>
      </c>
      <c r="L407" s="1" t="str">
        <f t="shared" si="71"/>
        <v xml:space="preserve">II 01 - </v>
      </c>
    </row>
    <row r="408" spans="1:12" x14ac:dyDescent="0.35">
      <c r="A408" s="2">
        <f t="shared" si="63"/>
        <v>221</v>
      </c>
      <c r="B408" s="2">
        <f t="shared" si="64"/>
        <v>27.12</v>
      </c>
      <c r="C408" s="5" t="str">
        <f t="shared" si="65"/>
        <v xml:space="preserve">II 01 - </v>
      </c>
      <c r="D408" s="6" t="str">
        <f t="shared" si="66"/>
        <v>AQUÍ SE COPIA EL LINK SIN EL ID DE FILTRO</v>
      </c>
      <c r="E408" s="4">
        <f t="shared" si="67"/>
        <v>16</v>
      </c>
      <c r="F408" t="str">
        <f t="shared" si="68"/>
        <v>II 01</v>
      </c>
      <c r="G408" t="str">
        <f t="shared" si="69"/>
        <v>Región</v>
      </c>
      <c r="H408" t="str">
        <f t="shared" si="70"/>
        <v>Cantidad de Centros de la Mujer</v>
      </c>
      <c r="L408" s="1" t="str">
        <f t="shared" si="71"/>
        <v xml:space="preserve">II 01 - </v>
      </c>
    </row>
    <row r="409" spans="1:12" x14ac:dyDescent="0.35">
      <c r="A409" s="2">
        <f t="shared" si="63"/>
        <v>222</v>
      </c>
      <c r="B409" s="2">
        <f t="shared" si="64"/>
        <v>27.12</v>
      </c>
      <c r="C409" s="5" t="str">
        <f t="shared" si="65"/>
        <v xml:space="preserve">II 01 - </v>
      </c>
      <c r="D409" s="6" t="str">
        <f t="shared" si="66"/>
        <v>AQUÍ SE COPIA EL LINK SIN EL ID DE FILTRO</v>
      </c>
      <c r="E409" s="4">
        <f t="shared" si="67"/>
        <v>16</v>
      </c>
      <c r="F409" t="str">
        <f t="shared" si="68"/>
        <v>II 01</v>
      </c>
      <c r="G409" t="str">
        <f t="shared" si="69"/>
        <v>Región</v>
      </c>
      <c r="H409" t="str">
        <f t="shared" si="70"/>
        <v>Cantidad de Centros de la Mujer</v>
      </c>
      <c r="L409" s="1" t="str">
        <f t="shared" si="71"/>
        <v xml:space="preserve">II 01 - </v>
      </c>
    </row>
    <row r="410" spans="1:12" x14ac:dyDescent="0.35">
      <c r="A410" s="2">
        <f t="shared" si="63"/>
        <v>223</v>
      </c>
      <c r="B410" s="2">
        <f t="shared" si="64"/>
        <v>27.12</v>
      </c>
      <c r="C410" s="5" t="str">
        <f t="shared" si="65"/>
        <v xml:space="preserve">II 01 - </v>
      </c>
      <c r="D410" s="6" t="str">
        <f t="shared" si="66"/>
        <v>AQUÍ SE COPIA EL LINK SIN EL ID DE FILTRO</v>
      </c>
      <c r="E410" s="4">
        <f t="shared" si="67"/>
        <v>16</v>
      </c>
      <c r="F410" t="str">
        <f t="shared" si="68"/>
        <v>II 01</v>
      </c>
      <c r="G410" t="str">
        <f t="shared" si="69"/>
        <v>Región</v>
      </c>
      <c r="H410" t="str">
        <f t="shared" si="70"/>
        <v>Cantidad de Centros de la Mujer</v>
      </c>
      <c r="L410" s="1" t="str">
        <f t="shared" si="71"/>
        <v xml:space="preserve">II 01 - </v>
      </c>
    </row>
    <row r="411" spans="1:12" x14ac:dyDescent="0.35">
      <c r="A411" s="2">
        <f t="shared" si="63"/>
        <v>224</v>
      </c>
      <c r="B411" s="2">
        <f t="shared" si="64"/>
        <v>27.12</v>
      </c>
      <c r="C411" s="5" t="str">
        <f t="shared" si="65"/>
        <v xml:space="preserve">II 01 - </v>
      </c>
      <c r="D411" s="6" t="str">
        <f t="shared" si="66"/>
        <v>AQUÍ SE COPIA EL LINK SIN EL ID DE FILTRO</v>
      </c>
      <c r="E411" s="4">
        <f t="shared" si="67"/>
        <v>16</v>
      </c>
      <c r="F411" t="str">
        <f t="shared" si="68"/>
        <v>II 01</v>
      </c>
      <c r="G411" t="str">
        <f t="shared" si="69"/>
        <v>Región</v>
      </c>
      <c r="H411" t="str">
        <f t="shared" si="70"/>
        <v>Cantidad de Centros de la Mujer</v>
      </c>
      <c r="L411" s="1" t="str">
        <f t="shared" si="71"/>
        <v xml:space="preserve">II 01 - </v>
      </c>
    </row>
    <row r="412" spans="1:12" x14ac:dyDescent="0.35">
      <c r="A412" s="2">
        <f t="shared" si="63"/>
        <v>225</v>
      </c>
      <c r="B412" s="2">
        <f t="shared" si="64"/>
        <v>27.12</v>
      </c>
      <c r="C412" s="5" t="str">
        <f t="shared" si="65"/>
        <v xml:space="preserve">II 01 - </v>
      </c>
      <c r="D412" s="6" t="str">
        <f t="shared" si="66"/>
        <v>AQUÍ SE COPIA EL LINK SIN EL ID DE FILTRO</v>
      </c>
      <c r="E412" s="4">
        <f t="shared" si="67"/>
        <v>16</v>
      </c>
      <c r="F412" t="str">
        <f t="shared" si="68"/>
        <v>II 01</v>
      </c>
      <c r="G412" t="str">
        <f t="shared" si="69"/>
        <v>Región</v>
      </c>
      <c r="H412" t="str">
        <f t="shared" si="70"/>
        <v>Cantidad de Centros de la Mujer</v>
      </c>
      <c r="L412" s="1" t="str">
        <f t="shared" si="71"/>
        <v xml:space="preserve">II 01 - </v>
      </c>
    </row>
    <row r="413" spans="1:12" x14ac:dyDescent="0.35">
      <c r="A413" s="2">
        <f t="shared" si="63"/>
        <v>226</v>
      </c>
      <c r="B413" s="2">
        <f t="shared" si="64"/>
        <v>27.12</v>
      </c>
      <c r="C413" s="5" t="str">
        <f t="shared" si="65"/>
        <v xml:space="preserve">II 01 - </v>
      </c>
      <c r="D413" s="6" t="str">
        <f t="shared" si="66"/>
        <v>AQUÍ SE COPIA EL LINK SIN EL ID DE FILTRO</v>
      </c>
      <c r="E413" s="4">
        <f t="shared" si="67"/>
        <v>16</v>
      </c>
      <c r="F413" t="str">
        <f t="shared" si="68"/>
        <v>II 01</v>
      </c>
      <c r="G413" t="str">
        <f t="shared" si="69"/>
        <v>Región</v>
      </c>
      <c r="H413" t="str">
        <f t="shared" si="70"/>
        <v>Cantidad de Centros de la Mujer</v>
      </c>
      <c r="L413" s="1" t="str">
        <f t="shared" si="71"/>
        <v xml:space="preserve">II 01 - </v>
      </c>
    </row>
    <row r="414" spans="1:12" x14ac:dyDescent="0.35">
      <c r="A414" s="2">
        <f t="shared" si="63"/>
        <v>227</v>
      </c>
      <c r="B414" s="2">
        <f t="shared" si="64"/>
        <v>27.12</v>
      </c>
      <c r="C414" s="5" t="str">
        <f t="shared" si="65"/>
        <v xml:space="preserve">II 01 - </v>
      </c>
      <c r="D414" s="6" t="str">
        <f t="shared" si="66"/>
        <v>AQUÍ SE COPIA EL LINK SIN EL ID DE FILTRO</v>
      </c>
      <c r="E414" s="4">
        <f t="shared" si="67"/>
        <v>16</v>
      </c>
      <c r="F414" t="str">
        <f t="shared" si="68"/>
        <v>II 01</v>
      </c>
      <c r="G414" t="str">
        <f t="shared" si="69"/>
        <v>Región</v>
      </c>
      <c r="H414" t="str">
        <f t="shared" si="70"/>
        <v>Cantidad de Centros de la Mujer</v>
      </c>
      <c r="L414" s="1" t="str">
        <f t="shared" si="71"/>
        <v xml:space="preserve">II 01 - </v>
      </c>
    </row>
    <row r="415" spans="1:12" x14ac:dyDescent="0.35">
      <c r="A415" s="2">
        <f t="shared" si="63"/>
        <v>228</v>
      </c>
      <c r="B415" s="2">
        <f t="shared" si="64"/>
        <v>27.12</v>
      </c>
      <c r="C415" s="5" t="str">
        <f t="shared" si="65"/>
        <v xml:space="preserve">II 01 - </v>
      </c>
      <c r="D415" s="6" t="str">
        <f t="shared" si="66"/>
        <v>AQUÍ SE COPIA EL LINK SIN EL ID DE FILTRO</v>
      </c>
      <c r="E415" s="4">
        <f t="shared" si="67"/>
        <v>16</v>
      </c>
      <c r="F415" t="str">
        <f t="shared" si="68"/>
        <v>II 01</v>
      </c>
      <c r="G415" t="str">
        <f t="shared" si="69"/>
        <v>Región</v>
      </c>
      <c r="H415" t="str">
        <f t="shared" si="70"/>
        <v>Cantidad de Centros de la Mujer</v>
      </c>
      <c r="L415" s="1" t="str">
        <f t="shared" si="71"/>
        <v xml:space="preserve">II 01 - </v>
      </c>
    </row>
    <row r="416" spans="1:12" x14ac:dyDescent="0.35">
      <c r="A416" s="2">
        <f t="shared" si="63"/>
        <v>229</v>
      </c>
      <c r="B416" s="2">
        <f t="shared" si="64"/>
        <v>27.12</v>
      </c>
      <c r="C416" s="5" t="str">
        <f t="shared" si="65"/>
        <v xml:space="preserve">II 01 - </v>
      </c>
      <c r="D416" s="6" t="str">
        <f t="shared" si="66"/>
        <v>AQUÍ SE COPIA EL LINK SIN EL ID DE FILTRO</v>
      </c>
      <c r="E416" s="4">
        <f t="shared" si="67"/>
        <v>16</v>
      </c>
      <c r="F416" t="str">
        <f t="shared" si="68"/>
        <v>II 01</v>
      </c>
      <c r="G416" t="str">
        <f t="shared" si="69"/>
        <v>Región</v>
      </c>
      <c r="H416" t="str">
        <f t="shared" si="70"/>
        <v>Cantidad de Centros de la Mujer</v>
      </c>
      <c r="L416" s="1" t="str">
        <f t="shared" si="71"/>
        <v xml:space="preserve">II 01 - </v>
      </c>
    </row>
    <row r="417" spans="1:12" x14ac:dyDescent="0.35">
      <c r="A417" s="2">
        <f t="shared" si="63"/>
        <v>230</v>
      </c>
      <c r="B417" s="2">
        <f t="shared" si="64"/>
        <v>27.12</v>
      </c>
      <c r="C417" s="5" t="str">
        <f t="shared" si="65"/>
        <v xml:space="preserve">II 01 - </v>
      </c>
      <c r="D417" s="6" t="str">
        <f t="shared" si="66"/>
        <v>AQUÍ SE COPIA EL LINK SIN EL ID DE FILTRO</v>
      </c>
      <c r="E417" s="4">
        <f t="shared" si="67"/>
        <v>16</v>
      </c>
      <c r="F417" t="str">
        <f t="shared" si="68"/>
        <v>II 01</v>
      </c>
      <c r="G417" t="str">
        <f t="shared" si="69"/>
        <v>Región</v>
      </c>
      <c r="H417" t="str">
        <f t="shared" si="70"/>
        <v>Cantidad de Centros de la Mujer</v>
      </c>
      <c r="L417" s="1" t="str">
        <f t="shared" si="71"/>
        <v xml:space="preserve">II 01 - </v>
      </c>
    </row>
    <row r="418" spans="1:12" x14ac:dyDescent="0.35">
      <c r="A418" s="2">
        <f t="shared" si="63"/>
        <v>231</v>
      </c>
      <c r="B418" s="2">
        <f t="shared" si="64"/>
        <v>27.12</v>
      </c>
      <c r="C418" s="5" t="str">
        <f t="shared" si="65"/>
        <v xml:space="preserve">II 01 - </v>
      </c>
      <c r="D418" s="6" t="str">
        <f t="shared" si="66"/>
        <v>AQUÍ SE COPIA EL LINK SIN EL ID DE FILTRO</v>
      </c>
      <c r="E418" s="4">
        <f t="shared" si="67"/>
        <v>16</v>
      </c>
      <c r="F418" t="str">
        <f t="shared" si="68"/>
        <v>II 01</v>
      </c>
      <c r="G418" t="str">
        <f t="shared" si="69"/>
        <v>Región</v>
      </c>
      <c r="H418" t="str">
        <f t="shared" si="70"/>
        <v>Cantidad de Centros de la Mujer</v>
      </c>
      <c r="L418" s="1" t="str">
        <f t="shared" si="71"/>
        <v xml:space="preserve">II 01 - </v>
      </c>
    </row>
    <row r="419" spans="1:12" x14ac:dyDescent="0.35">
      <c r="A419" s="2">
        <f t="shared" si="63"/>
        <v>232</v>
      </c>
      <c r="B419" s="2">
        <f t="shared" si="64"/>
        <v>27.12</v>
      </c>
      <c r="C419" s="5" t="str">
        <f t="shared" si="65"/>
        <v xml:space="preserve">II 01 - </v>
      </c>
      <c r="D419" s="6" t="str">
        <f t="shared" si="66"/>
        <v>AQUÍ SE COPIA EL LINK SIN EL ID DE FILTRO</v>
      </c>
      <c r="E419" s="4">
        <f t="shared" si="67"/>
        <v>16</v>
      </c>
      <c r="F419" t="str">
        <f t="shared" si="68"/>
        <v>II 01</v>
      </c>
      <c r="G419" t="str">
        <f t="shared" si="69"/>
        <v>Región</v>
      </c>
      <c r="H419" t="str">
        <f t="shared" si="70"/>
        <v>Cantidad de Centros de la Mujer</v>
      </c>
      <c r="L419" s="1" t="str">
        <f t="shared" si="71"/>
        <v xml:space="preserve">II 01 - </v>
      </c>
    </row>
    <row r="420" spans="1:12" x14ac:dyDescent="0.35">
      <c r="A420" s="2">
        <f t="shared" si="63"/>
        <v>233</v>
      </c>
      <c r="B420" s="2">
        <f t="shared" si="64"/>
        <v>27.12</v>
      </c>
      <c r="C420" s="5" t="str">
        <f t="shared" si="65"/>
        <v xml:space="preserve">II 01 - </v>
      </c>
      <c r="D420" s="6" t="str">
        <f t="shared" si="66"/>
        <v>AQUÍ SE COPIA EL LINK SIN EL ID DE FILTRO</v>
      </c>
      <c r="E420" s="4">
        <f t="shared" si="67"/>
        <v>16</v>
      </c>
      <c r="F420" t="str">
        <f t="shared" si="68"/>
        <v>II 01</v>
      </c>
      <c r="G420" t="str">
        <f t="shared" si="69"/>
        <v>Región</v>
      </c>
      <c r="H420" t="str">
        <f t="shared" si="70"/>
        <v>Cantidad de Centros de la Mujer</v>
      </c>
      <c r="L420" s="1" t="str">
        <f t="shared" si="71"/>
        <v xml:space="preserve">II 01 - </v>
      </c>
    </row>
    <row r="421" spans="1:12" x14ac:dyDescent="0.35">
      <c r="A421" s="2">
        <f t="shared" si="63"/>
        <v>234</v>
      </c>
      <c r="B421" s="2">
        <f t="shared" si="64"/>
        <v>27.12</v>
      </c>
      <c r="C421" s="5" t="str">
        <f t="shared" si="65"/>
        <v xml:space="preserve">II 01 - </v>
      </c>
      <c r="D421" s="6" t="str">
        <f t="shared" si="66"/>
        <v>AQUÍ SE COPIA EL LINK SIN EL ID DE FILTRO</v>
      </c>
      <c r="E421" s="4">
        <f t="shared" si="67"/>
        <v>16</v>
      </c>
      <c r="F421" t="str">
        <f t="shared" si="68"/>
        <v>II 01</v>
      </c>
      <c r="G421" t="str">
        <f t="shared" si="69"/>
        <v>Región</v>
      </c>
      <c r="H421" t="str">
        <f t="shared" si="70"/>
        <v>Cantidad de Centros de la Mujer</v>
      </c>
      <c r="L421" s="1" t="str">
        <f t="shared" si="71"/>
        <v xml:space="preserve">II 01 - </v>
      </c>
    </row>
    <row r="422" spans="1:12" x14ac:dyDescent="0.35">
      <c r="A422" s="2">
        <f t="shared" si="63"/>
        <v>235</v>
      </c>
      <c r="B422" s="2">
        <f t="shared" si="64"/>
        <v>27.12</v>
      </c>
      <c r="C422" s="5" t="str">
        <f t="shared" si="65"/>
        <v xml:space="preserve">II 01 - </v>
      </c>
      <c r="D422" s="6" t="str">
        <f t="shared" si="66"/>
        <v>AQUÍ SE COPIA EL LINK SIN EL ID DE FILTRO</v>
      </c>
      <c r="E422" s="4">
        <f t="shared" si="67"/>
        <v>16</v>
      </c>
      <c r="F422" t="str">
        <f t="shared" si="68"/>
        <v>II 01</v>
      </c>
      <c r="G422" t="str">
        <f t="shared" si="69"/>
        <v>Región</v>
      </c>
      <c r="H422" t="str">
        <f t="shared" si="70"/>
        <v>Cantidad de Centros de la Mujer</v>
      </c>
      <c r="L422" s="1" t="str">
        <f t="shared" si="71"/>
        <v xml:space="preserve">II 01 - </v>
      </c>
    </row>
    <row r="423" spans="1:12" x14ac:dyDescent="0.35">
      <c r="A423" s="2">
        <f t="shared" si="63"/>
        <v>236</v>
      </c>
      <c r="B423" s="2">
        <f t="shared" si="64"/>
        <v>27.12</v>
      </c>
      <c r="C423" s="5" t="str">
        <f t="shared" si="65"/>
        <v xml:space="preserve">II 01 - </v>
      </c>
      <c r="D423" s="6" t="str">
        <f t="shared" si="66"/>
        <v>AQUÍ SE COPIA EL LINK SIN EL ID DE FILTRO</v>
      </c>
      <c r="E423" s="4">
        <f t="shared" si="67"/>
        <v>16</v>
      </c>
      <c r="F423" t="str">
        <f t="shared" si="68"/>
        <v>II 01</v>
      </c>
      <c r="G423" t="str">
        <f t="shared" si="69"/>
        <v>Región</v>
      </c>
      <c r="H423" t="str">
        <f t="shared" si="70"/>
        <v>Cantidad de Centros de la Mujer</v>
      </c>
      <c r="L423" s="1" t="str">
        <f t="shared" si="71"/>
        <v xml:space="preserve">II 01 - </v>
      </c>
    </row>
    <row r="424" spans="1:12" x14ac:dyDescent="0.35">
      <c r="A424" s="2">
        <f t="shared" si="63"/>
        <v>237</v>
      </c>
      <c r="B424" s="2">
        <f t="shared" si="64"/>
        <v>27.12</v>
      </c>
      <c r="C424" s="5" t="str">
        <f t="shared" si="65"/>
        <v xml:space="preserve">II 01 - </v>
      </c>
      <c r="D424" s="6" t="str">
        <f t="shared" si="66"/>
        <v>AQUÍ SE COPIA EL LINK SIN EL ID DE FILTRO</v>
      </c>
      <c r="E424" s="4">
        <f t="shared" si="67"/>
        <v>16</v>
      </c>
      <c r="F424" t="str">
        <f t="shared" si="68"/>
        <v>II 01</v>
      </c>
      <c r="G424" t="str">
        <f t="shared" si="69"/>
        <v>Región</v>
      </c>
      <c r="H424" t="str">
        <f t="shared" si="70"/>
        <v>Cantidad de Centros de la Mujer</v>
      </c>
      <c r="L424" s="1" t="str">
        <f t="shared" si="71"/>
        <v xml:space="preserve">II 01 - </v>
      </c>
    </row>
    <row r="425" spans="1:12" x14ac:dyDescent="0.35">
      <c r="A425" s="2">
        <f t="shared" si="63"/>
        <v>238</v>
      </c>
      <c r="B425" s="2">
        <f t="shared" si="64"/>
        <v>27.12</v>
      </c>
      <c r="C425" s="5" t="str">
        <f t="shared" si="65"/>
        <v xml:space="preserve">II 01 - </v>
      </c>
      <c r="D425" s="6" t="str">
        <f t="shared" si="66"/>
        <v>AQUÍ SE COPIA EL LINK SIN EL ID DE FILTRO</v>
      </c>
      <c r="E425" s="4">
        <f t="shared" si="67"/>
        <v>16</v>
      </c>
      <c r="F425" t="str">
        <f t="shared" si="68"/>
        <v>II 01</v>
      </c>
      <c r="G425" t="str">
        <f t="shared" si="69"/>
        <v>Región</v>
      </c>
      <c r="H425" t="str">
        <f t="shared" si="70"/>
        <v>Cantidad de Centros de la Mujer</v>
      </c>
      <c r="L425" s="1" t="str">
        <f t="shared" si="71"/>
        <v xml:space="preserve">II 01 - </v>
      </c>
    </row>
    <row r="426" spans="1:12" x14ac:dyDescent="0.35">
      <c r="A426" s="2">
        <f t="shared" si="63"/>
        <v>239</v>
      </c>
      <c r="B426" s="2">
        <f t="shared" si="64"/>
        <v>27.12</v>
      </c>
      <c r="C426" s="5" t="str">
        <f t="shared" si="65"/>
        <v xml:space="preserve">II 01 - </v>
      </c>
      <c r="D426" s="6" t="str">
        <f t="shared" si="66"/>
        <v>AQUÍ SE COPIA EL LINK SIN EL ID DE FILTRO</v>
      </c>
      <c r="E426" s="4">
        <f t="shared" si="67"/>
        <v>16</v>
      </c>
      <c r="F426" t="str">
        <f t="shared" si="68"/>
        <v>II 01</v>
      </c>
      <c r="G426" t="str">
        <f t="shared" si="69"/>
        <v>Región</v>
      </c>
      <c r="H426" t="str">
        <f t="shared" si="70"/>
        <v>Cantidad de Centros de la Mujer</v>
      </c>
      <c r="L426" s="1" t="str">
        <f t="shared" si="71"/>
        <v xml:space="preserve">II 01 - </v>
      </c>
    </row>
    <row r="427" spans="1:12" x14ac:dyDescent="0.35">
      <c r="A427" s="2">
        <f t="shared" si="63"/>
        <v>240</v>
      </c>
      <c r="B427" s="2">
        <f t="shared" si="64"/>
        <v>27.12</v>
      </c>
      <c r="C427" s="5" t="str">
        <f t="shared" si="65"/>
        <v xml:space="preserve">II 01 - </v>
      </c>
      <c r="D427" s="6" t="str">
        <f t="shared" si="66"/>
        <v>AQUÍ SE COPIA EL LINK SIN EL ID DE FILTRO</v>
      </c>
      <c r="E427" s="4">
        <f t="shared" si="67"/>
        <v>16</v>
      </c>
      <c r="F427" t="str">
        <f t="shared" si="68"/>
        <v>II 01</v>
      </c>
      <c r="G427" t="str">
        <f t="shared" si="69"/>
        <v>Región</v>
      </c>
      <c r="H427" t="str">
        <f t="shared" si="70"/>
        <v>Cantidad de Centros de la Mujer</v>
      </c>
      <c r="L427" s="1" t="str">
        <f t="shared" si="71"/>
        <v xml:space="preserve">II 01 - </v>
      </c>
    </row>
    <row r="428" spans="1:12" x14ac:dyDescent="0.35">
      <c r="A428" s="2">
        <f t="shared" si="63"/>
        <v>241</v>
      </c>
      <c r="B428" s="2">
        <f t="shared" si="64"/>
        <v>27.12</v>
      </c>
      <c r="C428" s="5" t="str">
        <f t="shared" si="65"/>
        <v xml:space="preserve">II 01 - </v>
      </c>
      <c r="D428" s="6" t="str">
        <f t="shared" si="66"/>
        <v>AQUÍ SE COPIA EL LINK SIN EL ID DE FILTRO</v>
      </c>
      <c r="E428" s="4">
        <f t="shared" si="67"/>
        <v>16</v>
      </c>
      <c r="F428" t="str">
        <f t="shared" si="68"/>
        <v>II 01</v>
      </c>
      <c r="G428" t="str">
        <f t="shared" si="69"/>
        <v>Región</v>
      </c>
      <c r="H428" t="str">
        <f t="shared" si="70"/>
        <v>Cantidad de Centros de la Mujer</v>
      </c>
      <c r="L428" s="1" t="str">
        <f t="shared" si="71"/>
        <v xml:space="preserve">II 01 - </v>
      </c>
    </row>
    <row r="429" spans="1:12" x14ac:dyDescent="0.35">
      <c r="A429" s="2">
        <f t="shared" si="63"/>
        <v>242</v>
      </c>
      <c r="B429" s="2">
        <f t="shared" si="64"/>
        <v>27.12</v>
      </c>
      <c r="C429" s="5" t="str">
        <f t="shared" si="65"/>
        <v xml:space="preserve">II 01 - </v>
      </c>
      <c r="D429" s="6" t="str">
        <f t="shared" si="66"/>
        <v>AQUÍ SE COPIA EL LINK SIN EL ID DE FILTRO</v>
      </c>
      <c r="E429" s="4">
        <f t="shared" si="67"/>
        <v>16</v>
      </c>
      <c r="F429" t="str">
        <f t="shared" si="68"/>
        <v>II 01</v>
      </c>
      <c r="G429" t="str">
        <f t="shared" si="69"/>
        <v>Región</v>
      </c>
      <c r="H429" t="str">
        <f t="shared" si="70"/>
        <v>Cantidad de Centros de la Mujer</v>
      </c>
      <c r="L429" s="1" t="str">
        <f t="shared" si="71"/>
        <v xml:space="preserve">II 01 - </v>
      </c>
    </row>
    <row r="430" spans="1:12" x14ac:dyDescent="0.35">
      <c r="A430" s="2">
        <f t="shared" si="63"/>
        <v>243</v>
      </c>
      <c r="B430" s="2">
        <f t="shared" si="64"/>
        <v>27.12</v>
      </c>
      <c r="C430" s="5" t="str">
        <f t="shared" si="65"/>
        <v xml:space="preserve">II 01 - </v>
      </c>
      <c r="D430" s="6" t="str">
        <f t="shared" si="66"/>
        <v>AQUÍ SE COPIA EL LINK SIN EL ID DE FILTRO</v>
      </c>
      <c r="E430" s="4">
        <f t="shared" si="67"/>
        <v>16</v>
      </c>
      <c r="F430" t="str">
        <f t="shared" si="68"/>
        <v>II 01</v>
      </c>
      <c r="G430" t="str">
        <f t="shared" si="69"/>
        <v>Región</v>
      </c>
      <c r="H430" t="str">
        <f t="shared" si="70"/>
        <v>Cantidad de Centros de la Mujer</v>
      </c>
      <c r="L430" s="1" t="str">
        <f t="shared" si="71"/>
        <v xml:space="preserve">II 01 - </v>
      </c>
    </row>
    <row r="431" spans="1:12" x14ac:dyDescent="0.35">
      <c r="A431" s="2">
        <f t="shared" si="63"/>
        <v>244</v>
      </c>
      <c r="B431" s="2">
        <f t="shared" si="64"/>
        <v>27.12</v>
      </c>
      <c r="C431" s="5" t="str">
        <f t="shared" si="65"/>
        <v xml:space="preserve">II 01 - </v>
      </c>
      <c r="D431" s="6" t="str">
        <f t="shared" si="66"/>
        <v>AQUÍ SE COPIA EL LINK SIN EL ID DE FILTRO</v>
      </c>
      <c r="E431" s="4">
        <f t="shared" si="67"/>
        <v>16</v>
      </c>
      <c r="F431" t="str">
        <f t="shared" si="68"/>
        <v>II 01</v>
      </c>
      <c r="G431" t="str">
        <f t="shared" si="69"/>
        <v>Región</v>
      </c>
      <c r="H431" t="str">
        <f t="shared" si="70"/>
        <v>Cantidad de Centros de la Mujer</v>
      </c>
      <c r="L431" s="1" t="str">
        <f t="shared" si="71"/>
        <v xml:space="preserve">II 01 - </v>
      </c>
    </row>
    <row r="432" spans="1:12" x14ac:dyDescent="0.35">
      <c r="A432" s="2">
        <f t="shared" si="63"/>
        <v>245</v>
      </c>
      <c r="B432" s="2">
        <f t="shared" si="64"/>
        <v>27.12</v>
      </c>
      <c r="C432" s="5" t="str">
        <f t="shared" si="65"/>
        <v xml:space="preserve">II 01 - </v>
      </c>
      <c r="D432" s="6" t="str">
        <f t="shared" si="66"/>
        <v>AQUÍ SE COPIA EL LINK SIN EL ID DE FILTRO</v>
      </c>
      <c r="E432" s="4">
        <f t="shared" si="67"/>
        <v>16</v>
      </c>
      <c r="F432" t="str">
        <f t="shared" si="68"/>
        <v>II 01</v>
      </c>
      <c r="G432" t="str">
        <f t="shared" si="69"/>
        <v>Región</v>
      </c>
      <c r="H432" t="str">
        <f t="shared" si="70"/>
        <v>Cantidad de Centros de la Mujer</v>
      </c>
      <c r="L432" s="1" t="str">
        <f t="shared" si="71"/>
        <v xml:space="preserve">II 01 - </v>
      </c>
    </row>
    <row r="433" spans="1:12" x14ac:dyDescent="0.35">
      <c r="A433" s="2">
        <f t="shared" ref="A433:A496" si="72">+A432+1</f>
        <v>246</v>
      </c>
      <c r="B433" s="2">
        <f t="shared" ref="B433:B496" si="73">+B432</f>
        <v>27.12</v>
      </c>
      <c r="C433" s="5" t="str">
        <f t="shared" ref="C433:C496" si="74">+F433&amp;" - "&amp;J433</f>
        <v xml:space="preserve">II 01 - </v>
      </c>
      <c r="D433" s="6" t="str">
        <f t="shared" ref="D433:D496" si="75">+"AQUÍ SE COPIA EL LINK SIN EL ID DE FILTRO"&amp;I433</f>
        <v>AQUÍ SE COPIA EL LINK SIN EL ID DE FILTRO</v>
      </c>
      <c r="E433" s="4">
        <f t="shared" ref="E433:E496" si="76">+E432</f>
        <v>16</v>
      </c>
      <c r="F433" t="str">
        <f t="shared" ref="F433:F496" si="77">+F432</f>
        <v>II 01</v>
      </c>
      <c r="G433" t="str">
        <f t="shared" ref="G433:G496" si="78">+G432</f>
        <v>Región</v>
      </c>
      <c r="H433" t="str">
        <f t="shared" ref="H433:H496" si="79">+H432</f>
        <v>Cantidad de Centros de la Mujer</v>
      </c>
      <c r="L433" s="1" t="str">
        <f t="shared" ref="L433:L496" si="80">+HYPERLINK(D433,C433)</f>
        <v xml:space="preserve">II 01 - </v>
      </c>
    </row>
    <row r="434" spans="1:12" x14ac:dyDescent="0.35">
      <c r="A434" s="2">
        <f t="shared" si="72"/>
        <v>247</v>
      </c>
      <c r="B434" s="2">
        <f t="shared" si="73"/>
        <v>27.12</v>
      </c>
      <c r="C434" s="5" t="str">
        <f t="shared" si="74"/>
        <v xml:space="preserve">II 01 - </v>
      </c>
      <c r="D434" s="6" t="str">
        <f t="shared" si="75"/>
        <v>AQUÍ SE COPIA EL LINK SIN EL ID DE FILTRO</v>
      </c>
      <c r="E434" s="4">
        <f t="shared" si="76"/>
        <v>16</v>
      </c>
      <c r="F434" t="str">
        <f t="shared" si="77"/>
        <v>II 01</v>
      </c>
      <c r="G434" t="str">
        <f t="shared" si="78"/>
        <v>Región</v>
      </c>
      <c r="H434" t="str">
        <f t="shared" si="79"/>
        <v>Cantidad de Centros de la Mujer</v>
      </c>
      <c r="L434" s="1" t="str">
        <f t="shared" si="80"/>
        <v xml:space="preserve">II 01 - </v>
      </c>
    </row>
    <row r="435" spans="1:12" x14ac:dyDescent="0.35">
      <c r="A435" s="2">
        <f t="shared" si="72"/>
        <v>248</v>
      </c>
      <c r="B435" s="2">
        <f t="shared" si="73"/>
        <v>27.12</v>
      </c>
      <c r="C435" s="5" t="str">
        <f t="shared" si="74"/>
        <v xml:space="preserve">II 01 - </v>
      </c>
      <c r="D435" s="6" t="str">
        <f t="shared" si="75"/>
        <v>AQUÍ SE COPIA EL LINK SIN EL ID DE FILTRO</v>
      </c>
      <c r="E435" s="4">
        <f t="shared" si="76"/>
        <v>16</v>
      </c>
      <c r="F435" t="str">
        <f t="shared" si="77"/>
        <v>II 01</v>
      </c>
      <c r="G435" t="str">
        <f t="shared" si="78"/>
        <v>Región</v>
      </c>
      <c r="H435" t="str">
        <f t="shared" si="79"/>
        <v>Cantidad de Centros de la Mujer</v>
      </c>
      <c r="L435" s="1" t="str">
        <f t="shared" si="80"/>
        <v xml:space="preserve">II 01 - </v>
      </c>
    </row>
    <row r="436" spans="1:12" x14ac:dyDescent="0.35">
      <c r="A436" s="2">
        <f t="shared" si="72"/>
        <v>249</v>
      </c>
      <c r="B436" s="2">
        <f t="shared" si="73"/>
        <v>27.12</v>
      </c>
      <c r="C436" s="5" t="str">
        <f t="shared" si="74"/>
        <v xml:space="preserve">II 01 - </v>
      </c>
      <c r="D436" s="6" t="str">
        <f t="shared" si="75"/>
        <v>AQUÍ SE COPIA EL LINK SIN EL ID DE FILTRO</v>
      </c>
      <c r="E436" s="4">
        <f t="shared" si="76"/>
        <v>16</v>
      </c>
      <c r="F436" t="str">
        <f t="shared" si="77"/>
        <v>II 01</v>
      </c>
      <c r="G436" t="str">
        <f t="shared" si="78"/>
        <v>Región</v>
      </c>
      <c r="H436" t="str">
        <f t="shared" si="79"/>
        <v>Cantidad de Centros de la Mujer</v>
      </c>
      <c r="L436" s="1" t="str">
        <f t="shared" si="80"/>
        <v xml:space="preserve">II 01 - </v>
      </c>
    </row>
    <row r="437" spans="1:12" x14ac:dyDescent="0.35">
      <c r="A437" s="2">
        <f t="shared" si="72"/>
        <v>250</v>
      </c>
      <c r="B437" s="2">
        <f t="shared" si="73"/>
        <v>27.12</v>
      </c>
      <c r="C437" s="5" t="str">
        <f t="shared" si="74"/>
        <v xml:space="preserve">II 01 - </v>
      </c>
      <c r="D437" s="6" t="str">
        <f t="shared" si="75"/>
        <v>AQUÍ SE COPIA EL LINK SIN EL ID DE FILTRO</v>
      </c>
      <c r="E437" s="4">
        <f t="shared" si="76"/>
        <v>16</v>
      </c>
      <c r="F437" t="str">
        <f t="shared" si="77"/>
        <v>II 01</v>
      </c>
      <c r="G437" t="str">
        <f t="shared" si="78"/>
        <v>Región</v>
      </c>
      <c r="H437" t="str">
        <f t="shared" si="79"/>
        <v>Cantidad de Centros de la Mujer</v>
      </c>
      <c r="L437" s="1" t="str">
        <f t="shared" si="80"/>
        <v xml:space="preserve">II 01 - </v>
      </c>
    </row>
    <row r="438" spans="1:12" x14ac:dyDescent="0.35">
      <c r="A438" s="2">
        <f t="shared" si="72"/>
        <v>251</v>
      </c>
      <c r="B438" s="2">
        <f t="shared" si="73"/>
        <v>27.12</v>
      </c>
      <c r="C438" s="5" t="str">
        <f t="shared" si="74"/>
        <v xml:space="preserve">II 01 - </v>
      </c>
      <c r="D438" s="6" t="str">
        <f t="shared" si="75"/>
        <v>AQUÍ SE COPIA EL LINK SIN EL ID DE FILTRO</v>
      </c>
      <c r="E438" s="4">
        <f t="shared" si="76"/>
        <v>16</v>
      </c>
      <c r="F438" t="str">
        <f t="shared" si="77"/>
        <v>II 01</v>
      </c>
      <c r="G438" t="str">
        <f t="shared" si="78"/>
        <v>Región</v>
      </c>
      <c r="H438" t="str">
        <f t="shared" si="79"/>
        <v>Cantidad de Centros de la Mujer</v>
      </c>
      <c r="L438" s="1" t="str">
        <f t="shared" si="80"/>
        <v xml:space="preserve">II 01 - </v>
      </c>
    </row>
    <row r="439" spans="1:12" x14ac:dyDescent="0.35">
      <c r="A439" s="2">
        <f t="shared" si="72"/>
        <v>252</v>
      </c>
      <c r="B439" s="2">
        <f t="shared" si="73"/>
        <v>27.12</v>
      </c>
      <c r="C439" s="5" t="str">
        <f t="shared" si="74"/>
        <v xml:space="preserve">II 01 - </v>
      </c>
      <c r="D439" s="6" t="str">
        <f t="shared" si="75"/>
        <v>AQUÍ SE COPIA EL LINK SIN EL ID DE FILTRO</v>
      </c>
      <c r="E439" s="4">
        <f t="shared" si="76"/>
        <v>16</v>
      </c>
      <c r="F439" t="str">
        <f t="shared" si="77"/>
        <v>II 01</v>
      </c>
      <c r="G439" t="str">
        <f t="shared" si="78"/>
        <v>Región</v>
      </c>
      <c r="H439" t="str">
        <f t="shared" si="79"/>
        <v>Cantidad de Centros de la Mujer</v>
      </c>
      <c r="L439" s="1" t="str">
        <f t="shared" si="80"/>
        <v xml:space="preserve">II 01 - </v>
      </c>
    </row>
    <row r="440" spans="1:12" x14ac:dyDescent="0.35">
      <c r="A440" s="2">
        <f t="shared" si="72"/>
        <v>253</v>
      </c>
      <c r="B440" s="2">
        <f t="shared" si="73"/>
        <v>27.12</v>
      </c>
      <c r="C440" s="5" t="str">
        <f t="shared" si="74"/>
        <v xml:space="preserve">II 01 - </v>
      </c>
      <c r="D440" s="6" t="str">
        <f t="shared" si="75"/>
        <v>AQUÍ SE COPIA EL LINK SIN EL ID DE FILTRO</v>
      </c>
      <c r="E440" s="4">
        <f t="shared" si="76"/>
        <v>16</v>
      </c>
      <c r="F440" t="str">
        <f t="shared" si="77"/>
        <v>II 01</v>
      </c>
      <c r="G440" t="str">
        <f t="shared" si="78"/>
        <v>Región</v>
      </c>
      <c r="H440" t="str">
        <f t="shared" si="79"/>
        <v>Cantidad de Centros de la Mujer</v>
      </c>
      <c r="L440" s="1" t="str">
        <f t="shared" si="80"/>
        <v xml:space="preserve">II 01 - </v>
      </c>
    </row>
    <row r="441" spans="1:12" x14ac:dyDescent="0.35">
      <c r="A441" s="2">
        <f t="shared" si="72"/>
        <v>254</v>
      </c>
      <c r="B441" s="2">
        <f t="shared" si="73"/>
        <v>27.12</v>
      </c>
      <c r="C441" s="5" t="str">
        <f t="shared" si="74"/>
        <v xml:space="preserve">II 01 - </v>
      </c>
      <c r="D441" s="6" t="str">
        <f t="shared" si="75"/>
        <v>AQUÍ SE COPIA EL LINK SIN EL ID DE FILTRO</v>
      </c>
      <c r="E441" s="4">
        <f t="shared" si="76"/>
        <v>16</v>
      </c>
      <c r="F441" t="str">
        <f t="shared" si="77"/>
        <v>II 01</v>
      </c>
      <c r="G441" t="str">
        <f t="shared" si="78"/>
        <v>Región</v>
      </c>
      <c r="H441" t="str">
        <f t="shared" si="79"/>
        <v>Cantidad de Centros de la Mujer</v>
      </c>
      <c r="L441" s="1" t="str">
        <f t="shared" si="80"/>
        <v xml:space="preserve">II 01 - </v>
      </c>
    </row>
    <row r="442" spans="1:12" x14ac:dyDescent="0.35">
      <c r="A442" s="2">
        <f t="shared" si="72"/>
        <v>255</v>
      </c>
      <c r="B442" s="2">
        <f t="shared" si="73"/>
        <v>27.12</v>
      </c>
      <c r="C442" s="5" t="str">
        <f t="shared" si="74"/>
        <v xml:space="preserve">II 01 - </v>
      </c>
      <c r="D442" s="6" t="str">
        <f t="shared" si="75"/>
        <v>AQUÍ SE COPIA EL LINK SIN EL ID DE FILTRO</v>
      </c>
      <c r="E442" s="4">
        <f t="shared" si="76"/>
        <v>16</v>
      </c>
      <c r="F442" t="str">
        <f t="shared" si="77"/>
        <v>II 01</v>
      </c>
      <c r="G442" t="str">
        <f t="shared" si="78"/>
        <v>Región</v>
      </c>
      <c r="H442" t="str">
        <f t="shared" si="79"/>
        <v>Cantidad de Centros de la Mujer</v>
      </c>
      <c r="L442" s="1" t="str">
        <f t="shared" si="80"/>
        <v xml:space="preserve">II 01 - </v>
      </c>
    </row>
    <row r="443" spans="1:12" x14ac:dyDescent="0.35">
      <c r="A443" s="2">
        <f t="shared" si="72"/>
        <v>256</v>
      </c>
      <c r="B443" s="2">
        <f t="shared" si="73"/>
        <v>27.12</v>
      </c>
      <c r="C443" s="5" t="str">
        <f t="shared" si="74"/>
        <v xml:space="preserve">II 01 - </v>
      </c>
      <c r="D443" s="6" t="str">
        <f t="shared" si="75"/>
        <v>AQUÍ SE COPIA EL LINK SIN EL ID DE FILTRO</v>
      </c>
      <c r="E443" s="4">
        <f t="shared" si="76"/>
        <v>16</v>
      </c>
      <c r="F443" t="str">
        <f t="shared" si="77"/>
        <v>II 01</v>
      </c>
      <c r="G443" t="str">
        <f t="shared" si="78"/>
        <v>Región</v>
      </c>
      <c r="H443" t="str">
        <f t="shared" si="79"/>
        <v>Cantidad de Centros de la Mujer</v>
      </c>
      <c r="L443" s="1" t="str">
        <f t="shared" si="80"/>
        <v xml:space="preserve">II 01 - </v>
      </c>
    </row>
    <row r="444" spans="1:12" x14ac:dyDescent="0.35">
      <c r="A444" s="2">
        <f t="shared" si="72"/>
        <v>257</v>
      </c>
      <c r="B444" s="2">
        <f t="shared" si="73"/>
        <v>27.12</v>
      </c>
      <c r="C444" s="5" t="str">
        <f t="shared" si="74"/>
        <v xml:space="preserve">II 01 - </v>
      </c>
      <c r="D444" s="6" t="str">
        <f t="shared" si="75"/>
        <v>AQUÍ SE COPIA EL LINK SIN EL ID DE FILTRO</v>
      </c>
      <c r="E444" s="4">
        <f t="shared" si="76"/>
        <v>16</v>
      </c>
      <c r="F444" t="str">
        <f t="shared" si="77"/>
        <v>II 01</v>
      </c>
      <c r="G444" t="str">
        <f t="shared" si="78"/>
        <v>Región</v>
      </c>
      <c r="H444" t="str">
        <f t="shared" si="79"/>
        <v>Cantidad de Centros de la Mujer</v>
      </c>
      <c r="L444" s="1" t="str">
        <f t="shared" si="80"/>
        <v xml:space="preserve">II 01 - </v>
      </c>
    </row>
    <row r="445" spans="1:12" x14ac:dyDescent="0.35">
      <c r="A445" s="2">
        <f t="shared" si="72"/>
        <v>258</v>
      </c>
      <c r="B445" s="2">
        <f t="shared" si="73"/>
        <v>27.12</v>
      </c>
      <c r="C445" s="5" t="str">
        <f t="shared" si="74"/>
        <v xml:space="preserve">II 01 - </v>
      </c>
      <c r="D445" s="6" t="str">
        <f t="shared" si="75"/>
        <v>AQUÍ SE COPIA EL LINK SIN EL ID DE FILTRO</v>
      </c>
      <c r="E445" s="4">
        <f t="shared" si="76"/>
        <v>16</v>
      </c>
      <c r="F445" t="str">
        <f t="shared" si="77"/>
        <v>II 01</v>
      </c>
      <c r="G445" t="str">
        <f t="shared" si="78"/>
        <v>Región</v>
      </c>
      <c r="H445" t="str">
        <f t="shared" si="79"/>
        <v>Cantidad de Centros de la Mujer</v>
      </c>
      <c r="L445" s="1" t="str">
        <f t="shared" si="80"/>
        <v xml:space="preserve">II 01 - </v>
      </c>
    </row>
    <row r="446" spans="1:12" x14ac:dyDescent="0.35">
      <c r="A446" s="2">
        <f t="shared" si="72"/>
        <v>259</v>
      </c>
      <c r="B446" s="2">
        <f t="shared" si="73"/>
        <v>27.12</v>
      </c>
      <c r="C446" s="5" t="str">
        <f t="shared" si="74"/>
        <v xml:space="preserve">II 01 - </v>
      </c>
      <c r="D446" s="6" t="str">
        <f t="shared" si="75"/>
        <v>AQUÍ SE COPIA EL LINK SIN EL ID DE FILTRO</v>
      </c>
      <c r="E446" s="4">
        <f t="shared" si="76"/>
        <v>16</v>
      </c>
      <c r="F446" t="str">
        <f t="shared" si="77"/>
        <v>II 01</v>
      </c>
      <c r="G446" t="str">
        <f t="shared" si="78"/>
        <v>Región</v>
      </c>
      <c r="H446" t="str">
        <f t="shared" si="79"/>
        <v>Cantidad de Centros de la Mujer</v>
      </c>
      <c r="L446" s="1" t="str">
        <f t="shared" si="80"/>
        <v xml:space="preserve">II 01 - </v>
      </c>
    </row>
    <row r="447" spans="1:12" x14ac:dyDescent="0.35">
      <c r="A447" s="2">
        <f t="shared" si="72"/>
        <v>260</v>
      </c>
      <c r="B447" s="2">
        <f t="shared" si="73"/>
        <v>27.12</v>
      </c>
      <c r="C447" s="5" t="str">
        <f t="shared" si="74"/>
        <v xml:space="preserve">II 01 - </v>
      </c>
      <c r="D447" s="6" t="str">
        <f t="shared" si="75"/>
        <v>AQUÍ SE COPIA EL LINK SIN EL ID DE FILTRO</v>
      </c>
      <c r="E447" s="4">
        <f t="shared" si="76"/>
        <v>16</v>
      </c>
      <c r="F447" t="str">
        <f t="shared" si="77"/>
        <v>II 01</v>
      </c>
      <c r="G447" t="str">
        <f t="shared" si="78"/>
        <v>Región</v>
      </c>
      <c r="H447" t="str">
        <f t="shared" si="79"/>
        <v>Cantidad de Centros de la Mujer</v>
      </c>
      <c r="L447" s="1" t="str">
        <f t="shared" si="80"/>
        <v xml:space="preserve">II 01 - </v>
      </c>
    </row>
    <row r="448" spans="1:12" x14ac:dyDescent="0.35">
      <c r="A448" s="2">
        <f t="shared" si="72"/>
        <v>261</v>
      </c>
      <c r="B448" s="2">
        <f t="shared" si="73"/>
        <v>27.12</v>
      </c>
      <c r="C448" s="5" t="str">
        <f t="shared" si="74"/>
        <v xml:space="preserve">II 01 - </v>
      </c>
      <c r="D448" s="6" t="str">
        <f t="shared" si="75"/>
        <v>AQUÍ SE COPIA EL LINK SIN EL ID DE FILTRO</v>
      </c>
      <c r="E448" s="4">
        <f t="shared" si="76"/>
        <v>16</v>
      </c>
      <c r="F448" t="str">
        <f t="shared" si="77"/>
        <v>II 01</v>
      </c>
      <c r="G448" t="str">
        <f t="shared" si="78"/>
        <v>Región</v>
      </c>
      <c r="H448" t="str">
        <f t="shared" si="79"/>
        <v>Cantidad de Centros de la Mujer</v>
      </c>
      <c r="L448" s="1" t="str">
        <f t="shared" si="80"/>
        <v xml:space="preserve">II 01 - </v>
      </c>
    </row>
    <row r="449" spans="1:12" x14ac:dyDescent="0.35">
      <c r="A449" s="2">
        <f t="shared" si="72"/>
        <v>262</v>
      </c>
      <c r="B449" s="2">
        <f t="shared" si="73"/>
        <v>27.12</v>
      </c>
      <c r="C449" s="5" t="str">
        <f t="shared" si="74"/>
        <v xml:space="preserve">II 01 - </v>
      </c>
      <c r="D449" s="6" t="str">
        <f t="shared" si="75"/>
        <v>AQUÍ SE COPIA EL LINK SIN EL ID DE FILTRO</v>
      </c>
      <c r="E449" s="4">
        <f t="shared" si="76"/>
        <v>16</v>
      </c>
      <c r="F449" t="str">
        <f t="shared" si="77"/>
        <v>II 01</v>
      </c>
      <c r="G449" t="str">
        <f t="shared" si="78"/>
        <v>Región</v>
      </c>
      <c r="H449" t="str">
        <f t="shared" si="79"/>
        <v>Cantidad de Centros de la Mujer</v>
      </c>
      <c r="L449" s="1" t="str">
        <f t="shared" si="80"/>
        <v xml:space="preserve">II 01 - </v>
      </c>
    </row>
    <row r="450" spans="1:12" x14ac:dyDescent="0.35">
      <c r="A450" s="2">
        <f t="shared" si="72"/>
        <v>263</v>
      </c>
      <c r="B450" s="2">
        <f t="shared" si="73"/>
        <v>27.12</v>
      </c>
      <c r="C450" s="5" t="str">
        <f t="shared" si="74"/>
        <v xml:space="preserve">II 01 - </v>
      </c>
      <c r="D450" s="6" t="str">
        <f t="shared" si="75"/>
        <v>AQUÍ SE COPIA EL LINK SIN EL ID DE FILTRO</v>
      </c>
      <c r="E450" s="4">
        <f t="shared" si="76"/>
        <v>16</v>
      </c>
      <c r="F450" t="str">
        <f t="shared" si="77"/>
        <v>II 01</v>
      </c>
      <c r="G450" t="str">
        <f t="shared" si="78"/>
        <v>Región</v>
      </c>
      <c r="H450" t="str">
        <f t="shared" si="79"/>
        <v>Cantidad de Centros de la Mujer</v>
      </c>
      <c r="L450" s="1" t="str">
        <f t="shared" si="80"/>
        <v xml:space="preserve">II 01 - </v>
      </c>
    </row>
    <row r="451" spans="1:12" x14ac:dyDescent="0.35">
      <c r="A451" s="2">
        <f t="shared" si="72"/>
        <v>264</v>
      </c>
      <c r="B451" s="2">
        <f t="shared" si="73"/>
        <v>27.12</v>
      </c>
      <c r="C451" s="5" t="str">
        <f t="shared" si="74"/>
        <v xml:space="preserve">II 01 - </v>
      </c>
      <c r="D451" s="6" t="str">
        <f t="shared" si="75"/>
        <v>AQUÍ SE COPIA EL LINK SIN EL ID DE FILTRO</v>
      </c>
      <c r="E451" s="4">
        <f t="shared" si="76"/>
        <v>16</v>
      </c>
      <c r="F451" t="str">
        <f t="shared" si="77"/>
        <v>II 01</v>
      </c>
      <c r="G451" t="str">
        <f t="shared" si="78"/>
        <v>Región</v>
      </c>
      <c r="H451" t="str">
        <f t="shared" si="79"/>
        <v>Cantidad de Centros de la Mujer</v>
      </c>
      <c r="L451" s="1" t="str">
        <f t="shared" si="80"/>
        <v xml:space="preserve">II 01 - </v>
      </c>
    </row>
    <row r="452" spans="1:12" x14ac:dyDescent="0.35">
      <c r="A452" s="2">
        <f t="shared" si="72"/>
        <v>265</v>
      </c>
      <c r="B452" s="2">
        <f t="shared" si="73"/>
        <v>27.12</v>
      </c>
      <c r="C452" s="5" t="str">
        <f t="shared" si="74"/>
        <v xml:space="preserve">II 01 - </v>
      </c>
      <c r="D452" s="6" t="str">
        <f t="shared" si="75"/>
        <v>AQUÍ SE COPIA EL LINK SIN EL ID DE FILTRO</v>
      </c>
      <c r="E452" s="4">
        <f t="shared" si="76"/>
        <v>16</v>
      </c>
      <c r="F452" t="str">
        <f t="shared" si="77"/>
        <v>II 01</v>
      </c>
      <c r="G452" t="str">
        <f t="shared" si="78"/>
        <v>Región</v>
      </c>
      <c r="H452" t="str">
        <f t="shared" si="79"/>
        <v>Cantidad de Centros de la Mujer</v>
      </c>
      <c r="L452" s="1" t="str">
        <f t="shared" si="80"/>
        <v xml:space="preserve">II 01 - </v>
      </c>
    </row>
    <row r="453" spans="1:12" x14ac:dyDescent="0.35">
      <c r="A453" s="2">
        <f t="shared" si="72"/>
        <v>266</v>
      </c>
      <c r="B453" s="2">
        <f t="shared" si="73"/>
        <v>27.12</v>
      </c>
      <c r="C453" s="5" t="str">
        <f t="shared" si="74"/>
        <v xml:space="preserve">II 01 - </v>
      </c>
      <c r="D453" s="6" t="str">
        <f t="shared" si="75"/>
        <v>AQUÍ SE COPIA EL LINK SIN EL ID DE FILTRO</v>
      </c>
      <c r="E453" s="4">
        <f t="shared" si="76"/>
        <v>16</v>
      </c>
      <c r="F453" t="str">
        <f t="shared" si="77"/>
        <v>II 01</v>
      </c>
      <c r="G453" t="str">
        <f t="shared" si="78"/>
        <v>Región</v>
      </c>
      <c r="H453" t="str">
        <f t="shared" si="79"/>
        <v>Cantidad de Centros de la Mujer</v>
      </c>
      <c r="L453" s="1" t="str">
        <f t="shared" si="80"/>
        <v xml:space="preserve">II 01 - </v>
      </c>
    </row>
    <row r="454" spans="1:12" x14ac:dyDescent="0.35">
      <c r="A454" s="2">
        <f t="shared" si="72"/>
        <v>267</v>
      </c>
      <c r="B454" s="2">
        <f t="shared" si="73"/>
        <v>27.12</v>
      </c>
      <c r="C454" s="5" t="str">
        <f t="shared" si="74"/>
        <v xml:space="preserve">II 01 - </v>
      </c>
      <c r="D454" s="6" t="str">
        <f t="shared" si="75"/>
        <v>AQUÍ SE COPIA EL LINK SIN EL ID DE FILTRO</v>
      </c>
      <c r="E454" s="4">
        <f t="shared" si="76"/>
        <v>16</v>
      </c>
      <c r="F454" t="str">
        <f t="shared" si="77"/>
        <v>II 01</v>
      </c>
      <c r="G454" t="str">
        <f t="shared" si="78"/>
        <v>Región</v>
      </c>
      <c r="H454" t="str">
        <f t="shared" si="79"/>
        <v>Cantidad de Centros de la Mujer</v>
      </c>
      <c r="L454" s="1" t="str">
        <f t="shared" si="80"/>
        <v xml:space="preserve">II 01 - </v>
      </c>
    </row>
    <row r="455" spans="1:12" x14ac:dyDescent="0.35">
      <c r="A455" s="2">
        <f t="shared" si="72"/>
        <v>268</v>
      </c>
      <c r="B455" s="2">
        <f t="shared" si="73"/>
        <v>27.12</v>
      </c>
      <c r="C455" s="5" t="str">
        <f t="shared" si="74"/>
        <v xml:space="preserve">II 01 - </v>
      </c>
      <c r="D455" s="6" t="str">
        <f t="shared" si="75"/>
        <v>AQUÍ SE COPIA EL LINK SIN EL ID DE FILTRO</v>
      </c>
      <c r="E455" s="4">
        <f t="shared" si="76"/>
        <v>16</v>
      </c>
      <c r="F455" t="str">
        <f t="shared" si="77"/>
        <v>II 01</v>
      </c>
      <c r="G455" t="str">
        <f t="shared" si="78"/>
        <v>Región</v>
      </c>
      <c r="H455" t="str">
        <f t="shared" si="79"/>
        <v>Cantidad de Centros de la Mujer</v>
      </c>
      <c r="L455" s="1" t="str">
        <f t="shared" si="80"/>
        <v xml:space="preserve">II 01 - </v>
      </c>
    </row>
    <row r="456" spans="1:12" x14ac:dyDescent="0.35">
      <c r="A456" s="2">
        <f t="shared" si="72"/>
        <v>269</v>
      </c>
      <c r="B456" s="2">
        <f t="shared" si="73"/>
        <v>27.12</v>
      </c>
      <c r="C456" s="5" t="str">
        <f t="shared" si="74"/>
        <v xml:space="preserve">II 01 - </v>
      </c>
      <c r="D456" s="6" t="str">
        <f t="shared" si="75"/>
        <v>AQUÍ SE COPIA EL LINK SIN EL ID DE FILTRO</v>
      </c>
      <c r="E456" s="4">
        <f t="shared" si="76"/>
        <v>16</v>
      </c>
      <c r="F456" t="str">
        <f t="shared" si="77"/>
        <v>II 01</v>
      </c>
      <c r="G456" t="str">
        <f t="shared" si="78"/>
        <v>Región</v>
      </c>
      <c r="H456" t="str">
        <f t="shared" si="79"/>
        <v>Cantidad de Centros de la Mujer</v>
      </c>
      <c r="L456" s="1" t="str">
        <f t="shared" si="80"/>
        <v xml:space="preserve">II 01 - </v>
      </c>
    </row>
    <row r="457" spans="1:12" x14ac:dyDescent="0.35">
      <c r="A457" s="2">
        <f t="shared" si="72"/>
        <v>270</v>
      </c>
      <c r="B457" s="2">
        <f t="shared" si="73"/>
        <v>27.12</v>
      </c>
      <c r="C457" s="5" t="str">
        <f t="shared" si="74"/>
        <v xml:space="preserve">II 01 - </v>
      </c>
      <c r="D457" s="6" t="str">
        <f t="shared" si="75"/>
        <v>AQUÍ SE COPIA EL LINK SIN EL ID DE FILTRO</v>
      </c>
      <c r="E457" s="4">
        <f t="shared" si="76"/>
        <v>16</v>
      </c>
      <c r="F457" t="str">
        <f t="shared" si="77"/>
        <v>II 01</v>
      </c>
      <c r="G457" t="str">
        <f t="shared" si="78"/>
        <v>Región</v>
      </c>
      <c r="H457" t="str">
        <f t="shared" si="79"/>
        <v>Cantidad de Centros de la Mujer</v>
      </c>
      <c r="L457" s="1" t="str">
        <f t="shared" si="80"/>
        <v xml:space="preserve">II 01 - </v>
      </c>
    </row>
    <row r="458" spans="1:12" x14ac:dyDescent="0.35">
      <c r="A458" s="2">
        <f t="shared" si="72"/>
        <v>271</v>
      </c>
      <c r="B458" s="2">
        <f t="shared" si="73"/>
        <v>27.12</v>
      </c>
      <c r="C458" s="5" t="str">
        <f t="shared" si="74"/>
        <v xml:space="preserve">II 01 - </v>
      </c>
      <c r="D458" s="6" t="str">
        <f t="shared" si="75"/>
        <v>AQUÍ SE COPIA EL LINK SIN EL ID DE FILTRO</v>
      </c>
      <c r="E458" s="4">
        <f t="shared" si="76"/>
        <v>16</v>
      </c>
      <c r="F458" t="str">
        <f t="shared" si="77"/>
        <v>II 01</v>
      </c>
      <c r="G458" t="str">
        <f t="shared" si="78"/>
        <v>Región</v>
      </c>
      <c r="H458" t="str">
        <f t="shared" si="79"/>
        <v>Cantidad de Centros de la Mujer</v>
      </c>
      <c r="L458" s="1" t="str">
        <f t="shared" si="80"/>
        <v xml:space="preserve">II 01 - </v>
      </c>
    </row>
    <row r="459" spans="1:12" x14ac:dyDescent="0.35">
      <c r="A459" s="2">
        <f t="shared" si="72"/>
        <v>272</v>
      </c>
      <c r="B459" s="2">
        <f t="shared" si="73"/>
        <v>27.12</v>
      </c>
      <c r="C459" s="5" t="str">
        <f t="shared" si="74"/>
        <v xml:space="preserve">II 01 - </v>
      </c>
      <c r="D459" s="6" t="str">
        <f t="shared" si="75"/>
        <v>AQUÍ SE COPIA EL LINK SIN EL ID DE FILTRO</v>
      </c>
      <c r="E459" s="4">
        <f t="shared" si="76"/>
        <v>16</v>
      </c>
      <c r="F459" t="str">
        <f t="shared" si="77"/>
        <v>II 01</v>
      </c>
      <c r="G459" t="str">
        <f t="shared" si="78"/>
        <v>Región</v>
      </c>
      <c r="H459" t="str">
        <f t="shared" si="79"/>
        <v>Cantidad de Centros de la Mujer</v>
      </c>
      <c r="L459" s="1" t="str">
        <f t="shared" si="80"/>
        <v xml:space="preserve">II 01 - </v>
      </c>
    </row>
    <row r="460" spans="1:12" x14ac:dyDescent="0.35">
      <c r="A460" s="2">
        <f t="shared" si="72"/>
        <v>273</v>
      </c>
      <c r="B460" s="2">
        <f t="shared" si="73"/>
        <v>27.12</v>
      </c>
      <c r="C460" s="5" t="str">
        <f t="shared" si="74"/>
        <v xml:space="preserve">II 01 - </v>
      </c>
      <c r="D460" s="6" t="str">
        <f t="shared" si="75"/>
        <v>AQUÍ SE COPIA EL LINK SIN EL ID DE FILTRO</v>
      </c>
      <c r="E460" s="4">
        <f t="shared" si="76"/>
        <v>16</v>
      </c>
      <c r="F460" t="str">
        <f t="shared" si="77"/>
        <v>II 01</v>
      </c>
      <c r="G460" t="str">
        <f t="shared" si="78"/>
        <v>Región</v>
      </c>
      <c r="H460" t="str">
        <f t="shared" si="79"/>
        <v>Cantidad de Centros de la Mujer</v>
      </c>
      <c r="L460" s="1" t="str">
        <f t="shared" si="80"/>
        <v xml:space="preserve">II 01 - </v>
      </c>
    </row>
    <row r="461" spans="1:12" x14ac:dyDescent="0.35">
      <c r="A461" s="2">
        <f t="shared" si="72"/>
        <v>274</v>
      </c>
      <c r="B461" s="2">
        <f t="shared" si="73"/>
        <v>27.12</v>
      </c>
      <c r="C461" s="5" t="str">
        <f t="shared" si="74"/>
        <v xml:space="preserve">II 01 - </v>
      </c>
      <c r="D461" s="6" t="str">
        <f t="shared" si="75"/>
        <v>AQUÍ SE COPIA EL LINK SIN EL ID DE FILTRO</v>
      </c>
      <c r="E461" s="4">
        <f t="shared" si="76"/>
        <v>16</v>
      </c>
      <c r="F461" t="str">
        <f t="shared" si="77"/>
        <v>II 01</v>
      </c>
      <c r="G461" t="str">
        <f t="shared" si="78"/>
        <v>Región</v>
      </c>
      <c r="H461" t="str">
        <f t="shared" si="79"/>
        <v>Cantidad de Centros de la Mujer</v>
      </c>
      <c r="L461" s="1" t="str">
        <f t="shared" si="80"/>
        <v xml:space="preserve">II 01 - </v>
      </c>
    </row>
    <row r="462" spans="1:12" x14ac:dyDescent="0.35">
      <c r="A462" s="2">
        <f t="shared" si="72"/>
        <v>275</v>
      </c>
      <c r="B462" s="2">
        <f t="shared" si="73"/>
        <v>27.12</v>
      </c>
      <c r="C462" s="5" t="str">
        <f t="shared" si="74"/>
        <v xml:space="preserve">II 01 - </v>
      </c>
      <c r="D462" s="6" t="str">
        <f t="shared" si="75"/>
        <v>AQUÍ SE COPIA EL LINK SIN EL ID DE FILTRO</v>
      </c>
      <c r="E462" s="4">
        <f t="shared" si="76"/>
        <v>16</v>
      </c>
      <c r="F462" t="str">
        <f t="shared" si="77"/>
        <v>II 01</v>
      </c>
      <c r="G462" t="str">
        <f t="shared" si="78"/>
        <v>Región</v>
      </c>
      <c r="H462" t="str">
        <f t="shared" si="79"/>
        <v>Cantidad de Centros de la Mujer</v>
      </c>
      <c r="L462" s="1" t="str">
        <f t="shared" si="80"/>
        <v xml:space="preserve">II 01 - </v>
      </c>
    </row>
    <row r="463" spans="1:12" x14ac:dyDescent="0.35">
      <c r="A463" s="2">
        <f t="shared" si="72"/>
        <v>276</v>
      </c>
      <c r="B463" s="2">
        <f t="shared" si="73"/>
        <v>27.12</v>
      </c>
      <c r="C463" s="5" t="str">
        <f t="shared" si="74"/>
        <v xml:space="preserve">II 01 - </v>
      </c>
      <c r="D463" s="6" t="str">
        <f t="shared" si="75"/>
        <v>AQUÍ SE COPIA EL LINK SIN EL ID DE FILTRO</v>
      </c>
      <c r="E463" s="4">
        <f t="shared" si="76"/>
        <v>16</v>
      </c>
      <c r="F463" t="str">
        <f t="shared" si="77"/>
        <v>II 01</v>
      </c>
      <c r="G463" t="str">
        <f t="shared" si="78"/>
        <v>Región</v>
      </c>
      <c r="H463" t="str">
        <f t="shared" si="79"/>
        <v>Cantidad de Centros de la Mujer</v>
      </c>
      <c r="L463" s="1" t="str">
        <f t="shared" si="80"/>
        <v xml:space="preserve">II 01 - </v>
      </c>
    </row>
    <row r="464" spans="1:12" x14ac:dyDescent="0.35">
      <c r="A464" s="2">
        <f t="shared" si="72"/>
        <v>277</v>
      </c>
      <c r="B464" s="2">
        <f t="shared" si="73"/>
        <v>27.12</v>
      </c>
      <c r="C464" s="5" t="str">
        <f t="shared" si="74"/>
        <v xml:space="preserve">II 01 - </v>
      </c>
      <c r="D464" s="6" t="str">
        <f t="shared" si="75"/>
        <v>AQUÍ SE COPIA EL LINK SIN EL ID DE FILTRO</v>
      </c>
      <c r="E464" s="4">
        <f t="shared" si="76"/>
        <v>16</v>
      </c>
      <c r="F464" t="str">
        <f t="shared" si="77"/>
        <v>II 01</v>
      </c>
      <c r="G464" t="str">
        <f t="shared" si="78"/>
        <v>Región</v>
      </c>
      <c r="H464" t="str">
        <f t="shared" si="79"/>
        <v>Cantidad de Centros de la Mujer</v>
      </c>
      <c r="L464" s="1" t="str">
        <f t="shared" si="80"/>
        <v xml:space="preserve">II 01 - </v>
      </c>
    </row>
    <row r="465" spans="1:12" x14ac:dyDescent="0.35">
      <c r="A465" s="2">
        <f t="shared" si="72"/>
        <v>278</v>
      </c>
      <c r="B465" s="2">
        <f t="shared" si="73"/>
        <v>27.12</v>
      </c>
      <c r="C465" s="5" t="str">
        <f t="shared" si="74"/>
        <v xml:space="preserve">II 01 - </v>
      </c>
      <c r="D465" s="6" t="str">
        <f t="shared" si="75"/>
        <v>AQUÍ SE COPIA EL LINK SIN EL ID DE FILTRO</v>
      </c>
      <c r="E465" s="4">
        <f t="shared" si="76"/>
        <v>16</v>
      </c>
      <c r="F465" t="str">
        <f t="shared" si="77"/>
        <v>II 01</v>
      </c>
      <c r="G465" t="str">
        <f t="shared" si="78"/>
        <v>Región</v>
      </c>
      <c r="H465" t="str">
        <f t="shared" si="79"/>
        <v>Cantidad de Centros de la Mujer</v>
      </c>
      <c r="L465" s="1" t="str">
        <f t="shared" si="80"/>
        <v xml:space="preserve">II 01 - </v>
      </c>
    </row>
    <row r="466" spans="1:12" x14ac:dyDescent="0.35">
      <c r="A466" s="2">
        <f t="shared" si="72"/>
        <v>279</v>
      </c>
      <c r="B466" s="2">
        <f t="shared" si="73"/>
        <v>27.12</v>
      </c>
      <c r="C466" s="5" t="str">
        <f t="shared" si="74"/>
        <v xml:space="preserve">II 01 - </v>
      </c>
      <c r="D466" s="6" t="str">
        <f t="shared" si="75"/>
        <v>AQUÍ SE COPIA EL LINK SIN EL ID DE FILTRO</v>
      </c>
      <c r="E466" s="4">
        <f t="shared" si="76"/>
        <v>16</v>
      </c>
      <c r="F466" t="str">
        <f t="shared" si="77"/>
        <v>II 01</v>
      </c>
      <c r="G466" t="str">
        <f t="shared" si="78"/>
        <v>Región</v>
      </c>
      <c r="H466" t="str">
        <f t="shared" si="79"/>
        <v>Cantidad de Centros de la Mujer</v>
      </c>
      <c r="L466" s="1" t="str">
        <f t="shared" si="80"/>
        <v xml:space="preserve">II 01 - </v>
      </c>
    </row>
    <row r="467" spans="1:12" x14ac:dyDescent="0.35">
      <c r="A467" s="2">
        <f t="shared" si="72"/>
        <v>280</v>
      </c>
      <c r="B467" s="2">
        <f t="shared" si="73"/>
        <v>27.12</v>
      </c>
      <c r="C467" s="5" t="str">
        <f t="shared" si="74"/>
        <v xml:space="preserve">II 01 - </v>
      </c>
      <c r="D467" s="6" t="str">
        <f t="shared" si="75"/>
        <v>AQUÍ SE COPIA EL LINK SIN EL ID DE FILTRO</v>
      </c>
      <c r="E467" s="4">
        <f t="shared" si="76"/>
        <v>16</v>
      </c>
      <c r="F467" t="str">
        <f t="shared" si="77"/>
        <v>II 01</v>
      </c>
      <c r="G467" t="str">
        <f t="shared" si="78"/>
        <v>Región</v>
      </c>
      <c r="H467" t="str">
        <f t="shared" si="79"/>
        <v>Cantidad de Centros de la Mujer</v>
      </c>
      <c r="L467" s="1" t="str">
        <f t="shared" si="80"/>
        <v xml:space="preserve">II 01 - </v>
      </c>
    </row>
    <row r="468" spans="1:12" x14ac:dyDescent="0.35">
      <c r="A468" s="2">
        <f t="shared" si="72"/>
        <v>281</v>
      </c>
      <c r="B468" s="2">
        <f t="shared" si="73"/>
        <v>27.12</v>
      </c>
      <c r="C468" s="5" t="str">
        <f t="shared" si="74"/>
        <v xml:space="preserve">II 01 - </v>
      </c>
      <c r="D468" s="6" t="str">
        <f t="shared" si="75"/>
        <v>AQUÍ SE COPIA EL LINK SIN EL ID DE FILTRO</v>
      </c>
      <c r="E468" s="4">
        <f t="shared" si="76"/>
        <v>16</v>
      </c>
      <c r="F468" t="str">
        <f t="shared" si="77"/>
        <v>II 01</v>
      </c>
      <c r="G468" t="str">
        <f t="shared" si="78"/>
        <v>Región</v>
      </c>
      <c r="H468" t="str">
        <f t="shared" si="79"/>
        <v>Cantidad de Centros de la Mujer</v>
      </c>
      <c r="L468" s="1" t="str">
        <f t="shared" si="80"/>
        <v xml:space="preserve">II 01 - </v>
      </c>
    </row>
    <row r="469" spans="1:12" x14ac:dyDescent="0.35">
      <c r="A469" s="2">
        <f t="shared" si="72"/>
        <v>282</v>
      </c>
      <c r="B469" s="2">
        <f t="shared" si="73"/>
        <v>27.12</v>
      </c>
      <c r="C469" s="5" t="str">
        <f t="shared" si="74"/>
        <v xml:space="preserve">II 01 - </v>
      </c>
      <c r="D469" s="6" t="str">
        <f t="shared" si="75"/>
        <v>AQUÍ SE COPIA EL LINK SIN EL ID DE FILTRO</v>
      </c>
      <c r="E469" s="4">
        <f t="shared" si="76"/>
        <v>16</v>
      </c>
      <c r="F469" t="str">
        <f t="shared" si="77"/>
        <v>II 01</v>
      </c>
      <c r="G469" t="str">
        <f t="shared" si="78"/>
        <v>Región</v>
      </c>
      <c r="H469" t="str">
        <f t="shared" si="79"/>
        <v>Cantidad de Centros de la Mujer</v>
      </c>
      <c r="L469" s="1" t="str">
        <f t="shared" si="80"/>
        <v xml:space="preserve">II 01 - </v>
      </c>
    </row>
    <row r="470" spans="1:12" x14ac:dyDescent="0.35">
      <c r="A470" s="2">
        <f t="shared" si="72"/>
        <v>283</v>
      </c>
      <c r="B470" s="2">
        <f t="shared" si="73"/>
        <v>27.12</v>
      </c>
      <c r="C470" s="5" t="str">
        <f t="shared" si="74"/>
        <v xml:space="preserve">II 01 - </v>
      </c>
      <c r="D470" s="6" t="str">
        <f t="shared" si="75"/>
        <v>AQUÍ SE COPIA EL LINK SIN EL ID DE FILTRO</v>
      </c>
      <c r="E470" s="4">
        <f t="shared" si="76"/>
        <v>16</v>
      </c>
      <c r="F470" t="str">
        <f t="shared" si="77"/>
        <v>II 01</v>
      </c>
      <c r="G470" t="str">
        <f t="shared" si="78"/>
        <v>Región</v>
      </c>
      <c r="H470" t="str">
        <f t="shared" si="79"/>
        <v>Cantidad de Centros de la Mujer</v>
      </c>
      <c r="L470" s="1" t="str">
        <f t="shared" si="80"/>
        <v xml:space="preserve">II 01 - </v>
      </c>
    </row>
    <row r="471" spans="1:12" x14ac:dyDescent="0.35">
      <c r="A471" s="2">
        <f t="shared" si="72"/>
        <v>284</v>
      </c>
      <c r="B471" s="2">
        <f t="shared" si="73"/>
        <v>27.12</v>
      </c>
      <c r="C471" s="5" t="str">
        <f t="shared" si="74"/>
        <v xml:space="preserve">II 01 - </v>
      </c>
      <c r="D471" s="6" t="str">
        <f t="shared" si="75"/>
        <v>AQUÍ SE COPIA EL LINK SIN EL ID DE FILTRO</v>
      </c>
      <c r="E471" s="4">
        <f t="shared" si="76"/>
        <v>16</v>
      </c>
      <c r="F471" t="str">
        <f t="shared" si="77"/>
        <v>II 01</v>
      </c>
      <c r="G471" t="str">
        <f t="shared" si="78"/>
        <v>Región</v>
      </c>
      <c r="H471" t="str">
        <f t="shared" si="79"/>
        <v>Cantidad de Centros de la Mujer</v>
      </c>
      <c r="L471" s="1" t="str">
        <f t="shared" si="80"/>
        <v xml:space="preserve">II 01 - </v>
      </c>
    </row>
    <row r="472" spans="1:12" x14ac:dyDescent="0.35">
      <c r="A472" s="2">
        <f t="shared" si="72"/>
        <v>285</v>
      </c>
      <c r="B472" s="2">
        <f t="shared" si="73"/>
        <v>27.12</v>
      </c>
      <c r="C472" s="5" t="str">
        <f t="shared" si="74"/>
        <v xml:space="preserve">II 01 - </v>
      </c>
      <c r="D472" s="6" t="str">
        <f t="shared" si="75"/>
        <v>AQUÍ SE COPIA EL LINK SIN EL ID DE FILTRO</v>
      </c>
      <c r="E472" s="4">
        <f t="shared" si="76"/>
        <v>16</v>
      </c>
      <c r="F472" t="str">
        <f t="shared" si="77"/>
        <v>II 01</v>
      </c>
      <c r="G472" t="str">
        <f t="shared" si="78"/>
        <v>Región</v>
      </c>
      <c r="H472" t="str">
        <f t="shared" si="79"/>
        <v>Cantidad de Centros de la Mujer</v>
      </c>
      <c r="L472" s="1" t="str">
        <f t="shared" si="80"/>
        <v xml:space="preserve">II 01 - </v>
      </c>
    </row>
    <row r="473" spans="1:12" x14ac:dyDescent="0.35">
      <c r="A473" s="2">
        <f t="shared" si="72"/>
        <v>286</v>
      </c>
      <c r="B473" s="2">
        <f t="shared" si="73"/>
        <v>27.12</v>
      </c>
      <c r="C473" s="5" t="str">
        <f t="shared" si="74"/>
        <v xml:space="preserve">II 01 - </v>
      </c>
      <c r="D473" s="6" t="str">
        <f t="shared" si="75"/>
        <v>AQUÍ SE COPIA EL LINK SIN EL ID DE FILTRO</v>
      </c>
      <c r="E473" s="4">
        <f t="shared" si="76"/>
        <v>16</v>
      </c>
      <c r="F473" t="str">
        <f t="shared" si="77"/>
        <v>II 01</v>
      </c>
      <c r="G473" t="str">
        <f t="shared" si="78"/>
        <v>Región</v>
      </c>
      <c r="H473" t="str">
        <f t="shared" si="79"/>
        <v>Cantidad de Centros de la Mujer</v>
      </c>
      <c r="L473" s="1" t="str">
        <f t="shared" si="80"/>
        <v xml:space="preserve">II 01 - </v>
      </c>
    </row>
    <row r="474" spans="1:12" x14ac:dyDescent="0.35">
      <c r="A474" s="2">
        <f t="shared" si="72"/>
        <v>287</v>
      </c>
      <c r="B474" s="2">
        <f t="shared" si="73"/>
        <v>27.12</v>
      </c>
      <c r="C474" s="5" t="str">
        <f t="shared" si="74"/>
        <v xml:space="preserve">II 01 - </v>
      </c>
      <c r="D474" s="6" t="str">
        <f t="shared" si="75"/>
        <v>AQUÍ SE COPIA EL LINK SIN EL ID DE FILTRO</v>
      </c>
      <c r="E474" s="4">
        <f t="shared" si="76"/>
        <v>16</v>
      </c>
      <c r="F474" t="str">
        <f t="shared" si="77"/>
        <v>II 01</v>
      </c>
      <c r="G474" t="str">
        <f t="shared" si="78"/>
        <v>Región</v>
      </c>
      <c r="H474" t="str">
        <f t="shared" si="79"/>
        <v>Cantidad de Centros de la Mujer</v>
      </c>
      <c r="L474" s="1" t="str">
        <f t="shared" si="80"/>
        <v xml:space="preserve">II 01 - </v>
      </c>
    </row>
    <row r="475" spans="1:12" x14ac:dyDescent="0.35">
      <c r="A475" s="2">
        <f t="shared" si="72"/>
        <v>288</v>
      </c>
      <c r="B475" s="2">
        <f t="shared" si="73"/>
        <v>27.12</v>
      </c>
      <c r="C475" s="5" t="str">
        <f t="shared" si="74"/>
        <v xml:space="preserve">II 01 - </v>
      </c>
      <c r="D475" s="6" t="str">
        <f t="shared" si="75"/>
        <v>AQUÍ SE COPIA EL LINK SIN EL ID DE FILTRO</v>
      </c>
      <c r="E475" s="4">
        <f t="shared" si="76"/>
        <v>16</v>
      </c>
      <c r="F475" t="str">
        <f t="shared" si="77"/>
        <v>II 01</v>
      </c>
      <c r="G475" t="str">
        <f t="shared" si="78"/>
        <v>Región</v>
      </c>
      <c r="H475" t="str">
        <f t="shared" si="79"/>
        <v>Cantidad de Centros de la Mujer</v>
      </c>
      <c r="L475" s="1" t="str">
        <f t="shared" si="80"/>
        <v xml:space="preserve">II 01 - </v>
      </c>
    </row>
    <row r="476" spans="1:12" x14ac:dyDescent="0.35">
      <c r="A476" s="2">
        <f t="shared" si="72"/>
        <v>289</v>
      </c>
      <c r="B476" s="2">
        <f t="shared" si="73"/>
        <v>27.12</v>
      </c>
      <c r="C476" s="5" t="str">
        <f t="shared" si="74"/>
        <v xml:space="preserve">II 01 - </v>
      </c>
      <c r="D476" s="6" t="str">
        <f t="shared" si="75"/>
        <v>AQUÍ SE COPIA EL LINK SIN EL ID DE FILTRO</v>
      </c>
      <c r="E476" s="4">
        <f t="shared" si="76"/>
        <v>16</v>
      </c>
      <c r="F476" t="str">
        <f t="shared" si="77"/>
        <v>II 01</v>
      </c>
      <c r="G476" t="str">
        <f t="shared" si="78"/>
        <v>Región</v>
      </c>
      <c r="H476" t="str">
        <f t="shared" si="79"/>
        <v>Cantidad de Centros de la Mujer</v>
      </c>
      <c r="L476" s="1" t="str">
        <f t="shared" si="80"/>
        <v xml:space="preserve">II 01 - </v>
      </c>
    </row>
    <row r="477" spans="1:12" x14ac:dyDescent="0.35">
      <c r="A477" s="2">
        <f t="shared" si="72"/>
        <v>290</v>
      </c>
      <c r="B477" s="2">
        <f t="shared" si="73"/>
        <v>27.12</v>
      </c>
      <c r="C477" s="5" t="str">
        <f t="shared" si="74"/>
        <v xml:space="preserve">II 01 - </v>
      </c>
      <c r="D477" s="6" t="str">
        <f t="shared" si="75"/>
        <v>AQUÍ SE COPIA EL LINK SIN EL ID DE FILTRO</v>
      </c>
      <c r="E477" s="4">
        <f t="shared" si="76"/>
        <v>16</v>
      </c>
      <c r="F477" t="str">
        <f t="shared" si="77"/>
        <v>II 01</v>
      </c>
      <c r="G477" t="str">
        <f t="shared" si="78"/>
        <v>Región</v>
      </c>
      <c r="H477" t="str">
        <f t="shared" si="79"/>
        <v>Cantidad de Centros de la Mujer</v>
      </c>
      <c r="L477" s="1" t="str">
        <f t="shared" si="80"/>
        <v xml:space="preserve">II 01 - </v>
      </c>
    </row>
    <row r="478" spans="1:12" x14ac:dyDescent="0.35">
      <c r="A478" s="2">
        <f t="shared" si="72"/>
        <v>291</v>
      </c>
      <c r="B478" s="2">
        <f t="shared" si="73"/>
        <v>27.12</v>
      </c>
      <c r="C478" s="5" t="str">
        <f t="shared" si="74"/>
        <v xml:space="preserve">II 01 - </v>
      </c>
      <c r="D478" s="6" t="str">
        <f t="shared" si="75"/>
        <v>AQUÍ SE COPIA EL LINK SIN EL ID DE FILTRO</v>
      </c>
      <c r="E478" s="4">
        <f t="shared" si="76"/>
        <v>16</v>
      </c>
      <c r="F478" t="str">
        <f t="shared" si="77"/>
        <v>II 01</v>
      </c>
      <c r="G478" t="str">
        <f t="shared" si="78"/>
        <v>Región</v>
      </c>
      <c r="H478" t="str">
        <f t="shared" si="79"/>
        <v>Cantidad de Centros de la Mujer</v>
      </c>
      <c r="L478" s="1" t="str">
        <f t="shared" si="80"/>
        <v xml:space="preserve">II 01 - </v>
      </c>
    </row>
    <row r="479" spans="1:12" x14ac:dyDescent="0.35">
      <c r="A479" s="2">
        <f t="shared" si="72"/>
        <v>292</v>
      </c>
      <c r="B479" s="2">
        <f t="shared" si="73"/>
        <v>27.12</v>
      </c>
      <c r="C479" s="5" t="str">
        <f t="shared" si="74"/>
        <v xml:space="preserve">II 01 - </v>
      </c>
      <c r="D479" s="6" t="str">
        <f t="shared" si="75"/>
        <v>AQUÍ SE COPIA EL LINK SIN EL ID DE FILTRO</v>
      </c>
      <c r="E479" s="4">
        <f t="shared" si="76"/>
        <v>16</v>
      </c>
      <c r="F479" t="str">
        <f t="shared" si="77"/>
        <v>II 01</v>
      </c>
      <c r="G479" t="str">
        <f t="shared" si="78"/>
        <v>Región</v>
      </c>
      <c r="H479" t="str">
        <f t="shared" si="79"/>
        <v>Cantidad de Centros de la Mujer</v>
      </c>
      <c r="L479" s="1" t="str">
        <f t="shared" si="80"/>
        <v xml:space="preserve">II 01 - </v>
      </c>
    </row>
    <row r="480" spans="1:12" x14ac:dyDescent="0.35">
      <c r="A480" s="2">
        <f t="shared" si="72"/>
        <v>293</v>
      </c>
      <c r="B480" s="2">
        <f t="shared" si="73"/>
        <v>27.12</v>
      </c>
      <c r="C480" s="5" t="str">
        <f t="shared" si="74"/>
        <v xml:space="preserve">II 01 - </v>
      </c>
      <c r="D480" s="6" t="str">
        <f t="shared" si="75"/>
        <v>AQUÍ SE COPIA EL LINK SIN EL ID DE FILTRO</v>
      </c>
      <c r="E480" s="4">
        <f t="shared" si="76"/>
        <v>16</v>
      </c>
      <c r="F480" t="str">
        <f t="shared" si="77"/>
        <v>II 01</v>
      </c>
      <c r="G480" t="str">
        <f t="shared" si="78"/>
        <v>Región</v>
      </c>
      <c r="H480" t="str">
        <f t="shared" si="79"/>
        <v>Cantidad de Centros de la Mujer</v>
      </c>
      <c r="L480" s="1" t="str">
        <f t="shared" si="80"/>
        <v xml:space="preserve">II 01 - </v>
      </c>
    </row>
    <row r="481" spans="1:12" x14ac:dyDescent="0.35">
      <c r="A481" s="2">
        <f t="shared" si="72"/>
        <v>294</v>
      </c>
      <c r="B481" s="2">
        <f t="shared" si="73"/>
        <v>27.12</v>
      </c>
      <c r="C481" s="5" t="str">
        <f t="shared" si="74"/>
        <v xml:space="preserve">II 01 - </v>
      </c>
      <c r="D481" s="6" t="str">
        <f t="shared" si="75"/>
        <v>AQUÍ SE COPIA EL LINK SIN EL ID DE FILTRO</v>
      </c>
      <c r="E481" s="4">
        <f t="shared" si="76"/>
        <v>16</v>
      </c>
      <c r="F481" t="str">
        <f t="shared" si="77"/>
        <v>II 01</v>
      </c>
      <c r="G481" t="str">
        <f t="shared" si="78"/>
        <v>Región</v>
      </c>
      <c r="H481" t="str">
        <f t="shared" si="79"/>
        <v>Cantidad de Centros de la Mujer</v>
      </c>
      <c r="L481" s="1" t="str">
        <f t="shared" si="80"/>
        <v xml:space="preserve">II 01 - </v>
      </c>
    </row>
    <row r="482" spans="1:12" x14ac:dyDescent="0.35">
      <c r="A482" s="2">
        <f t="shared" si="72"/>
        <v>295</v>
      </c>
      <c r="B482" s="2">
        <f t="shared" si="73"/>
        <v>27.12</v>
      </c>
      <c r="C482" s="5" t="str">
        <f t="shared" si="74"/>
        <v xml:space="preserve">II 01 - </v>
      </c>
      <c r="D482" s="6" t="str">
        <f t="shared" si="75"/>
        <v>AQUÍ SE COPIA EL LINK SIN EL ID DE FILTRO</v>
      </c>
      <c r="E482" s="4">
        <f t="shared" si="76"/>
        <v>16</v>
      </c>
      <c r="F482" t="str">
        <f t="shared" si="77"/>
        <v>II 01</v>
      </c>
      <c r="G482" t="str">
        <f t="shared" si="78"/>
        <v>Región</v>
      </c>
      <c r="H482" t="str">
        <f t="shared" si="79"/>
        <v>Cantidad de Centros de la Mujer</v>
      </c>
      <c r="L482" s="1" t="str">
        <f t="shared" si="80"/>
        <v xml:space="preserve">II 01 - </v>
      </c>
    </row>
    <row r="483" spans="1:12" x14ac:dyDescent="0.35">
      <c r="A483" s="2">
        <f t="shared" si="72"/>
        <v>296</v>
      </c>
      <c r="B483" s="2">
        <f t="shared" si="73"/>
        <v>27.12</v>
      </c>
      <c r="C483" s="5" t="str">
        <f t="shared" si="74"/>
        <v xml:space="preserve">II 01 - </v>
      </c>
      <c r="D483" s="6" t="str">
        <f t="shared" si="75"/>
        <v>AQUÍ SE COPIA EL LINK SIN EL ID DE FILTRO</v>
      </c>
      <c r="E483" s="4">
        <f t="shared" si="76"/>
        <v>16</v>
      </c>
      <c r="F483" t="str">
        <f t="shared" si="77"/>
        <v>II 01</v>
      </c>
      <c r="G483" t="str">
        <f t="shared" si="78"/>
        <v>Región</v>
      </c>
      <c r="H483" t="str">
        <f t="shared" si="79"/>
        <v>Cantidad de Centros de la Mujer</v>
      </c>
      <c r="L483" s="1" t="str">
        <f t="shared" si="80"/>
        <v xml:space="preserve">II 01 - </v>
      </c>
    </row>
    <row r="484" spans="1:12" x14ac:dyDescent="0.35">
      <c r="A484" s="2">
        <f t="shared" si="72"/>
        <v>297</v>
      </c>
      <c r="B484" s="2">
        <f t="shared" si="73"/>
        <v>27.12</v>
      </c>
      <c r="C484" s="5" t="str">
        <f t="shared" si="74"/>
        <v xml:space="preserve">II 01 - </v>
      </c>
      <c r="D484" s="6" t="str">
        <f t="shared" si="75"/>
        <v>AQUÍ SE COPIA EL LINK SIN EL ID DE FILTRO</v>
      </c>
      <c r="E484" s="4">
        <f t="shared" si="76"/>
        <v>16</v>
      </c>
      <c r="F484" t="str">
        <f t="shared" si="77"/>
        <v>II 01</v>
      </c>
      <c r="G484" t="str">
        <f t="shared" si="78"/>
        <v>Región</v>
      </c>
      <c r="H484" t="str">
        <f t="shared" si="79"/>
        <v>Cantidad de Centros de la Mujer</v>
      </c>
      <c r="L484" s="1" t="str">
        <f t="shared" si="80"/>
        <v xml:space="preserve">II 01 - </v>
      </c>
    </row>
    <row r="485" spans="1:12" x14ac:dyDescent="0.35">
      <c r="A485" s="2">
        <f t="shared" si="72"/>
        <v>298</v>
      </c>
      <c r="B485" s="2">
        <f t="shared" si="73"/>
        <v>27.12</v>
      </c>
      <c r="C485" s="5" t="str">
        <f t="shared" si="74"/>
        <v xml:space="preserve">II 01 - </v>
      </c>
      <c r="D485" s="6" t="str">
        <f t="shared" si="75"/>
        <v>AQUÍ SE COPIA EL LINK SIN EL ID DE FILTRO</v>
      </c>
      <c r="E485" s="4">
        <f t="shared" si="76"/>
        <v>16</v>
      </c>
      <c r="F485" t="str">
        <f t="shared" si="77"/>
        <v>II 01</v>
      </c>
      <c r="G485" t="str">
        <f t="shared" si="78"/>
        <v>Región</v>
      </c>
      <c r="H485" t="str">
        <f t="shared" si="79"/>
        <v>Cantidad de Centros de la Mujer</v>
      </c>
      <c r="L485" s="1" t="str">
        <f t="shared" si="80"/>
        <v xml:space="preserve">II 01 - </v>
      </c>
    </row>
    <row r="486" spans="1:12" x14ac:dyDescent="0.35">
      <c r="A486" s="2">
        <f t="shared" si="72"/>
        <v>299</v>
      </c>
      <c r="B486" s="2">
        <f t="shared" si="73"/>
        <v>27.12</v>
      </c>
      <c r="C486" s="5" t="str">
        <f t="shared" si="74"/>
        <v xml:space="preserve">II 01 - </v>
      </c>
      <c r="D486" s="6" t="str">
        <f t="shared" si="75"/>
        <v>AQUÍ SE COPIA EL LINK SIN EL ID DE FILTRO</v>
      </c>
      <c r="E486" s="4">
        <f t="shared" si="76"/>
        <v>16</v>
      </c>
      <c r="F486" t="str">
        <f t="shared" si="77"/>
        <v>II 01</v>
      </c>
      <c r="G486" t="str">
        <f t="shared" si="78"/>
        <v>Región</v>
      </c>
      <c r="H486" t="str">
        <f t="shared" si="79"/>
        <v>Cantidad de Centros de la Mujer</v>
      </c>
      <c r="L486" s="1" t="str">
        <f t="shared" si="80"/>
        <v xml:space="preserve">II 01 - </v>
      </c>
    </row>
    <row r="487" spans="1:12" x14ac:dyDescent="0.35">
      <c r="A487" s="2">
        <f t="shared" si="72"/>
        <v>300</v>
      </c>
      <c r="B487" s="2">
        <f t="shared" si="73"/>
        <v>27.12</v>
      </c>
      <c r="C487" s="5" t="str">
        <f t="shared" si="74"/>
        <v xml:space="preserve">II 01 - </v>
      </c>
      <c r="D487" s="6" t="str">
        <f t="shared" si="75"/>
        <v>AQUÍ SE COPIA EL LINK SIN EL ID DE FILTRO</v>
      </c>
      <c r="E487" s="4">
        <f t="shared" si="76"/>
        <v>16</v>
      </c>
      <c r="F487" t="str">
        <f t="shared" si="77"/>
        <v>II 01</v>
      </c>
      <c r="G487" t="str">
        <f t="shared" si="78"/>
        <v>Región</v>
      </c>
      <c r="H487" t="str">
        <f t="shared" si="79"/>
        <v>Cantidad de Centros de la Mujer</v>
      </c>
      <c r="L487" s="1" t="str">
        <f t="shared" si="80"/>
        <v xml:space="preserve">II 01 - </v>
      </c>
    </row>
    <row r="488" spans="1:12" x14ac:dyDescent="0.35">
      <c r="A488" s="2">
        <f t="shared" si="72"/>
        <v>301</v>
      </c>
      <c r="B488" s="2">
        <f t="shared" si="73"/>
        <v>27.12</v>
      </c>
      <c r="C488" s="5" t="str">
        <f t="shared" si="74"/>
        <v xml:space="preserve">II 01 - </v>
      </c>
      <c r="D488" s="6" t="str">
        <f t="shared" si="75"/>
        <v>AQUÍ SE COPIA EL LINK SIN EL ID DE FILTRO</v>
      </c>
      <c r="E488" s="4">
        <f t="shared" si="76"/>
        <v>16</v>
      </c>
      <c r="F488" t="str">
        <f t="shared" si="77"/>
        <v>II 01</v>
      </c>
      <c r="G488" t="str">
        <f t="shared" si="78"/>
        <v>Región</v>
      </c>
      <c r="H488" t="str">
        <f t="shared" si="79"/>
        <v>Cantidad de Centros de la Mujer</v>
      </c>
      <c r="L488" s="1" t="str">
        <f t="shared" si="80"/>
        <v xml:space="preserve">II 01 - </v>
      </c>
    </row>
    <row r="489" spans="1:12" x14ac:dyDescent="0.35">
      <c r="A489" s="2">
        <f t="shared" si="72"/>
        <v>302</v>
      </c>
      <c r="B489" s="2">
        <f t="shared" si="73"/>
        <v>27.12</v>
      </c>
      <c r="C489" s="5" t="str">
        <f t="shared" si="74"/>
        <v xml:space="preserve">II 01 - </v>
      </c>
      <c r="D489" s="6" t="str">
        <f t="shared" si="75"/>
        <v>AQUÍ SE COPIA EL LINK SIN EL ID DE FILTRO</v>
      </c>
      <c r="E489" s="4">
        <f t="shared" si="76"/>
        <v>16</v>
      </c>
      <c r="F489" t="str">
        <f t="shared" si="77"/>
        <v>II 01</v>
      </c>
      <c r="G489" t="str">
        <f t="shared" si="78"/>
        <v>Región</v>
      </c>
      <c r="H489" t="str">
        <f t="shared" si="79"/>
        <v>Cantidad de Centros de la Mujer</v>
      </c>
      <c r="L489" s="1" t="str">
        <f t="shared" si="80"/>
        <v xml:space="preserve">II 01 - </v>
      </c>
    </row>
    <row r="490" spans="1:12" x14ac:dyDescent="0.35">
      <c r="A490" s="2">
        <f t="shared" si="72"/>
        <v>303</v>
      </c>
      <c r="B490" s="2">
        <f t="shared" si="73"/>
        <v>27.12</v>
      </c>
      <c r="C490" s="5" t="str">
        <f t="shared" si="74"/>
        <v xml:space="preserve">II 01 - </v>
      </c>
      <c r="D490" s="6" t="str">
        <f t="shared" si="75"/>
        <v>AQUÍ SE COPIA EL LINK SIN EL ID DE FILTRO</v>
      </c>
      <c r="E490" s="4">
        <f t="shared" si="76"/>
        <v>16</v>
      </c>
      <c r="F490" t="str">
        <f t="shared" si="77"/>
        <v>II 01</v>
      </c>
      <c r="G490" t="str">
        <f t="shared" si="78"/>
        <v>Región</v>
      </c>
      <c r="H490" t="str">
        <f t="shared" si="79"/>
        <v>Cantidad de Centros de la Mujer</v>
      </c>
      <c r="L490" s="1" t="str">
        <f t="shared" si="80"/>
        <v xml:space="preserve">II 01 - </v>
      </c>
    </row>
    <row r="491" spans="1:12" x14ac:dyDescent="0.35">
      <c r="A491" s="2">
        <f t="shared" si="72"/>
        <v>304</v>
      </c>
      <c r="B491" s="2">
        <f t="shared" si="73"/>
        <v>27.12</v>
      </c>
      <c r="C491" s="5" t="str">
        <f t="shared" si="74"/>
        <v xml:space="preserve">II 01 - </v>
      </c>
      <c r="D491" s="6" t="str">
        <f t="shared" si="75"/>
        <v>AQUÍ SE COPIA EL LINK SIN EL ID DE FILTRO</v>
      </c>
      <c r="E491" s="4">
        <f t="shared" si="76"/>
        <v>16</v>
      </c>
      <c r="F491" t="str">
        <f t="shared" si="77"/>
        <v>II 01</v>
      </c>
      <c r="G491" t="str">
        <f t="shared" si="78"/>
        <v>Región</v>
      </c>
      <c r="H491" t="str">
        <f t="shared" si="79"/>
        <v>Cantidad de Centros de la Mujer</v>
      </c>
      <c r="L491" s="1" t="str">
        <f t="shared" si="80"/>
        <v xml:space="preserve">II 01 - </v>
      </c>
    </row>
    <row r="492" spans="1:12" x14ac:dyDescent="0.35">
      <c r="A492" s="2">
        <f t="shared" si="72"/>
        <v>305</v>
      </c>
      <c r="B492" s="2">
        <f t="shared" si="73"/>
        <v>27.12</v>
      </c>
      <c r="C492" s="5" t="str">
        <f t="shared" si="74"/>
        <v xml:space="preserve">II 01 - </v>
      </c>
      <c r="D492" s="6" t="str">
        <f t="shared" si="75"/>
        <v>AQUÍ SE COPIA EL LINK SIN EL ID DE FILTRO</v>
      </c>
      <c r="E492" s="4">
        <f t="shared" si="76"/>
        <v>16</v>
      </c>
      <c r="F492" t="str">
        <f t="shared" si="77"/>
        <v>II 01</v>
      </c>
      <c r="G492" t="str">
        <f t="shared" si="78"/>
        <v>Región</v>
      </c>
      <c r="H492" t="str">
        <f t="shared" si="79"/>
        <v>Cantidad de Centros de la Mujer</v>
      </c>
      <c r="L492" s="1" t="str">
        <f t="shared" si="80"/>
        <v xml:space="preserve">II 01 - </v>
      </c>
    </row>
    <row r="493" spans="1:12" x14ac:dyDescent="0.35">
      <c r="A493" s="2">
        <f t="shared" si="72"/>
        <v>306</v>
      </c>
      <c r="B493" s="2">
        <f t="shared" si="73"/>
        <v>27.12</v>
      </c>
      <c r="C493" s="5" t="str">
        <f t="shared" si="74"/>
        <v xml:space="preserve">II 01 - </v>
      </c>
      <c r="D493" s="6" t="str">
        <f t="shared" si="75"/>
        <v>AQUÍ SE COPIA EL LINK SIN EL ID DE FILTRO</v>
      </c>
      <c r="E493" s="4">
        <f t="shared" si="76"/>
        <v>16</v>
      </c>
      <c r="F493" t="str">
        <f t="shared" si="77"/>
        <v>II 01</v>
      </c>
      <c r="G493" t="str">
        <f t="shared" si="78"/>
        <v>Región</v>
      </c>
      <c r="H493" t="str">
        <f t="shared" si="79"/>
        <v>Cantidad de Centros de la Mujer</v>
      </c>
      <c r="L493" s="1" t="str">
        <f t="shared" si="80"/>
        <v xml:space="preserve">II 01 - </v>
      </c>
    </row>
    <row r="494" spans="1:12" x14ac:dyDescent="0.35">
      <c r="A494" s="2">
        <f t="shared" si="72"/>
        <v>307</v>
      </c>
      <c r="B494" s="2">
        <f t="shared" si="73"/>
        <v>27.12</v>
      </c>
      <c r="C494" s="5" t="str">
        <f t="shared" si="74"/>
        <v xml:space="preserve">II 01 - </v>
      </c>
      <c r="D494" s="6" t="str">
        <f t="shared" si="75"/>
        <v>AQUÍ SE COPIA EL LINK SIN EL ID DE FILTRO</v>
      </c>
      <c r="E494" s="4">
        <f t="shared" si="76"/>
        <v>16</v>
      </c>
      <c r="F494" t="str">
        <f t="shared" si="77"/>
        <v>II 01</v>
      </c>
      <c r="G494" t="str">
        <f t="shared" si="78"/>
        <v>Región</v>
      </c>
      <c r="H494" t="str">
        <f t="shared" si="79"/>
        <v>Cantidad de Centros de la Mujer</v>
      </c>
      <c r="L494" s="1" t="str">
        <f t="shared" si="80"/>
        <v xml:space="preserve">II 01 - </v>
      </c>
    </row>
    <row r="495" spans="1:12" x14ac:dyDescent="0.35">
      <c r="A495" s="2">
        <f t="shared" si="72"/>
        <v>308</v>
      </c>
      <c r="B495" s="2">
        <f t="shared" si="73"/>
        <v>27.12</v>
      </c>
      <c r="C495" s="5" t="str">
        <f t="shared" si="74"/>
        <v xml:space="preserve">II 01 - </v>
      </c>
      <c r="D495" s="6" t="str">
        <f t="shared" si="75"/>
        <v>AQUÍ SE COPIA EL LINK SIN EL ID DE FILTRO</v>
      </c>
      <c r="E495" s="4">
        <f t="shared" si="76"/>
        <v>16</v>
      </c>
      <c r="F495" t="str">
        <f t="shared" si="77"/>
        <v>II 01</v>
      </c>
      <c r="G495" t="str">
        <f t="shared" si="78"/>
        <v>Región</v>
      </c>
      <c r="H495" t="str">
        <f t="shared" si="79"/>
        <v>Cantidad de Centros de la Mujer</v>
      </c>
      <c r="L495" s="1" t="str">
        <f t="shared" si="80"/>
        <v xml:space="preserve">II 01 - </v>
      </c>
    </row>
    <row r="496" spans="1:12" x14ac:dyDescent="0.35">
      <c r="A496" s="2">
        <f t="shared" si="72"/>
        <v>309</v>
      </c>
      <c r="B496" s="2">
        <f t="shared" si="73"/>
        <v>27.12</v>
      </c>
      <c r="C496" s="5" t="str">
        <f t="shared" si="74"/>
        <v xml:space="preserve">II 01 - </v>
      </c>
      <c r="D496" s="6" t="str">
        <f t="shared" si="75"/>
        <v>AQUÍ SE COPIA EL LINK SIN EL ID DE FILTRO</v>
      </c>
      <c r="E496" s="4">
        <f t="shared" si="76"/>
        <v>16</v>
      </c>
      <c r="F496" t="str">
        <f t="shared" si="77"/>
        <v>II 01</v>
      </c>
      <c r="G496" t="str">
        <f t="shared" si="78"/>
        <v>Región</v>
      </c>
      <c r="H496" t="str">
        <f t="shared" si="79"/>
        <v>Cantidad de Centros de la Mujer</v>
      </c>
      <c r="L496" s="1" t="str">
        <f t="shared" si="80"/>
        <v xml:space="preserve">II 01 - </v>
      </c>
    </row>
    <row r="497" spans="1:12" x14ac:dyDescent="0.35">
      <c r="A497" s="2">
        <f t="shared" ref="A497:A560" si="81">+A496+1</f>
        <v>310</v>
      </c>
      <c r="B497" s="2">
        <f t="shared" ref="B497:B560" si="82">+B496</f>
        <v>27.12</v>
      </c>
      <c r="C497" s="5" t="str">
        <f t="shared" ref="C497:C560" si="83">+F497&amp;" - "&amp;J497</f>
        <v xml:space="preserve">II 01 - </v>
      </c>
      <c r="D497" s="6" t="str">
        <f t="shared" ref="D497:D560" si="84">+"AQUÍ SE COPIA EL LINK SIN EL ID DE FILTRO"&amp;I497</f>
        <v>AQUÍ SE COPIA EL LINK SIN EL ID DE FILTRO</v>
      </c>
      <c r="E497" s="4">
        <f t="shared" ref="E497:E560" si="85">+E496</f>
        <v>16</v>
      </c>
      <c r="F497" t="str">
        <f t="shared" ref="F497:F560" si="86">+F496</f>
        <v>II 01</v>
      </c>
      <c r="G497" t="str">
        <f t="shared" ref="G497:G560" si="87">+G496</f>
        <v>Región</v>
      </c>
      <c r="H497" t="str">
        <f t="shared" ref="H497:H560" si="88">+H496</f>
        <v>Cantidad de Centros de la Mujer</v>
      </c>
      <c r="L497" s="1" t="str">
        <f t="shared" ref="L497:L560" si="89">+HYPERLINK(D497,C497)</f>
        <v xml:space="preserve">II 01 - </v>
      </c>
    </row>
    <row r="498" spans="1:12" x14ac:dyDescent="0.35">
      <c r="A498" s="2">
        <f t="shared" si="81"/>
        <v>311</v>
      </c>
      <c r="B498" s="2">
        <f t="shared" si="82"/>
        <v>27.12</v>
      </c>
      <c r="C498" s="5" t="str">
        <f t="shared" si="83"/>
        <v xml:space="preserve">II 01 - </v>
      </c>
      <c r="D498" s="6" t="str">
        <f t="shared" si="84"/>
        <v>AQUÍ SE COPIA EL LINK SIN EL ID DE FILTRO</v>
      </c>
      <c r="E498" s="4">
        <f t="shared" si="85"/>
        <v>16</v>
      </c>
      <c r="F498" t="str">
        <f t="shared" si="86"/>
        <v>II 01</v>
      </c>
      <c r="G498" t="str">
        <f t="shared" si="87"/>
        <v>Región</v>
      </c>
      <c r="H498" t="str">
        <f t="shared" si="88"/>
        <v>Cantidad de Centros de la Mujer</v>
      </c>
      <c r="L498" s="1" t="str">
        <f t="shared" si="89"/>
        <v xml:space="preserve">II 01 - </v>
      </c>
    </row>
    <row r="499" spans="1:12" x14ac:dyDescent="0.35">
      <c r="A499" s="2">
        <f t="shared" si="81"/>
        <v>312</v>
      </c>
      <c r="B499" s="2">
        <f t="shared" si="82"/>
        <v>27.12</v>
      </c>
      <c r="C499" s="5" t="str">
        <f t="shared" si="83"/>
        <v xml:space="preserve">II 01 - </v>
      </c>
      <c r="D499" s="6" t="str">
        <f t="shared" si="84"/>
        <v>AQUÍ SE COPIA EL LINK SIN EL ID DE FILTRO</v>
      </c>
      <c r="E499" s="4">
        <f t="shared" si="85"/>
        <v>16</v>
      </c>
      <c r="F499" t="str">
        <f t="shared" si="86"/>
        <v>II 01</v>
      </c>
      <c r="G499" t="str">
        <f t="shared" si="87"/>
        <v>Región</v>
      </c>
      <c r="H499" t="str">
        <f t="shared" si="88"/>
        <v>Cantidad de Centros de la Mujer</v>
      </c>
      <c r="L499" s="1" t="str">
        <f t="shared" si="89"/>
        <v xml:space="preserve">II 01 - </v>
      </c>
    </row>
    <row r="500" spans="1:12" x14ac:dyDescent="0.35">
      <c r="A500" s="2">
        <f t="shared" si="81"/>
        <v>313</v>
      </c>
      <c r="B500" s="2">
        <f t="shared" si="82"/>
        <v>27.12</v>
      </c>
      <c r="C500" s="5" t="str">
        <f t="shared" si="83"/>
        <v xml:space="preserve">II 01 - </v>
      </c>
      <c r="D500" s="6" t="str">
        <f t="shared" si="84"/>
        <v>AQUÍ SE COPIA EL LINK SIN EL ID DE FILTRO</v>
      </c>
      <c r="E500" s="4">
        <f t="shared" si="85"/>
        <v>16</v>
      </c>
      <c r="F500" t="str">
        <f t="shared" si="86"/>
        <v>II 01</v>
      </c>
      <c r="G500" t="str">
        <f t="shared" si="87"/>
        <v>Región</v>
      </c>
      <c r="H500" t="str">
        <f t="shared" si="88"/>
        <v>Cantidad de Centros de la Mujer</v>
      </c>
      <c r="L500" s="1" t="str">
        <f t="shared" si="89"/>
        <v xml:space="preserve">II 01 - </v>
      </c>
    </row>
    <row r="501" spans="1:12" x14ac:dyDescent="0.35">
      <c r="A501" s="2">
        <f t="shared" si="81"/>
        <v>314</v>
      </c>
      <c r="B501" s="2">
        <f t="shared" si="82"/>
        <v>27.12</v>
      </c>
      <c r="C501" s="5" t="str">
        <f t="shared" si="83"/>
        <v xml:space="preserve">II 01 - </v>
      </c>
      <c r="D501" s="6" t="str">
        <f t="shared" si="84"/>
        <v>AQUÍ SE COPIA EL LINK SIN EL ID DE FILTRO</v>
      </c>
      <c r="E501" s="4">
        <f t="shared" si="85"/>
        <v>16</v>
      </c>
      <c r="F501" t="str">
        <f t="shared" si="86"/>
        <v>II 01</v>
      </c>
      <c r="G501" t="str">
        <f t="shared" si="87"/>
        <v>Región</v>
      </c>
      <c r="H501" t="str">
        <f t="shared" si="88"/>
        <v>Cantidad de Centros de la Mujer</v>
      </c>
      <c r="L501" s="1" t="str">
        <f t="shared" si="89"/>
        <v xml:space="preserve">II 01 - </v>
      </c>
    </row>
    <row r="502" spans="1:12" x14ac:dyDescent="0.35">
      <c r="A502" s="2">
        <f t="shared" si="81"/>
        <v>315</v>
      </c>
      <c r="B502" s="2">
        <f t="shared" si="82"/>
        <v>27.12</v>
      </c>
      <c r="C502" s="5" t="str">
        <f t="shared" si="83"/>
        <v xml:space="preserve">II 01 - </v>
      </c>
      <c r="D502" s="6" t="str">
        <f t="shared" si="84"/>
        <v>AQUÍ SE COPIA EL LINK SIN EL ID DE FILTRO</v>
      </c>
      <c r="E502" s="4">
        <f t="shared" si="85"/>
        <v>16</v>
      </c>
      <c r="F502" t="str">
        <f t="shared" si="86"/>
        <v>II 01</v>
      </c>
      <c r="G502" t="str">
        <f t="shared" si="87"/>
        <v>Región</v>
      </c>
      <c r="H502" t="str">
        <f t="shared" si="88"/>
        <v>Cantidad de Centros de la Mujer</v>
      </c>
      <c r="L502" s="1" t="str">
        <f t="shared" si="89"/>
        <v xml:space="preserve">II 01 - </v>
      </c>
    </row>
    <row r="503" spans="1:12" x14ac:dyDescent="0.35">
      <c r="A503" s="2">
        <f t="shared" si="81"/>
        <v>316</v>
      </c>
      <c r="B503" s="2">
        <f t="shared" si="82"/>
        <v>27.12</v>
      </c>
      <c r="C503" s="5" t="str">
        <f t="shared" si="83"/>
        <v xml:space="preserve">II 01 - </v>
      </c>
      <c r="D503" s="6" t="str">
        <f t="shared" si="84"/>
        <v>AQUÍ SE COPIA EL LINK SIN EL ID DE FILTRO</v>
      </c>
      <c r="E503" s="4">
        <f t="shared" si="85"/>
        <v>16</v>
      </c>
      <c r="F503" t="str">
        <f t="shared" si="86"/>
        <v>II 01</v>
      </c>
      <c r="G503" t="str">
        <f t="shared" si="87"/>
        <v>Región</v>
      </c>
      <c r="H503" t="str">
        <f t="shared" si="88"/>
        <v>Cantidad de Centros de la Mujer</v>
      </c>
      <c r="L503" s="1" t="str">
        <f t="shared" si="89"/>
        <v xml:space="preserve">II 01 - </v>
      </c>
    </row>
    <row r="504" spans="1:12" x14ac:dyDescent="0.35">
      <c r="A504" s="2">
        <f t="shared" si="81"/>
        <v>317</v>
      </c>
      <c r="B504" s="2">
        <f t="shared" si="82"/>
        <v>27.12</v>
      </c>
      <c r="C504" s="5" t="str">
        <f t="shared" si="83"/>
        <v xml:space="preserve">II 01 - </v>
      </c>
      <c r="D504" s="6" t="str">
        <f t="shared" si="84"/>
        <v>AQUÍ SE COPIA EL LINK SIN EL ID DE FILTRO</v>
      </c>
      <c r="E504" s="4">
        <f t="shared" si="85"/>
        <v>16</v>
      </c>
      <c r="F504" t="str">
        <f t="shared" si="86"/>
        <v>II 01</v>
      </c>
      <c r="G504" t="str">
        <f t="shared" si="87"/>
        <v>Región</v>
      </c>
      <c r="H504" t="str">
        <f t="shared" si="88"/>
        <v>Cantidad de Centros de la Mujer</v>
      </c>
      <c r="L504" s="1" t="str">
        <f t="shared" si="89"/>
        <v xml:space="preserve">II 01 - </v>
      </c>
    </row>
    <row r="505" spans="1:12" x14ac:dyDescent="0.35">
      <c r="A505" s="2">
        <f t="shared" si="81"/>
        <v>318</v>
      </c>
      <c r="B505" s="2">
        <f t="shared" si="82"/>
        <v>27.12</v>
      </c>
      <c r="C505" s="5" t="str">
        <f t="shared" si="83"/>
        <v xml:space="preserve">II 01 - </v>
      </c>
      <c r="D505" s="6" t="str">
        <f t="shared" si="84"/>
        <v>AQUÍ SE COPIA EL LINK SIN EL ID DE FILTRO</v>
      </c>
      <c r="E505" s="4">
        <f t="shared" si="85"/>
        <v>16</v>
      </c>
      <c r="F505" t="str">
        <f t="shared" si="86"/>
        <v>II 01</v>
      </c>
      <c r="G505" t="str">
        <f t="shared" si="87"/>
        <v>Región</v>
      </c>
      <c r="H505" t="str">
        <f t="shared" si="88"/>
        <v>Cantidad de Centros de la Mujer</v>
      </c>
      <c r="L505" s="1" t="str">
        <f t="shared" si="89"/>
        <v xml:space="preserve">II 01 - </v>
      </c>
    </row>
    <row r="506" spans="1:12" x14ac:dyDescent="0.35">
      <c r="A506" s="2">
        <f t="shared" si="81"/>
        <v>319</v>
      </c>
      <c r="B506" s="2">
        <f t="shared" si="82"/>
        <v>27.12</v>
      </c>
      <c r="C506" s="5" t="str">
        <f t="shared" si="83"/>
        <v xml:space="preserve">II 01 - </v>
      </c>
      <c r="D506" s="6" t="str">
        <f t="shared" si="84"/>
        <v>AQUÍ SE COPIA EL LINK SIN EL ID DE FILTRO</v>
      </c>
      <c r="E506" s="4">
        <f t="shared" si="85"/>
        <v>16</v>
      </c>
      <c r="F506" t="str">
        <f t="shared" si="86"/>
        <v>II 01</v>
      </c>
      <c r="G506" t="str">
        <f t="shared" si="87"/>
        <v>Región</v>
      </c>
      <c r="H506" t="str">
        <f t="shared" si="88"/>
        <v>Cantidad de Centros de la Mujer</v>
      </c>
      <c r="L506" s="1" t="str">
        <f t="shared" si="89"/>
        <v xml:space="preserve">II 01 - </v>
      </c>
    </row>
    <row r="507" spans="1:12" x14ac:dyDescent="0.35">
      <c r="A507" s="2">
        <f t="shared" si="81"/>
        <v>320</v>
      </c>
      <c r="B507" s="2">
        <f t="shared" si="82"/>
        <v>27.12</v>
      </c>
      <c r="C507" s="5" t="str">
        <f t="shared" si="83"/>
        <v xml:space="preserve">II 01 - </v>
      </c>
      <c r="D507" s="6" t="str">
        <f t="shared" si="84"/>
        <v>AQUÍ SE COPIA EL LINK SIN EL ID DE FILTRO</v>
      </c>
      <c r="E507" s="4">
        <f t="shared" si="85"/>
        <v>16</v>
      </c>
      <c r="F507" t="str">
        <f t="shared" si="86"/>
        <v>II 01</v>
      </c>
      <c r="G507" t="str">
        <f t="shared" si="87"/>
        <v>Región</v>
      </c>
      <c r="H507" t="str">
        <f t="shared" si="88"/>
        <v>Cantidad de Centros de la Mujer</v>
      </c>
      <c r="L507" s="1" t="str">
        <f t="shared" si="89"/>
        <v xml:space="preserve">II 01 - </v>
      </c>
    </row>
    <row r="508" spans="1:12" x14ac:dyDescent="0.35">
      <c r="A508" s="2">
        <f t="shared" si="81"/>
        <v>321</v>
      </c>
      <c r="B508" s="2">
        <f t="shared" si="82"/>
        <v>27.12</v>
      </c>
      <c r="C508" s="5" t="str">
        <f t="shared" si="83"/>
        <v xml:space="preserve">II 01 - </v>
      </c>
      <c r="D508" s="6" t="str">
        <f t="shared" si="84"/>
        <v>AQUÍ SE COPIA EL LINK SIN EL ID DE FILTRO</v>
      </c>
      <c r="E508" s="4">
        <f t="shared" si="85"/>
        <v>16</v>
      </c>
      <c r="F508" t="str">
        <f t="shared" si="86"/>
        <v>II 01</v>
      </c>
      <c r="G508" t="str">
        <f t="shared" si="87"/>
        <v>Región</v>
      </c>
      <c r="H508" t="str">
        <f t="shared" si="88"/>
        <v>Cantidad de Centros de la Mujer</v>
      </c>
      <c r="L508" s="1" t="str">
        <f t="shared" si="89"/>
        <v xml:space="preserve">II 01 - </v>
      </c>
    </row>
    <row r="509" spans="1:12" x14ac:dyDescent="0.35">
      <c r="A509" s="2">
        <f t="shared" si="81"/>
        <v>322</v>
      </c>
      <c r="B509" s="2">
        <f t="shared" si="82"/>
        <v>27.12</v>
      </c>
      <c r="C509" s="5" t="str">
        <f t="shared" si="83"/>
        <v xml:space="preserve">II 01 - </v>
      </c>
      <c r="D509" s="6" t="str">
        <f t="shared" si="84"/>
        <v>AQUÍ SE COPIA EL LINK SIN EL ID DE FILTRO</v>
      </c>
      <c r="E509" s="4">
        <f t="shared" si="85"/>
        <v>16</v>
      </c>
      <c r="F509" t="str">
        <f t="shared" si="86"/>
        <v>II 01</v>
      </c>
      <c r="G509" t="str">
        <f t="shared" si="87"/>
        <v>Región</v>
      </c>
      <c r="H509" t="str">
        <f t="shared" si="88"/>
        <v>Cantidad de Centros de la Mujer</v>
      </c>
      <c r="L509" s="1" t="str">
        <f t="shared" si="89"/>
        <v xml:space="preserve">II 01 - </v>
      </c>
    </row>
    <row r="510" spans="1:12" x14ac:dyDescent="0.35">
      <c r="A510" s="2">
        <f t="shared" si="81"/>
        <v>323</v>
      </c>
      <c r="B510" s="2">
        <f t="shared" si="82"/>
        <v>27.12</v>
      </c>
      <c r="C510" s="5" t="str">
        <f t="shared" si="83"/>
        <v xml:space="preserve">II 01 - </v>
      </c>
      <c r="D510" s="6" t="str">
        <f t="shared" si="84"/>
        <v>AQUÍ SE COPIA EL LINK SIN EL ID DE FILTRO</v>
      </c>
      <c r="E510" s="4">
        <f t="shared" si="85"/>
        <v>16</v>
      </c>
      <c r="F510" t="str">
        <f t="shared" si="86"/>
        <v>II 01</v>
      </c>
      <c r="G510" t="str">
        <f t="shared" si="87"/>
        <v>Región</v>
      </c>
      <c r="H510" t="str">
        <f t="shared" si="88"/>
        <v>Cantidad de Centros de la Mujer</v>
      </c>
      <c r="L510" s="1" t="str">
        <f t="shared" si="89"/>
        <v xml:space="preserve">II 01 - </v>
      </c>
    </row>
    <row r="511" spans="1:12" x14ac:dyDescent="0.35">
      <c r="A511" s="2">
        <f t="shared" si="81"/>
        <v>324</v>
      </c>
      <c r="B511" s="2">
        <f t="shared" si="82"/>
        <v>27.12</v>
      </c>
      <c r="C511" s="5" t="str">
        <f t="shared" si="83"/>
        <v xml:space="preserve">II 01 - </v>
      </c>
      <c r="D511" s="6" t="str">
        <f t="shared" si="84"/>
        <v>AQUÍ SE COPIA EL LINK SIN EL ID DE FILTRO</v>
      </c>
      <c r="E511" s="4">
        <f t="shared" si="85"/>
        <v>16</v>
      </c>
      <c r="F511" t="str">
        <f t="shared" si="86"/>
        <v>II 01</v>
      </c>
      <c r="G511" t="str">
        <f t="shared" si="87"/>
        <v>Región</v>
      </c>
      <c r="H511" t="str">
        <f t="shared" si="88"/>
        <v>Cantidad de Centros de la Mujer</v>
      </c>
      <c r="L511" s="1" t="str">
        <f t="shared" si="89"/>
        <v xml:space="preserve">II 01 - </v>
      </c>
    </row>
    <row r="512" spans="1:12" x14ac:dyDescent="0.35">
      <c r="A512" s="2">
        <f t="shared" si="81"/>
        <v>325</v>
      </c>
      <c r="B512" s="2">
        <f t="shared" si="82"/>
        <v>27.12</v>
      </c>
      <c r="C512" s="5" t="str">
        <f t="shared" si="83"/>
        <v xml:space="preserve">II 01 - </v>
      </c>
      <c r="D512" s="6" t="str">
        <f t="shared" si="84"/>
        <v>AQUÍ SE COPIA EL LINK SIN EL ID DE FILTRO</v>
      </c>
      <c r="E512" s="4">
        <f t="shared" si="85"/>
        <v>16</v>
      </c>
      <c r="F512" t="str">
        <f t="shared" si="86"/>
        <v>II 01</v>
      </c>
      <c r="G512" t="str">
        <f t="shared" si="87"/>
        <v>Región</v>
      </c>
      <c r="H512" t="str">
        <f t="shared" si="88"/>
        <v>Cantidad de Centros de la Mujer</v>
      </c>
      <c r="L512" s="1" t="str">
        <f t="shared" si="89"/>
        <v xml:space="preserve">II 01 - </v>
      </c>
    </row>
    <row r="513" spans="1:12" x14ac:dyDescent="0.35">
      <c r="A513" s="2">
        <f t="shared" si="81"/>
        <v>326</v>
      </c>
      <c r="B513" s="2">
        <f t="shared" si="82"/>
        <v>27.12</v>
      </c>
      <c r="C513" s="5" t="str">
        <f t="shared" si="83"/>
        <v xml:space="preserve">II 01 - </v>
      </c>
      <c r="D513" s="6" t="str">
        <f t="shared" si="84"/>
        <v>AQUÍ SE COPIA EL LINK SIN EL ID DE FILTRO</v>
      </c>
      <c r="E513" s="4">
        <f t="shared" si="85"/>
        <v>16</v>
      </c>
      <c r="F513" t="str">
        <f t="shared" si="86"/>
        <v>II 01</v>
      </c>
      <c r="G513" t="str">
        <f t="shared" si="87"/>
        <v>Región</v>
      </c>
      <c r="H513" t="str">
        <f t="shared" si="88"/>
        <v>Cantidad de Centros de la Mujer</v>
      </c>
      <c r="L513" s="1" t="str">
        <f t="shared" si="89"/>
        <v xml:space="preserve">II 01 - </v>
      </c>
    </row>
    <row r="514" spans="1:12" x14ac:dyDescent="0.35">
      <c r="A514" s="2">
        <f t="shared" si="81"/>
        <v>327</v>
      </c>
      <c r="B514" s="2">
        <f t="shared" si="82"/>
        <v>27.12</v>
      </c>
      <c r="C514" s="5" t="str">
        <f t="shared" si="83"/>
        <v xml:space="preserve">II 01 - </v>
      </c>
      <c r="D514" s="6" t="str">
        <f t="shared" si="84"/>
        <v>AQUÍ SE COPIA EL LINK SIN EL ID DE FILTRO</v>
      </c>
      <c r="E514" s="4">
        <f t="shared" si="85"/>
        <v>16</v>
      </c>
      <c r="F514" t="str">
        <f t="shared" si="86"/>
        <v>II 01</v>
      </c>
      <c r="G514" t="str">
        <f t="shared" si="87"/>
        <v>Región</v>
      </c>
      <c r="H514" t="str">
        <f t="shared" si="88"/>
        <v>Cantidad de Centros de la Mujer</v>
      </c>
      <c r="L514" s="1" t="str">
        <f t="shared" si="89"/>
        <v xml:space="preserve">II 01 - </v>
      </c>
    </row>
    <row r="515" spans="1:12" x14ac:dyDescent="0.35">
      <c r="A515" s="2">
        <f t="shared" si="81"/>
        <v>328</v>
      </c>
      <c r="B515" s="2">
        <f t="shared" si="82"/>
        <v>27.12</v>
      </c>
      <c r="C515" s="5" t="str">
        <f t="shared" si="83"/>
        <v xml:space="preserve">II 01 - </v>
      </c>
      <c r="D515" s="6" t="str">
        <f t="shared" si="84"/>
        <v>AQUÍ SE COPIA EL LINK SIN EL ID DE FILTRO</v>
      </c>
      <c r="E515" s="4">
        <f t="shared" si="85"/>
        <v>16</v>
      </c>
      <c r="F515" t="str">
        <f t="shared" si="86"/>
        <v>II 01</v>
      </c>
      <c r="G515" t="str">
        <f t="shared" si="87"/>
        <v>Región</v>
      </c>
      <c r="H515" t="str">
        <f t="shared" si="88"/>
        <v>Cantidad de Centros de la Mujer</v>
      </c>
      <c r="L515" s="1" t="str">
        <f t="shared" si="89"/>
        <v xml:space="preserve">II 01 - </v>
      </c>
    </row>
    <row r="516" spans="1:12" x14ac:dyDescent="0.35">
      <c r="A516" s="2">
        <f t="shared" si="81"/>
        <v>329</v>
      </c>
      <c r="B516" s="2">
        <f t="shared" si="82"/>
        <v>27.12</v>
      </c>
      <c r="C516" s="5" t="str">
        <f t="shared" si="83"/>
        <v xml:space="preserve">II 01 - </v>
      </c>
      <c r="D516" s="6" t="str">
        <f t="shared" si="84"/>
        <v>AQUÍ SE COPIA EL LINK SIN EL ID DE FILTRO</v>
      </c>
      <c r="E516" s="4">
        <f t="shared" si="85"/>
        <v>16</v>
      </c>
      <c r="F516" t="str">
        <f t="shared" si="86"/>
        <v>II 01</v>
      </c>
      <c r="G516" t="str">
        <f t="shared" si="87"/>
        <v>Región</v>
      </c>
      <c r="H516" t="str">
        <f t="shared" si="88"/>
        <v>Cantidad de Centros de la Mujer</v>
      </c>
      <c r="L516" s="1" t="str">
        <f t="shared" si="89"/>
        <v xml:space="preserve">II 01 - </v>
      </c>
    </row>
    <row r="517" spans="1:12" x14ac:dyDescent="0.35">
      <c r="A517" s="2">
        <f t="shared" si="81"/>
        <v>330</v>
      </c>
      <c r="B517" s="2">
        <f t="shared" si="82"/>
        <v>27.12</v>
      </c>
      <c r="C517" s="5" t="str">
        <f t="shared" si="83"/>
        <v xml:space="preserve">II 01 - </v>
      </c>
      <c r="D517" s="6" t="str">
        <f t="shared" si="84"/>
        <v>AQUÍ SE COPIA EL LINK SIN EL ID DE FILTRO</v>
      </c>
      <c r="E517" s="4">
        <f t="shared" si="85"/>
        <v>16</v>
      </c>
      <c r="F517" t="str">
        <f t="shared" si="86"/>
        <v>II 01</v>
      </c>
      <c r="G517" t="str">
        <f t="shared" si="87"/>
        <v>Región</v>
      </c>
      <c r="H517" t="str">
        <f t="shared" si="88"/>
        <v>Cantidad de Centros de la Mujer</v>
      </c>
      <c r="L517" s="1" t="str">
        <f t="shared" si="89"/>
        <v xml:space="preserve">II 01 - </v>
      </c>
    </row>
    <row r="518" spans="1:12" x14ac:dyDescent="0.35">
      <c r="A518" s="2">
        <f t="shared" si="81"/>
        <v>331</v>
      </c>
      <c r="B518" s="2">
        <f t="shared" si="82"/>
        <v>27.12</v>
      </c>
      <c r="C518" s="5" t="str">
        <f t="shared" si="83"/>
        <v xml:space="preserve">II 01 - </v>
      </c>
      <c r="D518" s="6" t="str">
        <f t="shared" si="84"/>
        <v>AQUÍ SE COPIA EL LINK SIN EL ID DE FILTRO</v>
      </c>
      <c r="E518" s="4">
        <f t="shared" si="85"/>
        <v>16</v>
      </c>
      <c r="F518" t="str">
        <f t="shared" si="86"/>
        <v>II 01</v>
      </c>
      <c r="G518" t="str">
        <f t="shared" si="87"/>
        <v>Región</v>
      </c>
      <c r="H518" t="str">
        <f t="shared" si="88"/>
        <v>Cantidad de Centros de la Mujer</v>
      </c>
      <c r="L518" s="1" t="str">
        <f t="shared" si="89"/>
        <v xml:space="preserve">II 01 - </v>
      </c>
    </row>
    <row r="519" spans="1:12" x14ac:dyDescent="0.35">
      <c r="A519" s="2">
        <f t="shared" si="81"/>
        <v>332</v>
      </c>
      <c r="B519" s="2">
        <f t="shared" si="82"/>
        <v>27.12</v>
      </c>
      <c r="C519" s="5" t="str">
        <f t="shared" si="83"/>
        <v xml:space="preserve">II 01 - </v>
      </c>
      <c r="D519" s="6" t="str">
        <f t="shared" si="84"/>
        <v>AQUÍ SE COPIA EL LINK SIN EL ID DE FILTRO</v>
      </c>
      <c r="E519" s="4">
        <f t="shared" si="85"/>
        <v>16</v>
      </c>
      <c r="F519" t="str">
        <f t="shared" si="86"/>
        <v>II 01</v>
      </c>
      <c r="G519" t="str">
        <f t="shared" si="87"/>
        <v>Región</v>
      </c>
      <c r="H519" t="str">
        <f t="shared" si="88"/>
        <v>Cantidad de Centros de la Mujer</v>
      </c>
      <c r="L519" s="1" t="str">
        <f t="shared" si="89"/>
        <v xml:space="preserve">II 01 - </v>
      </c>
    </row>
    <row r="520" spans="1:12" x14ac:dyDescent="0.35">
      <c r="A520" s="2">
        <f t="shared" si="81"/>
        <v>333</v>
      </c>
      <c r="B520" s="2">
        <f t="shared" si="82"/>
        <v>27.12</v>
      </c>
      <c r="C520" s="5" t="str">
        <f t="shared" si="83"/>
        <v xml:space="preserve">II 01 - </v>
      </c>
      <c r="D520" s="6" t="str">
        <f t="shared" si="84"/>
        <v>AQUÍ SE COPIA EL LINK SIN EL ID DE FILTRO</v>
      </c>
      <c r="E520" s="4">
        <f t="shared" si="85"/>
        <v>16</v>
      </c>
      <c r="F520" t="str">
        <f t="shared" si="86"/>
        <v>II 01</v>
      </c>
      <c r="G520" t="str">
        <f t="shared" si="87"/>
        <v>Región</v>
      </c>
      <c r="H520" t="str">
        <f t="shared" si="88"/>
        <v>Cantidad de Centros de la Mujer</v>
      </c>
      <c r="L520" s="1" t="str">
        <f t="shared" si="89"/>
        <v xml:space="preserve">II 01 - </v>
      </c>
    </row>
    <row r="521" spans="1:12" x14ac:dyDescent="0.35">
      <c r="A521" s="2">
        <f t="shared" si="81"/>
        <v>334</v>
      </c>
      <c r="B521" s="2">
        <f t="shared" si="82"/>
        <v>27.12</v>
      </c>
      <c r="C521" s="5" t="str">
        <f t="shared" si="83"/>
        <v xml:space="preserve">II 01 - </v>
      </c>
      <c r="D521" s="6" t="str">
        <f t="shared" si="84"/>
        <v>AQUÍ SE COPIA EL LINK SIN EL ID DE FILTRO</v>
      </c>
      <c r="E521" s="4">
        <f t="shared" si="85"/>
        <v>16</v>
      </c>
      <c r="F521" t="str">
        <f t="shared" si="86"/>
        <v>II 01</v>
      </c>
      <c r="G521" t="str">
        <f t="shared" si="87"/>
        <v>Región</v>
      </c>
      <c r="H521" t="str">
        <f t="shared" si="88"/>
        <v>Cantidad de Centros de la Mujer</v>
      </c>
      <c r="L521" s="1" t="str">
        <f t="shared" si="89"/>
        <v xml:space="preserve">II 01 - </v>
      </c>
    </row>
    <row r="522" spans="1:12" x14ac:dyDescent="0.35">
      <c r="A522" s="2">
        <f t="shared" si="81"/>
        <v>335</v>
      </c>
      <c r="B522" s="2">
        <f t="shared" si="82"/>
        <v>27.12</v>
      </c>
      <c r="C522" s="5" t="str">
        <f t="shared" si="83"/>
        <v xml:space="preserve">II 01 - </v>
      </c>
      <c r="D522" s="6" t="str">
        <f t="shared" si="84"/>
        <v>AQUÍ SE COPIA EL LINK SIN EL ID DE FILTRO</v>
      </c>
      <c r="E522" s="4">
        <f t="shared" si="85"/>
        <v>16</v>
      </c>
      <c r="F522" t="str">
        <f t="shared" si="86"/>
        <v>II 01</v>
      </c>
      <c r="G522" t="str">
        <f t="shared" si="87"/>
        <v>Región</v>
      </c>
      <c r="H522" t="str">
        <f t="shared" si="88"/>
        <v>Cantidad de Centros de la Mujer</v>
      </c>
      <c r="L522" s="1" t="str">
        <f t="shared" si="89"/>
        <v xml:space="preserve">II 01 - </v>
      </c>
    </row>
    <row r="523" spans="1:12" x14ac:dyDescent="0.35">
      <c r="A523" s="2">
        <f t="shared" si="81"/>
        <v>336</v>
      </c>
      <c r="B523" s="2">
        <f t="shared" si="82"/>
        <v>27.12</v>
      </c>
      <c r="C523" s="5" t="str">
        <f t="shared" si="83"/>
        <v xml:space="preserve">II 01 - </v>
      </c>
      <c r="D523" s="6" t="str">
        <f t="shared" si="84"/>
        <v>AQUÍ SE COPIA EL LINK SIN EL ID DE FILTRO</v>
      </c>
      <c r="E523" s="4">
        <f t="shared" si="85"/>
        <v>16</v>
      </c>
      <c r="F523" t="str">
        <f t="shared" si="86"/>
        <v>II 01</v>
      </c>
      <c r="G523" t="str">
        <f t="shared" si="87"/>
        <v>Región</v>
      </c>
      <c r="H523" t="str">
        <f t="shared" si="88"/>
        <v>Cantidad de Centros de la Mujer</v>
      </c>
      <c r="L523" s="1" t="str">
        <f t="shared" si="89"/>
        <v xml:space="preserve">II 01 - </v>
      </c>
    </row>
    <row r="524" spans="1:12" x14ac:dyDescent="0.35">
      <c r="A524" s="2">
        <f t="shared" si="81"/>
        <v>337</v>
      </c>
      <c r="B524" s="2">
        <f t="shared" si="82"/>
        <v>27.12</v>
      </c>
      <c r="C524" s="5" t="str">
        <f t="shared" si="83"/>
        <v xml:space="preserve">II 01 - </v>
      </c>
      <c r="D524" s="6" t="str">
        <f t="shared" si="84"/>
        <v>AQUÍ SE COPIA EL LINK SIN EL ID DE FILTRO</v>
      </c>
      <c r="E524" s="4">
        <f t="shared" si="85"/>
        <v>16</v>
      </c>
      <c r="F524" t="str">
        <f t="shared" si="86"/>
        <v>II 01</v>
      </c>
      <c r="G524" t="str">
        <f t="shared" si="87"/>
        <v>Región</v>
      </c>
      <c r="H524" t="str">
        <f t="shared" si="88"/>
        <v>Cantidad de Centros de la Mujer</v>
      </c>
      <c r="L524" s="1" t="str">
        <f t="shared" si="89"/>
        <v xml:space="preserve">II 01 - </v>
      </c>
    </row>
    <row r="525" spans="1:12" x14ac:dyDescent="0.35">
      <c r="A525" s="2">
        <f t="shared" si="81"/>
        <v>338</v>
      </c>
      <c r="B525" s="2">
        <f t="shared" si="82"/>
        <v>27.12</v>
      </c>
      <c r="C525" s="5" t="str">
        <f t="shared" si="83"/>
        <v xml:space="preserve">II 01 - </v>
      </c>
      <c r="D525" s="6" t="str">
        <f t="shared" si="84"/>
        <v>AQUÍ SE COPIA EL LINK SIN EL ID DE FILTRO</v>
      </c>
      <c r="E525" s="4">
        <f t="shared" si="85"/>
        <v>16</v>
      </c>
      <c r="F525" t="str">
        <f t="shared" si="86"/>
        <v>II 01</v>
      </c>
      <c r="G525" t="str">
        <f t="shared" si="87"/>
        <v>Región</v>
      </c>
      <c r="H525" t="str">
        <f t="shared" si="88"/>
        <v>Cantidad de Centros de la Mujer</v>
      </c>
      <c r="L525" s="1" t="str">
        <f t="shared" si="89"/>
        <v xml:space="preserve">II 01 - </v>
      </c>
    </row>
    <row r="526" spans="1:12" x14ac:dyDescent="0.35">
      <c r="A526" s="2">
        <f t="shared" si="81"/>
        <v>339</v>
      </c>
      <c r="B526" s="2">
        <f t="shared" si="82"/>
        <v>27.12</v>
      </c>
      <c r="C526" s="5" t="str">
        <f t="shared" si="83"/>
        <v xml:space="preserve">II 01 - </v>
      </c>
      <c r="D526" s="6" t="str">
        <f t="shared" si="84"/>
        <v>AQUÍ SE COPIA EL LINK SIN EL ID DE FILTRO</v>
      </c>
      <c r="E526" s="4">
        <f t="shared" si="85"/>
        <v>16</v>
      </c>
      <c r="F526" t="str">
        <f t="shared" si="86"/>
        <v>II 01</v>
      </c>
      <c r="G526" t="str">
        <f t="shared" si="87"/>
        <v>Región</v>
      </c>
      <c r="H526" t="str">
        <f t="shared" si="88"/>
        <v>Cantidad de Centros de la Mujer</v>
      </c>
      <c r="L526" s="1" t="str">
        <f t="shared" si="89"/>
        <v xml:space="preserve">II 01 - </v>
      </c>
    </row>
    <row r="527" spans="1:12" x14ac:dyDescent="0.35">
      <c r="A527" s="2">
        <f t="shared" si="81"/>
        <v>340</v>
      </c>
      <c r="B527" s="2">
        <f t="shared" si="82"/>
        <v>27.12</v>
      </c>
      <c r="C527" s="5" t="str">
        <f t="shared" si="83"/>
        <v xml:space="preserve">II 01 - </v>
      </c>
      <c r="D527" s="6" t="str">
        <f t="shared" si="84"/>
        <v>AQUÍ SE COPIA EL LINK SIN EL ID DE FILTRO</v>
      </c>
      <c r="E527" s="4">
        <f t="shared" si="85"/>
        <v>16</v>
      </c>
      <c r="F527" t="str">
        <f t="shared" si="86"/>
        <v>II 01</v>
      </c>
      <c r="G527" t="str">
        <f t="shared" si="87"/>
        <v>Región</v>
      </c>
      <c r="H527" t="str">
        <f t="shared" si="88"/>
        <v>Cantidad de Centros de la Mujer</v>
      </c>
      <c r="L527" s="1" t="str">
        <f t="shared" si="89"/>
        <v xml:space="preserve">II 01 - </v>
      </c>
    </row>
    <row r="528" spans="1:12" x14ac:dyDescent="0.35">
      <c r="A528" s="2">
        <f t="shared" si="81"/>
        <v>341</v>
      </c>
      <c r="B528" s="2">
        <f t="shared" si="82"/>
        <v>27.12</v>
      </c>
      <c r="C528" s="5" t="str">
        <f t="shared" si="83"/>
        <v xml:space="preserve">II 01 - </v>
      </c>
      <c r="D528" s="6" t="str">
        <f t="shared" si="84"/>
        <v>AQUÍ SE COPIA EL LINK SIN EL ID DE FILTRO</v>
      </c>
      <c r="E528" s="4">
        <f t="shared" si="85"/>
        <v>16</v>
      </c>
      <c r="F528" t="str">
        <f t="shared" si="86"/>
        <v>II 01</v>
      </c>
      <c r="G528" t="str">
        <f t="shared" si="87"/>
        <v>Región</v>
      </c>
      <c r="H528" t="str">
        <f t="shared" si="88"/>
        <v>Cantidad de Centros de la Mujer</v>
      </c>
      <c r="L528" s="1" t="str">
        <f t="shared" si="89"/>
        <v xml:space="preserve">II 01 - </v>
      </c>
    </row>
    <row r="529" spans="1:12" x14ac:dyDescent="0.35">
      <c r="A529" s="2">
        <f t="shared" si="81"/>
        <v>342</v>
      </c>
      <c r="B529" s="2">
        <f t="shared" si="82"/>
        <v>27.12</v>
      </c>
      <c r="C529" s="5" t="str">
        <f t="shared" si="83"/>
        <v xml:space="preserve">II 01 - </v>
      </c>
      <c r="D529" s="6" t="str">
        <f t="shared" si="84"/>
        <v>AQUÍ SE COPIA EL LINK SIN EL ID DE FILTRO</v>
      </c>
      <c r="E529" s="4">
        <f t="shared" si="85"/>
        <v>16</v>
      </c>
      <c r="F529" t="str">
        <f t="shared" si="86"/>
        <v>II 01</v>
      </c>
      <c r="G529" t="str">
        <f t="shared" si="87"/>
        <v>Región</v>
      </c>
      <c r="H529" t="str">
        <f t="shared" si="88"/>
        <v>Cantidad de Centros de la Mujer</v>
      </c>
      <c r="L529" s="1" t="str">
        <f t="shared" si="89"/>
        <v xml:space="preserve">II 01 - </v>
      </c>
    </row>
    <row r="530" spans="1:12" x14ac:dyDescent="0.35">
      <c r="A530" s="2">
        <f t="shared" si="81"/>
        <v>343</v>
      </c>
      <c r="B530" s="2">
        <f t="shared" si="82"/>
        <v>27.12</v>
      </c>
      <c r="C530" s="5" t="str">
        <f t="shared" si="83"/>
        <v xml:space="preserve">II 01 - </v>
      </c>
      <c r="D530" s="6" t="str">
        <f t="shared" si="84"/>
        <v>AQUÍ SE COPIA EL LINK SIN EL ID DE FILTRO</v>
      </c>
      <c r="E530" s="4">
        <f t="shared" si="85"/>
        <v>16</v>
      </c>
      <c r="F530" t="str">
        <f t="shared" si="86"/>
        <v>II 01</v>
      </c>
      <c r="G530" t="str">
        <f t="shared" si="87"/>
        <v>Región</v>
      </c>
      <c r="H530" t="str">
        <f t="shared" si="88"/>
        <v>Cantidad de Centros de la Mujer</v>
      </c>
      <c r="L530" s="1" t="str">
        <f t="shared" si="89"/>
        <v xml:space="preserve">II 01 - </v>
      </c>
    </row>
    <row r="531" spans="1:12" x14ac:dyDescent="0.35">
      <c r="A531" s="2">
        <f t="shared" si="81"/>
        <v>344</v>
      </c>
      <c r="B531" s="2">
        <f t="shared" si="82"/>
        <v>27.12</v>
      </c>
      <c r="C531" s="5" t="str">
        <f t="shared" si="83"/>
        <v xml:space="preserve">II 01 - </v>
      </c>
      <c r="D531" s="6" t="str">
        <f t="shared" si="84"/>
        <v>AQUÍ SE COPIA EL LINK SIN EL ID DE FILTRO</v>
      </c>
      <c r="E531" s="4">
        <f t="shared" si="85"/>
        <v>16</v>
      </c>
      <c r="F531" t="str">
        <f t="shared" si="86"/>
        <v>II 01</v>
      </c>
      <c r="G531" t="str">
        <f t="shared" si="87"/>
        <v>Región</v>
      </c>
      <c r="H531" t="str">
        <f t="shared" si="88"/>
        <v>Cantidad de Centros de la Mujer</v>
      </c>
      <c r="L531" s="1" t="str">
        <f t="shared" si="89"/>
        <v xml:space="preserve">II 01 - </v>
      </c>
    </row>
    <row r="532" spans="1:12" x14ac:dyDescent="0.35">
      <c r="A532" s="2">
        <f t="shared" si="81"/>
        <v>345</v>
      </c>
      <c r="B532" s="2">
        <f t="shared" si="82"/>
        <v>27.12</v>
      </c>
      <c r="C532" s="5" t="str">
        <f t="shared" si="83"/>
        <v xml:space="preserve">II 01 - </v>
      </c>
      <c r="D532" s="6" t="str">
        <f t="shared" si="84"/>
        <v>AQUÍ SE COPIA EL LINK SIN EL ID DE FILTRO</v>
      </c>
      <c r="E532" s="4">
        <f t="shared" si="85"/>
        <v>16</v>
      </c>
      <c r="F532" t="str">
        <f t="shared" si="86"/>
        <v>II 01</v>
      </c>
      <c r="G532" t="str">
        <f t="shared" si="87"/>
        <v>Región</v>
      </c>
      <c r="H532" t="str">
        <f t="shared" si="88"/>
        <v>Cantidad de Centros de la Mujer</v>
      </c>
      <c r="L532" s="1" t="str">
        <f t="shared" si="89"/>
        <v xml:space="preserve">II 01 - </v>
      </c>
    </row>
    <row r="533" spans="1:12" x14ac:dyDescent="0.35">
      <c r="A533" s="2">
        <f t="shared" si="81"/>
        <v>346</v>
      </c>
      <c r="B533" s="2">
        <f t="shared" si="82"/>
        <v>27.12</v>
      </c>
      <c r="C533" s="5" t="str">
        <f t="shared" si="83"/>
        <v xml:space="preserve">II 01 - </v>
      </c>
      <c r="D533" s="6" t="str">
        <f t="shared" si="84"/>
        <v>AQUÍ SE COPIA EL LINK SIN EL ID DE FILTRO</v>
      </c>
      <c r="E533" s="4">
        <f t="shared" si="85"/>
        <v>16</v>
      </c>
      <c r="F533" t="str">
        <f t="shared" si="86"/>
        <v>II 01</v>
      </c>
      <c r="G533" t="str">
        <f t="shared" si="87"/>
        <v>Región</v>
      </c>
      <c r="H533" t="str">
        <f t="shared" si="88"/>
        <v>Cantidad de Centros de la Mujer</v>
      </c>
      <c r="L533" s="1" t="str">
        <f t="shared" si="89"/>
        <v xml:space="preserve">II 01 - </v>
      </c>
    </row>
    <row r="534" spans="1:12" x14ac:dyDescent="0.35">
      <c r="A534" s="2">
        <f t="shared" si="81"/>
        <v>347</v>
      </c>
      <c r="B534" s="2">
        <f t="shared" si="82"/>
        <v>27.12</v>
      </c>
      <c r="C534" s="5" t="str">
        <f t="shared" si="83"/>
        <v xml:space="preserve">II 01 - </v>
      </c>
      <c r="D534" s="6" t="str">
        <f t="shared" si="84"/>
        <v>AQUÍ SE COPIA EL LINK SIN EL ID DE FILTRO</v>
      </c>
      <c r="E534" s="4">
        <f t="shared" si="85"/>
        <v>16</v>
      </c>
      <c r="F534" t="str">
        <f t="shared" si="86"/>
        <v>II 01</v>
      </c>
      <c r="G534" t="str">
        <f t="shared" si="87"/>
        <v>Región</v>
      </c>
      <c r="H534" t="str">
        <f t="shared" si="88"/>
        <v>Cantidad de Centros de la Mujer</v>
      </c>
      <c r="L534" s="1" t="str">
        <f t="shared" si="89"/>
        <v xml:space="preserve">II 01 - </v>
      </c>
    </row>
    <row r="535" spans="1:12" x14ac:dyDescent="0.35">
      <c r="A535" s="2">
        <f t="shared" si="81"/>
        <v>348</v>
      </c>
      <c r="B535" s="2">
        <f t="shared" si="82"/>
        <v>27.12</v>
      </c>
      <c r="C535" s="5" t="str">
        <f t="shared" si="83"/>
        <v xml:space="preserve">II 01 - </v>
      </c>
      <c r="D535" s="6" t="str">
        <f t="shared" si="84"/>
        <v>AQUÍ SE COPIA EL LINK SIN EL ID DE FILTRO</v>
      </c>
      <c r="E535" s="4">
        <f t="shared" si="85"/>
        <v>16</v>
      </c>
      <c r="F535" t="str">
        <f t="shared" si="86"/>
        <v>II 01</v>
      </c>
      <c r="G535" t="str">
        <f t="shared" si="87"/>
        <v>Región</v>
      </c>
      <c r="H535" t="str">
        <f t="shared" si="88"/>
        <v>Cantidad de Centros de la Mujer</v>
      </c>
      <c r="L535" s="1" t="str">
        <f t="shared" si="89"/>
        <v xml:space="preserve">II 01 - </v>
      </c>
    </row>
    <row r="536" spans="1:12" x14ac:dyDescent="0.35">
      <c r="A536" s="2">
        <f t="shared" si="81"/>
        <v>349</v>
      </c>
      <c r="B536" s="2">
        <f t="shared" si="82"/>
        <v>27.12</v>
      </c>
      <c r="C536" s="5" t="str">
        <f t="shared" si="83"/>
        <v xml:space="preserve">II 01 - </v>
      </c>
      <c r="D536" s="6" t="str">
        <f t="shared" si="84"/>
        <v>AQUÍ SE COPIA EL LINK SIN EL ID DE FILTRO</v>
      </c>
      <c r="E536" s="4">
        <f t="shared" si="85"/>
        <v>16</v>
      </c>
      <c r="F536" t="str">
        <f t="shared" si="86"/>
        <v>II 01</v>
      </c>
      <c r="G536" t="str">
        <f t="shared" si="87"/>
        <v>Región</v>
      </c>
      <c r="H536" t="str">
        <f t="shared" si="88"/>
        <v>Cantidad de Centros de la Mujer</v>
      </c>
      <c r="L536" s="1" t="str">
        <f t="shared" si="89"/>
        <v xml:space="preserve">II 01 - </v>
      </c>
    </row>
    <row r="537" spans="1:12" x14ac:dyDescent="0.35">
      <c r="A537" s="2">
        <f t="shared" si="81"/>
        <v>350</v>
      </c>
      <c r="B537" s="2">
        <f t="shared" si="82"/>
        <v>27.12</v>
      </c>
      <c r="C537" s="5" t="str">
        <f t="shared" si="83"/>
        <v xml:space="preserve">II 01 - </v>
      </c>
      <c r="D537" s="6" t="str">
        <f t="shared" si="84"/>
        <v>AQUÍ SE COPIA EL LINK SIN EL ID DE FILTRO</v>
      </c>
      <c r="E537" s="4">
        <f t="shared" si="85"/>
        <v>16</v>
      </c>
      <c r="F537" t="str">
        <f t="shared" si="86"/>
        <v>II 01</v>
      </c>
      <c r="G537" t="str">
        <f t="shared" si="87"/>
        <v>Región</v>
      </c>
      <c r="H537" t="str">
        <f t="shared" si="88"/>
        <v>Cantidad de Centros de la Mujer</v>
      </c>
      <c r="L537" s="1" t="str">
        <f t="shared" si="89"/>
        <v xml:space="preserve">II 01 - </v>
      </c>
    </row>
    <row r="538" spans="1:12" x14ac:dyDescent="0.35">
      <c r="A538" s="2">
        <f t="shared" si="81"/>
        <v>351</v>
      </c>
      <c r="B538" s="2">
        <f t="shared" si="82"/>
        <v>27.12</v>
      </c>
      <c r="C538" s="5" t="str">
        <f t="shared" si="83"/>
        <v xml:space="preserve">II 01 - </v>
      </c>
      <c r="D538" s="6" t="str">
        <f t="shared" si="84"/>
        <v>AQUÍ SE COPIA EL LINK SIN EL ID DE FILTRO</v>
      </c>
      <c r="E538" s="4">
        <f t="shared" si="85"/>
        <v>16</v>
      </c>
      <c r="F538" t="str">
        <f t="shared" si="86"/>
        <v>II 01</v>
      </c>
      <c r="G538" t="str">
        <f t="shared" si="87"/>
        <v>Región</v>
      </c>
      <c r="H538" t="str">
        <f t="shared" si="88"/>
        <v>Cantidad de Centros de la Mujer</v>
      </c>
      <c r="L538" s="1" t="str">
        <f t="shared" si="89"/>
        <v xml:space="preserve">II 01 - </v>
      </c>
    </row>
    <row r="539" spans="1:12" x14ac:dyDescent="0.35">
      <c r="A539" s="2">
        <f t="shared" si="81"/>
        <v>352</v>
      </c>
      <c r="B539" s="2">
        <f t="shared" si="82"/>
        <v>27.12</v>
      </c>
      <c r="C539" s="5" t="str">
        <f t="shared" si="83"/>
        <v xml:space="preserve">II 01 - </v>
      </c>
      <c r="D539" s="6" t="str">
        <f t="shared" si="84"/>
        <v>AQUÍ SE COPIA EL LINK SIN EL ID DE FILTRO</v>
      </c>
      <c r="E539" s="4">
        <f t="shared" si="85"/>
        <v>16</v>
      </c>
      <c r="F539" t="str">
        <f t="shared" si="86"/>
        <v>II 01</v>
      </c>
      <c r="G539" t="str">
        <f t="shared" si="87"/>
        <v>Región</v>
      </c>
      <c r="H539" t="str">
        <f t="shared" si="88"/>
        <v>Cantidad de Centros de la Mujer</v>
      </c>
      <c r="L539" s="1" t="str">
        <f t="shared" si="89"/>
        <v xml:space="preserve">II 01 - </v>
      </c>
    </row>
    <row r="540" spans="1:12" x14ac:dyDescent="0.35">
      <c r="A540" s="2">
        <f t="shared" si="81"/>
        <v>353</v>
      </c>
      <c r="B540" s="2">
        <f t="shared" si="82"/>
        <v>27.12</v>
      </c>
      <c r="C540" s="5" t="str">
        <f t="shared" si="83"/>
        <v xml:space="preserve">II 01 - </v>
      </c>
      <c r="D540" s="6" t="str">
        <f t="shared" si="84"/>
        <v>AQUÍ SE COPIA EL LINK SIN EL ID DE FILTRO</v>
      </c>
      <c r="E540" s="4">
        <f t="shared" si="85"/>
        <v>16</v>
      </c>
      <c r="F540" t="str">
        <f t="shared" si="86"/>
        <v>II 01</v>
      </c>
      <c r="G540" t="str">
        <f t="shared" si="87"/>
        <v>Región</v>
      </c>
      <c r="H540" t="str">
        <f t="shared" si="88"/>
        <v>Cantidad de Centros de la Mujer</v>
      </c>
      <c r="L540" s="1" t="str">
        <f t="shared" si="89"/>
        <v xml:space="preserve">II 01 - </v>
      </c>
    </row>
    <row r="541" spans="1:12" x14ac:dyDescent="0.35">
      <c r="A541" s="2">
        <f t="shared" si="81"/>
        <v>354</v>
      </c>
      <c r="B541" s="2">
        <f t="shared" si="82"/>
        <v>27.12</v>
      </c>
      <c r="C541" s="5" t="str">
        <f t="shared" si="83"/>
        <v xml:space="preserve">II 01 - </v>
      </c>
      <c r="D541" s="6" t="str">
        <f t="shared" si="84"/>
        <v>AQUÍ SE COPIA EL LINK SIN EL ID DE FILTRO</v>
      </c>
      <c r="E541" s="4">
        <f t="shared" si="85"/>
        <v>16</v>
      </c>
      <c r="F541" t="str">
        <f t="shared" si="86"/>
        <v>II 01</v>
      </c>
      <c r="G541" t="str">
        <f t="shared" si="87"/>
        <v>Región</v>
      </c>
      <c r="H541" t="str">
        <f t="shared" si="88"/>
        <v>Cantidad de Centros de la Mujer</v>
      </c>
      <c r="L541" s="1" t="str">
        <f t="shared" si="89"/>
        <v xml:space="preserve">II 01 - </v>
      </c>
    </row>
    <row r="542" spans="1:12" x14ac:dyDescent="0.35">
      <c r="A542" s="2">
        <f t="shared" si="81"/>
        <v>355</v>
      </c>
      <c r="B542" s="2">
        <f t="shared" si="82"/>
        <v>27.12</v>
      </c>
      <c r="C542" s="5" t="str">
        <f t="shared" si="83"/>
        <v xml:space="preserve">II 01 - </v>
      </c>
      <c r="D542" s="6" t="str">
        <f t="shared" si="84"/>
        <v>AQUÍ SE COPIA EL LINK SIN EL ID DE FILTRO</v>
      </c>
      <c r="E542" s="4">
        <f t="shared" si="85"/>
        <v>16</v>
      </c>
      <c r="F542" t="str">
        <f t="shared" si="86"/>
        <v>II 01</v>
      </c>
      <c r="G542" t="str">
        <f t="shared" si="87"/>
        <v>Región</v>
      </c>
      <c r="H542" t="str">
        <f t="shared" si="88"/>
        <v>Cantidad de Centros de la Mujer</v>
      </c>
      <c r="L542" s="1" t="str">
        <f t="shared" si="89"/>
        <v xml:space="preserve">II 01 - </v>
      </c>
    </row>
    <row r="543" spans="1:12" x14ac:dyDescent="0.35">
      <c r="A543" s="2">
        <f t="shared" si="81"/>
        <v>356</v>
      </c>
      <c r="B543" s="2">
        <f t="shared" si="82"/>
        <v>27.12</v>
      </c>
      <c r="C543" s="5" t="str">
        <f t="shared" si="83"/>
        <v xml:space="preserve">II 01 - </v>
      </c>
      <c r="D543" s="6" t="str">
        <f t="shared" si="84"/>
        <v>AQUÍ SE COPIA EL LINK SIN EL ID DE FILTRO</v>
      </c>
      <c r="E543" s="4">
        <f t="shared" si="85"/>
        <v>16</v>
      </c>
      <c r="F543" t="str">
        <f t="shared" si="86"/>
        <v>II 01</v>
      </c>
      <c r="G543" t="str">
        <f t="shared" si="87"/>
        <v>Región</v>
      </c>
      <c r="H543" t="str">
        <f t="shared" si="88"/>
        <v>Cantidad de Centros de la Mujer</v>
      </c>
      <c r="L543" s="1" t="str">
        <f t="shared" si="89"/>
        <v xml:space="preserve">II 01 - </v>
      </c>
    </row>
    <row r="544" spans="1:12" x14ac:dyDescent="0.35">
      <c r="A544" s="2">
        <f t="shared" si="81"/>
        <v>357</v>
      </c>
      <c r="B544" s="2">
        <f t="shared" si="82"/>
        <v>27.12</v>
      </c>
      <c r="C544" s="5" t="str">
        <f t="shared" si="83"/>
        <v xml:space="preserve">II 01 - </v>
      </c>
      <c r="D544" s="6" t="str">
        <f t="shared" si="84"/>
        <v>AQUÍ SE COPIA EL LINK SIN EL ID DE FILTRO</v>
      </c>
      <c r="E544" s="4">
        <f t="shared" si="85"/>
        <v>16</v>
      </c>
      <c r="F544" t="str">
        <f t="shared" si="86"/>
        <v>II 01</v>
      </c>
      <c r="G544" t="str">
        <f t="shared" si="87"/>
        <v>Región</v>
      </c>
      <c r="H544" t="str">
        <f t="shared" si="88"/>
        <v>Cantidad de Centros de la Mujer</v>
      </c>
      <c r="L544" s="1" t="str">
        <f t="shared" si="89"/>
        <v xml:space="preserve">II 01 - </v>
      </c>
    </row>
    <row r="545" spans="1:12" x14ac:dyDescent="0.35">
      <c r="A545" s="2">
        <f t="shared" si="81"/>
        <v>358</v>
      </c>
      <c r="B545" s="2">
        <f t="shared" si="82"/>
        <v>27.12</v>
      </c>
      <c r="C545" s="5" t="str">
        <f t="shared" si="83"/>
        <v xml:space="preserve">II 01 - </v>
      </c>
      <c r="D545" s="6" t="str">
        <f t="shared" si="84"/>
        <v>AQUÍ SE COPIA EL LINK SIN EL ID DE FILTRO</v>
      </c>
      <c r="E545" s="4">
        <f t="shared" si="85"/>
        <v>16</v>
      </c>
      <c r="F545" t="str">
        <f t="shared" si="86"/>
        <v>II 01</v>
      </c>
      <c r="G545" t="str">
        <f t="shared" si="87"/>
        <v>Región</v>
      </c>
      <c r="H545" t="str">
        <f t="shared" si="88"/>
        <v>Cantidad de Centros de la Mujer</v>
      </c>
      <c r="L545" s="1" t="str">
        <f t="shared" si="89"/>
        <v xml:space="preserve">II 01 - </v>
      </c>
    </row>
    <row r="546" spans="1:12" x14ac:dyDescent="0.35">
      <c r="A546" s="2">
        <f t="shared" si="81"/>
        <v>359</v>
      </c>
      <c r="B546" s="2">
        <f t="shared" si="82"/>
        <v>27.12</v>
      </c>
      <c r="C546" s="5" t="str">
        <f t="shared" si="83"/>
        <v xml:space="preserve">II 01 - </v>
      </c>
      <c r="D546" s="6" t="str">
        <f t="shared" si="84"/>
        <v>AQUÍ SE COPIA EL LINK SIN EL ID DE FILTRO</v>
      </c>
      <c r="E546" s="4">
        <f t="shared" si="85"/>
        <v>16</v>
      </c>
      <c r="F546" t="str">
        <f t="shared" si="86"/>
        <v>II 01</v>
      </c>
      <c r="G546" t="str">
        <f t="shared" si="87"/>
        <v>Región</v>
      </c>
      <c r="H546" t="str">
        <f t="shared" si="88"/>
        <v>Cantidad de Centros de la Mujer</v>
      </c>
      <c r="L546" s="1" t="str">
        <f t="shared" si="89"/>
        <v xml:space="preserve">II 01 - </v>
      </c>
    </row>
    <row r="547" spans="1:12" x14ac:dyDescent="0.35">
      <c r="A547" s="2">
        <f t="shared" si="81"/>
        <v>360</v>
      </c>
      <c r="B547" s="2">
        <f t="shared" si="82"/>
        <v>27.12</v>
      </c>
      <c r="C547" s="5" t="str">
        <f t="shared" si="83"/>
        <v xml:space="preserve">II 01 - </v>
      </c>
      <c r="D547" s="6" t="str">
        <f t="shared" si="84"/>
        <v>AQUÍ SE COPIA EL LINK SIN EL ID DE FILTRO</v>
      </c>
      <c r="E547" s="4">
        <f t="shared" si="85"/>
        <v>16</v>
      </c>
      <c r="F547" t="str">
        <f t="shared" si="86"/>
        <v>II 01</v>
      </c>
      <c r="G547" t="str">
        <f t="shared" si="87"/>
        <v>Región</v>
      </c>
      <c r="H547" t="str">
        <f t="shared" si="88"/>
        <v>Cantidad de Centros de la Mujer</v>
      </c>
      <c r="L547" s="1" t="str">
        <f t="shared" si="89"/>
        <v xml:space="preserve">II 01 - </v>
      </c>
    </row>
    <row r="548" spans="1:12" x14ac:dyDescent="0.35">
      <c r="A548" s="2">
        <f t="shared" si="81"/>
        <v>361</v>
      </c>
      <c r="B548" s="2">
        <f t="shared" si="82"/>
        <v>27.12</v>
      </c>
      <c r="C548" s="5" t="str">
        <f t="shared" si="83"/>
        <v xml:space="preserve">II 01 - </v>
      </c>
      <c r="D548" s="6" t="str">
        <f t="shared" si="84"/>
        <v>AQUÍ SE COPIA EL LINK SIN EL ID DE FILTRO</v>
      </c>
      <c r="E548" s="4">
        <f t="shared" si="85"/>
        <v>16</v>
      </c>
      <c r="F548" t="str">
        <f t="shared" si="86"/>
        <v>II 01</v>
      </c>
      <c r="G548" t="str">
        <f t="shared" si="87"/>
        <v>Región</v>
      </c>
      <c r="H548" t="str">
        <f t="shared" si="88"/>
        <v>Cantidad de Centros de la Mujer</v>
      </c>
      <c r="L548" s="1" t="str">
        <f t="shared" si="89"/>
        <v xml:space="preserve">II 01 - </v>
      </c>
    </row>
    <row r="549" spans="1:12" x14ac:dyDescent="0.35">
      <c r="A549" s="2">
        <f t="shared" si="81"/>
        <v>362</v>
      </c>
      <c r="B549" s="2">
        <f t="shared" si="82"/>
        <v>27.12</v>
      </c>
      <c r="C549" s="5" t="str">
        <f t="shared" si="83"/>
        <v xml:space="preserve">II 01 - </v>
      </c>
      <c r="D549" s="6" t="str">
        <f t="shared" si="84"/>
        <v>AQUÍ SE COPIA EL LINK SIN EL ID DE FILTRO</v>
      </c>
      <c r="E549" s="4">
        <f t="shared" si="85"/>
        <v>16</v>
      </c>
      <c r="F549" t="str">
        <f t="shared" si="86"/>
        <v>II 01</v>
      </c>
      <c r="G549" t="str">
        <f t="shared" si="87"/>
        <v>Región</v>
      </c>
      <c r="H549" t="str">
        <f t="shared" si="88"/>
        <v>Cantidad de Centros de la Mujer</v>
      </c>
      <c r="L549" s="1" t="str">
        <f t="shared" si="89"/>
        <v xml:space="preserve">II 01 - </v>
      </c>
    </row>
    <row r="550" spans="1:12" x14ac:dyDescent="0.35">
      <c r="A550" s="2">
        <f t="shared" si="81"/>
        <v>363</v>
      </c>
      <c r="B550" s="2">
        <f t="shared" si="82"/>
        <v>27.12</v>
      </c>
      <c r="C550" s="5" t="str">
        <f t="shared" si="83"/>
        <v xml:space="preserve">II 01 - </v>
      </c>
      <c r="D550" s="6" t="str">
        <f t="shared" si="84"/>
        <v>AQUÍ SE COPIA EL LINK SIN EL ID DE FILTRO</v>
      </c>
      <c r="E550" s="4">
        <f t="shared" si="85"/>
        <v>16</v>
      </c>
      <c r="F550" t="str">
        <f t="shared" si="86"/>
        <v>II 01</v>
      </c>
      <c r="G550" t="str">
        <f t="shared" si="87"/>
        <v>Región</v>
      </c>
      <c r="H550" t="str">
        <f t="shared" si="88"/>
        <v>Cantidad de Centros de la Mujer</v>
      </c>
      <c r="L550" s="1" t="str">
        <f t="shared" si="89"/>
        <v xml:space="preserve">II 01 - </v>
      </c>
    </row>
    <row r="551" spans="1:12" x14ac:dyDescent="0.35">
      <c r="A551" s="2">
        <f t="shared" si="81"/>
        <v>364</v>
      </c>
      <c r="B551" s="2">
        <f t="shared" si="82"/>
        <v>27.12</v>
      </c>
      <c r="C551" s="5" t="str">
        <f t="shared" si="83"/>
        <v xml:space="preserve">II 01 - </v>
      </c>
      <c r="D551" s="6" t="str">
        <f t="shared" si="84"/>
        <v>AQUÍ SE COPIA EL LINK SIN EL ID DE FILTRO</v>
      </c>
      <c r="E551" s="4">
        <f t="shared" si="85"/>
        <v>16</v>
      </c>
      <c r="F551" t="str">
        <f t="shared" si="86"/>
        <v>II 01</v>
      </c>
      <c r="G551" t="str">
        <f t="shared" si="87"/>
        <v>Región</v>
      </c>
      <c r="H551" t="str">
        <f t="shared" si="88"/>
        <v>Cantidad de Centros de la Mujer</v>
      </c>
      <c r="L551" s="1" t="str">
        <f t="shared" si="89"/>
        <v xml:space="preserve">II 01 - </v>
      </c>
    </row>
    <row r="552" spans="1:12" x14ac:dyDescent="0.35">
      <c r="A552" s="2">
        <f t="shared" si="81"/>
        <v>365</v>
      </c>
      <c r="B552" s="2">
        <f t="shared" si="82"/>
        <v>27.12</v>
      </c>
      <c r="C552" s="5" t="str">
        <f t="shared" si="83"/>
        <v xml:space="preserve">II 01 - </v>
      </c>
      <c r="D552" s="6" t="str">
        <f t="shared" si="84"/>
        <v>AQUÍ SE COPIA EL LINK SIN EL ID DE FILTRO</v>
      </c>
      <c r="E552" s="4">
        <f t="shared" si="85"/>
        <v>16</v>
      </c>
      <c r="F552" t="str">
        <f t="shared" si="86"/>
        <v>II 01</v>
      </c>
      <c r="G552" t="str">
        <f t="shared" si="87"/>
        <v>Región</v>
      </c>
      <c r="H552" t="str">
        <f t="shared" si="88"/>
        <v>Cantidad de Centros de la Mujer</v>
      </c>
      <c r="L552" s="1" t="str">
        <f t="shared" si="89"/>
        <v xml:space="preserve">II 01 - </v>
      </c>
    </row>
    <row r="553" spans="1:12" x14ac:dyDescent="0.35">
      <c r="A553" s="2">
        <f t="shared" si="81"/>
        <v>366</v>
      </c>
      <c r="B553" s="2">
        <f t="shared" si="82"/>
        <v>27.12</v>
      </c>
      <c r="C553" s="5" t="str">
        <f t="shared" si="83"/>
        <v xml:space="preserve">II 01 - </v>
      </c>
      <c r="D553" s="6" t="str">
        <f t="shared" si="84"/>
        <v>AQUÍ SE COPIA EL LINK SIN EL ID DE FILTRO</v>
      </c>
      <c r="E553" s="4">
        <f t="shared" si="85"/>
        <v>16</v>
      </c>
      <c r="F553" t="str">
        <f t="shared" si="86"/>
        <v>II 01</v>
      </c>
      <c r="G553" t="str">
        <f t="shared" si="87"/>
        <v>Región</v>
      </c>
      <c r="H553" t="str">
        <f t="shared" si="88"/>
        <v>Cantidad de Centros de la Mujer</v>
      </c>
      <c r="L553" s="1" t="str">
        <f t="shared" si="89"/>
        <v xml:space="preserve">II 01 - </v>
      </c>
    </row>
    <row r="554" spans="1:12" x14ac:dyDescent="0.35">
      <c r="A554" s="2">
        <f t="shared" si="81"/>
        <v>367</v>
      </c>
      <c r="B554" s="2">
        <f t="shared" si="82"/>
        <v>27.12</v>
      </c>
      <c r="C554" s="5" t="str">
        <f t="shared" si="83"/>
        <v xml:space="preserve">II 01 - </v>
      </c>
      <c r="D554" s="6" t="str">
        <f t="shared" si="84"/>
        <v>AQUÍ SE COPIA EL LINK SIN EL ID DE FILTRO</v>
      </c>
      <c r="E554" s="4">
        <f t="shared" si="85"/>
        <v>16</v>
      </c>
      <c r="F554" t="str">
        <f t="shared" si="86"/>
        <v>II 01</v>
      </c>
      <c r="G554" t="str">
        <f t="shared" si="87"/>
        <v>Región</v>
      </c>
      <c r="H554" t="str">
        <f t="shared" si="88"/>
        <v>Cantidad de Centros de la Mujer</v>
      </c>
      <c r="L554" s="1" t="str">
        <f t="shared" si="89"/>
        <v xml:space="preserve">II 01 - </v>
      </c>
    </row>
    <row r="555" spans="1:12" x14ac:dyDescent="0.35">
      <c r="A555" s="2">
        <f t="shared" si="81"/>
        <v>368</v>
      </c>
      <c r="B555" s="2">
        <f t="shared" si="82"/>
        <v>27.12</v>
      </c>
      <c r="C555" s="5" t="str">
        <f t="shared" si="83"/>
        <v xml:space="preserve">II 01 - </v>
      </c>
      <c r="D555" s="6" t="str">
        <f t="shared" si="84"/>
        <v>AQUÍ SE COPIA EL LINK SIN EL ID DE FILTRO</v>
      </c>
      <c r="E555" s="4">
        <f t="shared" si="85"/>
        <v>16</v>
      </c>
      <c r="F555" t="str">
        <f t="shared" si="86"/>
        <v>II 01</v>
      </c>
      <c r="G555" t="str">
        <f t="shared" si="87"/>
        <v>Región</v>
      </c>
      <c r="H555" t="str">
        <f t="shared" si="88"/>
        <v>Cantidad de Centros de la Mujer</v>
      </c>
      <c r="L555" s="1" t="str">
        <f t="shared" si="89"/>
        <v xml:space="preserve">II 01 - </v>
      </c>
    </row>
    <row r="556" spans="1:12" x14ac:dyDescent="0.35">
      <c r="A556" s="2">
        <f t="shared" si="81"/>
        <v>369</v>
      </c>
      <c r="B556" s="2">
        <f t="shared" si="82"/>
        <v>27.12</v>
      </c>
      <c r="C556" s="5" t="str">
        <f t="shared" si="83"/>
        <v xml:space="preserve">II 01 - </v>
      </c>
      <c r="D556" s="6" t="str">
        <f t="shared" si="84"/>
        <v>AQUÍ SE COPIA EL LINK SIN EL ID DE FILTRO</v>
      </c>
      <c r="E556" s="4">
        <f t="shared" si="85"/>
        <v>16</v>
      </c>
      <c r="F556" t="str">
        <f t="shared" si="86"/>
        <v>II 01</v>
      </c>
      <c r="G556" t="str">
        <f t="shared" si="87"/>
        <v>Región</v>
      </c>
      <c r="H556" t="str">
        <f t="shared" si="88"/>
        <v>Cantidad de Centros de la Mujer</v>
      </c>
      <c r="L556" s="1" t="str">
        <f t="shared" si="89"/>
        <v xml:space="preserve">II 01 - </v>
      </c>
    </row>
    <row r="557" spans="1:12" x14ac:dyDescent="0.35">
      <c r="A557" s="2">
        <f t="shared" si="81"/>
        <v>370</v>
      </c>
      <c r="B557" s="2">
        <f t="shared" si="82"/>
        <v>27.12</v>
      </c>
      <c r="C557" s="5" t="str">
        <f t="shared" si="83"/>
        <v xml:space="preserve">II 01 - </v>
      </c>
      <c r="D557" s="6" t="str">
        <f t="shared" si="84"/>
        <v>AQUÍ SE COPIA EL LINK SIN EL ID DE FILTRO</v>
      </c>
      <c r="E557" s="4">
        <f t="shared" si="85"/>
        <v>16</v>
      </c>
      <c r="F557" t="str">
        <f t="shared" si="86"/>
        <v>II 01</v>
      </c>
      <c r="G557" t="str">
        <f t="shared" si="87"/>
        <v>Región</v>
      </c>
      <c r="H557" t="str">
        <f t="shared" si="88"/>
        <v>Cantidad de Centros de la Mujer</v>
      </c>
      <c r="L557" s="1" t="str">
        <f t="shared" si="89"/>
        <v xml:space="preserve">II 01 - </v>
      </c>
    </row>
    <row r="558" spans="1:12" x14ac:dyDescent="0.35">
      <c r="A558" s="2">
        <f t="shared" si="81"/>
        <v>371</v>
      </c>
      <c r="B558" s="2">
        <f t="shared" si="82"/>
        <v>27.12</v>
      </c>
      <c r="C558" s="5" t="str">
        <f t="shared" si="83"/>
        <v xml:space="preserve">II 01 - </v>
      </c>
      <c r="D558" s="6" t="str">
        <f t="shared" si="84"/>
        <v>AQUÍ SE COPIA EL LINK SIN EL ID DE FILTRO</v>
      </c>
      <c r="E558" s="4">
        <f t="shared" si="85"/>
        <v>16</v>
      </c>
      <c r="F558" t="str">
        <f t="shared" si="86"/>
        <v>II 01</v>
      </c>
      <c r="G558" t="str">
        <f t="shared" si="87"/>
        <v>Región</v>
      </c>
      <c r="H558" t="str">
        <f t="shared" si="88"/>
        <v>Cantidad de Centros de la Mujer</v>
      </c>
      <c r="L558" s="1" t="str">
        <f t="shared" si="89"/>
        <v xml:space="preserve">II 01 - </v>
      </c>
    </row>
    <row r="559" spans="1:12" x14ac:dyDescent="0.35">
      <c r="A559" s="2">
        <f t="shared" si="81"/>
        <v>372</v>
      </c>
      <c r="B559" s="2">
        <f t="shared" si="82"/>
        <v>27.12</v>
      </c>
      <c r="C559" s="5" t="str">
        <f t="shared" si="83"/>
        <v xml:space="preserve">II 01 - </v>
      </c>
      <c r="D559" s="6" t="str">
        <f t="shared" si="84"/>
        <v>AQUÍ SE COPIA EL LINK SIN EL ID DE FILTRO</v>
      </c>
      <c r="E559" s="4">
        <f t="shared" si="85"/>
        <v>16</v>
      </c>
      <c r="F559" t="str">
        <f t="shared" si="86"/>
        <v>II 01</v>
      </c>
      <c r="G559" t="str">
        <f t="shared" si="87"/>
        <v>Región</v>
      </c>
      <c r="H559" t="str">
        <f t="shared" si="88"/>
        <v>Cantidad de Centros de la Mujer</v>
      </c>
      <c r="L559" s="1" t="str">
        <f t="shared" si="89"/>
        <v xml:space="preserve">II 01 - </v>
      </c>
    </row>
    <row r="560" spans="1:12" x14ac:dyDescent="0.35">
      <c r="A560" s="2">
        <f t="shared" si="81"/>
        <v>373</v>
      </c>
      <c r="B560" s="2">
        <f t="shared" si="82"/>
        <v>27.12</v>
      </c>
      <c r="C560" s="5" t="str">
        <f t="shared" si="83"/>
        <v xml:space="preserve">II 01 - </v>
      </c>
      <c r="D560" s="6" t="str">
        <f t="shared" si="84"/>
        <v>AQUÍ SE COPIA EL LINK SIN EL ID DE FILTRO</v>
      </c>
      <c r="E560" s="4">
        <f t="shared" si="85"/>
        <v>16</v>
      </c>
      <c r="F560" t="str">
        <f t="shared" si="86"/>
        <v>II 01</v>
      </c>
      <c r="G560" t="str">
        <f t="shared" si="87"/>
        <v>Región</v>
      </c>
      <c r="H560" t="str">
        <f t="shared" si="88"/>
        <v>Cantidad de Centros de la Mujer</v>
      </c>
      <c r="L560" s="1" t="str">
        <f t="shared" si="89"/>
        <v xml:space="preserve">II 01 - </v>
      </c>
    </row>
    <row r="561" spans="1:12" x14ac:dyDescent="0.35">
      <c r="A561" s="2">
        <f t="shared" ref="A561:A624" si="90">+A560+1</f>
        <v>374</v>
      </c>
      <c r="B561" s="2">
        <f t="shared" ref="B561:B624" si="91">+B560</f>
        <v>27.12</v>
      </c>
      <c r="C561" s="5" t="str">
        <f t="shared" ref="C561:C624" si="92">+F561&amp;" - "&amp;J561</f>
        <v xml:space="preserve">II 01 - </v>
      </c>
      <c r="D561" s="6" t="str">
        <f t="shared" ref="D561:D624" si="93">+"AQUÍ SE COPIA EL LINK SIN EL ID DE FILTRO"&amp;I561</f>
        <v>AQUÍ SE COPIA EL LINK SIN EL ID DE FILTRO</v>
      </c>
      <c r="E561" s="4">
        <f t="shared" ref="E561:E624" si="94">+E560</f>
        <v>16</v>
      </c>
      <c r="F561" t="str">
        <f t="shared" ref="F561:F624" si="95">+F560</f>
        <v>II 01</v>
      </c>
      <c r="G561" t="str">
        <f t="shared" ref="G561:G624" si="96">+G560</f>
        <v>Región</v>
      </c>
      <c r="H561" t="str">
        <f t="shared" ref="H561:H624" si="97">+H560</f>
        <v>Cantidad de Centros de la Mujer</v>
      </c>
      <c r="L561" s="1" t="str">
        <f t="shared" ref="L561:L624" si="98">+HYPERLINK(D561,C561)</f>
        <v xml:space="preserve">II 01 - </v>
      </c>
    </row>
    <row r="562" spans="1:12" x14ac:dyDescent="0.35">
      <c r="A562" s="2">
        <f t="shared" si="90"/>
        <v>375</v>
      </c>
      <c r="B562" s="2">
        <f t="shared" si="91"/>
        <v>27.12</v>
      </c>
      <c r="C562" s="5" t="str">
        <f t="shared" si="92"/>
        <v xml:space="preserve">II 01 - </v>
      </c>
      <c r="D562" s="6" t="str">
        <f t="shared" si="93"/>
        <v>AQUÍ SE COPIA EL LINK SIN EL ID DE FILTRO</v>
      </c>
      <c r="E562" s="4">
        <f t="shared" si="94"/>
        <v>16</v>
      </c>
      <c r="F562" t="str">
        <f t="shared" si="95"/>
        <v>II 01</v>
      </c>
      <c r="G562" t="str">
        <f t="shared" si="96"/>
        <v>Región</v>
      </c>
      <c r="H562" t="str">
        <f t="shared" si="97"/>
        <v>Cantidad de Centros de la Mujer</v>
      </c>
      <c r="L562" s="1" t="str">
        <f t="shared" si="98"/>
        <v xml:space="preserve">II 01 - </v>
      </c>
    </row>
    <row r="563" spans="1:12" x14ac:dyDescent="0.35">
      <c r="A563" s="2">
        <f t="shared" si="90"/>
        <v>376</v>
      </c>
      <c r="B563" s="2">
        <f t="shared" si="91"/>
        <v>27.12</v>
      </c>
      <c r="C563" s="5" t="str">
        <f t="shared" si="92"/>
        <v xml:space="preserve">II 01 - </v>
      </c>
      <c r="D563" s="6" t="str">
        <f t="shared" si="93"/>
        <v>AQUÍ SE COPIA EL LINK SIN EL ID DE FILTRO</v>
      </c>
      <c r="E563" s="4">
        <f t="shared" si="94"/>
        <v>16</v>
      </c>
      <c r="F563" t="str">
        <f t="shared" si="95"/>
        <v>II 01</v>
      </c>
      <c r="G563" t="str">
        <f t="shared" si="96"/>
        <v>Región</v>
      </c>
      <c r="H563" t="str">
        <f t="shared" si="97"/>
        <v>Cantidad de Centros de la Mujer</v>
      </c>
      <c r="L563" s="1" t="str">
        <f t="shared" si="98"/>
        <v xml:space="preserve">II 01 - </v>
      </c>
    </row>
    <row r="564" spans="1:12" x14ac:dyDescent="0.35">
      <c r="A564" s="2">
        <f t="shared" si="90"/>
        <v>377</v>
      </c>
      <c r="B564" s="2">
        <f t="shared" si="91"/>
        <v>27.12</v>
      </c>
      <c r="C564" s="5" t="str">
        <f t="shared" si="92"/>
        <v xml:space="preserve">II 01 - </v>
      </c>
      <c r="D564" s="6" t="str">
        <f t="shared" si="93"/>
        <v>AQUÍ SE COPIA EL LINK SIN EL ID DE FILTRO</v>
      </c>
      <c r="E564" s="4">
        <f t="shared" si="94"/>
        <v>16</v>
      </c>
      <c r="F564" t="str">
        <f t="shared" si="95"/>
        <v>II 01</v>
      </c>
      <c r="G564" t="str">
        <f t="shared" si="96"/>
        <v>Región</v>
      </c>
      <c r="H564" t="str">
        <f t="shared" si="97"/>
        <v>Cantidad de Centros de la Mujer</v>
      </c>
      <c r="L564" s="1" t="str">
        <f t="shared" si="98"/>
        <v xml:space="preserve">II 01 - </v>
      </c>
    </row>
    <row r="565" spans="1:12" x14ac:dyDescent="0.35">
      <c r="A565" s="2">
        <f t="shared" si="90"/>
        <v>378</v>
      </c>
      <c r="B565" s="2">
        <f t="shared" si="91"/>
        <v>27.12</v>
      </c>
      <c r="C565" s="5" t="str">
        <f t="shared" si="92"/>
        <v xml:space="preserve">II 01 - </v>
      </c>
      <c r="D565" s="6" t="str">
        <f t="shared" si="93"/>
        <v>AQUÍ SE COPIA EL LINK SIN EL ID DE FILTRO</v>
      </c>
      <c r="E565" s="4">
        <f t="shared" si="94"/>
        <v>16</v>
      </c>
      <c r="F565" t="str">
        <f t="shared" si="95"/>
        <v>II 01</v>
      </c>
      <c r="G565" t="str">
        <f t="shared" si="96"/>
        <v>Región</v>
      </c>
      <c r="H565" t="str">
        <f t="shared" si="97"/>
        <v>Cantidad de Centros de la Mujer</v>
      </c>
      <c r="L565" s="1" t="str">
        <f t="shared" si="98"/>
        <v xml:space="preserve">II 01 - </v>
      </c>
    </row>
    <row r="566" spans="1:12" x14ac:dyDescent="0.35">
      <c r="A566" s="2">
        <f t="shared" si="90"/>
        <v>379</v>
      </c>
      <c r="B566" s="2">
        <f t="shared" si="91"/>
        <v>27.12</v>
      </c>
      <c r="C566" s="5" t="str">
        <f t="shared" si="92"/>
        <v xml:space="preserve">II 01 - </v>
      </c>
      <c r="D566" s="6" t="str">
        <f t="shared" si="93"/>
        <v>AQUÍ SE COPIA EL LINK SIN EL ID DE FILTRO</v>
      </c>
      <c r="E566" s="4">
        <f t="shared" si="94"/>
        <v>16</v>
      </c>
      <c r="F566" t="str">
        <f t="shared" si="95"/>
        <v>II 01</v>
      </c>
      <c r="G566" t="str">
        <f t="shared" si="96"/>
        <v>Región</v>
      </c>
      <c r="H566" t="str">
        <f t="shared" si="97"/>
        <v>Cantidad de Centros de la Mujer</v>
      </c>
      <c r="L566" s="1" t="str">
        <f t="shared" si="98"/>
        <v xml:space="preserve">II 01 - </v>
      </c>
    </row>
    <row r="567" spans="1:12" x14ac:dyDescent="0.35">
      <c r="A567" s="2">
        <f t="shared" si="90"/>
        <v>380</v>
      </c>
      <c r="B567" s="2">
        <f t="shared" si="91"/>
        <v>27.12</v>
      </c>
      <c r="C567" s="5" t="str">
        <f t="shared" si="92"/>
        <v xml:space="preserve">II 01 - </v>
      </c>
      <c r="D567" s="6" t="str">
        <f t="shared" si="93"/>
        <v>AQUÍ SE COPIA EL LINK SIN EL ID DE FILTRO</v>
      </c>
      <c r="E567" s="4">
        <f t="shared" si="94"/>
        <v>16</v>
      </c>
      <c r="F567" t="str">
        <f t="shared" si="95"/>
        <v>II 01</v>
      </c>
      <c r="G567" t="str">
        <f t="shared" si="96"/>
        <v>Región</v>
      </c>
      <c r="H567" t="str">
        <f t="shared" si="97"/>
        <v>Cantidad de Centros de la Mujer</v>
      </c>
      <c r="L567" s="1" t="str">
        <f t="shared" si="98"/>
        <v xml:space="preserve">II 01 - </v>
      </c>
    </row>
    <row r="568" spans="1:12" x14ac:dyDescent="0.35">
      <c r="A568" s="2">
        <f t="shared" si="90"/>
        <v>381</v>
      </c>
      <c r="B568" s="2">
        <f t="shared" si="91"/>
        <v>27.12</v>
      </c>
      <c r="C568" s="5" t="str">
        <f t="shared" si="92"/>
        <v xml:space="preserve">II 01 - </v>
      </c>
      <c r="D568" s="6" t="str">
        <f t="shared" si="93"/>
        <v>AQUÍ SE COPIA EL LINK SIN EL ID DE FILTRO</v>
      </c>
      <c r="E568" s="4">
        <f t="shared" si="94"/>
        <v>16</v>
      </c>
      <c r="F568" t="str">
        <f t="shared" si="95"/>
        <v>II 01</v>
      </c>
      <c r="G568" t="str">
        <f t="shared" si="96"/>
        <v>Región</v>
      </c>
      <c r="H568" t="str">
        <f t="shared" si="97"/>
        <v>Cantidad de Centros de la Mujer</v>
      </c>
      <c r="L568" s="1" t="str">
        <f t="shared" si="98"/>
        <v xml:space="preserve">II 01 - </v>
      </c>
    </row>
    <row r="569" spans="1:12" x14ac:dyDescent="0.35">
      <c r="A569" s="2">
        <f t="shared" si="90"/>
        <v>382</v>
      </c>
      <c r="B569" s="2">
        <f t="shared" si="91"/>
        <v>27.12</v>
      </c>
      <c r="C569" s="5" t="str">
        <f t="shared" si="92"/>
        <v xml:space="preserve">II 01 - </v>
      </c>
      <c r="D569" s="6" t="str">
        <f t="shared" si="93"/>
        <v>AQUÍ SE COPIA EL LINK SIN EL ID DE FILTRO</v>
      </c>
      <c r="E569" s="4">
        <f t="shared" si="94"/>
        <v>16</v>
      </c>
      <c r="F569" t="str">
        <f t="shared" si="95"/>
        <v>II 01</v>
      </c>
      <c r="G569" t="str">
        <f t="shared" si="96"/>
        <v>Región</v>
      </c>
      <c r="H569" t="str">
        <f t="shared" si="97"/>
        <v>Cantidad de Centros de la Mujer</v>
      </c>
      <c r="L569" s="1" t="str">
        <f t="shared" si="98"/>
        <v xml:space="preserve">II 01 - </v>
      </c>
    </row>
    <row r="570" spans="1:12" x14ac:dyDescent="0.35">
      <c r="A570" s="2">
        <f t="shared" si="90"/>
        <v>383</v>
      </c>
      <c r="B570" s="2">
        <f t="shared" si="91"/>
        <v>27.12</v>
      </c>
      <c r="C570" s="5" t="str">
        <f t="shared" si="92"/>
        <v xml:space="preserve">II 01 - </v>
      </c>
      <c r="D570" s="6" t="str">
        <f t="shared" si="93"/>
        <v>AQUÍ SE COPIA EL LINK SIN EL ID DE FILTRO</v>
      </c>
      <c r="E570" s="4">
        <f t="shared" si="94"/>
        <v>16</v>
      </c>
      <c r="F570" t="str">
        <f t="shared" si="95"/>
        <v>II 01</v>
      </c>
      <c r="G570" t="str">
        <f t="shared" si="96"/>
        <v>Región</v>
      </c>
      <c r="H570" t="str">
        <f t="shared" si="97"/>
        <v>Cantidad de Centros de la Mujer</v>
      </c>
      <c r="L570" s="1" t="str">
        <f t="shared" si="98"/>
        <v xml:space="preserve">II 01 - </v>
      </c>
    </row>
    <row r="571" spans="1:12" x14ac:dyDescent="0.35">
      <c r="A571" s="2">
        <f t="shared" si="90"/>
        <v>384</v>
      </c>
      <c r="B571" s="2">
        <f t="shared" si="91"/>
        <v>27.12</v>
      </c>
      <c r="C571" s="5" t="str">
        <f t="shared" si="92"/>
        <v xml:space="preserve">II 01 - </v>
      </c>
      <c r="D571" s="6" t="str">
        <f t="shared" si="93"/>
        <v>AQUÍ SE COPIA EL LINK SIN EL ID DE FILTRO</v>
      </c>
      <c r="E571" s="4">
        <f t="shared" si="94"/>
        <v>16</v>
      </c>
      <c r="F571" t="str">
        <f t="shared" si="95"/>
        <v>II 01</v>
      </c>
      <c r="G571" t="str">
        <f t="shared" si="96"/>
        <v>Región</v>
      </c>
      <c r="H571" t="str">
        <f t="shared" si="97"/>
        <v>Cantidad de Centros de la Mujer</v>
      </c>
      <c r="L571" s="1" t="str">
        <f t="shared" si="98"/>
        <v xml:space="preserve">II 01 - </v>
      </c>
    </row>
    <row r="572" spans="1:12" x14ac:dyDescent="0.35">
      <c r="A572" s="2">
        <f t="shared" si="90"/>
        <v>385</v>
      </c>
      <c r="B572" s="2">
        <f t="shared" si="91"/>
        <v>27.12</v>
      </c>
      <c r="C572" s="5" t="str">
        <f t="shared" si="92"/>
        <v xml:space="preserve">II 01 - </v>
      </c>
      <c r="D572" s="6" t="str">
        <f t="shared" si="93"/>
        <v>AQUÍ SE COPIA EL LINK SIN EL ID DE FILTRO</v>
      </c>
      <c r="E572" s="4">
        <f t="shared" si="94"/>
        <v>16</v>
      </c>
      <c r="F572" t="str">
        <f t="shared" si="95"/>
        <v>II 01</v>
      </c>
      <c r="G572" t="str">
        <f t="shared" si="96"/>
        <v>Región</v>
      </c>
      <c r="H572" t="str">
        <f t="shared" si="97"/>
        <v>Cantidad de Centros de la Mujer</v>
      </c>
      <c r="L572" s="1" t="str">
        <f t="shared" si="98"/>
        <v xml:space="preserve">II 01 - </v>
      </c>
    </row>
    <row r="573" spans="1:12" x14ac:dyDescent="0.35">
      <c r="A573" s="2">
        <f t="shared" si="90"/>
        <v>386</v>
      </c>
      <c r="B573" s="2">
        <f t="shared" si="91"/>
        <v>27.12</v>
      </c>
      <c r="C573" s="5" t="str">
        <f t="shared" si="92"/>
        <v xml:space="preserve">II 01 - </v>
      </c>
      <c r="D573" s="6" t="str">
        <f t="shared" si="93"/>
        <v>AQUÍ SE COPIA EL LINK SIN EL ID DE FILTRO</v>
      </c>
      <c r="E573" s="4">
        <f t="shared" si="94"/>
        <v>16</v>
      </c>
      <c r="F573" t="str">
        <f t="shared" si="95"/>
        <v>II 01</v>
      </c>
      <c r="G573" t="str">
        <f t="shared" si="96"/>
        <v>Región</v>
      </c>
      <c r="H573" t="str">
        <f t="shared" si="97"/>
        <v>Cantidad de Centros de la Mujer</v>
      </c>
      <c r="L573" s="1" t="str">
        <f t="shared" si="98"/>
        <v xml:space="preserve">II 01 - </v>
      </c>
    </row>
    <row r="574" spans="1:12" x14ac:dyDescent="0.35">
      <c r="A574" s="2">
        <f t="shared" si="90"/>
        <v>387</v>
      </c>
      <c r="B574" s="2">
        <f t="shared" si="91"/>
        <v>27.12</v>
      </c>
      <c r="C574" s="5" t="str">
        <f t="shared" si="92"/>
        <v xml:space="preserve">II 01 - </v>
      </c>
      <c r="D574" s="6" t="str">
        <f t="shared" si="93"/>
        <v>AQUÍ SE COPIA EL LINK SIN EL ID DE FILTRO</v>
      </c>
      <c r="E574" s="4">
        <f t="shared" si="94"/>
        <v>16</v>
      </c>
      <c r="F574" t="str">
        <f t="shared" si="95"/>
        <v>II 01</v>
      </c>
      <c r="G574" t="str">
        <f t="shared" si="96"/>
        <v>Región</v>
      </c>
      <c r="H574" t="str">
        <f t="shared" si="97"/>
        <v>Cantidad de Centros de la Mujer</v>
      </c>
      <c r="L574" s="1" t="str">
        <f t="shared" si="98"/>
        <v xml:space="preserve">II 01 - </v>
      </c>
    </row>
    <row r="575" spans="1:12" x14ac:dyDescent="0.35">
      <c r="A575" s="2">
        <f t="shared" si="90"/>
        <v>388</v>
      </c>
      <c r="B575" s="2">
        <f t="shared" si="91"/>
        <v>27.12</v>
      </c>
      <c r="C575" s="5" t="str">
        <f t="shared" si="92"/>
        <v xml:space="preserve">II 01 - </v>
      </c>
      <c r="D575" s="6" t="str">
        <f t="shared" si="93"/>
        <v>AQUÍ SE COPIA EL LINK SIN EL ID DE FILTRO</v>
      </c>
      <c r="E575" s="4">
        <f t="shared" si="94"/>
        <v>16</v>
      </c>
      <c r="F575" t="str">
        <f t="shared" si="95"/>
        <v>II 01</v>
      </c>
      <c r="G575" t="str">
        <f t="shared" si="96"/>
        <v>Región</v>
      </c>
      <c r="H575" t="str">
        <f t="shared" si="97"/>
        <v>Cantidad de Centros de la Mujer</v>
      </c>
      <c r="L575" s="1" t="str">
        <f t="shared" si="98"/>
        <v xml:space="preserve">II 01 - </v>
      </c>
    </row>
    <row r="576" spans="1:12" x14ac:dyDescent="0.35">
      <c r="A576" s="2">
        <f t="shared" si="90"/>
        <v>389</v>
      </c>
      <c r="B576" s="2">
        <f t="shared" si="91"/>
        <v>27.12</v>
      </c>
      <c r="C576" s="5" t="str">
        <f t="shared" si="92"/>
        <v xml:space="preserve">II 01 - </v>
      </c>
      <c r="D576" s="6" t="str">
        <f t="shared" si="93"/>
        <v>AQUÍ SE COPIA EL LINK SIN EL ID DE FILTRO</v>
      </c>
      <c r="E576" s="4">
        <f t="shared" si="94"/>
        <v>16</v>
      </c>
      <c r="F576" t="str">
        <f t="shared" si="95"/>
        <v>II 01</v>
      </c>
      <c r="G576" t="str">
        <f t="shared" si="96"/>
        <v>Región</v>
      </c>
      <c r="H576" t="str">
        <f t="shared" si="97"/>
        <v>Cantidad de Centros de la Mujer</v>
      </c>
      <c r="L576" s="1" t="str">
        <f t="shared" si="98"/>
        <v xml:space="preserve">II 01 - </v>
      </c>
    </row>
    <row r="577" spans="1:12" x14ac:dyDescent="0.35">
      <c r="A577" s="2">
        <f t="shared" si="90"/>
        <v>390</v>
      </c>
      <c r="B577" s="2">
        <f t="shared" si="91"/>
        <v>27.12</v>
      </c>
      <c r="C577" s="5" t="str">
        <f t="shared" si="92"/>
        <v xml:space="preserve">II 01 - </v>
      </c>
      <c r="D577" s="6" t="str">
        <f t="shared" si="93"/>
        <v>AQUÍ SE COPIA EL LINK SIN EL ID DE FILTRO</v>
      </c>
      <c r="E577" s="4">
        <f t="shared" si="94"/>
        <v>16</v>
      </c>
      <c r="F577" t="str">
        <f t="shared" si="95"/>
        <v>II 01</v>
      </c>
      <c r="G577" t="str">
        <f t="shared" si="96"/>
        <v>Región</v>
      </c>
      <c r="H577" t="str">
        <f t="shared" si="97"/>
        <v>Cantidad de Centros de la Mujer</v>
      </c>
      <c r="L577" s="1" t="str">
        <f t="shared" si="98"/>
        <v xml:space="preserve">II 01 - </v>
      </c>
    </row>
    <row r="578" spans="1:12" x14ac:dyDescent="0.35">
      <c r="A578" s="2">
        <f t="shared" si="90"/>
        <v>391</v>
      </c>
      <c r="B578" s="2">
        <f t="shared" si="91"/>
        <v>27.12</v>
      </c>
      <c r="C578" s="5" t="str">
        <f t="shared" si="92"/>
        <v xml:space="preserve">II 01 - </v>
      </c>
      <c r="D578" s="6" t="str">
        <f t="shared" si="93"/>
        <v>AQUÍ SE COPIA EL LINK SIN EL ID DE FILTRO</v>
      </c>
      <c r="E578" s="4">
        <f t="shared" si="94"/>
        <v>16</v>
      </c>
      <c r="F578" t="str">
        <f t="shared" si="95"/>
        <v>II 01</v>
      </c>
      <c r="G578" t="str">
        <f t="shared" si="96"/>
        <v>Región</v>
      </c>
      <c r="H578" t="str">
        <f t="shared" si="97"/>
        <v>Cantidad de Centros de la Mujer</v>
      </c>
      <c r="L578" s="1" t="str">
        <f t="shared" si="98"/>
        <v xml:space="preserve">II 01 - </v>
      </c>
    </row>
    <row r="579" spans="1:12" x14ac:dyDescent="0.35">
      <c r="A579" s="2">
        <f t="shared" si="90"/>
        <v>392</v>
      </c>
      <c r="B579" s="2">
        <f t="shared" si="91"/>
        <v>27.12</v>
      </c>
      <c r="C579" s="5" t="str">
        <f t="shared" si="92"/>
        <v xml:space="preserve">II 01 - </v>
      </c>
      <c r="D579" s="6" t="str">
        <f t="shared" si="93"/>
        <v>AQUÍ SE COPIA EL LINK SIN EL ID DE FILTRO</v>
      </c>
      <c r="E579" s="4">
        <f t="shared" si="94"/>
        <v>16</v>
      </c>
      <c r="F579" t="str">
        <f t="shared" si="95"/>
        <v>II 01</v>
      </c>
      <c r="G579" t="str">
        <f t="shared" si="96"/>
        <v>Región</v>
      </c>
      <c r="H579" t="str">
        <f t="shared" si="97"/>
        <v>Cantidad de Centros de la Mujer</v>
      </c>
      <c r="L579" s="1" t="str">
        <f t="shared" si="98"/>
        <v xml:space="preserve">II 01 - </v>
      </c>
    </row>
    <row r="580" spans="1:12" x14ac:dyDescent="0.35">
      <c r="A580" s="2">
        <f t="shared" si="90"/>
        <v>393</v>
      </c>
      <c r="B580" s="2">
        <f t="shared" si="91"/>
        <v>27.12</v>
      </c>
      <c r="C580" s="5" t="str">
        <f t="shared" si="92"/>
        <v xml:space="preserve">II 01 - </v>
      </c>
      <c r="D580" s="6" t="str">
        <f t="shared" si="93"/>
        <v>AQUÍ SE COPIA EL LINK SIN EL ID DE FILTRO</v>
      </c>
      <c r="E580" s="4">
        <f t="shared" si="94"/>
        <v>16</v>
      </c>
      <c r="F580" t="str">
        <f t="shared" si="95"/>
        <v>II 01</v>
      </c>
      <c r="G580" t="str">
        <f t="shared" si="96"/>
        <v>Región</v>
      </c>
      <c r="H580" t="str">
        <f t="shared" si="97"/>
        <v>Cantidad de Centros de la Mujer</v>
      </c>
      <c r="L580" s="1" t="str">
        <f t="shared" si="98"/>
        <v xml:space="preserve">II 01 - </v>
      </c>
    </row>
    <row r="581" spans="1:12" x14ac:dyDescent="0.35">
      <c r="A581" s="2">
        <f t="shared" si="90"/>
        <v>394</v>
      </c>
      <c r="B581" s="2">
        <f t="shared" si="91"/>
        <v>27.12</v>
      </c>
      <c r="C581" s="5" t="str">
        <f t="shared" si="92"/>
        <v xml:space="preserve">II 01 - </v>
      </c>
      <c r="D581" s="6" t="str">
        <f t="shared" si="93"/>
        <v>AQUÍ SE COPIA EL LINK SIN EL ID DE FILTRO</v>
      </c>
      <c r="E581" s="4">
        <f t="shared" si="94"/>
        <v>16</v>
      </c>
      <c r="F581" t="str">
        <f t="shared" si="95"/>
        <v>II 01</v>
      </c>
      <c r="G581" t="str">
        <f t="shared" si="96"/>
        <v>Región</v>
      </c>
      <c r="H581" t="str">
        <f t="shared" si="97"/>
        <v>Cantidad de Centros de la Mujer</v>
      </c>
      <c r="L581" s="1" t="str">
        <f t="shared" si="98"/>
        <v xml:space="preserve">II 01 - </v>
      </c>
    </row>
    <row r="582" spans="1:12" x14ac:dyDescent="0.35">
      <c r="A582" s="2">
        <f t="shared" si="90"/>
        <v>395</v>
      </c>
      <c r="B582" s="2">
        <f t="shared" si="91"/>
        <v>27.12</v>
      </c>
      <c r="C582" s="5" t="str">
        <f t="shared" si="92"/>
        <v xml:space="preserve">II 01 - </v>
      </c>
      <c r="D582" s="6" t="str">
        <f t="shared" si="93"/>
        <v>AQUÍ SE COPIA EL LINK SIN EL ID DE FILTRO</v>
      </c>
      <c r="E582" s="4">
        <f t="shared" si="94"/>
        <v>16</v>
      </c>
      <c r="F582" t="str">
        <f t="shared" si="95"/>
        <v>II 01</v>
      </c>
      <c r="G582" t="str">
        <f t="shared" si="96"/>
        <v>Región</v>
      </c>
      <c r="H582" t="str">
        <f t="shared" si="97"/>
        <v>Cantidad de Centros de la Mujer</v>
      </c>
      <c r="L582" s="1" t="str">
        <f t="shared" si="98"/>
        <v xml:space="preserve">II 01 - </v>
      </c>
    </row>
    <row r="583" spans="1:12" x14ac:dyDescent="0.35">
      <c r="A583" s="2">
        <f t="shared" si="90"/>
        <v>396</v>
      </c>
      <c r="B583" s="2">
        <f t="shared" si="91"/>
        <v>27.12</v>
      </c>
      <c r="C583" s="5" t="str">
        <f t="shared" si="92"/>
        <v xml:space="preserve">II 01 - </v>
      </c>
      <c r="D583" s="6" t="str">
        <f t="shared" si="93"/>
        <v>AQUÍ SE COPIA EL LINK SIN EL ID DE FILTRO</v>
      </c>
      <c r="E583" s="4">
        <f t="shared" si="94"/>
        <v>16</v>
      </c>
      <c r="F583" t="str">
        <f t="shared" si="95"/>
        <v>II 01</v>
      </c>
      <c r="G583" t="str">
        <f t="shared" si="96"/>
        <v>Región</v>
      </c>
      <c r="H583" t="str">
        <f t="shared" si="97"/>
        <v>Cantidad de Centros de la Mujer</v>
      </c>
      <c r="L583" s="1" t="str">
        <f t="shared" si="98"/>
        <v xml:space="preserve">II 01 - </v>
      </c>
    </row>
    <row r="584" spans="1:12" x14ac:dyDescent="0.35">
      <c r="A584" s="2">
        <f t="shared" si="90"/>
        <v>397</v>
      </c>
      <c r="B584" s="2">
        <f t="shared" si="91"/>
        <v>27.12</v>
      </c>
      <c r="C584" s="5" t="str">
        <f t="shared" si="92"/>
        <v xml:space="preserve">II 01 - </v>
      </c>
      <c r="D584" s="6" t="str">
        <f t="shared" si="93"/>
        <v>AQUÍ SE COPIA EL LINK SIN EL ID DE FILTRO</v>
      </c>
      <c r="E584" s="4">
        <f t="shared" si="94"/>
        <v>16</v>
      </c>
      <c r="F584" t="str">
        <f t="shared" si="95"/>
        <v>II 01</v>
      </c>
      <c r="G584" t="str">
        <f t="shared" si="96"/>
        <v>Región</v>
      </c>
      <c r="H584" t="str">
        <f t="shared" si="97"/>
        <v>Cantidad de Centros de la Mujer</v>
      </c>
      <c r="L584" s="1" t="str">
        <f t="shared" si="98"/>
        <v xml:space="preserve">II 01 - </v>
      </c>
    </row>
    <row r="585" spans="1:12" x14ac:dyDescent="0.35">
      <c r="A585" s="2">
        <f t="shared" si="90"/>
        <v>398</v>
      </c>
      <c r="B585" s="2">
        <f t="shared" si="91"/>
        <v>27.12</v>
      </c>
      <c r="C585" s="5" t="str">
        <f t="shared" si="92"/>
        <v xml:space="preserve">II 01 - </v>
      </c>
      <c r="D585" s="6" t="str">
        <f t="shared" si="93"/>
        <v>AQUÍ SE COPIA EL LINK SIN EL ID DE FILTRO</v>
      </c>
      <c r="E585" s="4">
        <f t="shared" si="94"/>
        <v>16</v>
      </c>
      <c r="F585" t="str">
        <f t="shared" si="95"/>
        <v>II 01</v>
      </c>
      <c r="G585" t="str">
        <f t="shared" si="96"/>
        <v>Región</v>
      </c>
      <c r="H585" t="str">
        <f t="shared" si="97"/>
        <v>Cantidad de Centros de la Mujer</v>
      </c>
      <c r="L585" s="1" t="str">
        <f t="shared" si="98"/>
        <v xml:space="preserve">II 01 - </v>
      </c>
    </row>
    <row r="586" spans="1:12" x14ac:dyDescent="0.35">
      <c r="A586" s="2">
        <f t="shared" si="90"/>
        <v>399</v>
      </c>
      <c r="B586" s="2">
        <f t="shared" si="91"/>
        <v>27.12</v>
      </c>
      <c r="C586" s="5" t="str">
        <f t="shared" si="92"/>
        <v xml:space="preserve">II 01 - </v>
      </c>
      <c r="D586" s="6" t="str">
        <f t="shared" si="93"/>
        <v>AQUÍ SE COPIA EL LINK SIN EL ID DE FILTRO</v>
      </c>
      <c r="E586" s="4">
        <f t="shared" si="94"/>
        <v>16</v>
      </c>
      <c r="F586" t="str">
        <f t="shared" si="95"/>
        <v>II 01</v>
      </c>
      <c r="G586" t="str">
        <f t="shared" si="96"/>
        <v>Región</v>
      </c>
      <c r="H586" t="str">
        <f t="shared" si="97"/>
        <v>Cantidad de Centros de la Mujer</v>
      </c>
      <c r="L586" s="1" t="str">
        <f t="shared" si="98"/>
        <v xml:space="preserve">II 01 - </v>
      </c>
    </row>
    <row r="587" spans="1:12" x14ac:dyDescent="0.35">
      <c r="A587" s="2">
        <f t="shared" si="90"/>
        <v>400</v>
      </c>
      <c r="B587" s="2">
        <f t="shared" si="91"/>
        <v>27.12</v>
      </c>
      <c r="C587" s="5" t="str">
        <f t="shared" si="92"/>
        <v xml:space="preserve">II 01 - </v>
      </c>
      <c r="D587" s="6" t="str">
        <f t="shared" si="93"/>
        <v>AQUÍ SE COPIA EL LINK SIN EL ID DE FILTRO</v>
      </c>
      <c r="E587" s="4">
        <f t="shared" si="94"/>
        <v>16</v>
      </c>
      <c r="F587" t="str">
        <f t="shared" si="95"/>
        <v>II 01</v>
      </c>
      <c r="G587" t="str">
        <f t="shared" si="96"/>
        <v>Región</v>
      </c>
      <c r="H587" t="str">
        <f t="shared" si="97"/>
        <v>Cantidad de Centros de la Mujer</v>
      </c>
      <c r="L587" s="1" t="str">
        <f t="shared" si="98"/>
        <v xml:space="preserve">II 01 - </v>
      </c>
    </row>
    <row r="588" spans="1:12" x14ac:dyDescent="0.35">
      <c r="A588" s="2">
        <f t="shared" si="90"/>
        <v>401</v>
      </c>
      <c r="B588" s="2">
        <f t="shared" si="91"/>
        <v>27.12</v>
      </c>
      <c r="C588" s="5" t="str">
        <f t="shared" si="92"/>
        <v xml:space="preserve">II 01 - </v>
      </c>
      <c r="D588" s="6" t="str">
        <f t="shared" si="93"/>
        <v>AQUÍ SE COPIA EL LINK SIN EL ID DE FILTRO</v>
      </c>
      <c r="E588" s="4">
        <f t="shared" si="94"/>
        <v>16</v>
      </c>
      <c r="F588" t="str">
        <f t="shared" si="95"/>
        <v>II 01</v>
      </c>
      <c r="G588" t="str">
        <f t="shared" si="96"/>
        <v>Región</v>
      </c>
      <c r="H588" t="str">
        <f t="shared" si="97"/>
        <v>Cantidad de Centros de la Mujer</v>
      </c>
      <c r="L588" s="1" t="str">
        <f t="shared" si="98"/>
        <v xml:space="preserve">II 01 - </v>
      </c>
    </row>
    <row r="589" spans="1:12" x14ac:dyDescent="0.35">
      <c r="A589" s="2">
        <f t="shared" si="90"/>
        <v>402</v>
      </c>
      <c r="B589" s="2">
        <f t="shared" si="91"/>
        <v>27.12</v>
      </c>
      <c r="C589" s="5" t="str">
        <f t="shared" si="92"/>
        <v xml:space="preserve">II 01 - </v>
      </c>
      <c r="D589" s="6" t="str">
        <f t="shared" si="93"/>
        <v>AQUÍ SE COPIA EL LINK SIN EL ID DE FILTRO</v>
      </c>
      <c r="E589" s="4">
        <f t="shared" si="94"/>
        <v>16</v>
      </c>
      <c r="F589" t="str">
        <f t="shared" si="95"/>
        <v>II 01</v>
      </c>
      <c r="G589" t="str">
        <f t="shared" si="96"/>
        <v>Región</v>
      </c>
      <c r="H589" t="str">
        <f t="shared" si="97"/>
        <v>Cantidad de Centros de la Mujer</v>
      </c>
      <c r="L589" s="1" t="str">
        <f t="shared" si="98"/>
        <v xml:space="preserve">II 01 - </v>
      </c>
    </row>
    <row r="590" spans="1:12" x14ac:dyDescent="0.35">
      <c r="A590" s="2">
        <f t="shared" si="90"/>
        <v>403</v>
      </c>
      <c r="B590" s="2">
        <f t="shared" si="91"/>
        <v>27.12</v>
      </c>
      <c r="C590" s="5" t="str">
        <f t="shared" si="92"/>
        <v xml:space="preserve">II 01 - </v>
      </c>
      <c r="D590" s="6" t="str">
        <f t="shared" si="93"/>
        <v>AQUÍ SE COPIA EL LINK SIN EL ID DE FILTRO</v>
      </c>
      <c r="E590" s="4">
        <f t="shared" si="94"/>
        <v>16</v>
      </c>
      <c r="F590" t="str">
        <f t="shared" si="95"/>
        <v>II 01</v>
      </c>
      <c r="G590" t="str">
        <f t="shared" si="96"/>
        <v>Región</v>
      </c>
      <c r="H590" t="str">
        <f t="shared" si="97"/>
        <v>Cantidad de Centros de la Mujer</v>
      </c>
      <c r="L590" s="1" t="str">
        <f t="shared" si="98"/>
        <v xml:space="preserve">II 01 - </v>
      </c>
    </row>
    <row r="591" spans="1:12" x14ac:dyDescent="0.35">
      <c r="A591" s="2">
        <f t="shared" si="90"/>
        <v>404</v>
      </c>
      <c r="B591" s="2">
        <f t="shared" si="91"/>
        <v>27.12</v>
      </c>
      <c r="C591" s="5" t="str">
        <f t="shared" si="92"/>
        <v xml:space="preserve">II 01 - </v>
      </c>
      <c r="D591" s="6" t="str">
        <f t="shared" si="93"/>
        <v>AQUÍ SE COPIA EL LINK SIN EL ID DE FILTRO</v>
      </c>
      <c r="E591" s="4">
        <f t="shared" si="94"/>
        <v>16</v>
      </c>
      <c r="F591" t="str">
        <f t="shared" si="95"/>
        <v>II 01</v>
      </c>
      <c r="G591" t="str">
        <f t="shared" si="96"/>
        <v>Región</v>
      </c>
      <c r="H591" t="str">
        <f t="shared" si="97"/>
        <v>Cantidad de Centros de la Mujer</v>
      </c>
      <c r="L591" s="1" t="str">
        <f t="shared" si="98"/>
        <v xml:space="preserve">II 01 - </v>
      </c>
    </row>
    <row r="592" spans="1:12" x14ac:dyDescent="0.35">
      <c r="A592" s="2">
        <f t="shared" si="90"/>
        <v>405</v>
      </c>
      <c r="B592" s="2">
        <f t="shared" si="91"/>
        <v>27.12</v>
      </c>
      <c r="C592" s="5" t="str">
        <f t="shared" si="92"/>
        <v xml:space="preserve">II 01 - </v>
      </c>
      <c r="D592" s="6" t="str">
        <f t="shared" si="93"/>
        <v>AQUÍ SE COPIA EL LINK SIN EL ID DE FILTRO</v>
      </c>
      <c r="E592" s="4">
        <f t="shared" si="94"/>
        <v>16</v>
      </c>
      <c r="F592" t="str">
        <f t="shared" si="95"/>
        <v>II 01</v>
      </c>
      <c r="G592" t="str">
        <f t="shared" si="96"/>
        <v>Región</v>
      </c>
      <c r="H592" t="str">
        <f t="shared" si="97"/>
        <v>Cantidad de Centros de la Mujer</v>
      </c>
      <c r="L592" s="1" t="str">
        <f t="shared" si="98"/>
        <v xml:space="preserve">II 01 - </v>
      </c>
    </row>
    <row r="593" spans="1:12" x14ac:dyDescent="0.35">
      <c r="A593" s="2">
        <f t="shared" si="90"/>
        <v>406</v>
      </c>
      <c r="B593" s="2">
        <f t="shared" si="91"/>
        <v>27.12</v>
      </c>
      <c r="C593" s="5" t="str">
        <f t="shared" si="92"/>
        <v xml:space="preserve">II 01 - </v>
      </c>
      <c r="D593" s="6" t="str">
        <f t="shared" si="93"/>
        <v>AQUÍ SE COPIA EL LINK SIN EL ID DE FILTRO</v>
      </c>
      <c r="E593" s="4">
        <f t="shared" si="94"/>
        <v>16</v>
      </c>
      <c r="F593" t="str">
        <f t="shared" si="95"/>
        <v>II 01</v>
      </c>
      <c r="G593" t="str">
        <f t="shared" si="96"/>
        <v>Región</v>
      </c>
      <c r="H593" t="str">
        <f t="shared" si="97"/>
        <v>Cantidad de Centros de la Mujer</v>
      </c>
      <c r="L593" s="1" t="str">
        <f t="shared" si="98"/>
        <v xml:space="preserve">II 01 - </v>
      </c>
    </row>
    <row r="594" spans="1:12" x14ac:dyDescent="0.35">
      <c r="A594" s="2">
        <f t="shared" si="90"/>
        <v>407</v>
      </c>
      <c r="B594" s="2">
        <f t="shared" si="91"/>
        <v>27.12</v>
      </c>
      <c r="C594" s="5" t="str">
        <f t="shared" si="92"/>
        <v xml:space="preserve">II 01 - </v>
      </c>
      <c r="D594" s="6" t="str">
        <f t="shared" si="93"/>
        <v>AQUÍ SE COPIA EL LINK SIN EL ID DE FILTRO</v>
      </c>
      <c r="E594" s="4">
        <f t="shared" si="94"/>
        <v>16</v>
      </c>
      <c r="F594" t="str">
        <f t="shared" si="95"/>
        <v>II 01</v>
      </c>
      <c r="G594" t="str">
        <f t="shared" si="96"/>
        <v>Región</v>
      </c>
      <c r="H594" t="str">
        <f t="shared" si="97"/>
        <v>Cantidad de Centros de la Mujer</v>
      </c>
      <c r="L594" s="1" t="str">
        <f t="shared" si="98"/>
        <v xml:space="preserve">II 01 - </v>
      </c>
    </row>
    <row r="595" spans="1:12" x14ac:dyDescent="0.35">
      <c r="A595" s="2">
        <f t="shared" si="90"/>
        <v>408</v>
      </c>
      <c r="B595" s="2">
        <f t="shared" si="91"/>
        <v>27.12</v>
      </c>
      <c r="C595" s="5" t="str">
        <f t="shared" si="92"/>
        <v xml:space="preserve">II 01 - </v>
      </c>
      <c r="D595" s="6" t="str">
        <f t="shared" si="93"/>
        <v>AQUÍ SE COPIA EL LINK SIN EL ID DE FILTRO</v>
      </c>
      <c r="E595" s="4">
        <f t="shared" si="94"/>
        <v>16</v>
      </c>
      <c r="F595" t="str">
        <f t="shared" si="95"/>
        <v>II 01</v>
      </c>
      <c r="G595" t="str">
        <f t="shared" si="96"/>
        <v>Región</v>
      </c>
      <c r="H595" t="str">
        <f t="shared" si="97"/>
        <v>Cantidad de Centros de la Mujer</v>
      </c>
      <c r="L595" s="1" t="str">
        <f t="shared" si="98"/>
        <v xml:space="preserve">II 01 - </v>
      </c>
    </row>
    <row r="596" spans="1:12" x14ac:dyDescent="0.35">
      <c r="A596" s="2">
        <f t="shared" si="90"/>
        <v>409</v>
      </c>
      <c r="B596" s="2">
        <f t="shared" si="91"/>
        <v>27.12</v>
      </c>
      <c r="C596" s="5" t="str">
        <f t="shared" si="92"/>
        <v xml:space="preserve">II 01 - </v>
      </c>
      <c r="D596" s="6" t="str">
        <f t="shared" si="93"/>
        <v>AQUÍ SE COPIA EL LINK SIN EL ID DE FILTRO</v>
      </c>
      <c r="E596" s="4">
        <f t="shared" si="94"/>
        <v>16</v>
      </c>
      <c r="F596" t="str">
        <f t="shared" si="95"/>
        <v>II 01</v>
      </c>
      <c r="G596" t="str">
        <f t="shared" si="96"/>
        <v>Región</v>
      </c>
      <c r="H596" t="str">
        <f t="shared" si="97"/>
        <v>Cantidad de Centros de la Mujer</v>
      </c>
      <c r="L596" s="1" t="str">
        <f t="shared" si="98"/>
        <v xml:space="preserve">II 01 - </v>
      </c>
    </row>
    <row r="597" spans="1:12" x14ac:dyDescent="0.35">
      <c r="A597" s="2">
        <f t="shared" si="90"/>
        <v>410</v>
      </c>
      <c r="B597" s="2">
        <f t="shared" si="91"/>
        <v>27.12</v>
      </c>
      <c r="C597" s="5" t="str">
        <f t="shared" si="92"/>
        <v xml:space="preserve">II 01 - </v>
      </c>
      <c r="D597" s="6" t="str">
        <f t="shared" si="93"/>
        <v>AQUÍ SE COPIA EL LINK SIN EL ID DE FILTRO</v>
      </c>
      <c r="E597" s="4">
        <f t="shared" si="94"/>
        <v>16</v>
      </c>
      <c r="F597" t="str">
        <f t="shared" si="95"/>
        <v>II 01</v>
      </c>
      <c r="G597" t="str">
        <f t="shared" si="96"/>
        <v>Región</v>
      </c>
      <c r="H597" t="str">
        <f t="shared" si="97"/>
        <v>Cantidad de Centros de la Mujer</v>
      </c>
      <c r="L597" s="1" t="str">
        <f t="shared" si="98"/>
        <v xml:space="preserve">II 01 - </v>
      </c>
    </row>
    <row r="598" spans="1:12" x14ac:dyDescent="0.35">
      <c r="A598" s="2">
        <f t="shared" si="90"/>
        <v>411</v>
      </c>
      <c r="B598" s="2">
        <f t="shared" si="91"/>
        <v>27.12</v>
      </c>
      <c r="C598" s="5" t="str">
        <f t="shared" si="92"/>
        <v xml:space="preserve">II 01 - </v>
      </c>
      <c r="D598" s="6" t="str">
        <f t="shared" si="93"/>
        <v>AQUÍ SE COPIA EL LINK SIN EL ID DE FILTRO</v>
      </c>
      <c r="E598" s="4">
        <f t="shared" si="94"/>
        <v>16</v>
      </c>
      <c r="F598" t="str">
        <f t="shared" si="95"/>
        <v>II 01</v>
      </c>
      <c r="G598" t="str">
        <f t="shared" si="96"/>
        <v>Región</v>
      </c>
      <c r="H598" t="str">
        <f t="shared" si="97"/>
        <v>Cantidad de Centros de la Mujer</v>
      </c>
      <c r="L598" s="1" t="str">
        <f t="shared" si="98"/>
        <v xml:space="preserve">II 01 - </v>
      </c>
    </row>
    <row r="599" spans="1:12" x14ac:dyDescent="0.35">
      <c r="A599" s="2">
        <f t="shared" si="90"/>
        <v>412</v>
      </c>
      <c r="B599" s="2">
        <f t="shared" si="91"/>
        <v>27.12</v>
      </c>
      <c r="C599" s="5" t="str">
        <f t="shared" si="92"/>
        <v xml:space="preserve">II 01 - </v>
      </c>
      <c r="D599" s="6" t="str">
        <f t="shared" si="93"/>
        <v>AQUÍ SE COPIA EL LINK SIN EL ID DE FILTRO</v>
      </c>
      <c r="E599" s="4">
        <f t="shared" si="94"/>
        <v>16</v>
      </c>
      <c r="F599" t="str">
        <f t="shared" si="95"/>
        <v>II 01</v>
      </c>
      <c r="G599" t="str">
        <f t="shared" si="96"/>
        <v>Región</v>
      </c>
      <c r="H599" t="str">
        <f t="shared" si="97"/>
        <v>Cantidad de Centros de la Mujer</v>
      </c>
      <c r="L599" s="1" t="str">
        <f t="shared" si="98"/>
        <v xml:space="preserve">II 01 - </v>
      </c>
    </row>
    <row r="600" spans="1:12" x14ac:dyDescent="0.35">
      <c r="A600" s="2">
        <f t="shared" si="90"/>
        <v>413</v>
      </c>
      <c r="B600" s="2">
        <f t="shared" si="91"/>
        <v>27.12</v>
      </c>
      <c r="C600" s="5" t="str">
        <f t="shared" si="92"/>
        <v xml:space="preserve">II 01 - </v>
      </c>
      <c r="D600" s="6" t="str">
        <f t="shared" si="93"/>
        <v>AQUÍ SE COPIA EL LINK SIN EL ID DE FILTRO</v>
      </c>
      <c r="E600" s="4">
        <f t="shared" si="94"/>
        <v>16</v>
      </c>
      <c r="F600" t="str">
        <f t="shared" si="95"/>
        <v>II 01</v>
      </c>
      <c r="G600" t="str">
        <f t="shared" si="96"/>
        <v>Región</v>
      </c>
      <c r="H600" t="str">
        <f t="shared" si="97"/>
        <v>Cantidad de Centros de la Mujer</v>
      </c>
      <c r="L600" s="1" t="str">
        <f t="shared" si="98"/>
        <v xml:space="preserve">II 01 - </v>
      </c>
    </row>
    <row r="601" spans="1:12" x14ac:dyDescent="0.35">
      <c r="A601" s="2">
        <f t="shared" si="90"/>
        <v>414</v>
      </c>
      <c r="B601" s="2">
        <f t="shared" si="91"/>
        <v>27.12</v>
      </c>
      <c r="C601" s="5" t="str">
        <f t="shared" si="92"/>
        <v xml:space="preserve">II 01 - </v>
      </c>
      <c r="D601" s="6" t="str">
        <f t="shared" si="93"/>
        <v>AQUÍ SE COPIA EL LINK SIN EL ID DE FILTRO</v>
      </c>
      <c r="E601" s="4">
        <f t="shared" si="94"/>
        <v>16</v>
      </c>
      <c r="F601" t="str">
        <f t="shared" si="95"/>
        <v>II 01</v>
      </c>
      <c r="G601" t="str">
        <f t="shared" si="96"/>
        <v>Región</v>
      </c>
      <c r="H601" t="str">
        <f t="shared" si="97"/>
        <v>Cantidad de Centros de la Mujer</v>
      </c>
      <c r="L601" s="1" t="str">
        <f t="shared" si="98"/>
        <v xml:space="preserve">II 01 - </v>
      </c>
    </row>
    <row r="602" spans="1:12" x14ac:dyDescent="0.35">
      <c r="A602" s="2">
        <f t="shared" si="90"/>
        <v>415</v>
      </c>
      <c r="B602" s="2">
        <f t="shared" si="91"/>
        <v>27.12</v>
      </c>
      <c r="C602" s="5" t="str">
        <f t="shared" si="92"/>
        <v xml:space="preserve">II 01 - </v>
      </c>
      <c r="D602" s="6" t="str">
        <f t="shared" si="93"/>
        <v>AQUÍ SE COPIA EL LINK SIN EL ID DE FILTRO</v>
      </c>
      <c r="E602" s="4">
        <f t="shared" si="94"/>
        <v>16</v>
      </c>
      <c r="F602" t="str">
        <f t="shared" si="95"/>
        <v>II 01</v>
      </c>
      <c r="G602" t="str">
        <f t="shared" si="96"/>
        <v>Región</v>
      </c>
      <c r="H602" t="str">
        <f t="shared" si="97"/>
        <v>Cantidad de Centros de la Mujer</v>
      </c>
      <c r="L602" s="1" t="str">
        <f t="shared" si="98"/>
        <v xml:space="preserve">II 01 - </v>
      </c>
    </row>
    <row r="603" spans="1:12" x14ac:dyDescent="0.35">
      <c r="A603" s="2">
        <f t="shared" si="90"/>
        <v>416</v>
      </c>
      <c r="B603" s="2">
        <f t="shared" si="91"/>
        <v>27.12</v>
      </c>
      <c r="C603" s="5" t="str">
        <f t="shared" si="92"/>
        <v xml:space="preserve">II 01 - </v>
      </c>
      <c r="D603" s="6" t="str">
        <f t="shared" si="93"/>
        <v>AQUÍ SE COPIA EL LINK SIN EL ID DE FILTRO</v>
      </c>
      <c r="E603" s="4">
        <f t="shared" si="94"/>
        <v>16</v>
      </c>
      <c r="F603" t="str">
        <f t="shared" si="95"/>
        <v>II 01</v>
      </c>
      <c r="G603" t="str">
        <f t="shared" si="96"/>
        <v>Región</v>
      </c>
      <c r="H603" t="str">
        <f t="shared" si="97"/>
        <v>Cantidad de Centros de la Mujer</v>
      </c>
      <c r="L603" s="1" t="str">
        <f t="shared" si="98"/>
        <v xml:space="preserve">II 01 - </v>
      </c>
    </row>
    <row r="604" spans="1:12" x14ac:dyDescent="0.35">
      <c r="A604" s="2">
        <f t="shared" si="90"/>
        <v>417</v>
      </c>
      <c r="B604" s="2">
        <f t="shared" si="91"/>
        <v>27.12</v>
      </c>
      <c r="C604" s="5" t="str">
        <f t="shared" si="92"/>
        <v xml:space="preserve">II 01 - </v>
      </c>
      <c r="D604" s="6" t="str">
        <f t="shared" si="93"/>
        <v>AQUÍ SE COPIA EL LINK SIN EL ID DE FILTRO</v>
      </c>
      <c r="E604" s="4">
        <f t="shared" si="94"/>
        <v>16</v>
      </c>
      <c r="F604" t="str">
        <f t="shared" si="95"/>
        <v>II 01</v>
      </c>
      <c r="G604" t="str">
        <f t="shared" si="96"/>
        <v>Región</v>
      </c>
      <c r="H604" t="str">
        <f t="shared" si="97"/>
        <v>Cantidad de Centros de la Mujer</v>
      </c>
      <c r="L604" s="1" t="str">
        <f t="shared" si="98"/>
        <v xml:space="preserve">II 01 - </v>
      </c>
    </row>
    <row r="605" spans="1:12" x14ac:dyDescent="0.35">
      <c r="A605" s="2">
        <f t="shared" si="90"/>
        <v>418</v>
      </c>
      <c r="B605" s="2">
        <f t="shared" si="91"/>
        <v>27.12</v>
      </c>
      <c r="C605" s="5" t="str">
        <f t="shared" si="92"/>
        <v xml:space="preserve">II 01 - </v>
      </c>
      <c r="D605" s="6" t="str">
        <f t="shared" si="93"/>
        <v>AQUÍ SE COPIA EL LINK SIN EL ID DE FILTRO</v>
      </c>
      <c r="E605" s="4">
        <f t="shared" si="94"/>
        <v>16</v>
      </c>
      <c r="F605" t="str">
        <f t="shared" si="95"/>
        <v>II 01</v>
      </c>
      <c r="G605" t="str">
        <f t="shared" si="96"/>
        <v>Región</v>
      </c>
      <c r="H605" t="str">
        <f t="shared" si="97"/>
        <v>Cantidad de Centros de la Mujer</v>
      </c>
      <c r="L605" s="1" t="str">
        <f t="shared" si="98"/>
        <v xml:space="preserve">II 01 - </v>
      </c>
    </row>
    <row r="606" spans="1:12" x14ac:dyDescent="0.35">
      <c r="A606" s="2">
        <f t="shared" si="90"/>
        <v>419</v>
      </c>
      <c r="B606" s="2">
        <f t="shared" si="91"/>
        <v>27.12</v>
      </c>
      <c r="C606" s="5" t="str">
        <f t="shared" si="92"/>
        <v xml:space="preserve">II 01 - </v>
      </c>
      <c r="D606" s="6" t="str">
        <f t="shared" si="93"/>
        <v>AQUÍ SE COPIA EL LINK SIN EL ID DE FILTRO</v>
      </c>
      <c r="E606" s="4">
        <f t="shared" si="94"/>
        <v>16</v>
      </c>
      <c r="F606" t="str">
        <f t="shared" si="95"/>
        <v>II 01</v>
      </c>
      <c r="G606" t="str">
        <f t="shared" si="96"/>
        <v>Región</v>
      </c>
      <c r="H606" t="str">
        <f t="shared" si="97"/>
        <v>Cantidad de Centros de la Mujer</v>
      </c>
      <c r="L606" s="1" t="str">
        <f t="shared" si="98"/>
        <v xml:space="preserve">II 01 - </v>
      </c>
    </row>
    <row r="607" spans="1:12" x14ac:dyDescent="0.35">
      <c r="A607" s="2">
        <f t="shared" si="90"/>
        <v>420</v>
      </c>
      <c r="B607" s="2">
        <f t="shared" si="91"/>
        <v>27.12</v>
      </c>
      <c r="C607" s="5" t="str">
        <f t="shared" si="92"/>
        <v xml:space="preserve">II 01 - </v>
      </c>
      <c r="D607" s="6" t="str">
        <f t="shared" si="93"/>
        <v>AQUÍ SE COPIA EL LINK SIN EL ID DE FILTRO</v>
      </c>
      <c r="E607" s="4">
        <f t="shared" si="94"/>
        <v>16</v>
      </c>
      <c r="F607" t="str">
        <f t="shared" si="95"/>
        <v>II 01</v>
      </c>
      <c r="G607" t="str">
        <f t="shared" si="96"/>
        <v>Región</v>
      </c>
      <c r="H607" t="str">
        <f t="shared" si="97"/>
        <v>Cantidad de Centros de la Mujer</v>
      </c>
      <c r="L607" s="1" t="str">
        <f t="shared" si="98"/>
        <v xml:space="preserve">II 01 - </v>
      </c>
    </row>
    <row r="608" spans="1:12" x14ac:dyDescent="0.35">
      <c r="A608" s="2">
        <f t="shared" si="90"/>
        <v>421</v>
      </c>
      <c r="B608" s="2">
        <f t="shared" si="91"/>
        <v>27.12</v>
      </c>
      <c r="C608" s="5" t="str">
        <f t="shared" si="92"/>
        <v xml:space="preserve">II 01 - </v>
      </c>
      <c r="D608" s="6" t="str">
        <f t="shared" si="93"/>
        <v>AQUÍ SE COPIA EL LINK SIN EL ID DE FILTRO</v>
      </c>
      <c r="E608" s="4">
        <f t="shared" si="94"/>
        <v>16</v>
      </c>
      <c r="F608" t="str">
        <f t="shared" si="95"/>
        <v>II 01</v>
      </c>
      <c r="G608" t="str">
        <f t="shared" si="96"/>
        <v>Región</v>
      </c>
      <c r="H608" t="str">
        <f t="shared" si="97"/>
        <v>Cantidad de Centros de la Mujer</v>
      </c>
      <c r="L608" s="1" t="str">
        <f t="shared" si="98"/>
        <v xml:space="preserve">II 01 - </v>
      </c>
    </row>
    <row r="609" spans="1:12" x14ac:dyDescent="0.35">
      <c r="A609" s="2">
        <f t="shared" si="90"/>
        <v>422</v>
      </c>
      <c r="B609" s="2">
        <f t="shared" si="91"/>
        <v>27.12</v>
      </c>
      <c r="C609" s="5" t="str">
        <f t="shared" si="92"/>
        <v xml:space="preserve">II 01 - </v>
      </c>
      <c r="D609" s="6" t="str">
        <f t="shared" si="93"/>
        <v>AQUÍ SE COPIA EL LINK SIN EL ID DE FILTRO</v>
      </c>
      <c r="E609" s="4">
        <f t="shared" si="94"/>
        <v>16</v>
      </c>
      <c r="F609" t="str">
        <f t="shared" si="95"/>
        <v>II 01</v>
      </c>
      <c r="G609" t="str">
        <f t="shared" si="96"/>
        <v>Región</v>
      </c>
      <c r="H609" t="str">
        <f t="shared" si="97"/>
        <v>Cantidad de Centros de la Mujer</v>
      </c>
      <c r="L609" s="1" t="str">
        <f t="shared" si="98"/>
        <v xml:space="preserve">II 01 - </v>
      </c>
    </row>
    <row r="610" spans="1:12" x14ac:dyDescent="0.35">
      <c r="A610" s="2">
        <f t="shared" si="90"/>
        <v>423</v>
      </c>
      <c r="B610" s="2">
        <f t="shared" si="91"/>
        <v>27.12</v>
      </c>
      <c r="C610" s="5" t="str">
        <f t="shared" si="92"/>
        <v xml:space="preserve">II 01 - </v>
      </c>
      <c r="D610" s="6" t="str">
        <f t="shared" si="93"/>
        <v>AQUÍ SE COPIA EL LINK SIN EL ID DE FILTRO</v>
      </c>
      <c r="E610" s="4">
        <f t="shared" si="94"/>
        <v>16</v>
      </c>
      <c r="F610" t="str">
        <f t="shared" si="95"/>
        <v>II 01</v>
      </c>
      <c r="G610" t="str">
        <f t="shared" si="96"/>
        <v>Región</v>
      </c>
      <c r="H610" t="str">
        <f t="shared" si="97"/>
        <v>Cantidad de Centros de la Mujer</v>
      </c>
      <c r="L610" s="1" t="str">
        <f t="shared" si="98"/>
        <v xml:space="preserve">II 01 - </v>
      </c>
    </row>
    <row r="611" spans="1:12" x14ac:dyDescent="0.35">
      <c r="A611" s="2">
        <f t="shared" si="90"/>
        <v>424</v>
      </c>
      <c r="B611" s="2">
        <f t="shared" si="91"/>
        <v>27.12</v>
      </c>
      <c r="C611" s="5" t="str">
        <f t="shared" si="92"/>
        <v xml:space="preserve">II 01 - </v>
      </c>
      <c r="D611" s="6" t="str">
        <f t="shared" si="93"/>
        <v>AQUÍ SE COPIA EL LINK SIN EL ID DE FILTRO</v>
      </c>
      <c r="E611" s="4">
        <f t="shared" si="94"/>
        <v>16</v>
      </c>
      <c r="F611" t="str">
        <f t="shared" si="95"/>
        <v>II 01</v>
      </c>
      <c r="G611" t="str">
        <f t="shared" si="96"/>
        <v>Región</v>
      </c>
      <c r="H611" t="str">
        <f t="shared" si="97"/>
        <v>Cantidad de Centros de la Mujer</v>
      </c>
      <c r="L611" s="1" t="str">
        <f t="shared" si="98"/>
        <v xml:space="preserve">II 01 - </v>
      </c>
    </row>
    <row r="612" spans="1:12" x14ac:dyDescent="0.35">
      <c r="A612" s="2">
        <f t="shared" si="90"/>
        <v>425</v>
      </c>
      <c r="B612" s="2">
        <f t="shared" si="91"/>
        <v>27.12</v>
      </c>
      <c r="C612" s="5" t="str">
        <f t="shared" si="92"/>
        <v xml:space="preserve">II 01 - </v>
      </c>
      <c r="D612" s="6" t="str">
        <f t="shared" si="93"/>
        <v>AQUÍ SE COPIA EL LINK SIN EL ID DE FILTRO</v>
      </c>
      <c r="E612" s="4">
        <f t="shared" si="94"/>
        <v>16</v>
      </c>
      <c r="F612" t="str">
        <f t="shared" si="95"/>
        <v>II 01</v>
      </c>
      <c r="G612" t="str">
        <f t="shared" si="96"/>
        <v>Región</v>
      </c>
      <c r="H612" t="str">
        <f t="shared" si="97"/>
        <v>Cantidad de Centros de la Mujer</v>
      </c>
      <c r="L612" s="1" t="str">
        <f t="shared" si="98"/>
        <v xml:space="preserve">II 01 - </v>
      </c>
    </row>
    <row r="613" spans="1:12" x14ac:dyDescent="0.35">
      <c r="A613" s="2">
        <f t="shared" si="90"/>
        <v>426</v>
      </c>
      <c r="B613" s="2">
        <f t="shared" si="91"/>
        <v>27.12</v>
      </c>
      <c r="C613" s="5" t="str">
        <f t="shared" si="92"/>
        <v xml:space="preserve">II 01 - </v>
      </c>
      <c r="D613" s="6" t="str">
        <f t="shared" si="93"/>
        <v>AQUÍ SE COPIA EL LINK SIN EL ID DE FILTRO</v>
      </c>
      <c r="E613" s="4">
        <f t="shared" si="94"/>
        <v>16</v>
      </c>
      <c r="F613" t="str">
        <f t="shared" si="95"/>
        <v>II 01</v>
      </c>
      <c r="G613" t="str">
        <f t="shared" si="96"/>
        <v>Región</v>
      </c>
      <c r="H613" t="str">
        <f t="shared" si="97"/>
        <v>Cantidad de Centros de la Mujer</v>
      </c>
      <c r="L613" s="1" t="str">
        <f t="shared" si="98"/>
        <v xml:space="preserve">II 01 - </v>
      </c>
    </row>
    <row r="614" spans="1:12" x14ac:dyDescent="0.35">
      <c r="A614" s="2">
        <f t="shared" si="90"/>
        <v>427</v>
      </c>
      <c r="B614" s="2">
        <f t="shared" si="91"/>
        <v>27.12</v>
      </c>
      <c r="C614" s="5" t="str">
        <f t="shared" si="92"/>
        <v xml:space="preserve">II 01 - </v>
      </c>
      <c r="D614" s="6" t="str">
        <f t="shared" si="93"/>
        <v>AQUÍ SE COPIA EL LINK SIN EL ID DE FILTRO</v>
      </c>
      <c r="E614" s="4">
        <f t="shared" si="94"/>
        <v>16</v>
      </c>
      <c r="F614" t="str">
        <f t="shared" si="95"/>
        <v>II 01</v>
      </c>
      <c r="G614" t="str">
        <f t="shared" si="96"/>
        <v>Región</v>
      </c>
      <c r="H614" t="str">
        <f t="shared" si="97"/>
        <v>Cantidad de Centros de la Mujer</v>
      </c>
      <c r="L614" s="1" t="str">
        <f t="shared" si="98"/>
        <v xml:space="preserve">II 01 - </v>
      </c>
    </row>
    <row r="615" spans="1:12" x14ac:dyDescent="0.35">
      <c r="A615" s="2">
        <f t="shared" si="90"/>
        <v>428</v>
      </c>
      <c r="B615" s="2">
        <f t="shared" si="91"/>
        <v>27.12</v>
      </c>
      <c r="C615" s="5" t="str">
        <f t="shared" si="92"/>
        <v xml:space="preserve">II 01 - </v>
      </c>
      <c r="D615" s="6" t="str">
        <f t="shared" si="93"/>
        <v>AQUÍ SE COPIA EL LINK SIN EL ID DE FILTRO</v>
      </c>
      <c r="E615" s="4">
        <f t="shared" si="94"/>
        <v>16</v>
      </c>
      <c r="F615" t="str">
        <f t="shared" si="95"/>
        <v>II 01</v>
      </c>
      <c r="G615" t="str">
        <f t="shared" si="96"/>
        <v>Región</v>
      </c>
      <c r="H615" t="str">
        <f t="shared" si="97"/>
        <v>Cantidad de Centros de la Mujer</v>
      </c>
      <c r="L615" s="1" t="str">
        <f t="shared" si="98"/>
        <v xml:space="preserve">II 01 - </v>
      </c>
    </row>
    <row r="616" spans="1:12" x14ac:dyDescent="0.35">
      <c r="A616" s="2">
        <f t="shared" si="90"/>
        <v>429</v>
      </c>
      <c r="B616" s="2">
        <f t="shared" si="91"/>
        <v>27.12</v>
      </c>
      <c r="C616" s="5" t="str">
        <f t="shared" si="92"/>
        <v xml:space="preserve">II 01 - </v>
      </c>
      <c r="D616" s="6" t="str">
        <f t="shared" si="93"/>
        <v>AQUÍ SE COPIA EL LINK SIN EL ID DE FILTRO</v>
      </c>
      <c r="E616" s="4">
        <f t="shared" si="94"/>
        <v>16</v>
      </c>
      <c r="F616" t="str">
        <f t="shared" si="95"/>
        <v>II 01</v>
      </c>
      <c r="G616" t="str">
        <f t="shared" si="96"/>
        <v>Región</v>
      </c>
      <c r="H616" t="str">
        <f t="shared" si="97"/>
        <v>Cantidad de Centros de la Mujer</v>
      </c>
      <c r="L616" s="1" t="str">
        <f t="shared" si="98"/>
        <v xml:space="preserve">II 01 - </v>
      </c>
    </row>
    <row r="617" spans="1:12" x14ac:dyDescent="0.35">
      <c r="A617" s="2">
        <f t="shared" si="90"/>
        <v>430</v>
      </c>
      <c r="B617" s="2">
        <f t="shared" si="91"/>
        <v>27.12</v>
      </c>
      <c r="C617" s="5" t="str">
        <f t="shared" si="92"/>
        <v xml:space="preserve">II 01 - </v>
      </c>
      <c r="D617" s="6" t="str">
        <f t="shared" si="93"/>
        <v>AQUÍ SE COPIA EL LINK SIN EL ID DE FILTRO</v>
      </c>
      <c r="E617" s="4">
        <f t="shared" si="94"/>
        <v>16</v>
      </c>
      <c r="F617" t="str">
        <f t="shared" si="95"/>
        <v>II 01</v>
      </c>
      <c r="G617" t="str">
        <f t="shared" si="96"/>
        <v>Región</v>
      </c>
      <c r="H617" t="str">
        <f t="shared" si="97"/>
        <v>Cantidad de Centros de la Mujer</v>
      </c>
      <c r="L617" s="1" t="str">
        <f t="shared" si="98"/>
        <v xml:space="preserve">II 01 - </v>
      </c>
    </row>
    <row r="618" spans="1:12" x14ac:dyDescent="0.35">
      <c r="A618" s="2">
        <f t="shared" si="90"/>
        <v>431</v>
      </c>
      <c r="B618" s="2">
        <f t="shared" si="91"/>
        <v>27.12</v>
      </c>
      <c r="C618" s="5" t="str">
        <f t="shared" si="92"/>
        <v xml:space="preserve">II 01 - </v>
      </c>
      <c r="D618" s="6" t="str">
        <f t="shared" si="93"/>
        <v>AQUÍ SE COPIA EL LINK SIN EL ID DE FILTRO</v>
      </c>
      <c r="E618" s="4">
        <f t="shared" si="94"/>
        <v>16</v>
      </c>
      <c r="F618" t="str">
        <f t="shared" si="95"/>
        <v>II 01</v>
      </c>
      <c r="G618" t="str">
        <f t="shared" si="96"/>
        <v>Región</v>
      </c>
      <c r="H618" t="str">
        <f t="shared" si="97"/>
        <v>Cantidad de Centros de la Mujer</v>
      </c>
      <c r="L618" s="1" t="str">
        <f t="shared" si="98"/>
        <v xml:space="preserve">II 01 - </v>
      </c>
    </row>
    <row r="619" spans="1:12" x14ac:dyDescent="0.35">
      <c r="A619" s="2">
        <f t="shared" si="90"/>
        <v>432</v>
      </c>
      <c r="B619" s="2">
        <f t="shared" si="91"/>
        <v>27.12</v>
      </c>
      <c r="C619" s="5" t="str">
        <f t="shared" si="92"/>
        <v xml:space="preserve">II 01 - </v>
      </c>
      <c r="D619" s="6" t="str">
        <f t="shared" si="93"/>
        <v>AQUÍ SE COPIA EL LINK SIN EL ID DE FILTRO</v>
      </c>
      <c r="E619" s="4">
        <f t="shared" si="94"/>
        <v>16</v>
      </c>
      <c r="F619" t="str">
        <f t="shared" si="95"/>
        <v>II 01</v>
      </c>
      <c r="G619" t="str">
        <f t="shared" si="96"/>
        <v>Región</v>
      </c>
      <c r="H619" t="str">
        <f t="shared" si="97"/>
        <v>Cantidad de Centros de la Mujer</v>
      </c>
      <c r="L619" s="1" t="str">
        <f t="shared" si="98"/>
        <v xml:space="preserve">II 01 - </v>
      </c>
    </row>
    <row r="620" spans="1:12" x14ac:dyDescent="0.35">
      <c r="A620" s="2">
        <f t="shared" si="90"/>
        <v>433</v>
      </c>
      <c r="B620" s="2">
        <f t="shared" si="91"/>
        <v>27.12</v>
      </c>
      <c r="C620" s="5" t="str">
        <f t="shared" si="92"/>
        <v xml:space="preserve">II 01 - </v>
      </c>
      <c r="D620" s="6" t="str">
        <f t="shared" si="93"/>
        <v>AQUÍ SE COPIA EL LINK SIN EL ID DE FILTRO</v>
      </c>
      <c r="E620" s="4">
        <f t="shared" si="94"/>
        <v>16</v>
      </c>
      <c r="F620" t="str">
        <f t="shared" si="95"/>
        <v>II 01</v>
      </c>
      <c r="G620" t="str">
        <f t="shared" si="96"/>
        <v>Región</v>
      </c>
      <c r="H620" t="str">
        <f t="shared" si="97"/>
        <v>Cantidad de Centros de la Mujer</v>
      </c>
      <c r="L620" s="1" t="str">
        <f t="shared" si="98"/>
        <v xml:space="preserve">II 01 - </v>
      </c>
    </row>
    <row r="621" spans="1:12" x14ac:dyDescent="0.35">
      <c r="A621" s="2">
        <f t="shared" si="90"/>
        <v>434</v>
      </c>
      <c r="B621" s="2">
        <f t="shared" si="91"/>
        <v>27.12</v>
      </c>
      <c r="C621" s="5" t="str">
        <f t="shared" si="92"/>
        <v xml:space="preserve">II 01 - </v>
      </c>
      <c r="D621" s="6" t="str">
        <f t="shared" si="93"/>
        <v>AQUÍ SE COPIA EL LINK SIN EL ID DE FILTRO</v>
      </c>
      <c r="E621" s="4">
        <f t="shared" si="94"/>
        <v>16</v>
      </c>
      <c r="F621" t="str">
        <f t="shared" si="95"/>
        <v>II 01</v>
      </c>
      <c r="G621" t="str">
        <f t="shared" si="96"/>
        <v>Región</v>
      </c>
      <c r="H621" t="str">
        <f t="shared" si="97"/>
        <v>Cantidad de Centros de la Mujer</v>
      </c>
      <c r="L621" s="1" t="str">
        <f t="shared" si="98"/>
        <v xml:space="preserve">II 01 - </v>
      </c>
    </row>
    <row r="622" spans="1:12" x14ac:dyDescent="0.35">
      <c r="A622" s="2">
        <f t="shared" si="90"/>
        <v>435</v>
      </c>
      <c r="B622" s="2">
        <f t="shared" si="91"/>
        <v>27.12</v>
      </c>
      <c r="C622" s="5" t="str">
        <f t="shared" si="92"/>
        <v xml:space="preserve">II 01 - </v>
      </c>
      <c r="D622" s="6" t="str">
        <f t="shared" si="93"/>
        <v>AQUÍ SE COPIA EL LINK SIN EL ID DE FILTRO</v>
      </c>
      <c r="E622" s="4">
        <f t="shared" si="94"/>
        <v>16</v>
      </c>
      <c r="F622" t="str">
        <f t="shared" si="95"/>
        <v>II 01</v>
      </c>
      <c r="G622" t="str">
        <f t="shared" si="96"/>
        <v>Región</v>
      </c>
      <c r="H622" t="str">
        <f t="shared" si="97"/>
        <v>Cantidad de Centros de la Mujer</v>
      </c>
      <c r="L622" s="1" t="str">
        <f t="shared" si="98"/>
        <v xml:space="preserve">II 01 - </v>
      </c>
    </row>
    <row r="623" spans="1:12" x14ac:dyDescent="0.35">
      <c r="A623" s="2">
        <f t="shared" si="90"/>
        <v>436</v>
      </c>
      <c r="B623" s="2">
        <f t="shared" si="91"/>
        <v>27.12</v>
      </c>
      <c r="C623" s="5" t="str">
        <f t="shared" si="92"/>
        <v xml:space="preserve">II 01 - </v>
      </c>
      <c r="D623" s="6" t="str">
        <f t="shared" si="93"/>
        <v>AQUÍ SE COPIA EL LINK SIN EL ID DE FILTRO</v>
      </c>
      <c r="E623" s="4">
        <f t="shared" si="94"/>
        <v>16</v>
      </c>
      <c r="F623" t="str">
        <f t="shared" si="95"/>
        <v>II 01</v>
      </c>
      <c r="G623" t="str">
        <f t="shared" si="96"/>
        <v>Región</v>
      </c>
      <c r="H623" t="str">
        <f t="shared" si="97"/>
        <v>Cantidad de Centros de la Mujer</v>
      </c>
      <c r="L623" s="1" t="str">
        <f t="shared" si="98"/>
        <v xml:space="preserve">II 01 - </v>
      </c>
    </row>
    <row r="624" spans="1:12" x14ac:dyDescent="0.35">
      <c r="A624" s="2">
        <f t="shared" si="90"/>
        <v>437</v>
      </c>
      <c r="B624" s="2">
        <f t="shared" si="91"/>
        <v>27.12</v>
      </c>
      <c r="C624" s="5" t="str">
        <f t="shared" si="92"/>
        <v xml:space="preserve">II 01 - </v>
      </c>
      <c r="D624" s="6" t="str">
        <f t="shared" si="93"/>
        <v>AQUÍ SE COPIA EL LINK SIN EL ID DE FILTRO</v>
      </c>
      <c r="E624" s="4">
        <f t="shared" si="94"/>
        <v>16</v>
      </c>
      <c r="F624" t="str">
        <f t="shared" si="95"/>
        <v>II 01</v>
      </c>
      <c r="G624" t="str">
        <f t="shared" si="96"/>
        <v>Región</v>
      </c>
      <c r="H624" t="str">
        <f t="shared" si="97"/>
        <v>Cantidad de Centros de la Mujer</v>
      </c>
      <c r="L624" s="1" t="str">
        <f t="shared" si="98"/>
        <v xml:space="preserve">II 01 - </v>
      </c>
    </row>
    <row r="625" spans="1:12" x14ac:dyDescent="0.35">
      <c r="A625" s="2">
        <f t="shared" ref="A625:A688" si="99">+A624+1</f>
        <v>438</v>
      </c>
      <c r="B625" s="2">
        <f t="shared" ref="B625:B688" si="100">+B624</f>
        <v>27.12</v>
      </c>
      <c r="C625" s="5" t="str">
        <f t="shared" ref="C625:C688" si="101">+F625&amp;" - "&amp;J625</f>
        <v xml:space="preserve">II 01 - </v>
      </c>
      <c r="D625" s="6" t="str">
        <f t="shared" ref="D625:D688" si="102">+"AQUÍ SE COPIA EL LINK SIN EL ID DE FILTRO"&amp;I625</f>
        <v>AQUÍ SE COPIA EL LINK SIN EL ID DE FILTRO</v>
      </c>
      <c r="E625" s="4">
        <f t="shared" ref="E625:E688" si="103">+E624</f>
        <v>16</v>
      </c>
      <c r="F625" t="str">
        <f t="shared" ref="F625:F688" si="104">+F624</f>
        <v>II 01</v>
      </c>
      <c r="G625" t="str">
        <f t="shared" ref="G625:G688" si="105">+G624</f>
        <v>Región</v>
      </c>
      <c r="H625" t="str">
        <f t="shared" ref="H625:H688" si="106">+H624</f>
        <v>Cantidad de Centros de la Mujer</v>
      </c>
      <c r="L625" s="1" t="str">
        <f t="shared" ref="L625:L688" si="107">+HYPERLINK(D625,C625)</f>
        <v xml:space="preserve">II 01 - </v>
      </c>
    </row>
    <row r="626" spans="1:12" x14ac:dyDescent="0.35">
      <c r="A626" s="2">
        <f t="shared" si="99"/>
        <v>439</v>
      </c>
      <c r="B626" s="2">
        <f t="shared" si="100"/>
        <v>27.12</v>
      </c>
      <c r="C626" s="5" t="str">
        <f t="shared" si="101"/>
        <v xml:space="preserve">II 01 - </v>
      </c>
      <c r="D626" s="6" t="str">
        <f t="shared" si="102"/>
        <v>AQUÍ SE COPIA EL LINK SIN EL ID DE FILTRO</v>
      </c>
      <c r="E626" s="4">
        <f t="shared" si="103"/>
        <v>16</v>
      </c>
      <c r="F626" t="str">
        <f t="shared" si="104"/>
        <v>II 01</v>
      </c>
      <c r="G626" t="str">
        <f t="shared" si="105"/>
        <v>Región</v>
      </c>
      <c r="H626" t="str">
        <f t="shared" si="106"/>
        <v>Cantidad de Centros de la Mujer</v>
      </c>
      <c r="L626" s="1" t="str">
        <f t="shared" si="107"/>
        <v xml:space="preserve">II 01 - </v>
      </c>
    </row>
    <row r="627" spans="1:12" x14ac:dyDescent="0.35">
      <c r="A627" s="2">
        <f t="shared" si="99"/>
        <v>440</v>
      </c>
      <c r="B627" s="2">
        <f t="shared" si="100"/>
        <v>27.12</v>
      </c>
      <c r="C627" s="5" t="str">
        <f t="shared" si="101"/>
        <v xml:space="preserve">II 01 - </v>
      </c>
      <c r="D627" s="6" t="str">
        <f t="shared" si="102"/>
        <v>AQUÍ SE COPIA EL LINK SIN EL ID DE FILTRO</v>
      </c>
      <c r="E627" s="4">
        <f t="shared" si="103"/>
        <v>16</v>
      </c>
      <c r="F627" t="str">
        <f t="shared" si="104"/>
        <v>II 01</v>
      </c>
      <c r="G627" t="str">
        <f t="shared" si="105"/>
        <v>Región</v>
      </c>
      <c r="H627" t="str">
        <f t="shared" si="106"/>
        <v>Cantidad de Centros de la Mujer</v>
      </c>
      <c r="L627" s="1" t="str">
        <f t="shared" si="107"/>
        <v xml:space="preserve">II 01 - </v>
      </c>
    </row>
    <row r="628" spans="1:12" x14ac:dyDescent="0.35">
      <c r="A628" s="2">
        <f t="shared" si="99"/>
        <v>441</v>
      </c>
      <c r="B628" s="2">
        <f t="shared" si="100"/>
        <v>27.12</v>
      </c>
      <c r="C628" s="5" t="str">
        <f t="shared" si="101"/>
        <v xml:space="preserve">II 01 - </v>
      </c>
      <c r="D628" s="6" t="str">
        <f t="shared" si="102"/>
        <v>AQUÍ SE COPIA EL LINK SIN EL ID DE FILTRO</v>
      </c>
      <c r="E628" s="4">
        <f t="shared" si="103"/>
        <v>16</v>
      </c>
      <c r="F628" t="str">
        <f t="shared" si="104"/>
        <v>II 01</v>
      </c>
      <c r="G628" t="str">
        <f t="shared" si="105"/>
        <v>Región</v>
      </c>
      <c r="H628" t="str">
        <f t="shared" si="106"/>
        <v>Cantidad de Centros de la Mujer</v>
      </c>
      <c r="L628" s="1" t="str">
        <f t="shared" si="107"/>
        <v xml:space="preserve">II 01 - </v>
      </c>
    </row>
    <row r="629" spans="1:12" x14ac:dyDescent="0.35">
      <c r="A629" s="2">
        <f t="shared" si="99"/>
        <v>442</v>
      </c>
      <c r="B629" s="2">
        <f t="shared" si="100"/>
        <v>27.12</v>
      </c>
      <c r="C629" s="5" t="str">
        <f t="shared" si="101"/>
        <v xml:space="preserve">II 01 - </v>
      </c>
      <c r="D629" s="6" t="str">
        <f t="shared" si="102"/>
        <v>AQUÍ SE COPIA EL LINK SIN EL ID DE FILTRO</v>
      </c>
      <c r="E629" s="4">
        <f t="shared" si="103"/>
        <v>16</v>
      </c>
      <c r="F629" t="str">
        <f t="shared" si="104"/>
        <v>II 01</v>
      </c>
      <c r="G629" t="str">
        <f t="shared" si="105"/>
        <v>Región</v>
      </c>
      <c r="H629" t="str">
        <f t="shared" si="106"/>
        <v>Cantidad de Centros de la Mujer</v>
      </c>
      <c r="L629" s="1" t="str">
        <f t="shared" si="107"/>
        <v xml:space="preserve">II 01 - </v>
      </c>
    </row>
    <row r="630" spans="1:12" x14ac:dyDescent="0.35">
      <c r="A630" s="2">
        <f t="shared" si="99"/>
        <v>443</v>
      </c>
      <c r="B630" s="2">
        <f t="shared" si="100"/>
        <v>27.12</v>
      </c>
      <c r="C630" s="5" t="str">
        <f t="shared" si="101"/>
        <v xml:space="preserve">II 01 - </v>
      </c>
      <c r="D630" s="6" t="str">
        <f t="shared" si="102"/>
        <v>AQUÍ SE COPIA EL LINK SIN EL ID DE FILTRO</v>
      </c>
      <c r="E630" s="4">
        <f t="shared" si="103"/>
        <v>16</v>
      </c>
      <c r="F630" t="str">
        <f t="shared" si="104"/>
        <v>II 01</v>
      </c>
      <c r="G630" t="str">
        <f t="shared" si="105"/>
        <v>Región</v>
      </c>
      <c r="H630" t="str">
        <f t="shared" si="106"/>
        <v>Cantidad de Centros de la Mujer</v>
      </c>
      <c r="L630" s="1" t="str">
        <f t="shared" si="107"/>
        <v xml:space="preserve">II 01 - </v>
      </c>
    </row>
    <row r="631" spans="1:12" x14ac:dyDescent="0.35">
      <c r="A631" s="2">
        <f t="shared" si="99"/>
        <v>444</v>
      </c>
      <c r="B631" s="2">
        <f t="shared" si="100"/>
        <v>27.12</v>
      </c>
      <c r="C631" s="5" t="str">
        <f t="shared" si="101"/>
        <v xml:space="preserve">II 01 - </v>
      </c>
      <c r="D631" s="6" t="str">
        <f t="shared" si="102"/>
        <v>AQUÍ SE COPIA EL LINK SIN EL ID DE FILTRO</v>
      </c>
      <c r="E631" s="4">
        <f t="shared" si="103"/>
        <v>16</v>
      </c>
      <c r="F631" t="str">
        <f t="shared" si="104"/>
        <v>II 01</v>
      </c>
      <c r="G631" t="str">
        <f t="shared" si="105"/>
        <v>Región</v>
      </c>
      <c r="H631" t="str">
        <f t="shared" si="106"/>
        <v>Cantidad de Centros de la Mujer</v>
      </c>
      <c r="L631" s="1" t="str">
        <f t="shared" si="107"/>
        <v xml:space="preserve">II 01 - </v>
      </c>
    </row>
    <row r="632" spans="1:12" x14ac:dyDescent="0.35">
      <c r="A632" s="2">
        <f t="shared" si="99"/>
        <v>445</v>
      </c>
      <c r="B632" s="2">
        <f t="shared" si="100"/>
        <v>27.12</v>
      </c>
      <c r="C632" s="5" t="str">
        <f t="shared" si="101"/>
        <v xml:space="preserve">II 01 - </v>
      </c>
      <c r="D632" s="6" t="str">
        <f t="shared" si="102"/>
        <v>AQUÍ SE COPIA EL LINK SIN EL ID DE FILTRO</v>
      </c>
      <c r="E632" s="4">
        <f t="shared" si="103"/>
        <v>16</v>
      </c>
      <c r="F632" t="str">
        <f t="shared" si="104"/>
        <v>II 01</v>
      </c>
      <c r="G632" t="str">
        <f t="shared" si="105"/>
        <v>Región</v>
      </c>
      <c r="H632" t="str">
        <f t="shared" si="106"/>
        <v>Cantidad de Centros de la Mujer</v>
      </c>
      <c r="L632" s="1" t="str">
        <f t="shared" si="107"/>
        <v xml:space="preserve">II 01 - </v>
      </c>
    </row>
    <row r="633" spans="1:12" x14ac:dyDescent="0.35">
      <c r="A633" s="2">
        <f t="shared" si="99"/>
        <v>446</v>
      </c>
      <c r="B633" s="2">
        <f t="shared" si="100"/>
        <v>27.12</v>
      </c>
      <c r="C633" s="5" t="str">
        <f t="shared" si="101"/>
        <v xml:space="preserve">II 01 - </v>
      </c>
      <c r="D633" s="6" t="str">
        <f t="shared" si="102"/>
        <v>AQUÍ SE COPIA EL LINK SIN EL ID DE FILTRO</v>
      </c>
      <c r="E633" s="4">
        <f t="shared" si="103"/>
        <v>16</v>
      </c>
      <c r="F633" t="str">
        <f t="shared" si="104"/>
        <v>II 01</v>
      </c>
      <c r="G633" t="str">
        <f t="shared" si="105"/>
        <v>Región</v>
      </c>
      <c r="H633" t="str">
        <f t="shared" si="106"/>
        <v>Cantidad de Centros de la Mujer</v>
      </c>
      <c r="L633" s="1" t="str">
        <f t="shared" si="107"/>
        <v xml:space="preserve">II 01 - </v>
      </c>
    </row>
    <row r="634" spans="1:12" x14ac:dyDescent="0.35">
      <c r="A634" s="2">
        <f t="shared" si="99"/>
        <v>447</v>
      </c>
      <c r="B634" s="2">
        <f t="shared" si="100"/>
        <v>27.12</v>
      </c>
      <c r="C634" s="5" t="str">
        <f t="shared" si="101"/>
        <v xml:space="preserve">II 01 - </v>
      </c>
      <c r="D634" s="6" t="str">
        <f t="shared" si="102"/>
        <v>AQUÍ SE COPIA EL LINK SIN EL ID DE FILTRO</v>
      </c>
      <c r="E634" s="4">
        <f t="shared" si="103"/>
        <v>16</v>
      </c>
      <c r="F634" t="str">
        <f t="shared" si="104"/>
        <v>II 01</v>
      </c>
      <c r="G634" t="str">
        <f t="shared" si="105"/>
        <v>Región</v>
      </c>
      <c r="H634" t="str">
        <f t="shared" si="106"/>
        <v>Cantidad de Centros de la Mujer</v>
      </c>
      <c r="L634" s="1" t="str">
        <f t="shared" si="107"/>
        <v xml:space="preserve">II 01 - </v>
      </c>
    </row>
    <row r="635" spans="1:12" x14ac:dyDescent="0.35">
      <c r="A635" s="2">
        <f t="shared" si="99"/>
        <v>448</v>
      </c>
      <c r="B635" s="2">
        <f t="shared" si="100"/>
        <v>27.12</v>
      </c>
      <c r="C635" s="5" t="str">
        <f t="shared" si="101"/>
        <v xml:space="preserve">II 01 - </v>
      </c>
      <c r="D635" s="6" t="str">
        <f t="shared" si="102"/>
        <v>AQUÍ SE COPIA EL LINK SIN EL ID DE FILTRO</v>
      </c>
      <c r="E635" s="4">
        <f t="shared" si="103"/>
        <v>16</v>
      </c>
      <c r="F635" t="str">
        <f t="shared" si="104"/>
        <v>II 01</v>
      </c>
      <c r="G635" t="str">
        <f t="shared" si="105"/>
        <v>Región</v>
      </c>
      <c r="H635" t="str">
        <f t="shared" si="106"/>
        <v>Cantidad de Centros de la Mujer</v>
      </c>
      <c r="L635" s="1" t="str">
        <f t="shared" si="107"/>
        <v xml:space="preserve">II 01 - </v>
      </c>
    </row>
    <row r="636" spans="1:12" x14ac:dyDescent="0.35">
      <c r="A636" s="2">
        <f t="shared" si="99"/>
        <v>449</v>
      </c>
      <c r="B636" s="2">
        <f t="shared" si="100"/>
        <v>27.12</v>
      </c>
      <c r="C636" s="5" t="str">
        <f t="shared" si="101"/>
        <v xml:space="preserve">II 01 - </v>
      </c>
      <c r="D636" s="6" t="str">
        <f t="shared" si="102"/>
        <v>AQUÍ SE COPIA EL LINK SIN EL ID DE FILTRO</v>
      </c>
      <c r="E636" s="4">
        <f t="shared" si="103"/>
        <v>16</v>
      </c>
      <c r="F636" t="str">
        <f t="shared" si="104"/>
        <v>II 01</v>
      </c>
      <c r="G636" t="str">
        <f t="shared" si="105"/>
        <v>Región</v>
      </c>
      <c r="H636" t="str">
        <f t="shared" si="106"/>
        <v>Cantidad de Centros de la Mujer</v>
      </c>
      <c r="L636" s="1" t="str">
        <f t="shared" si="107"/>
        <v xml:space="preserve">II 01 - </v>
      </c>
    </row>
    <row r="637" spans="1:12" x14ac:dyDescent="0.35">
      <c r="A637" s="2">
        <f t="shared" si="99"/>
        <v>450</v>
      </c>
      <c r="B637" s="2">
        <f t="shared" si="100"/>
        <v>27.12</v>
      </c>
      <c r="C637" s="5" t="str">
        <f t="shared" si="101"/>
        <v xml:space="preserve">II 01 - </v>
      </c>
      <c r="D637" s="6" t="str">
        <f t="shared" si="102"/>
        <v>AQUÍ SE COPIA EL LINK SIN EL ID DE FILTRO</v>
      </c>
      <c r="E637" s="4">
        <f t="shared" si="103"/>
        <v>16</v>
      </c>
      <c r="F637" t="str">
        <f t="shared" si="104"/>
        <v>II 01</v>
      </c>
      <c r="G637" t="str">
        <f t="shared" si="105"/>
        <v>Región</v>
      </c>
      <c r="H637" t="str">
        <f t="shared" si="106"/>
        <v>Cantidad de Centros de la Mujer</v>
      </c>
      <c r="L637" s="1" t="str">
        <f t="shared" si="107"/>
        <v xml:space="preserve">II 01 - </v>
      </c>
    </row>
    <row r="638" spans="1:12" x14ac:dyDescent="0.35">
      <c r="A638" s="2">
        <f t="shared" si="99"/>
        <v>451</v>
      </c>
      <c r="B638" s="2">
        <f t="shared" si="100"/>
        <v>27.12</v>
      </c>
      <c r="C638" s="5" t="str">
        <f t="shared" si="101"/>
        <v xml:space="preserve">II 01 - </v>
      </c>
      <c r="D638" s="6" t="str">
        <f t="shared" si="102"/>
        <v>AQUÍ SE COPIA EL LINK SIN EL ID DE FILTRO</v>
      </c>
      <c r="E638" s="4">
        <f t="shared" si="103"/>
        <v>16</v>
      </c>
      <c r="F638" t="str">
        <f t="shared" si="104"/>
        <v>II 01</v>
      </c>
      <c r="G638" t="str">
        <f t="shared" si="105"/>
        <v>Región</v>
      </c>
      <c r="H638" t="str">
        <f t="shared" si="106"/>
        <v>Cantidad de Centros de la Mujer</v>
      </c>
      <c r="L638" s="1" t="str">
        <f t="shared" si="107"/>
        <v xml:space="preserve">II 01 - </v>
      </c>
    </row>
    <row r="639" spans="1:12" x14ac:dyDescent="0.35">
      <c r="A639" s="2">
        <f t="shared" si="99"/>
        <v>452</v>
      </c>
      <c r="B639" s="2">
        <f t="shared" si="100"/>
        <v>27.12</v>
      </c>
      <c r="C639" s="5" t="str">
        <f t="shared" si="101"/>
        <v xml:space="preserve">II 01 - </v>
      </c>
      <c r="D639" s="6" t="str">
        <f t="shared" si="102"/>
        <v>AQUÍ SE COPIA EL LINK SIN EL ID DE FILTRO</v>
      </c>
      <c r="E639" s="4">
        <f t="shared" si="103"/>
        <v>16</v>
      </c>
      <c r="F639" t="str">
        <f t="shared" si="104"/>
        <v>II 01</v>
      </c>
      <c r="G639" t="str">
        <f t="shared" si="105"/>
        <v>Región</v>
      </c>
      <c r="H639" t="str">
        <f t="shared" si="106"/>
        <v>Cantidad de Centros de la Mujer</v>
      </c>
      <c r="L639" s="1" t="str">
        <f t="shared" si="107"/>
        <v xml:space="preserve">II 01 - </v>
      </c>
    </row>
    <row r="640" spans="1:12" x14ac:dyDescent="0.35">
      <c r="A640" s="2">
        <f t="shared" si="99"/>
        <v>453</v>
      </c>
      <c r="B640" s="2">
        <f t="shared" si="100"/>
        <v>27.12</v>
      </c>
      <c r="C640" s="5" t="str">
        <f t="shared" si="101"/>
        <v xml:space="preserve">II 01 - </v>
      </c>
      <c r="D640" s="6" t="str">
        <f t="shared" si="102"/>
        <v>AQUÍ SE COPIA EL LINK SIN EL ID DE FILTRO</v>
      </c>
      <c r="E640" s="4">
        <f t="shared" si="103"/>
        <v>16</v>
      </c>
      <c r="F640" t="str">
        <f t="shared" si="104"/>
        <v>II 01</v>
      </c>
      <c r="G640" t="str">
        <f t="shared" si="105"/>
        <v>Región</v>
      </c>
      <c r="H640" t="str">
        <f t="shared" si="106"/>
        <v>Cantidad de Centros de la Mujer</v>
      </c>
      <c r="L640" s="1" t="str">
        <f t="shared" si="107"/>
        <v xml:space="preserve">II 01 - </v>
      </c>
    </row>
    <row r="641" spans="1:12" x14ac:dyDescent="0.35">
      <c r="A641" s="2">
        <f t="shared" si="99"/>
        <v>454</v>
      </c>
      <c r="B641" s="2">
        <f t="shared" si="100"/>
        <v>27.12</v>
      </c>
      <c r="C641" s="5" t="str">
        <f t="shared" si="101"/>
        <v xml:space="preserve">II 01 - </v>
      </c>
      <c r="D641" s="6" t="str">
        <f t="shared" si="102"/>
        <v>AQUÍ SE COPIA EL LINK SIN EL ID DE FILTRO</v>
      </c>
      <c r="E641" s="4">
        <f t="shared" si="103"/>
        <v>16</v>
      </c>
      <c r="F641" t="str">
        <f t="shared" si="104"/>
        <v>II 01</v>
      </c>
      <c r="G641" t="str">
        <f t="shared" si="105"/>
        <v>Región</v>
      </c>
      <c r="H641" t="str">
        <f t="shared" si="106"/>
        <v>Cantidad de Centros de la Mujer</v>
      </c>
      <c r="L641" s="1" t="str">
        <f t="shared" si="107"/>
        <v xml:space="preserve">II 01 - </v>
      </c>
    </row>
    <row r="642" spans="1:12" x14ac:dyDescent="0.35">
      <c r="A642" s="2">
        <f t="shared" si="99"/>
        <v>455</v>
      </c>
      <c r="B642" s="2">
        <f t="shared" si="100"/>
        <v>27.12</v>
      </c>
      <c r="C642" s="5" t="str">
        <f t="shared" si="101"/>
        <v xml:space="preserve">II 01 - </v>
      </c>
      <c r="D642" s="6" t="str">
        <f t="shared" si="102"/>
        <v>AQUÍ SE COPIA EL LINK SIN EL ID DE FILTRO</v>
      </c>
      <c r="E642" s="4">
        <f t="shared" si="103"/>
        <v>16</v>
      </c>
      <c r="F642" t="str">
        <f t="shared" si="104"/>
        <v>II 01</v>
      </c>
      <c r="G642" t="str">
        <f t="shared" si="105"/>
        <v>Región</v>
      </c>
      <c r="H642" t="str">
        <f t="shared" si="106"/>
        <v>Cantidad de Centros de la Mujer</v>
      </c>
      <c r="L642" s="1" t="str">
        <f t="shared" si="107"/>
        <v xml:space="preserve">II 01 - </v>
      </c>
    </row>
    <row r="643" spans="1:12" x14ac:dyDescent="0.35">
      <c r="A643" s="2">
        <f t="shared" si="99"/>
        <v>456</v>
      </c>
      <c r="B643" s="2">
        <f t="shared" si="100"/>
        <v>27.12</v>
      </c>
      <c r="C643" s="5" t="str">
        <f t="shared" si="101"/>
        <v xml:space="preserve">II 01 - </v>
      </c>
      <c r="D643" s="6" t="str">
        <f t="shared" si="102"/>
        <v>AQUÍ SE COPIA EL LINK SIN EL ID DE FILTRO</v>
      </c>
      <c r="E643" s="4">
        <f t="shared" si="103"/>
        <v>16</v>
      </c>
      <c r="F643" t="str">
        <f t="shared" si="104"/>
        <v>II 01</v>
      </c>
      <c r="G643" t="str">
        <f t="shared" si="105"/>
        <v>Región</v>
      </c>
      <c r="H643" t="str">
        <f t="shared" si="106"/>
        <v>Cantidad de Centros de la Mujer</v>
      </c>
      <c r="L643" s="1" t="str">
        <f t="shared" si="107"/>
        <v xml:space="preserve">II 01 - </v>
      </c>
    </row>
    <row r="644" spans="1:12" x14ac:dyDescent="0.35">
      <c r="A644" s="2">
        <f t="shared" si="99"/>
        <v>457</v>
      </c>
      <c r="B644" s="2">
        <f t="shared" si="100"/>
        <v>27.12</v>
      </c>
      <c r="C644" s="5" t="str">
        <f t="shared" si="101"/>
        <v xml:space="preserve">II 01 - </v>
      </c>
      <c r="D644" s="6" t="str">
        <f t="shared" si="102"/>
        <v>AQUÍ SE COPIA EL LINK SIN EL ID DE FILTRO</v>
      </c>
      <c r="E644" s="4">
        <f t="shared" si="103"/>
        <v>16</v>
      </c>
      <c r="F644" t="str">
        <f t="shared" si="104"/>
        <v>II 01</v>
      </c>
      <c r="G644" t="str">
        <f t="shared" si="105"/>
        <v>Región</v>
      </c>
      <c r="H644" t="str">
        <f t="shared" si="106"/>
        <v>Cantidad de Centros de la Mujer</v>
      </c>
      <c r="L644" s="1" t="str">
        <f t="shared" si="107"/>
        <v xml:space="preserve">II 01 - </v>
      </c>
    </row>
    <row r="645" spans="1:12" x14ac:dyDescent="0.35">
      <c r="A645" s="2">
        <f t="shared" si="99"/>
        <v>458</v>
      </c>
      <c r="B645" s="2">
        <f t="shared" si="100"/>
        <v>27.12</v>
      </c>
      <c r="C645" s="5" t="str">
        <f t="shared" si="101"/>
        <v xml:space="preserve">II 01 - </v>
      </c>
      <c r="D645" s="6" t="str">
        <f t="shared" si="102"/>
        <v>AQUÍ SE COPIA EL LINK SIN EL ID DE FILTRO</v>
      </c>
      <c r="E645" s="4">
        <f t="shared" si="103"/>
        <v>16</v>
      </c>
      <c r="F645" t="str">
        <f t="shared" si="104"/>
        <v>II 01</v>
      </c>
      <c r="G645" t="str">
        <f t="shared" si="105"/>
        <v>Región</v>
      </c>
      <c r="H645" t="str">
        <f t="shared" si="106"/>
        <v>Cantidad de Centros de la Mujer</v>
      </c>
      <c r="L645" s="1" t="str">
        <f t="shared" si="107"/>
        <v xml:space="preserve">II 01 - </v>
      </c>
    </row>
    <row r="646" spans="1:12" x14ac:dyDescent="0.35">
      <c r="A646" s="2">
        <f t="shared" si="99"/>
        <v>459</v>
      </c>
      <c r="B646" s="2">
        <f t="shared" si="100"/>
        <v>27.12</v>
      </c>
      <c r="C646" s="5" t="str">
        <f t="shared" si="101"/>
        <v xml:space="preserve">II 01 - </v>
      </c>
      <c r="D646" s="6" t="str">
        <f t="shared" si="102"/>
        <v>AQUÍ SE COPIA EL LINK SIN EL ID DE FILTRO</v>
      </c>
      <c r="E646" s="4">
        <f t="shared" si="103"/>
        <v>16</v>
      </c>
      <c r="F646" t="str">
        <f t="shared" si="104"/>
        <v>II 01</v>
      </c>
      <c r="G646" t="str">
        <f t="shared" si="105"/>
        <v>Región</v>
      </c>
      <c r="H646" t="str">
        <f t="shared" si="106"/>
        <v>Cantidad de Centros de la Mujer</v>
      </c>
      <c r="L646" s="1" t="str">
        <f t="shared" si="107"/>
        <v xml:space="preserve">II 01 - </v>
      </c>
    </row>
    <row r="647" spans="1:12" x14ac:dyDescent="0.35">
      <c r="A647" s="2">
        <f t="shared" si="99"/>
        <v>460</v>
      </c>
      <c r="B647" s="2">
        <f t="shared" si="100"/>
        <v>27.12</v>
      </c>
      <c r="C647" s="5" t="str">
        <f t="shared" si="101"/>
        <v xml:space="preserve">II 01 - </v>
      </c>
      <c r="D647" s="6" t="str">
        <f t="shared" si="102"/>
        <v>AQUÍ SE COPIA EL LINK SIN EL ID DE FILTRO</v>
      </c>
      <c r="E647" s="4">
        <f t="shared" si="103"/>
        <v>16</v>
      </c>
      <c r="F647" t="str">
        <f t="shared" si="104"/>
        <v>II 01</v>
      </c>
      <c r="G647" t="str">
        <f t="shared" si="105"/>
        <v>Región</v>
      </c>
      <c r="H647" t="str">
        <f t="shared" si="106"/>
        <v>Cantidad de Centros de la Mujer</v>
      </c>
      <c r="L647" s="1" t="str">
        <f t="shared" si="107"/>
        <v xml:space="preserve">II 01 - </v>
      </c>
    </row>
    <row r="648" spans="1:12" x14ac:dyDescent="0.35">
      <c r="A648" s="2">
        <f t="shared" si="99"/>
        <v>461</v>
      </c>
      <c r="B648" s="2">
        <f t="shared" si="100"/>
        <v>27.12</v>
      </c>
      <c r="C648" s="5" t="str">
        <f t="shared" si="101"/>
        <v xml:space="preserve">II 01 - </v>
      </c>
      <c r="D648" s="6" t="str">
        <f t="shared" si="102"/>
        <v>AQUÍ SE COPIA EL LINK SIN EL ID DE FILTRO</v>
      </c>
      <c r="E648" s="4">
        <f t="shared" si="103"/>
        <v>16</v>
      </c>
      <c r="F648" t="str">
        <f t="shared" si="104"/>
        <v>II 01</v>
      </c>
      <c r="G648" t="str">
        <f t="shared" si="105"/>
        <v>Región</v>
      </c>
      <c r="H648" t="str">
        <f t="shared" si="106"/>
        <v>Cantidad de Centros de la Mujer</v>
      </c>
      <c r="L648" s="1" t="str">
        <f t="shared" si="107"/>
        <v xml:space="preserve">II 01 - </v>
      </c>
    </row>
    <row r="649" spans="1:12" x14ac:dyDescent="0.35">
      <c r="A649" s="2">
        <f t="shared" si="99"/>
        <v>462</v>
      </c>
      <c r="B649" s="2">
        <f t="shared" si="100"/>
        <v>27.12</v>
      </c>
      <c r="C649" s="5" t="str">
        <f t="shared" si="101"/>
        <v xml:space="preserve">II 01 - </v>
      </c>
      <c r="D649" s="6" t="str">
        <f t="shared" si="102"/>
        <v>AQUÍ SE COPIA EL LINK SIN EL ID DE FILTRO</v>
      </c>
      <c r="E649" s="4">
        <f t="shared" si="103"/>
        <v>16</v>
      </c>
      <c r="F649" t="str">
        <f t="shared" si="104"/>
        <v>II 01</v>
      </c>
      <c r="G649" t="str">
        <f t="shared" si="105"/>
        <v>Región</v>
      </c>
      <c r="H649" t="str">
        <f t="shared" si="106"/>
        <v>Cantidad de Centros de la Mujer</v>
      </c>
      <c r="L649" s="1" t="str">
        <f t="shared" si="107"/>
        <v xml:space="preserve">II 01 - </v>
      </c>
    </row>
    <row r="650" spans="1:12" x14ac:dyDescent="0.35">
      <c r="A650" s="2">
        <f t="shared" si="99"/>
        <v>463</v>
      </c>
      <c r="B650" s="2">
        <f t="shared" si="100"/>
        <v>27.12</v>
      </c>
      <c r="C650" s="5" t="str">
        <f t="shared" si="101"/>
        <v xml:space="preserve">II 01 - </v>
      </c>
      <c r="D650" s="6" t="str">
        <f t="shared" si="102"/>
        <v>AQUÍ SE COPIA EL LINK SIN EL ID DE FILTRO</v>
      </c>
      <c r="E650" s="4">
        <f t="shared" si="103"/>
        <v>16</v>
      </c>
      <c r="F650" t="str">
        <f t="shared" si="104"/>
        <v>II 01</v>
      </c>
      <c r="G650" t="str">
        <f t="shared" si="105"/>
        <v>Región</v>
      </c>
      <c r="H650" t="str">
        <f t="shared" si="106"/>
        <v>Cantidad de Centros de la Mujer</v>
      </c>
      <c r="L650" s="1" t="str">
        <f t="shared" si="107"/>
        <v xml:space="preserve">II 01 - </v>
      </c>
    </row>
    <row r="651" spans="1:12" x14ac:dyDescent="0.35">
      <c r="A651" s="2">
        <f t="shared" si="99"/>
        <v>464</v>
      </c>
      <c r="B651" s="2">
        <f t="shared" si="100"/>
        <v>27.12</v>
      </c>
      <c r="C651" s="5" t="str">
        <f t="shared" si="101"/>
        <v xml:space="preserve">II 01 - </v>
      </c>
      <c r="D651" s="6" t="str">
        <f t="shared" si="102"/>
        <v>AQUÍ SE COPIA EL LINK SIN EL ID DE FILTRO</v>
      </c>
      <c r="E651" s="4">
        <f t="shared" si="103"/>
        <v>16</v>
      </c>
      <c r="F651" t="str">
        <f t="shared" si="104"/>
        <v>II 01</v>
      </c>
      <c r="G651" t="str">
        <f t="shared" si="105"/>
        <v>Región</v>
      </c>
      <c r="H651" t="str">
        <f t="shared" si="106"/>
        <v>Cantidad de Centros de la Mujer</v>
      </c>
      <c r="L651" s="1" t="str">
        <f t="shared" si="107"/>
        <v xml:space="preserve">II 01 - </v>
      </c>
    </row>
    <row r="652" spans="1:12" x14ac:dyDescent="0.35">
      <c r="A652" s="2">
        <f t="shared" si="99"/>
        <v>465</v>
      </c>
      <c r="B652" s="2">
        <f t="shared" si="100"/>
        <v>27.12</v>
      </c>
      <c r="C652" s="5" t="str">
        <f t="shared" si="101"/>
        <v xml:space="preserve">II 01 - </v>
      </c>
      <c r="D652" s="6" t="str">
        <f t="shared" si="102"/>
        <v>AQUÍ SE COPIA EL LINK SIN EL ID DE FILTRO</v>
      </c>
      <c r="E652" s="4">
        <f t="shared" si="103"/>
        <v>16</v>
      </c>
      <c r="F652" t="str">
        <f t="shared" si="104"/>
        <v>II 01</v>
      </c>
      <c r="G652" t="str">
        <f t="shared" si="105"/>
        <v>Región</v>
      </c>
      <c r="H652" t="str">
        <f t="shared" si="106"/>
        <v>Cantidad de Centros de la Mujer</v>
      </c>
      <c r="L652" s="1" t="str">
        <f t="shared" si="107"/>
        <v xml:space="preserve">II 01 - </v>
      </c>
    </row>
    <row r="653" spans="1:12" x14ac:dyDescent="0.35">
      <c r="A653" s="2">
        <f t="shared" si="99"/>
        <v>466</v>
      </c>
      <c r="B653" s="2">
        <f t="shared" si="100"/>
        <v>27.12</v>
      </c>
      <c r="C653" s="5" t="str">
        <f t="shared" si="101"/>
        <v xml:space="preserve">II 01 - </v>
      </c>
      <c r="D653" s="6" t="str">
        <f t="shared" si="102"/>
        <v>AQUÍ SE COPIA EL LINK SIN EL ID DE FILTRO</v>
      </c>
      <c r="E653" s="4">
        <f t="shared" si="103"/>
        <v>16</v>
      </c>
      <c r="F653" t="str">
        <f t="shared" si="104"/>
        <v>II 01</v>
      </c>
      <c r="G653" t="str">
        <f t="shared" si="105"/>
        <v>Región</v>
      </c>
      <c r="H653" t="str">
        <f t="shared" si="106"/>
        <v>Cantidad de Centros de la Mujer</v>
      </c>
      <c r="L653" s="1" t="str">
        <f t="shared" si="107"/>
        <v xml:space="preserve">II 01 - </v>
      </c>
    </row>
    <row r="654" spans="1:12" x14ac:dyDescent="0.35">
      <c r="A654" s="2">
        <f t="shared" si="99"/>
        <v>467</v>
      </c>
      <c r="B654" s="2">
        <f t="shared" si="100"/>
        <v>27.12</v>
      </c>
      <c r="C654" s="5" t="str">
        <f t="shared" si="101"/>
        <v xml:space="preserve">II 01 - </v>
      </c>
      <c r="D654" s="6" t="str">
        <f t="shared" si="102"/>
        <v>AQUÍ SE COPIA EL LINK SIN EL ID DE FILTRO</v>
      </c>
      <c r="E654" s="4">
        <f t="shared" si="103"/>
        <v>16</v>
      </c>
      <c r="F654" t="str">
        <f t="shared" si="104"/>
        <v>II 01</v>
      </c>
      <c r="G654" t="str">
        <f t="shared" si="105"/>
        <v>Región</v>
      </c>
      <c r="H654" t="str">
        <f t="shared" si="106"/>
        <v>Cantidad de Centros de la Mujer</v>
      </c>
      <c r="L654" s="1" t="str">
        <f t="shared" si="107"/>
        <v xml:space="preserve">II 01 - </v>
      </c>
    </row>
    <row r="655" spans="1:12" x14ac:dyDescent="0.35">
      <c r="A655" s="2">
        <f t="shared" si="99"/>
        <v>468</v>
      </c>
      <c r="B655" s="2">
        <f t="shared" si="100"/>
        <v>27.12</v>
      </c>
      <c r="C655" s="5" t="str">
        <f t="shared" si="101"/>
        <v xml:space="preserve">II 01 - </v>
      </c>
      <c r="D655" s="6" t="str">
        <f t="shared" si="102"/>
        <v>AQUÍ SE COPIA EL LINK SIN EL ID DE FILTRO</v>
      </c>
      <c r="E655" s="4">
        <f t="shared" si="103"/>
        <v>16</v>
      </c>
      <c r="F655" t="str">
        <f t="shared" si="104"/>
        <v>II 01</v>
      </c>
      <c r="G655" t="str">
        <f t="shared" si="105"/>
        <v>Región</v>
      </c>
      <c r="H655" t="str">
        <f t="shared" si="106"/>
        <v>Cantidad de Centros de la Mujer</v>
      </c>
      <c r="L655" s="1" t="str">
        <f t="shared" si="107"/>
        <v xml:space="preserve">II 01 - </v>
      </c>
    </row>
    <row r="656" spans="1:12" x14ac:dyDescent="0.35">
      <c r="A656" s="2">
        <f t="shared" si="99"/>
        <v>469</v>
      </c>
      <c r="B656" s="2">
        <f t="shared" si="100"/>
        <v>27.12</v>
      </c>
      <c r="C656" s="5" t="str">
        <f t="shared" si="101"/>
        <v xml:space="preserve">II 01 - </v>
      </c>
      <c r="D656" s="6" t="str">
        <f t="shared" si="102"/>
        <v>AQUÍ SE COPIA EL LINK SIN EL ID DE FILTRO</v>
      </c>
      <c r="E656" s="4">
        <f t="shared" si="103"/>
        <v>16</v>
      </c>
      <c r="F656" t="str">
        <f t="shared" si="104"/>
        <v>II 01</v>
      </c>
      <c r="G656" t="str">
        <f t="shared" si="105"/>
        <v>Región</v>
      </c>
      <c r="H656" t="str">
        <f t="shared" si="106"/>
        <v>Cantidad de Centros de la Mujer</v>
      </c>
      <c r="L656" s="1" t="str">
        <f t="shared" si="107"/>
        <v xml:space="preserve">II 01 - </v>
      </c>
    </row>
    <row r="657" spans="1:12" x14ac:dyDescent="0.35">
      <c r="A657" s="2">
        <f t="shared" si="99"/>
        <v>470</v>
      </c>
      <c r="B657" s="2">
        <f t="shared" si="100"/>
        <v>27.12</v>
      </c>
      <c r="C657" s="5" t="str">
        <f t="shared" si="101"/>
        <v xml:space="preserve">II 01 - </v>
      </c>
      <c r="D657" s="6" t="str">
        <f t="shared" si="102"/>
        <v>AQUÍ SE COPIA EL LINK SIN EL ID DE FILTRO</v>
      </c>
      <c r="E657" s="4">
        <f t="shared" si="103"/>
        <v>16</v>
      </c>
      <c r="F657" t="str">
        <f t="shared" si="104"/>
        <v>II 01</v>
      </c>
      <c r="G657" t="str">
        <f t="shared" si="105"/>
        <v>Región</v>
      </c>
      <c r="H657" t="str">
        <f t="shared" si="106"/>
        <v>Cantidad de Centros de la Mujer</v>
      </c>
      <c r="L657" s="1" t="str">
        <f t="shared" si="107"/>
        <v xml:space="preserve">II 01 - </v>
      </c>
    </row>
    <row r="658" spans="1:12" x14ac:dyDescent="0.35">
      <c r="A658" s="2">
        <f t="shared" si="99"/>
        <v>471</v>
      </c>
      <c r="B658" s="2">
        <f t="shared" si="100"/>
        <v>27.12</v>
      </c>
      <c r="C658" s="5" t="str">
        <f t="shared" si="101"/>
        <v xml:space="preserve">II 01 - </v>
      </c>
      <c r="D658" s="6" t="str">
        <f t="shared" si="102"/>
        <v>AQUÍ SE COPIA EL LINK SIN EL ID DE FILTRO</v>
      </c>
      <c r="E658" s="4">
        <f t="shared" si="103"/>
        <v>16</v>
      </c>
      <c r="F658" t="str">
        <f t="shared" si="104"/>
        <v>II 01</v>
      </c>
      <c r="G658" t="str">
        <f t="shared" si="105"/>
        <v>Región</v>
      </c>
      <c r="H658" t="str">
        <f t="shared" si="106"/>
        <v>Cantidad de Centros de la Mujer</v>
      </c>
      <c r="L658" s="1" t="str">
        <f t="shared" si="107"/>
        <v xml:space="preserve">II 01 - </v>
      </c>
    </row>
    <row r="659" spans="1:12" x14ac:dyDescent="0.35">
      <c r="A659" s="2">
        <f t="shared" si="99"/>
        <v>472</v>
      </c>
      <c r="B659" s="2">
        <f t="shared" si="100"/>
        <v>27.12</v>
      </c>
      <c r="C659" s="5" t="str">
        <f t="shared" si="101"/>
        <v xml:space="preserve">II 01 - </v>
      </c>
      <c r="D659" s="6" t="str">
        <f t="shared" si="102"/>
        <v>AQUÍ SE COPIA EL LINK SIN EL ID DE FILTRO</v>
      </c>
      <c r="E659" s="4">
        <f t="shared" si="103"/>
        <v>16</v>
      </c>
      <c r="F659" t="str">
        <f t="shared" si="104"/>
        <v>II 01</v>
      </c>
      <c r="G659" t="str">
        <f t="shared" si="105"/>
        <v>Región</v>
      </c>
      <c r="H659" t="str">
        <f t="shared" si="106"/>
        <v>Cantidad de Centros de la Mujer</v>
      </c>
      <c r="L659" s="1" t="str">
        <f t="shared" si="107"/>
        <v xml:space="preserve">II 01 - </v>
      </c>
    </row>
    <row r="660" spans="1:12" x14ac:dyDescent="0.35">
      <c r="A660" s="2">
        <f t="shared" si="99"/>
        <v>473</v>
      </c>
      <c r="B660" s="2">
        <f t="shared" si="100"/>
        <v>27.12</v>
      </c>
      <c r="C660" s="5" t="str">
        <f t="shared" si="101"/>
        <v xml:space="preserve">II 01 - </v>
      </c>
      <c r="D660" s="6" t="str">
        <f t="shared" si="102"/>
        <v>AQUÍ SE COPIA EL LINK SIN EL ID DE FILTRO</v>
      </c>
      <c r="E660" s="4">
        <f t="shared" si="103"/>
        <v>16</v>
      </c>
      <c r="F660" t="str">
        <f t="shared" si="104"/>
        <v>II 01</v>
      </c>
      <c r="G660" t="str">
        <f t="shared" si="105"/>
        <v>Región</v>
      </c>
      <c r="H660" t="str">
        <f t="shared" si="106"/>
        <v>Cantidad de Centros de la Mujer</v>
      </c>
      <c r="L660" s="1" t="str">
        <f t="shared" si="107"/>
        <v xml:space="preserve">II 01 - </v>
      </c>
    </row>
    <row r="661" spans="1:12" x14ac:dyDescent="0.35">
      <c r="A661" s="2">
        <f t="shared" si="99"/>
        <v>474</v>
      </c>
      <c r="B661" s="2">
        <f t="shared" si="100"/>
        <v>27.12</v>
      </c>
      <c r="C661" s="5" t="str">
        <f t="shared" si="101"/>
        <v xml:space="preserve">II 01 - </v>
      </c>
      <c r="D661" s="6" t="str">
        <f t="shared" si="102"/>
        <v>AQUÍ SE COPIA EL LINK SIN EL ID DE FILTRO</v>
      </c>
      <c r="E661" s="4">
        <f t="shared" si="103"/>
        <v>16</v>
      </c>
      <c r="F661" t="str">
        <f t="shared" si="104"/>
        <v>II 01</v>
      </c>
      <c r="G661" t="str">
        <f t="shared" si="105"/>
        <v>Región</v>
      </c>
      <c r="H661" t="str">
        <f t="shared" si="106"/>
        <v>Cantidad de Centros de la Mujer</v>
      </c>
      <c r="L661" s="1" t="str">
        <f t="shared" si="107"/>
        <v xml:space="preserve">II 01 - </v>
      </c>
    </row>
    <row r="662" spans="1:12" x14ac:dyDescent="0.35">
      <c r="A662" s="2">
        <f t="shared" si="99"/>
        <v>475</v>
      </c>
      <c r="B662" s="2">
        <f t="shared" si="100"/>
        <v>27.12</v>
      </c>
      <c r="C662" s="5" t="str">
        <f t="shared" si="101"/>
        <v xml:space="preserve">II 01 - </v>
      </c>
      <c r="D662" s="6" t="str">
        <f t="shared" si="102"/>
        <v>AQUÍ SE COPIA EL LINK SIN EL ID DE FILTRO</v>
      </c>
      <c r="E662" s="4">
        <f t="shared" si="103"/>
        <v>16</v>
      </c>
      <c r="F662" t="str">
        <f t="shared" si="104"/>
        <v>II 01</v>
      </c>
      <c r="G662" t="str">
        <f t="shared" si="105"/>
        <v>Región</v>
      </c>
      <c r="H662" t="str">
        <f t="shared" si="106"/>
        <v>Cantidad de Centros de la Mujer</v>
      </c>
      <c r="L662" s="1" t="str">
        <f t="shared" si="107"/>
        <v xml:space="preserve">II 01 - </v>
      </c>
    </row>
    <row r="663" spans="1:12" x14ac:dyDescent="0.35">
      <c r="A663" s="2">
        <f t="shared" si="99"/>
        <v>476</v>
      </c>
      <c r="B663" s="2">
        <f t="shared" si="100"/>
        <v>27.12</v>
      </c>
      <c r="C663" s="5" t="str">
        <f t="shared" si="101"/>
        <v xml:space="preserve">II 01 - </v>
      </c>
      <c r="D663" s="6" t="str">
        <f t="shared" si="102"/>
        <v>AQUÍ SE COPIA EL LINK SIN EL ID DE FILTRO</v>
      </c>
      <c r="E663" s="4">
        <f t="shared" si="103"/>
        <v>16</v>
      </c>
      <c r="F663" t="str">
        <f t="shared" si="104"/>
        <v>II 01</v>
      </c>
      <c r="G663" t="str">
        <f t="shared" si="105"/>
        <v>Región</v>
      </c>
      <c r="H663" t="str">
        <f t="shared" si="106"/>
        <v>Cantidad de Centros de la Mujer</v>
      </c>
      <c r="L663" s="1" t="str">
        <f t="shared" si="107"/>
        <v xml:space="preserve">II 01 - </v>
      </c>
    </row>
    <row r="664" spans="1:12" x14ac:dyDescent="0.35">
      <c r="A664" s="2">
        <f t="shared" si="99"/>
        <v>477</v>
      </c>
      <c r="B664" s="2">
        <f t="shared" si="100"/>
        <v>27.12</v>
      </c>
      <c r="C664" s="5" t="str">
        <f t="shared" si="101"/>
        <v xml:space="preserve">II 01 - </v>
      </c>
      <c r="D664" s="6" t="str">
        <f t="shared" si="102"/>
        <v>AQUÍ SE COPIA EL LINK SIN EL ID DE FILTRO</v>
      </c>
      <c r="E664" s="4">
        <f t="shared" si="103"/>
        <v>16</v>
      </c>
      <c r="F664" t="str">
        <f t="shared" si="104"/>
        <v>II 01</v>
      </c>
      <c r="G664" t="str">
        <f t="shared" si="105"/>
        <v>Región</v>
      </c>
      <c r="H664" t="str">
        <f t="shared" si="106"/>
        <v>Cantidad de Centros de la Mujer</v>
      </c>
      <c r="L664" s="1" t="str">
        <f t="shared" si="107"/>
        <v xml:space="preserve">II 01 - </v>
      </c>
    </row>
    <row r="665" spans="1:12" x14ac:dyDescent="0.35">
      <c r="A665" s="2">
        <f t="shared" si="99"/>
        <v>478</v>
      </c>
      <c r="B665" s="2">
        <f t="shared" si="100"/>
        <v>27.12</v>
      </c>
      <c r="C665" s="5" t="str">
        <f t="shared" si="101"/>
        <v xml:space="preserve">II 01 - </v>
      </c>
      <c r="D665" s="6" t="str">
        <f t="shared" si="102"/>
        <v>AQUÍ SE COPIA EL LINK SIN EL ID DE FILTRO</v>
      </c>
      <c r="E665" s="4">
        <f t="shared" si="103"/>
        <v>16</v>
      </c>
      <c r="F665" t="str">
        <f t="shared" si="104"/>
        <v>II 01</v>
      </c>
      <c r="G665" t="str">
        <f t="shared" si="105"/>
        <v>Región</v>
      </c>
      <c r="H665" t="str">
        <f t="shared" si="106"/>
        <v>Cantidad de Centros de la Mujer</v>
      </c>
      <c r="L665" s="1" t="str">
        <f t="shared" si="107"/>
        <v xml:space="preserve">II 01 - </v>
      </c>
    </row>
    <row r="666" spans="1:12" x14ac:dyDescent="0.35">
      <c r="A666" s="2">
        <f t="shared" si="99"/>
        <v>479</v>
      </c>
      <c r="B666" s="2">
        <f t="shared" si="100"/>
        <v>27.12</v>
      </c>
      <c r="C666" s="5" t="str">
        <f t="shared" si="101"/>
        <v xml:space="preserve">II 01 - </v>
      </c>
      <c r="D666" s="6" t="str">
        <f t="shared" si="102"/>
        <v>AQUÍ SE COPIA EL LINK SIN EL ID DE FILTRO</v>
      </c>
      <c r="E666" s="4">
        <f t="shared" si="103"/>
        <v>16</v>
      </c>
      <c r="F666" t="str">
        <f t="shared" si="104"/>
        <v>II 01</v>
      </c>
      <c r="G666" t="str">
        <f t="shared" si="105"/>
        <v>Región</v>
      </c>
      <c r="H666" t="str">
        <f t="shared" si="106"/>
        <v>Cantidad de Centros de la Mujer</v>
      </c>
      <c r="L666" s="1" t="str">
        <f t="shared" si="107"/>
        <v xml:space="preserve">II 01 - </v>
      </c>
    </row>
    <row r="667" spans="1:12" x14ac:dyDescent="0.35">
      <c r="A667" s="2">
        <f t="shared" si="99"/>
        <v>480</v>
      </c>
      <c r="B667" s="2">
        <f t="shared" si="100"/>
        <v>27.12</v>
      </c>
      <c r="C667" s="5" t="str">
        <f t="shared" si="101"/>
        <v xml:space="preserve">II 01 - </v>
      </c>
      <c r="D667" s="6" t="str">
        <f t="shared" si="102"/>
        <v>AQUÍ SE COPIA EL LINK SIN EL ID DE FILTRO</v>
      </c>
      <c r="E667" s="4">
        <f t="shared" si="103"/>
        <v>16</v>
      </c>
      <c r="F667" t="str">
        <f t="shared" si="104"/>
        <v>II 01</v>
      </c>
      <c r="G667" t="str">
        <f t="shared" si="105"/>
        <v>Región</v>
      </c>
      <c r="H667" t="str">
        <f t="shared" si="106"/>
        <v>Cantidad de Centros de la Mujer</v>
      </c>
      <c r="L667" s="1" t="str">
        <f t="shared" si="107"/>
        <v xml:space="preserve">II 01 - </v>
      </c>
    </row>
    <row r="668" spans="1:12" x14ac:dyDescent="0.35">
      <c r="A668" s="2">
        <f t="shared" si="99"/>
        <v>481</v>
      </c>
      <c r="B668" s="2">
        <f t="shared" si="100"/>
        <v>27.12</v>
      </c>
      <c r="C668" s="5" t="str">
        <f t="shared" si="101"/>
        <v xml:space="preserve">II 01 - </v>
      </c>
      <c r="D668" s="6" t="str">
        <f t="shared" si="102"/>
        <v>AQUÍ SE COPIA EL LINK SIN EL ID DE FILTRO</v>
      </c>
      <c r="E668" s="4">
        <f t="shared" si="103"/>
        <v>16</v>
      </c>
      <c r="F668" t="str">
        <f t="shared" si="104"/>
        <v>II 01</v>
      </c>
      <c r="G668" t="str">
        <f t="shared" si="105"/>
        <v>Región</v>
      </c>
      <c r="H668" t="str">
        <f t="shared" si="106"/>
        <v>Cantidad de Centros de la Mujer</v>
      </c>
      <c r="L668" s="1" t="str">
        <f t="shared" si="107"/>
        <v xml:space="preserve">II 01 - </v>
      </c>
    </row>
    <row r="669" spans="1:12" x14ac:dyDescent="0.35">
      <c r="A669" s="2">
        <f t="shared" si="99"/>
        <v>482</v>
      </c>
      <c r="B669" s="2">
        <f t="shared" si="100"/>
        <v>27.12</v>
      </c>
      <c r="C669" s="5" t="str">
        <f t="shared" si="101"/>
        <v xml:space="preserve">II 01 - </v>
      </c>
      <c r="D669" s="6" t="str">
        <f t="shared" si="102"/>
        <v>AQUÍ SE COPIA EL LINK SIN EL ID DE FILTRO</v>
      </c>
      <c r="E669" s="4">
        <f t="shared" si="103"/>
        <v>16</v>
      </c>
      <c r="F669" t="str">
        <f t="shared" si="104"/>
        <v>II 01</v>
      </c>
      <c r="G669" t="str">
        <f t="shared" si="105"/>
        <v>Región</v>
      </c>
      <c r="H669" t="str">
        <f t="shared" si="106"/>
        <v>Cantidad de Centros de la Mujer</v>
      </c>
      <c r="L669" s="1" t="str">
        <f t="shared" si="107"/>
        <v xml:space="preserve">II 01 - </v>
      </c>
    </row>
    <row r="670" spans="1:12" x14ac:dyDescent="0.35">
      <c r="A670" s="2">
        <f t="shared" si="99"/>
        <v>483</v>
      </c>
      <c r="B670" s="2">
        <f t="shared" si="100"/>
        <v>27.12</v>
      </c>
      <c r="C670" s="5" t="str">
        <f t="shared" si="101"/>
        <v xml:space="preserve">II 01 - </v>
      </c>
      <c r="D670" s="6" t="str">
        <f t="shared" si="102"/>
        <v>AQUÍ SE COPIA EL LINK SIN EL ID DE FILTRO</v>
      </c>
      <c r="E670" s="4">
        <f t="shared" si="103"/>
        <v>16</v>
      </c>
      <c r="F670" t="str">
        <f t="shared" si="104"/>
        <v>II 01</v>
      </c>
      <c r="G670" t="str">
        <f t="shared" si="105"/>
        <v>Región</v>
      </c>
      <c r="H670" t="str">
        <f t="shared" si="106"/>
        <v>Cantidad de Centros de la Mujer</v>
      </c>
      <c r="L670" s="1" t="str">
        <f t="shared" si="107"/>
        <v xml:space="preserve">II 01 - </v>
      </c>
    </row>
    <row r="671" spans="1:12" x14ac:dyDescent="0.35">
      <c r="A671" s="2">
        <f t="shared" si="99"/>
        <v>484</v>
      </c>
      <c r="B671" s="2">
        <f t="shared" si="100"/>
        <v>27.12</v>
      </c>
      <c r="C671" s="5" t="str">
        <f t="shared" si="101"/>
        <v xml:space="preserve">II 01 - </v>
      </c>
      <c r="D671" s="6" t="str">
        <f t="shared" si="102"/>
        <v>AQUÍ SE COPIA EL LINK SIN EL ID DE FILTRO</v>
      </c>
      <c r="E671" s="4">
        <f t="shared" si="103"/>
        <v>16</v>
      </c>
      <c r="F671" t="str">
        <f t="shared" si="104"/>
        <v>II 01</v>
      </c>
      <c r="G671" t="str">
        <f t="shared" si="105"/>
        <v>Región</v>
      </c>
      <c r="H671" t="str">
        <f t="shared" si="106"/>
        <v>Cantidad de Centros de la Mujer</v>
      </c>
      <c r="L671" s="1" t="str">
        <f t="shared" si="107"/>
        <v xml:space="preserve">II 01 - </v>
      </c>
    </row>
    <row r="672" spans="1:12" x14ac:dyDescent="0.35">
      <c r="A672" s="2">
        <f t="shared" si="99"/>
        <v>485</v>
      </c>
      <c r="B672" s="2">
        <f t="shared" si="100"/>
        <v>27.12</v>
      </c>
      <c r="C672" s="5" t="str">
        <f t="shared" si="101"/>
        <v xml:space="preserve">II 01 - </v>
      </c>
      <c r="D672" s="6" t="str">
        <f t="shared" si="102"/>
        <v>AQUÍ SE COPIA EL LINK SIN EL ID DE FILTRO</v>
      </c>
      <c r="E672" s="4">
        <f t="shared" si="103"/>
        <v>16</v>
      </c>
      <c r="F672" t="str">
        <f t="shared" si="104"/>
        <v>II 01</v>
      </c>
      <c r="G672" t="str">
        <f t="shared" si="105"/>
        <v>Región</v>
      </c>
      <c r="H672" t="str">
        <f t="shared" si="106"/>
        <v>Cantidad de Centros de la Mujer</v>
      </c>
      <c r="L672" s="1" t="str">
        <f t="shared" si="107"/>
        <v xml:space="preserve">II 01 - </v>
      </c>
    </row>
    <row r="673" spans="1:12" x14ac:dyDescent="0.35">
      <c r="A673" s="2">
        <f t="shared" si="99"/>
        <v>486</v>
      </c>
      <c r="B673" s="2">
        <f t="shared" si="100"/>
        <v>27.12</v>
      </c>
      <c r="C673" s="5" t="str">
        <f t="shared" si="101"/>
        <v xml:space="preserve">II 01 - </v>
      </c>
      <c r="D673" s="6" t="str">
        <f t="shared" si="102"/>
        <v>AQUÍ SE COPIA EL LINK SIN EL ID DE FILTRO</v>
      </c>
      <c r="E673" s="4">
        <f t="shared" si="103"/>
        <v>16</v>
      </c>
      <c r="F673" t="str">
        <f t="shared" si="104"/>
        <v>II 01</v>
      </c>
      <c r="G673" t="str">
        <f t="shared" si="105"/>
        <v>Región</v>
      </c>
      <c r="H673" t="str">
        <f t="shared" si="106"/>
        <v>Cantidad de Centros de la Mujer</v>
      </c>
      <c r="L673" s="1" t="str">
        <f t="shared" si="107"/>
        <v xml:space="preserve">II 01 - </v>
      </c>
    </row>
    <row r="674" spans="1:12" x14ac:dyDescent="0.35">
      <c r="A674" s="2">
        <f t="shared" si="99"/>
        <v>487</v>
      </c>
      <c r="B674" s="2">
        <f t="shared" si="100"/>
        <v>27.12</v>
      </c>
      <c r="C674" s="5" t="str">
        <f t="shared" si="101"/>
        <v xml:space="preserve">II 01 - </v>
      </c>
      <c r="D674" s="6" t="str">
        <f t="shared" si="102"/>
        <v>AQUÍ SE COPIA EL LINK SIN EL ID DE FILTRO</v>
      </c>
      <c r="E674" s="4">
        <f t="shared" si="103"/>
        <v>16</v>
      </c>
      <c r="F674" t="str">
        <f t="shared" si="104"/>
        <v>II 01</v>
      </c>
      <c r="G674" t="str">
        <f t="shared" si="105"/>
        <v>Región</v>
      </c>
      <c r="H674" t="str">
        <f t="shared" si="106"/>
        <v>Cantidad de Centros de la Mujer</v>
      </c>
      <c r="L674" s="1" t="str">
        <f t="shared" si="107"/>
        <v xml:space="preserve">II 01 - </v>
      </c>
    </row>
    <row r="675" spans="1:12" x14ac:dyDescent="0.35">
      <c r="A675" s="2">
        <f t="shared" si="99"/>
        <v>488</v>
      </c>
      <c r="B675" s="2">
        <f t="shared" si="100"/>
        <v>27.12</v>
      </c>
      <c r="C675" s="5" t="str">
        <f t="shared" si="101"/>
        <v xml:space="preserve">II 01 - </v>
      </c>
      <c r="D675" s="6" t="str">
        <f t="shared" si="102"/>
        <v>AQUÍ SE COPIA EL LINK SIN EL ID DE FILTRO</v>
      </c>
      <c r="E675" s="4">
        <f t="shared" si="103"/>
        <v>16</v>
      </c>
      <c r="F675" t="str">
        <f t="shared" si="104"/>
        <v>II 01</v>
      </c>
      <c r="G675" t="str">
        <f t="shared" si="105"/>
        <v>Región</v>
      </c>
      <c r="H675" t="str">
        <f t="shared" si="106"/>
        <v>Cantidad de Centros de la Mujer</v>
      </c>
      <c r="L675" s="1" t="str">
        <f t="shared" si="107"/>
        <v xml:space="preserve">II 01 - </v>
      </c>
    </row>
    <row r="676" spans="1:12" x14ac:dyDescent="0.35">
      <c r="A676" s="2">
        <f t="shared" si="99"/>
        <v>489</v>
      </c>
      <c r="B676" s="2">
        <f t="shared" si="100"/>
        <v>27.12</v>
      </c>
      <c r="C676" s="5" t="str">
        <f t="shared" si="101"/>
        <v xml:space="preserve">II 01 - </v>
      </c>
      <c r="D676" s="6" t="str">
        <f t="shared" si="102"/>
        <v>AQUÍ SE COPIA EL LINK SIN EL ID DE FILTRO</v>
      </c>
      <c r="E676" s="4">
        <f t="shared" si="103"/>
        <v>16</v>
      </c>
      <c r="F676" t="str">
        <f t="shared" si="104"/>
        <v>II 01</v>
      </c>
      <c r="G676" t="str">
        <f t="shared" si="105"/>
        <v>Región</v>
      </c>
      <c r="H676" t="str">
        <f t="shared" si="106"/>
        <v>Cantidad de Centros de la Mujer</v>
      </c>
      <c r="L676" s="1" t="str">
        <f t="shared" si="107"/>
        <v xml:space="preserve">II 01 - </v>
      </c>
    </row>
    <row r="677" spans="1:12" x14ac:dyDescent="0.35">
      <c r="A677" s="2">
        <f t="shared" si="99"/>
        <v>490</v>
      </c>
      <c r="B677" s="2">
        <f t="shared" si="100"/>
        <v>27.12</v>
      </c>
      <c r="C677" s="5" t="str">
        <f t="shared" si="101"/>
        <v xml:space="preserve">II 01 - </v>
      </c>
      <c r="D677" s="6" t="str">
        <f t="shared" si="102"/>
        <v>AQUÍ SE COPIA EL LINK SIN EL ID DE FILTRO</v>
      </c>
      <c r="E677" s="4">
        <f t="shared" si="103"/>
        <v>16</v>
      </c>
      <c r="F677" t="str">
        <f t="shared" si="104"/>
        <v>II 01</v>
      </c>
      <c r="G677" t="str">
        <f t="shared" si="105"/>
        <v>Región</v>
      </c>
      <c r="H677" t="str">
        <f t="shared" si="106"/>
        <v>Cantidad de Centros de la Mujer</v>
      </c>
      <c r="L677" s="1" t="str">
        <f t="shared" si="107"/>
        <v xml:space="preserve">II 01 - </v>
      </c>
    </row>
    <row r="678" spans="1:12" x14ac:dyDescent="0.35">
      <c r="A678" s="2">
        <f t="shared" si="99"/>
        <v>491</v>
      </c>
      <c r="B678" s="2">
        <f t="shared" si="100"/>
        <v>27.12</v>
      </c>
      <c r="C678" s="5" t="str">
        <f t="shared" si="101"/>
        <v xml:space="preserve">II 01 - </v>
      </c>
      <c r="D678" s="6" t="str">
        <f t="shared" si="102"/>
        <v>AQUÍ SE COPIA EL LINK SIN EL ID DE FILTRO</v>
      </c>
      <c r="E678" s="4">
        <f t="shared" si="103"/>
        <v>16</v>
      </c>
      <c r="F678" t="str">
        <f t="shared" si="104"/>
        <v>II 01</v>
      </c>
      <c r="G678" t="str">
        <f t="shared" si="105"/>
        <v>Región</v>
      </c>
      <c r="H678" t="str">
        <f t="shared" si="106"/>
        <v>Cantidad de Centros de la Mujer</v>
      </c>
      <c r="L678" s="1" t="str">
        <f t="shared" si="107"/>
        <v xml:space="preserve">II 01 - </v>
      </c>
    </row>
    <row r="679" spans="1:12" x14ac:dyDescent="0.35">
      <c r="A679" s="2">
        <f t="shared" si="99"/>
        <v>492</v>
      </c>
      <c r="B679" s="2">
        <f t="shared" si="100"/>
        <v>27.12</v>
      </c>
      <c r="C679" s="5" t="str">
        <f t="shared" si="101"/>
        <v xml:space="preserve">II 01 - </v>
      </c>
      <c r="D679" s="6" t="str">
        <f t="shared" si="102"/>
        <v>AQUÍ SE COPIA EL LINK SIN EL ID DE FILTRO</v>
      </c>
      <c r="E679" s="4">
        <f t="shared" si="103"/>
        <v>16</v>
      </c>
      <c r="F679" t="str">
        <f t="shared" si="104"/>
        <v>II 01</v>
      </c>
      <c r="G679" t="str">
        <f t="shared" si="105"/>
        <v>Región</v>
      </c>
      <c r="H679" t="str">
        <f t="shared" si="106"/>
        <v>Cantidad de Centros de la Mujer</v>
      </c>
      <c r="L679" s="1" t="str">
        <f t="shared" si="107"/>
        <v xml:space="preserve">II 01 - </v>
      </c>
    </row>
    <row r="680" spans="1:12" x14ac:dyDescent="0.35">
      <c r="A680" s="2">
        <f t="shared" si="99"/>
        <v>493</v>
      </c>
      <c r="B680" s="2">
        <f t="shared" si="100"/>
        <v>27.12</v>
      </c>
      <c r="C680" s="5" t="str">
        <f t="shared" si="101"/>
        <v xml:space="preserve">II 01 - </v>
      </c>
      <c r="D680" s="6" t="str">
        <f t="shared" si="102"/>
        <v>AQUÍ SE COPIA EL LINK SIN EL ID DE FILTRO</v>
      </c>
      <c r="E680" s="4">
        <f t="shared" si="103"/>
        <v>16</v>
      </c>
      <c r="F680" t="str">
        <f t="shared" si="104"/>
        <v>II 01</v>
      </c>
      <c r="G680" t="str">
        <f t="shared" si="105"/>
        <v>Región</v>
      </c>
      <c r="H680" t="str">
        <f t="shared" si="106"/>
        <v>Cantidad de Centros de la Mujer</v>
      </c>
      <c r="L680" s="1" t="str">
        <f t="shared" si="107"/>
        <v xml:space="preserve">II 01 - </v>
      </c>
    </row>
    <row r="681" spans="1:12" x14ac:dyDescent="0.35">
      <c r="A681" s="2">
        <f t="shared" si="99"/>
        <v>494</v>
      </c>
      <c r="B681" s="2">
        <f t="shared" si="100"/>
        <v>27.12</v>
      </c>
      <c r="C681" s="5" t="str">
        <f t="shared" si="101"/>
        <v xml:space="preserve">II 01 - </v>
      </c>
      <c r="D681" s="6" t="str">
        <f t="shared" si="102"/>
        <v>AQUÍ SE COPIA EL LINK SIN EL ID DE FILTRO</v>
      </c>
      <c r="E681" s="4">
        <f t="shared" si="103"/>
        <v>16</v>
      </c>
      <c r="F681" t="str">
        <f t="shared" si="104"/>
        <v>II 01</v>
      </c>
      <c r="G681" t="str">
        <f t="shared" si="105"/>
        <v>Región</v>
      </c>
      <c r="H681" t="str">
        <f t="shared" si="106"/>
        <v>Cantidad de Centros de la Mujer</v>
      </c>
      <c r="L681" s="1" t="str">
        <f t="shared" si="107"/>
        <v xml:space="preserve">II 01 - </v>
      </c>
    </row>
    <row r="682" spans="1:12" x14ac:dyDescent="0.35">
      <c r="A682" s="2">
        <f t="shared" si="99"/>
        <v>495</v>
      </c>
      <c r="B682" s="2">
        <f t="shared" si="100"/>
        <v>27.12</v>
      </c>
      <c r="C682" s="5" t="str">
        <f t="shared" si="101"/>
        <v xml:space="preserve">II 01 - </v>
      </c>
      <c r="D682" s="6" t="str">
        <f t="shared" si="102"/>
        <v>AQUÍ SE COPIA EL LINK SIN EL ID DE FILTRO</v>
      </c>
      <c r="E682" s="4">
        <f t="shared" si="103"/>
        <v>16</v>
      </c>
      <c r="F682" t="str">
        <f t="shared" si="104"/>
        <v>II 01</v>
      </c>
      <c r="G682" t="str">
        <f t="shared" si="105"/>
        <v>Región</v>
      </c>
      <c r="H682" t="str">
        <f t="shared" si="106"/>
        <v>Cantidad de Centros de la Mujer</v>
      </c>
      <c r="L682" s="1" t="str">
        <f t="shared" si="107"/>
        <v xml:space="preserve">II 01 - </v>
      </c>
    </row>
    <row r="683" spans="1:12" x14ac:dyDescent="0.35">
      <c r="A683" s="2">
        <f t="shared" si="99"/>
        <v>496</v>
      </c>
      <c r="B683" s="2">
        <f t="shared" si="100"/>
        <v>27.12</v>
      </c>
      <c r="C683" s="5" t="str">
        <f t="shared" si="101"/>
        <v xml:space="preserve">II 01 - </v>
      </c>
      <c r="D683" s="6" t="str">
        <f t="shared" si="102"/>
        <v>AQUÍ SE COPIA EL LINK SIN EL ID DE FILTRO</v>
      </c>
      <c r="E683" s="4">
        <f t="shared" si="103"/>
        <v>16</v>
      </c>
      <c r="F683" t="str">
        <f t="shared" si="104"/>
        <v>II 01</v>
      </c>
      <c r="G683" t="str">
        <f t="shared" si="105"/>
        <v>Región</v>
      </c>
      <c r="H683" t="str">
        <f t="shared" si="106"/>
        <v>Cantidad de Centros de la Mujer</v>
      </c>
      <c r="L683" s="1" t="str">
        <f t="shared" si="107"/>
        <v xml:space="preserve">II 01 - </v>
      </c>
    </row>
    <row r="684" spans="1:12" x14ac:dyDescent="0.35">
      <c r="A684" s="2">
        <f t="shared" si="99"/>
        <v>497</v>
      </c>
      <c r="B684" s="2">
        <f t="shared" si="100"/>
        <v>27.12</v>
      </c>
      <c r="C684" s="5" t="str">
        <f t="shared" si="101"/>
        <v xml:space="preserve">II 01 - </v>
      </c>
      <c r="D684" s="6" t="str">
        <f t="shared" si="102"/>
        <v>AQUÍ SE COPIA EL LINK SIN EL ID DE FILTRO</v>
      </c>
      <c r="E684" s="4">
        <f t="shared" si="103"/>
        <v>16</v>
      </c>
      <c r="F684" t="str">
        <f t="shared" si="104"/>
        <v>II 01</v>
      </c>
      <c r="G684" t="str">
        <f t="shared" si="105"/>
        <v>Región</v>
      </c>
      <c r="H684" t="str">
        <f t="shared" si="106"/>
        <v>Cantidad de Centros de la Mujer</v>
      </c>
      <c r="L684" s="1" t="str">
        <f t="shared" si="107"/>
        <v xml:space="preserve">II 01 - </v>
      </c>
    </row>
    <row r="685" spans="1:12" x14ac:dyDescent="0.35">
      <c r="A685" s="2">
        <f t="shared" si="99"/>
        <v>498</v>
      </c>
      <c r="B685" s="2">
        <f t="shared" si="100"/>
        <v>27.12</v>
      </c>
      <c r="C685" s="5" t="str">
        <f t="shared" si="101"/>
        <v xml:space="preserve">II 01 - </v>
      </c>
      <c r="D685" s="6" t="str">
        <f t="shared" si="102"/>
        <v>AQUÍ SE COPIA EL LINK SIN EL ID DE FILTRO</v>
      </c>
      <c r="E685" s="4">
        <f t="shared" si="103"/>
        <v>16</v>
      </c>
      <c r="F685" t="str">
        <f t="shared" si="104"/>
        <v>II 01</v>
      </c>
      <c r="G685" t="str">
        <f t="shared" si="105"/>
        <v>Región</v>
      </c>
      <c r="H685" t="str">
        <f t="shared" si="106"/>
        <v>Cantidad de Centros de la Mujer</v>
      </c>
      <c r="L685" s="1" t="str">
        <f t="shared" si="107"/>
        <v xml:space="preserve">II 01 - </v>
      </c>
    </row>
    <row r="686" spans="1:12" x14ac:dyDescent="0.35">
      <c r="A686" s="2">
        <f t="shared" si="99"/>
        <v>499</v>
      </c>
      <c r="B686" s="2">
        <f t="shared" si="100"/>
        <v>27.12</v>
      </c>
      <c r="C686" s="5" t="str">
        <f t="shared" si="101"/>
        <v xml:space="preserve">II 01 - </v>
      </c>
      <c r="D686" s="6" t="str">
        <f t="shared" si="102"/>
        <v>AQUÍ SE COPIA EL LINK SIN EL ID DE FILTRO</v>
      </c>
      <c r="E686" s="4">
        <f t="shared" si="103"/>
        <v>16</v>
      </c>
      <c r="F686" t="str">
        <f t="shared" si="104"/>
        <v>II 01</v>
      </c>
      <c r="G686" t="str">
        <f t="shared" si="105"/>
        <v>Región</v>
      </c>
      <c r="H686" t="str">
        <f t="shared" si="106"/>
        <v>Cantidad de Centros de la Mujer</v>
      </c>
      <c r="L686" s="1" t="str">
        <f t="shared" si="107"/>
        <v xml:space="preserve">II 01 - </v>
      </c>
    </row>
    <row r="687" spans="1:12" x14ac:dyDescent="0.35">
      <c r="A687" s="2">
        <f t="shared" si="99"/>
        <v>500</v>
      </c>
      <c r="B687" s="2">
        <f t="shared" si="100"/>
        <v>27.12</v>
      </c>
      <c r="C687" s="5" t="str">
        <f t="shared" si="101"/>
        <v xml:space="preserve">II 01 - </v>
      </c>
      <c r="D687" s="6" t="str">
        <f t="shared" si="102"/>
        <v>AQUÍ SE COPIA EL LINK SIN EL ID DE FILTRO</v>
      </c>
      <c r="E687" s="4">
        <f t="shared" si="103"/>
        <v>16</v>
      </c>
      <c r="F687" t="str">
        <f t="shared" si="104"/>
        <v>II 01</v>
      </c>
      <c r="G687" t="str">
        <f t="shared" si="105"/>
        <v>Región</v>
      </c>
      <c r="H687" t="str">
        <f t="shared" si="106"/>
        <v>Cantidad de Centros de la Mujer</v>
      </c>
      <c r="L687" s="1" t="str">
        <f t="shared" si="107"/>
        <v xml:space="preserve">II 01 - </v>
      </c>
    </row>
    <row r="688" spans="1:12" x14ac:dyDescent="0.35">
      <c r="A688" s="2">
        <f t="shared" si="99"/>
        <v>501</v>
      </c>
      <c r="B688" s="2">
        <f t="shared" si="100"/>
        <v>27.12</v>
      </c>
      <c r="C688" s="5" t="str">
        <f t="shared" si="101"/>
        <v xml:space="preserve">II 01 - </v>
      </c>
      <c r="D688" s="6" t="str">
        <f t="shared" si="102"/>
        <v>AQUÍ SE COPIA EL LINK SIN EL ID DE FILTRO</v>
      </c>
      <c r="E688" s="4">
        <f t="shared" si="103"/>
        <v>16</v>
      </c>
      <c r="F688" t="str">
        <f t="shared" si="104"/>
        <v>II 01</v>
      </c>
      <c r="G688" t="str">
        <f t="shared" si="105"/>
        <v>Región</v>
      </c>
      <c r="H688" t="str">
        <f t="shared" si="106"/>
        <v>Cantidad de Centros de la Mujer</v>
      </c>
      <c r="L688" s="1" t="str">
        <f t="shared" si="107"/>
        <v xml:space="preserve">II 01 - </v>
      </c>
    </row>
    <row r="689" spans="1:12" x14ac:dyDescent="0.35">
      <c r="A689" s="2">
        <f t="shared" ref="A689:A752" si="108">+A688+1</f>
        <v>502</v>
      </c>
      <c r="B689" s="2">
        <f t="shared" ref="B689:B752" si="109">+B688</f>
        <v>27.12</v>
      </c>
      <c r="C689" s="5" t="str">
        <f t="shared" ref="C689:C752" si="110">+F689&amp;" - "&amp;J689</f>
        <v xml:space="preserve">II 01 - </v>
      </c>
      <c r="D689" s="6" t="str">
        <f t="shared" ref="D689:D752" si="111">+"AQUÍ SE COPIA EL LINK SIN EL ID DE FILTRO"&amp;I689</f>
        <v>AQUÍ SE COPIA EL LINK SIN EL ID DE FILTRO</v>
      </c>
      <c r="E689" s="4">
        <f t="shared" ref="E689:E752" si="112">+E688</f>
        <v>16</v>
      </c>
      <c r="F689" t="str">
        <f t="shared" ref="F689:F752" si="113">+F688</f>
        <v>II 01</v>
      </c>
      <c r="G689" t="str">
        <f t="shared" ref="G689:G752" si="114">+G688</f>
        <v>Región</v>
      </c>
      <c r="H689" t="str">
        <f t="shared" ref="H689:H752" si="115">+H688</f>
        <v>Cantidad de Centros de la Mujer</v>
      </c>
      <c r="L689" s="1" t="str">
        <f t="shared" ref="L689:L752" si="116">+HYPERLINK(D689,C689)</f>
        <v xml:space="preserve">II 01 - </v>
      </c>
    </row>
    <row r="690" spans="1:12" x14ac:dyDescent="0.35">
      <c r="A690" s="2">
        <f t="shared" si="108"/>
        <v>503</v>
      </c>
      <c r="B690" s="2">
        <f t="shared" si="109"/>
        <v>27.12</v>
      </c>
      <c r="C690" s="5" t="str">
        <f t="shared" si="110"/>
        <v xml:space="preserve">II 01 - </v>
      </c>
      <c r="D690" s="6" t="str">
        <f t="shared" si="111"/>
        <v>AQUÍ SE COPIA EL LINK SIN EL ID DE FILTRO</v>
      </c>
      <c r="E690" s="4">
        <f t="shared" si="112"/>
        <v>16</v>
      </c>
      <c r="F690" t="str">
        <f t="shared" si="113"/>
        <v>II 01</v>
      </c>
      <c r="G690" t="str">
        <f t="shared" si="114"/>
        <v>Región</v>
      </c>
      <c r="H690" t="str">
        <f t="shared" si="115"/>
        <v>Cantidad de Centros de la Mujer</v>
      </c>
      <c r="L690" s="1" t="str">
        <f t="shared" si="116"/>
        <v xml:space="preserve">II 01 - </v>
      </c>
    </row>
    <row r="691" spans="1:12" x14ac:dyDescent="0.35">
      <c r="A691" s="2">
        <f t="shared" si="108"/>
        <v>504</v>
      </c>
      <c r="B691" s="2">
        <f t="shared" si="109"/>
        <v>27.12</v>
      </c>
      <c r="C691" s="5" t="str">
        <f t="shared" si="110"/>
        <v xml:space="preserve">II 01 - </v>
      </c>
      <c r="D691" s="6" t="str">
        <f t="shared" si="111"/>
        <v>AQUÍ SE COPIA EL LINK SIN EL ID DE FILTRO</v>
      </c>
      <c r="E691" s="4">
        <f t="shared" si="112"/>
        <v>16</v>
      </c>
      <c r="F691" t="str">
        <f t="shared" si="113"/>
        <v>II 01</v>
      </c>
      <c r="G691" t="str">
        <f t="shared" si="114"/>
        <v>Región</v>
      </c>
      <c r="H691" t="str">
        <f t="shared" si="115"/>
        <v>Cantidad de Centros de la Mujer</v>
      </c>
      <c r="L691" s="1" t="str">
        <f t="shared" si="116"/>
        <v xml:space="preserve">II 01 - </v>
      </c>
    </row>
    <row r="692" spans="1:12" x14ac:dyDescent="0.35">
      <c r="A692" s="2">
        <f t="shared" si="108"/>
        <v>505</v>
      </c>
      <c r="B692" s="2">
        <f t="shared" si="109"/>
        <v>27.12</v>
      </c>
      <c r="C692" s="5" t="str">
        <f t="shared" si="110"/>
        <v xml:space="preserve">II 01 - </v>
      </c>
      <c r="D692" s="6" t="str">
        <f t="shared" si="111"/>
        <v>AQUÍ SE COPIA EL LINK SIN EL ID DE FILTRO</v>
      </c>
      <c r="E692" s="4">
        <f t="shared" si="112"/>
        <v>16</v>
      </c>
      <c r="F692" t="str">
        <f t="shared" si="113"/>
        <v>II 01</v>
      </c>
      <c r="G692" t="str">
        <f t="shared" si="114"/>
        <v>Región</v>
      </c>
      <c r="H692" t="str">
        <f t="shared" si="115"/>
        <v>Cantidad de Centros de la Mujer</v>
      </c>
      <c r="L692" s="1" t="str">
        <f t="shared" si="116"/>
        <v xml:space="preserve">II 01 - </v>
      </c>
    </row>
    <row r="693" spans="1:12" x14ac:dyDescent="0.35">
      <c r="A693" s="2">
        <f t="shared" si="108"/>
        <v>506</v>
      </c>
      <c r="B693" s="2">
        <f t="shared" si="109"/>
        <v>27.12</v>
      </c>
      <c r="C693" s="5" t="str">
        <f t="shared" si="110"/>
        <v xml:space="preserve">II 01 - </v>
      </c>
      <c r="D693" s="6" t="str">
        <f t="shared" si="111"/>
        <v>AQUÍ SE COPIA EL LINK SIN EL ID DE FILTRO</v>
      </c>
      <c r="E693" s="4">
        <f t="shared" si="112"/>
        <v>16</v>
      </c>
      <c r="F693" t="str">
        <f t="shared" si="113"/>
        <v>II 01</v>
      </c>
      <c r="G693" t="str">
        <f t="shared" si="114"/>
        <v>Región</v>
      </c>
      <c r="H693" t="str">
        <f t="shared" si="115"/>
        <v>Cantidad de Centros de la Mujer</v>
      </c>
      <c r="L693" s="1" t="str">
        <f t="shared" si="116"/>
        <v xml:space="preserve">II 01 - </v>
      </c>
    </row>
    <row r="694" spans="1:12" x14ac:dyDescent="0.35">
      <c r="A694" s="2">
        <f t="shared" si="108"/>
        <v>507</v>
      </c>
      <c r="B694" s="2">
        <f t="shared" si="109"/>
        <v>27.12</v>
      </c>
      <c r="C694" s="5" t="str">
        <f t="shared" si="110"/>
        <v xml:space="preserve">II 01 - </v>
      </c>
      <c r="D694" s="6" t="str">
        <f t="shared" si="111"/>
        <v>AQUÍ SE COPIA EL LINK SIN EL ID DE FILTRO</v>
      </c>
      <c r="E694" s="4">
        <f t="shared" si="112"/>
        <v>16</v>
      </c>
      <c r="F694" t="str">
        <f t="shared" si="113"/>
        <v>II 01</v>
      </c>
      <c r="G694" t="str">
        <f t="shared" si="114"/>
        <v>Región</v>
      </c>
      <c r="H694" t="str">
        <f t="shared" si="115"/>
        <v>Cantidad de Centros de la Mujer</v>
      </c>
      <c r="L694" s="1" t="str">
        <f t="shared" si="116"/>
        <v xml:space="preserve">II 01 - </v>
      </c>
    </row>
    <row r="695" spans="1:12" x14ac:dyDescent="0.35">
      <c r="A695" s="2">
        <f t="shared" si="108"/>
        <v>508</v>
      </c>
      <c r="B695" s="2">
        <f t="shared" si="109"/>
        <v>27.12</v>
      </c>
      <c r="C695" s="5" t="str">
        <f t="shared" si="110"/>
        <v xml:space="preserve">II 01 - </v>
      </c>
      <c r="D695" s="6" t="str">
        <f t="shared" si="111"/>
        <v>AQUÍ SE COPIA EL LINK SIN EL ID DE FILTRO</v>
      </c>
      <c r="E695" s="4">
        <f t="shared" si="112"/>
        <v>16</v>
      </c>
      <c r="F695" t="str">
        <f t="shared" si="113"/>
        <v>II 01</v>
      </c>
      <c r="G695" t="str">
        <f t="shared" si="114"/>
        <v>Región</v>
      </c>
      <c r="H695" t="str">
        <f t="shared" si="115"/>
        <v>Cantidad de Centros de la Mujer</v>
      </c>
      <c r="L695" s="1" t="str">
        <f t="shared" si="116"/>
        <v xml:space="preserve">II 01 - </v>
      </c>
    </row>
    <row r="696" spans="1:12" x14ac:dyDescent="0.35">
      <c r="A696" s="2">
        <f t="shared" si="108"/>
        <v>509</v>
      </c>
      <c r="B696" s="2">
        <f t="shared" si="109"/>
        <v>27.12</v>
      </c>
      <c r="C696" s="5" t="str">
        <f t="shared" si="110"/>
        <v xml:space="preserve">II 01 - </v>
      </c>
      <c r="D696" s="6" t="str">
        <f t="shared" si="111"/>
        <v>AQUÍ SE COPIA EL LINK SIN EL ID DE FILTRO</v>
      </c>
      <c r="E696" s="4">
        <f t="shared" si="112"/>
        <v>16</v>
      </c>
      <c r="F696" t="str">
        <f t="shared" si="113"/>
        <v>II 01</v>
      </c>
      <c r="G696" t="str">
        <f t="shared" si="114"/>
        <v>Región</v>
      </c>
      <c r="H696" t="str">
        <f t="shared" si="115"/>
        <v>Cantidad de Centros de la Mujer</v>
      </c>
      <c r="L696" s="1" t="str">
        <f t="shared" si="116"/>
        <v xml:space="preserve">II 01 - </v>
      </c>
    </row>
    <row r="697" spans="1:12" x14ac:dyDescent="0.35">
      <c r="A697" s="2">
        <f t="shared" si="108"/>
        <v>510</v>
      </c>
      <c r="B697" s="2">
        <f t="shared" si="109"/>
        <v>27.12</v>
      </c>
      <c r="C697" s="5" t="str">
        <f t="shared" si="110"/>
        <v xml:space="preserve">II 01 - </v>
      </c>
      <c r="D697" s="6" t="str">
        <f t="shared" si="111"/>
        <v>AQUÍ SE COPIA EL LINK SIN EL ID DE FILTRO</v>
      </c>
      <c r="E697" s="4">
        <f t="shared" si="112"/>
        <v>16</v>
      </c>
      <c r="F697" t="str">
        <f t="shared" si="113"/>
        <v>II 01</v>
      </c>
      <c r="G697" t="str">
        <f t="shared" si="114"/>
        <v>Región</v>
      </c>
      <c r="H697" t="str">
        <f t="shared" si="115"/>
        <v>Cantidad de Centros de la Mujer</v>
      </c>
      <c r="L697" s="1" t="str">
        <f t="shared" si="116"/>
        <v xml:space="preserve">II 01 - </v>
      </c>
    </row>
    <row r="698" spans="1:12" x14ac:dyDescent="0.35">
      <c r="A698" s="2">
        <f t="shared" si="108"/>
        <v>511</v>
      </c>
      <c r="B698" s="2">
        <f t="shared" si="109"/>
        <v>27.12</v>
      </c>
      <c r="C698" s="5" t="str">
        <f t="shared" si="110"/>
        <v xml:space="preserve">II 01 - </v>
      </c>
      <c r="D698" s="6" t="str">
        <f t="shared" si="111"/>
        <v>AQUÍ SE COPIA EL LINK SIN EL ID DE FILTRO</v>
      </c>
      <c r="E698" s="4">
        <f t="shared" si="112"/>
        <v>16</v>
      </c>
      <c r="F698" t="str">
        <f t="shared" si="113"/>
        <v>II 01</v>
      </c>
      <c r="G698" t="str">
        <f t="shared" si="114"/>
        <v>Región</v>
      </c>
      <c r="H698" t="str">
        <f t="shared" si="115"/>
        <v>Cantidad de Centros de la Mujer</v>
      </c>
      <c r="L698" s="1" t="str">
        <f t="shared" si="116"/>
        <v xml:space="preserve">II 01 - </v>
      </c>
    </row>
    <row r="699" spans="1:12" x14ac:dyDescent="0.35">
      <c r="A699" s="2">
        <f t="shared" si="108"/>
        <v>512</v>
      </c>
      <c r="B699" s="2">
        <f t="shared" si="109"/>
        <v>27.12</v>
      </c>
      <c r="C699" s="5" t="str">
        <f t="shared" si="110"/>
        <v xml:space="preserve">II 01 - </v>
      </c>
      <c r="D699" s="6" t="str">
        <f t="shared" si="111"/>
        <v>AQUÍ SE COPIA EL LINK SIN EL ID DE FILTRO</v>
      </c>
      <c r="E699" s="4">
        <f t="shared" si="112"/>
        <v>16</v>
      </c>
      <c r="F699" t="str">
        <f t="shared" si="113"/>
        <v>II 01</v>
      </c>
      <c r="G699" t="str">
        <f t="shared" si="114"/>
        <v>Región</v>
      </c>
      <c r="H699" t="str">
        <f t="shared" si="115"/>
        <v>Cantidad de Centros de la Mujer</v>
      </c>
      <c r="L699" s="1" t="str">
        <f t="shared" si="116"/>
        <v xml:space="preserve">II 01 - </v>
      </c>
    </row>
    <row r="700" spans="1:12" x14ac:dyDescent="0.35">
      <c r="A700" s="2">
        <f t="shared" si="108"/>
        <v>513</v>
      </c>
      <c r="B700" s="2">
        <f t="shared" si="109"/>
        <v>27.12</v>
      </c>
      <c r="C700" s="5" t="str">
        <f t="shared" si="110"/>
        <v xml:space="preserve">II 01 - </v>
      </c>
      <c r="D700" s="6" t="str">
        <f t="shared" si="111"/>
        <v>AQUÍ SE COPIA EL LINK SIN EL ID DE FILTRO</v>
      </c>
      <c r="E700" s="4">
        <f t="shared" si="112"/>
        <v>16</v>
      </c>
      <c r="F700" t="str">
        <f t="shared" si="113"/>
        <v>II 01</v>
      </c>
      <c r="G700" t="str">
        <f t="shared" si="114"/>
        <v>Región</v>
      </c>
      <c r="H700" t="str">
        <f t="shared" si="115"/>
        <v>Cantidad de Centros de la Mujer</v>
      </c>
      <c r="L700" s="1" t="str">
        <f t="shared" si="116"/>
        <v xml:space="preserve">II 01 - </v>
      </c>
    </row>
    <row r="701" spans="1:12" x14ac:dyDescent="0.35">
      <c r="A701" s="2">
        <f t="shared" si="108"/>
        <v>514</v>
      </c>
      <c r="B701" s="2">
        <f t="shared" si="109"/>
        <v>27.12</v>
      </c>
      <c r="C701" s="5" t="str">
        <f t="shared" si="110"/>
        <v xml:space="preserve">II 01 - </v>
      </c>
      <c r="D701" s="6" t="str">
        <f t="shared" si="111"/>
        <v>AQUÍ SE COPIA EL LINK SIN EL ID DE FILTRO</v>
      </c>
      <c r="E701" s="4">
        <f t="shared" si="112"/>
        <v>16</v>
      </c>
      <c r="F701" t="str">
        <f t="shared" si="113"/>
        <v>II 01</v>
      </c>
      <c r="G701" t="str">
        <f t="shared" si="114"/>
        <v>Región</v>
      </c>
      <c r="H701" t="str">
        <f t="shared" si="115"/>
        <v>Cantidad de Centros de la Mujer</v>
      </c>
      <c r="L701" s="1" t="str">
        <f t="shared" si="116"/>
        <v xml:space="preserve">II 01 - </v>
      </c>
    </row>
    <row r="702" spans="1:12" x14ac:dyDescent="0.35">
      <c r="A702" s="2">
        <f t="shared" si="108"/>
        <v>515</v>
      </c>
      <c r="B702" s="2">
        <f t="shared" si="109"/>
        <v>27.12</v>
      </c>
      <c r="C702" s="5" t="str">
        <f t="shared" si="110"/>
        <v xml:space="preserve">II 01 - </v>
      </c>
      <c r="D702" s="6" t="str">
        <f t="shared" si="111"/>
        <v>AQUÍ SE COPIA EL LINK SIN EL ID DE FILTRO</v>
      </c>
      <c r="E702" s="4">
        <f t="shared" si="112"/>
        <v>16</v>
      </c>
      <c r="F702" t="str">
        <f t="shared" si="113"/>
        <v>II 01</v>
      </c>
      <c r="G702" t="str">
        <f t="shared" si="114"/>
        <v>Región</v>
      </c>
      <c r="H702" t="str">
        <f t="shared" si="115"/>
        <v>Cantidad de Centros de la Mujer</v>
      </c>
      <c r="L702" s="1" t="str">
        <f t="shared" si="116"/>
        <v xml:space="preserve">II 01 - </v>
      </c>
    </row>
    <row r="703" spans="1:12" x14ac:dyDescent="0.35">
      <c r="A703" s="2">
        <f t="shared" si="108"/>
        <v>516</v>
      </c>
      <c r="B703" s="2">
        <f t="shared" si="109"/>
        <v>27.12</v>
      </c>
      <c r="C703" s="5" t="str">
        <f t="shared" si="110"/>
        <v xml:space="preserve">II 01 - </v>
      </c>
      <c r="D703" s="6" t="str">
        <f t="shared" si="111"/>
        <v>AQUÍ SE COPIA EL LINK SIN EL ID DE FILTRO</v>
      </c>
      <c r="E703" s="4">
        <f t="shared" si="112"/>
        <v>16</v>
      </c>
      <c r="F703" t="str">
        <f t="shared" si="113"/>
        <v>II 01</v>
      </c>
      <c r="G703" t="str">
        <f t="shared" si="114"/>
        <v>Región</v>
      </c>
      <c r="H703" t="str">
        <f t="shared" si="115"/>
        <v>Cantidad de Centros de la Mujer</v>
      </c>
      <c r="L703" s="1" t="str">
        <f t="shared" si="116"/>
        <v xml:space="preserve">II 01 - </v>
      </c>
    </row>
    <row r="704" spans="1:12" x14ac:dyDescent="0.35">
      <c r="A704" s="2">
        <f t="shared" si="108"/>
        <v>517</v>
      </c>
      <c r="B704" s="2">
        <f t="shared" si="109"/>
        <v>27.12</v>
      </c>
      <c r="C704" s="5" t="str">
        <f t="shared" si="110"/>
        <v xml:space="preserve">II 01 - </v>
      </c>
      <c r="D704" s="6" t="str">
        <f t="shared" si="111"/>
        <v>AQUÍ SE COPIA EL LINK SIN EL ID DE FILTRO</v>
      </c>
      <c r="E704" s="4">
        <f t="shared" si="112"/>
        <v>16</v>
      </c>
      <c r="F704" t="str">
        <f t="shared" si="113"/>
        <v>II 01</v>
      </c>
      <c r="G704" t="str">
        <f t="shared" si="114"/>
        <v>Región</v>
      </c>
      <c r="H704" t="str">
        <f t="shared" si="115"/>
        <v>Cantidad de Centros de la Mujer</v>
      </c>
      <c r="L704" s="1" t="str">
        <f t="shared" si="116"/>
        <v xml:space="preserve">II 01 - </v>
      </c>
    </row>
    <row r="705" spans="1:12" x14ac:dyDescent="0.35">
      <c r="A705" s="2">
        <f t="shared" si="108"/>
        <v>518</v>
      </c>
      <c r="B705" s="2">
        <f t="shared" si="109"/>
        <v>27.12</v>
      </c>
      <c r="C705" s="5" t="str">
        <f t="shared" si="110"/>
        <v xml:space="preserve">II 01 - </v>
      </c>
      <c r="D705" s="6" t="str">
        <f t="shared" si="111"/>
        <v>AQUÍ SE COPIA EL LINK SIN EL ID DE FILTRO</v>
      </c>
      <c r="E705" s="4">
        <f t="shared" si="112"/>
        <v>16</v>
      </c>
      <c r="F705" t="str">
        <f t="shared" si="113"/>
        <v>II 01</v>
      </c>
      <c r="G705" t="str">
        <f t="shared" si="114"/>
        <v>Región</v>
      </c>
      <c r="H705" t="str">
        <f t="shared" si="115"/>
        <v>Cantidad de Centros de la Mujer</v>
      </c>
      <c r="L705" s="1" t="str">
        <f t="shared" si="116"/>
        <v xml:space="preserve">II 01 - </v>
      </c>
    </row>
    <row r="706" spans="1:12" x14ac:dyDescent="0.35">
      <c r="A706" s="2">
        <f t="shared" si="108"/>
        <v>519</v>
      </c>
      <c r="B706" s="2">
        <f t="shared" si="109"/>
        <v>27.12</v>
      </c>
      <c r="C706" s="5" t="str">
        <f t="shared" si="110"/>
        <v xml:space="preserve">II 01 - </v>
      </c>
      <c r="D706" s="6" t="str">
        <f t="shared" si="111"/>
        <v>AQUÍ SE COPIA EL LINK SIN EL ID DE FILTRO</v>
      </c>
      <c r="E706" s="4">
        <f t="shared" si="112"/>
        <v>16</v>
      </c>
      <c r="F706" t="str">
        <f t="shared" si="113"/>
        <v>II 01</v>
      </c>
      <c r="G706" t="str">
        <f t="shared" si="114"/>
        <v>Región</v>
      </c>
      <c r="H706" t="str">
        <f t="shared" si="115"/>
        <v>Cantidad de Centros de la Mujer</v>
      </c>
      <c r="L706" s="1" t="str">
        <f t="shared" si="116"/>
        <v xml:space="preserve">II 01 - </v>
      </c>
    </row>
    <row r="707" spans="1:12" x14ac:dyDescent="0.35">
      <c r="A707" s="2">
        <f t="shared" si="108"/>
        <v>520</v>
      </c>
      <c r="B707" s="2">
        <f t="shared" si="109"/>
        <v>27.12</v>
      </c>
      <c r="C707" s="5" t="str">
        <f t="shared" si="110"/>
        <v xml:space="preserve">II 01 - </v>
      </c>
      <c r="D707" s="6" t="str">
        <f t="shared" si="111"/>
        <v>AQUÍ SE COPIA EL LINK SIN EL ID DE FILTRO</v>
      </c>
      <c r="E707" s="4">
        <f t="shared" si="112"/>
        <v>16</v>
      </c>
      <c r="F707" t="str">
        <f t="shared" si="113"/>
        <v>II 01</v>
      </c>
      <c r="G707" t="str">
        <f t="shared" si="114"/>
        <v>Región</v>
      </c>
      <c r="H707" t="str">
        <f t="shared" si="115"/>
        <v>Cantidad de Centros de la Mujer</v>
      </c>
      <c r="L707" s="1" t="str">
        <f t="shared" si="116"/>
        <v xml:space="preserve">II 01 - </v>
      </c>
    </row>
    <row r="708" spans="1:12" x14ac:dyDescent="0.35">
      <c r="A708" s="2">
        <f t="shared" si="108"/>
        <v>521</v>
      </c>
      <c r="B708" s="2">
        <f t="shared" si="109"/>
        <v>27.12</v>
      </c>
      <c r="C708" s="5" t="str">
        <f t="shared" si="110"/>
        <v xml:space="preserve">II 01 - </v>
      </c>
      <c r="D708" s="6" t="str">
        <f t="shared" si="111"/>
        <v>AQUÍ SE COPIA EL LINK SIN EL ID DE FILTRO</v>
      </c>
      <c r="E708" s="4">
        <f t="shared" si="112"/>
        <v>16</v>
      </c>
      <c r="F708" t="str">
        <f t="shared" si="113"/>
        <v>II 01</v>
      </c>
      <c r="G708" t="str">
        <f t="shared" si="114"/>
        <v>Región</v>
      </c>
      <c r="H708" t="str">
        <f t="shared" si="115"/>
        <v>Cantidad de Centros de la Mujer</v>
      </c>
      <c r="L708" s="1" t="str">
        <f t="shared" si="116"/>
        <v xml:space="preserve">II 01 - </v>
      </c>
    </row>
    <row r="709" spans="1:12" x14ac:dyDescent="0.35">
      <c r="A709" s="2">
        <f t="shared" si="108"/>
        <v>522</v>
      </c>
      <c r="B709" s="2">
        <f t="shared" si="109"/>
        <v>27.12</v>
      </c>
      <c r="C709" s="5" t="str">
        <f t="shared" si="110"/>
        <v xml:space="preserve">II 01 - </v>
      </c>
      <c r="D709" s="6" t="str">
        <f t="shared" si="111"/>
        <v>AQUÍ SE COPIA EL LINK SIN EL ID DE FILTRO</v>
      </c>
      <c r="E709" s="4">
        <f t="shared" si="112"/>
        <v>16</v>
      </c>
      <c r="F709" t="str">
        <f t="shared" si="113"/>
        <v>II 01</v>
      </c>
      <c r="G709" t="str">
        <f t="shared" si="114"/>
        <v>Región</v>
      </c>
      <c r="H709" t="str">
        <f t="shared" si="115"/>
        <v>Cantidad de Centros de la Mujer</v>
      </c>
      <c r="L709" s="1" t="str">
        <f t="shared" si="116"/>
        <v xml:space="preserve">II 01 - </v>
      </c>
    </row>
    <row r="710" spans="1:12" x14ac:dyDescent="0.35">
      <c r="A710" s="2">
        <f t="shared" si="108"/>
        <v>523</v>
      </c>
      <c r="B710" s="2">
        <f t="shared" si="109"/>
        <v>27.12</v>
      </c>
      <c r="C710" s="5" t="str">
        <f t="shared" si="110"/>
        <v xml:space="preserve">II 01 - </v>
      </c>
      <c r="D710" s="6" t="str">
        <f t="shared" si="111"/>
        <v>AQUÍ SE COPIA EL LINK SIN EL ID DE FILTRO</v>
      </c>
      <c r="E710" s="4">
        <f t="shared" si="112"/>
        <v>16</v>
      </c>
      <c r="F710" t="str">
        <f t="shared" si="113"/>
        <v>II 01</v>
      </c>
      <c r="G710" t="str">
        <f t="shared" si="114"/>
        <v>Región</v>
      </c>
      <c r="H710" t="str">
        <f t="shared" si="115"/>
        <v>Cantidad de Centros de la Mujer</v>
      </c>
      <c r="L710" s="1" t="str">
        <f t="shared" si="116"/>
        <v xml:space="preserve">II 01 - </v>
      </c>
    </row>
    <row r="711" spans="1:12" x14ac:dyDescent="0.35">
      <c r="A711" s="2">
        <f t="shared" si="108"/>
        <v>524</v>
      </c>
      <c r="B711" s="2">
        <f t="shared" si="109"/>
        <v>27.12</v>
      </c>
      <c r="C711" s="5" t="str">
        <f t="shared" si="110"/>
        <v xml:space="preserve">II 01 - </v>
      </c>
      <c r="D711" s="6" t="str">
        <f t="shared" si="111"/>
        <v>AQUÍ SE COPIA EL LINK SIN EL ID DE FILTRO</v>
      </c>
      <c r="E711" s="4">
        <f t="shared" si="112"/>
        <v>16</v>
      </c>
      <c r="F711" t="str">
        <f t="shared" si="113"/>
        <v>II 01</v>
      </c>
      <c r="G711" t="str">
        <f t="shared" si="114"/>
        <v>Región</v>
      </c>
      <c r="H711" t="str">
        <f t="shared" si="115"/>
        <v>Cantidad de Centros de la Mujer</v>
      </c>
      <c r="L711" s="1" t="str">
        <f t="shared" si="116"/>
        <v xml:space="preserve">II 01 - </v>
      </c>
    </row>
    <row r="712" spans="1:12" x14ac:dyDescent="0.35">
      <c r="A712" s="2">
        <f t="shared" si="108"/>
        <v>525</v>
      </c>
      <c r="B712" s="2">
        <f t="shared" si="109"/>
        <v>27.12</v>
      </c>
      <c r="C712" s="5" t="str">
        <f t="shared" si="110"/>
        <v xml:space="preserve">II 01 - </v>
      </c>
      <c r="D712" s="6" t="str">
        <f t="shared" si="111"/>
        <v>AQUÍ SE COPIA EL LINK SIN EL ID DE FILTRO</v>
      </c>
      <c r="E712" s="4">
        <f t="shared" si="112"/>
        <v>16</v>
      </c>
      <c r="F712" t="str">
        <f t="shared" si="113"/>
        <v>II 01</v>
      </c>
      <c r="G712" t="str">
        <f t="shared" si="114"/>
        <v>Región</v>
      </c>
      <c r="H712" t="str">
        <f t="shared" si="115"/>
        <v>Cantidad de Centros de la Mujer</v>
      </c>
      <c r="L712" s="1" t="str">
        <f t="shared" si="116"/>
        <v xml:space="preserve">II 01 - </v>
      </c>
    </row>
    <row r="713" spans="1:12" x14ac:dyDescent="0.35">
      <c r="A713" s="2">
        <f t="shared" si="108"/>
        <v>526</v>
      </c>
      <c r="B713" s="2">
        <f t="shared" si="109"/>
        <v>27.12</v>
      </c>
      <c r="C713" s="5" t="str">
        <f t="shared" si="110"/>
        <v xml:space="preserve">II 01 - </v>
      </c>
      <c r="D713" s="6" t="str">
        <f t="shared" si="111"/>
        <v>AQUÍ SE COPIA EL LINK SIN EL ID DE FILTRO</v>
      </c>
      <c r="E713" s="4">
        <f t="shared" si="112"/>
        <v>16</v>
      </c>
      <c r="F713" t="str">
        <f t="shared" si="113"/>
        <v>II 01</v>
      </c>
      <c r="G713" t="str">
        <f t="shared" si="114"/>
        <v>Región</v>
      </c>
      <c r="H713" t="str">
        <f t="shared" si="115"/>
        <v>Cantidad de Centros de la Mujer</v>
      </c>
      <c r="L713" s="1" t="str">
        <f t="shared" si="116"/>
        <v xml:space="preserve">II 01 - </v>
      </c>
    </row>
    <row r="714" spans="1:12" x14ac:dyDescent="0.35">
      <c r="A714" s="2">
        <f t="shared" si="108"/>
        <v>527</v>
      </c>
      <c r="B714" s="2">
        <f t="shared" si="109"/>
        <v>27.12</v>
      </c>
      <c r="C714" s="5" t="str">
        <f t="shared" si="110"/>
        <v xml:space="preserve">II 01 - </v>
      </c>
      <c r="D714" s="6" t="str">
        <f t="shared" si="111"/>
        <v>AQUÍ SE COPIA EL LINK SIN EL ID DE FILTRO</v>
      </c>
      <c r="E714" s="4">
        <f t="shared" si="112"/>
        <v>16</v>
      </c>
      <c r="F714" t="str">
        <f t="shared" si="113"/>
        <v>II 01</v>
      </c>
      <c r="G714" t="str">
        <f t="shared" si="114"/>
        <v>Región</v>
      </c>
      <c r="H714" t="str">
        <f t="shared" si="115"/>
        <v>Cantidad de Centros de la Mujer</v>
      </c>
      <c r="L714" s="1" t="str">
        <f t="shared" si="116"/>
        <v xml:space="preserve">II 01 - </v>
      </c>
    </row>
    <row r="715" spans="1:12" x14ac:dyDescent="0.35">
      <c r="A715" s="2">
        <f t="shared" si="108"/>
        <v>528</v>
      </c>
      <c r="B715" s="2">
        <f t="shared" si="109"/>
        <v>27.12</v>
      </c>
      <c r="C715" s="5" t="str">
        <f t="shared" si="110"/>
        <v xml:space="preserve">II 01 - </v>
      </c>
      <c r="D715" s="6" t="str">
        <f t="shared" si="111"/>
        <v>AQUÍ SE COPIA EL LINK SIN EL ID DE FILTRO</v>
      </c>
      <c r="E715" s="4">
        <f t="shared" si="112"/>
        <v>16</v>
      </c>
      <c r="F715" t="str">
        <f t="shared" si="113"/>
        <v>II 01</v>
      </c>
      <c r="G715" t="str">
        <f t="shared" si="114"/>
        <v>Región</v>
      </c>
      <c r="H715" t="str">
        <f t="shared" si="115"/>
        <v>Cantidad de Centros de la Mujer</v>
      </c>
      <c r="L715" s="1" t="str">
        <f t="shared" si="116"/>
        <v xml:space="preserve">II 01 - </v>
      </c>
    </row>
    <row r="716" spans="1:12" x14ac:dyDescent="0.35">
      <c r="A716" s="2">
        <f t="shared" si="108"/>
        <v>529</v>
      </c>
      <c r="B716" s="2">
        <f t="shared" si="109"/>
        <v>27.12</v>
      </c>
      <c r="C716" s="5" t="str">
        <f t="shared" si="110"/>
        <v xml:space="preserve">II 01 - </v>
      </c>
      <c r="D716" s="6" t="str">
        <f t="shared" si="111"/>
        <v>AQUÍ SE COPIA EL LINK SIN EL ID DE FILTRO</v>
      </c>
      <c r="E716" s="4">
        <f t="shared" si="112"/>
        <v>16</v>
      </c>
      <c r="F716" t="str">
        <f t="shared" si="113"/>
        <v>II 01</v>
      </c>
      <c r="G716" t="str">
        <f t="shared" si="114"/>
        <v>Región</v>
      </c>
      <c r="H716" t="str">
        <f t="shared" si="115"/>
        <v>Cantidad de Centros de la Mujer</v>
      </c>
      <c r="L716" s="1" t="str">
        <f t="shared" si="116"/>
        <v xml:space="preserve">II 01 - </v>
      </c>
    </row>
    <row r="717" spans="1:12" x14ac:dyDescent="0.35">
      <c r="A717" s="2">
        <f t="shared" si="108"/>
        <v>530</v>
      </c>
      <c r="B717" s="2">
        <f t="shared" si="109"/>
        <v>27.12</v>
      </c>
      <c r="C717" s="5" t="str">
        <f t="shared" si="110"/>
        <v xml:space="preserve">II 01 - </v>
      </c>
      <c r="D717" s="6" t="str">
        <f t="shared" si="111"/>
        <v>AQUÍ SE COPIA EL LINK SIN EL ID DE FILTRO</v>
      </c>
      <c r="E717" s="4">
        <f t="shared" si="112"/>
        <v>16</v>
      </c>
      <c r="F717" t="str">
        <f t="shared" si="113"/>
        <v>II 01</v>
      </c>
      <c r="G717" t="str">
        <f t="shared" si="114"/>
        <v>Región</v>
      </c>
      <c r="H717" t="str">
        <f t="shared" si="115"/>
        <v>Cantidad de Centros de la Mujer</v>
      </c>
      <c r="L717" s="1" t="str">
        <f t="shared" si="116"/>
        <v xml:space="preserve">II 01 - </v>
      </c>
    </row>
    <row r="718" spans="1:12" x14ac:dyDescent="0.35">
      <c r="A718" s="2">
        <f t="shared" si="108"/>
        <v>531</v>
      </c>
      <c r="B718" s="2">
        <f t="shared" si="109"/>
        <v>27.12</v>
      </c>
      <c r="C718" s="5" t="str">
        <f t="shared" si="110"/>
        <v xml:space="preserve">II 01 - </v>
      </c>
      <c r="D718" s="6" t="str">
        <f t="shared" si="111"/>
        <v>AQUÍ SE COPIA EL LINK SIN EL ID DE FILTRO</v>
      </c>
      <c r="E718" s="4">
        <f t="shared" si="112"/>
        <v>16</v>
      </c>
      <c r="F718" t="str">
        <f t="shared" si="113"/>
        <v>II 01</v>
      </c>
      <c r="G718" t="str">
        <f t="shared" si="114"/>
        <v>Región</v>
      </c>
      <c r="H718" t="str">
        <f t="shared" si="115"/>
        <v>Cantidad de Centros de la Mujer</v>
      </c>
      <c r="L718" s="1" t="str">
        <f t="shared" si="116"/>
        <v xml:space="preserve">II 01 - </v>
      </c>
    </row>
    <row r="719" spans="1:12" x14ac:dyDescent="0.35">
      <c r="A719" s="2">
        <f t="shared" si="108"/>
        <v>532</v>
      </c>
      <c r="B719" s="2">
        <f t="shared" si="109"/>
        <v>27.12</v>
      </c>
      <c r="C719" s="5" t="str">
        <f t="shared" si="110"/>
        <v xml:space="preserve">II 01 - </v>
      </c>
      <c r="D719" s="6" t="str">
        <f t="shared" si="111"/>
        <v>AQUÍ SE COPIA EL LINK SIN EL ID DE FILTRO</v>
      </c>
      <c r="E719" s="4">
        <f t="shared" si="112"/>
        <v>16</v>
      </c>
      <c r="F719" t="str">
        <f t="shared" si="113"/>
        <v>II 01</v>
      </c>
      <c r="G719" t="str">
        <f t="shared" si="114"/>
        <v>Región</v>
      </c>
      <c r="H719" t="str">
        <f t="shared" si="115"/>
        <v>Cantidad de Centros de la Mujer</v>
      </c>
      <c r="L719" s="1" t="str">
        <f t="shared" si="116"/>
        <v xml:space="preserve">II 01 - </v>
      </c>
    </row>
    <row r="720" spans="1:12" x14ac:dyDescent="0.35">
      <c r="A720" s="2">
        <f t="shared" si="108"/>
        <v>533</v>
      </c>
      <c r="B720" s="2">
        <f t="shared" si="109"/>
        <v>27.12</v>
      </c>
      <c r="C720" s="5" t="str">
        <f t="shared" si="110"/>
        <v xml:space="preserve">II 01 - </v>
      </c>
      <c r="D720" s="6" t="str">
        <f t="shared" si="111"/>
        <v>AQUÍ SE COPIA EL LINK SIN EL ID DE FILTRO</v>
      </c>
      <c r="E720" s="4">
        <f t="shared" si="112"/>
        <v>16</v>
      </c>
      <c r="F720" t="str">
        <f t="shared" si="113"/>
        <v>II 01</v>
      </c>
      <c r="G720" t="str">
        <f t="shared" si="114"/>
        <v>Región</v>
      </c>
      <c r="H720" t="str">
        <f t="shared" si="115"/>
        <v>Cantidad de Centros de la Mujer</v>
      </c>
      <c r="L720" s="1" t="str">
        <f t="shared" si="116"/>
        <v xml:space="preserve">II 01 - </v>
      </c>
    </row>
    <row r="721" spans="1:12" x14ac:dyDescent="0.35">
      <c r="A721" s="2">
        <f t="shared" si="108"/>
        <v>534</v>
      </c>
      <c r="B721" s="2">
        <f t="shared" si="109"/>
        <v>27.12</v>
      </c>
      <c r="C721" s="5" t="str">
        <f t="shared" si="110"/>
        <v xml:space="preserve">II 01 - </v>
      </c>
      <c r="D721" s="6" t="str">
        <f t="shared" si="111"/>
        <v>AQUÍ SE COPIA EL LINK SIN EL ID DE FILTRO</v>
      </c>
      <c r="E721" s="4">
        <f t="shared" si="112"/>
        <v>16</v>
      </c>
      <c r="F721" t="str">
        <f t="shared" si="113"/>
        <v>II 01</v>
      </c>
      <c r="G721" t="str">
        <f t="shared" si="114"/>
        <v>Región</v>
      </c>
      <c r="H721" t="str">
        <f t="shared" si="115"/>
        <v>Cantidad de Centros de la Mujer</v>
      </c>
      <c r="L721" s="1" t="str">
        <f t="shared" si="116"/>
        <v xml:space="preserve">II 01 - </v>
      </c>
    </row>
    <row r="722" spans="1:12" x14ac:dyDescent="0.35">
      <c r="A722" s="2">
        <f t="shared" si="108"/>
        <v>535</v>
      </c>
      <c r="B722" s="2">
        <f t="shared" si="109"/>
        <v>27.12</v>
      </c>
      <c r="C722" s="5" t="str">
        <f t="shared" si="110"/>
        <v xml:space="preserve">II 01 - </v>
      </c>
      <c r="D722" s="6" t="str">
        <f t="shared" si="111"/>
        <v>AQUÍ SE COPIA EL LINK SIN EL ID DE FILTRO</v>
      </c>
      <c r="E722" s="4">
        <f t="shared" si="112"/>
        <v>16</v>
      </c>
      <c r="F722" t="str">
        <f t="shared" si="113"/>
        <v>II 01</v>
      </c>
      <c r="G722" t="str">
        <f t="shared" si="114"/>
        <v>Región</v>
      </c>
      <c r="H722" t="str">
        <f t="shared" si="115"/>
        <v>Cantidad de Centros de la Mujer</v>
      </c>
      <c r="L722" s="1" t="str">
        <f t="shared" si="116"/>
        <v xml:space="preserve">II 01 - </v>
      </c>
    </row>
    <row r="723" spans="1:12" x14ac:dyDescent="0.35">
      <c r="A723" s="2">
        <f t="shared" si="108"/>
        <v>536</v>
      </c>
      <c r="B723" s="2">
        <f t="shared" si="109"/>
        <v>27.12</v>
      </c>
      <c r="C723" s="5" t="str">
        <f t="shared" si="110"/>
        <v xml:space="preserve">II 01 - </v>
      </c>
      <c r="D723" s="6" t="str">
        <f t="shared" si="111"/>
        <v>AQUÍ SE COPIA EL LINK SIN EL ID DE FILTRO</v>
      </c>
      <c r="E723" s="4">
        <f t="shared" si="112"/>
        <v>16</v>
      </c>
      <c r="F723" t="str">
        <f t="shared" si="113"/>
        <v>II 01</v>
      </c>
      <c r="G723" t="str">
        <f t="shared" si="114"/>
        <v>Región</v>
      </c>
      <c r="H723" t="str">
        <f t="shared" si="115"/>
        <v>Cantidad de Centros de la Mujer</v>
      </c>
      <c r="L723" s="1" t="str">
        <f t="shared" si="116"/>
        <v xml:space="preserve">II 01 - </v>
      </c>
    </row>
    <row r="724" spans="1:12" x14ac:dyDescent="0.35">
      <c r="A724" s="2">
        <f t="shared" si="108"/>
        <v>537</v>
      </c>
      <c r="B724" s="2">
        <f t="shared" si="109"/>
        <v>27.12</v>
      </c>
      <c r="C724" s="5" t="str">
        <f t="shared" si="110"/>
        <v xml:space="preserve">II 01 - </v>
      </c>
      <c r="D724" s="6" t="str">
        <f t="shared" si="111"/>
        <v>AQUÍ SE COPIA EL LINK SIN EL ID DE FILTRO</v>
      </c>
      <c r="E724" s="4">
        <f t="shared" si="112"/>
        <v>16</v>
      </c>
      <c r="F724" t="str">
        <f t="shared" si="113"/>
        <v>II 01</v>
      </c>
      <c r="G724" t="str">
        <f t="shared" si="114"/>
        <v>Región</v>
      </c>
      <c r="H724" t="str">
        <f t="shared" si="115"/>
        <v>Cantidad de Centros de la Mujer</v>
      </c>
      <c r="L724" s="1" t="str">
        <f t="shared" si="116"/>
        <v xml:space="preserve">II 01 - </v>
      </c>
    </row>
    <row r="725" spans="1:12" x14ac:dyDescent="0.35">
      <c r="A725" s="2">
        <f t="shared" si="108"/>
        <v>538</v>
      </c>
      <c r="B725" s="2">
        <f t="shared" si="109"/>
        <v>27.12</v>
      </c>
      <c r="C725" s="5" t="str">
        <f t="shared" si="110"/>
        <v xml:space="preserve">II 01 - </v>
      </c>
      <c r="D725" s="6" t="str">
        <f t="shared" si="111"/>
        <v>AQUÍ SE COPIA EL LINK SIN EL ID DE FILTRO</v>
      </c>
      <c r="E725" s="4">
        <f t="shared" si="112"/>
        <v>16</v>
      </c>
      <c r="F725" t="str">
        <f t="shared" si="113"/>
        <v>II 01</v>
      </c>
      <c r="G725" t="str">
        <f t="shared" si="114"/>
        <v>Región</v>
      </c>
      <c r="H725" t="str">
        <f t="shared" si="115"/>
        <v>Cantidad de Centros de la Mujer</v>
      </c>
      <c r="L725" s="1" t="str">
        <f t="shared" si="116"/>
        <v xml:space="preserve">II 01 - </v>
      </c>
    </row>
    <row r="726" spans="1:12" x14ac:dyDescent="0.35">
      <c r="A726" s="2">
        <f t="shared" si="108"/>
        <v>539</v>
      </c>
      <c r="B726" s="2">
        <f t="shared" si="109"/>
        <v>27.12</v>
      </c>
      <c r="C726" s="5" t="str">
        <f t="shared" si="110"/>
        <v xml:space="preserve">II 01 - </v>
      </c>
      <c r="D726" s="6" t="str">
        <f t="shared" si="111"/>
        <v>AQUÍ SE COPIA EL LINK SIN EL ID DE FILTRO</v>
      </c>
      <c r="E726" s="4">
        <f t="shared" si="112"/>
        <v>16</v>
      </c>
      <c r="F726" t="str">
        <f t="shared" si="113"/>
        <v>II 01</v>
      </c>
      <c r="G726" t="str">
        <f t="shared" si="114"/>
        <v>Región</v>
      </c>
      <c r="H726" t="str">
        <f t="shared" si="115"/>
        <v>Cantidad de Centros de la Mujer</v>
      </c>
      <c r="L726" s="1" t="str">
        <f t="shared" si="116"/>
        <v xml:space="preserve">II 01 - </v>
      </c>
    </row>
    <row r="727" spans="1:12" x14ac:dyDescent="0.35">
      <c r="A727" s="2">
        <f t="shared" si="108"/>
        <v>540</v>
      </c>
      <c r="B727" s="2">
        <f t="shared" si="109"/>
        <v>27.12</v>
      </c>
      <c r="C727" s="5" t="str">
        <f t="shared" si="110"/>
        <v xml:space="preserve">II 01 - </v>
      </c>
      <c r="D727" s="6" t="str">
        <f t="shared" si="111"/>
        <v>AQUÍ SE COPIA EL LINK SIN EL ID DE FILTRO</v>
      </c>
      <c r="E727" s="4">
        <f t="shared" si="112"/>
        <v>16</v>
      </c>
      <c r="F727" t="str">
        <f t="shared" si="113"/>
        <v>II 01</v>
      </c>
      <c r="G727" t="str">
        <f t="shared" si="114"/>
        <v>Región</v>
      </c>
      <c r="H727" t="str">
        <f t="shared" si="115"/>
        <v>Cantidad de Centros de la Mujer</v>
      </c>
      <c r="L727" s="1" t="str">
        <f t="shared" si="116"/>
        <v xml:space="preserve">II 01 - </v>
      </c>
    </row>
    <row r="728" spans="1:12" x14ac:dyDescent="0.35">
      <c r="A728" s="2">
        <f t="shared" si="108"/>
        <v>541</v>
      </c>
      <c r="B728" s="2">
        <f t="shared" si="109"/>
        <v>27.12</v>
      </c>
      <c r="C728" s="5" t="str">
        <f t="shared" si="110"/>
        <v xml:space="preserve">II 01 - </v>
      </c>
      <c r="D728" s="6" t="str">
        <f t="shared" si="111"/>
        <v>AQUÍ SE COPIA EL LINK SIN EL ID DE FILTRO</v>
      </c>
      <c r="E728" s="4">
        <f t="shared" si="112"/>
        <v>16</v>
      </c>
      <c r="F728" t="str">
        <f t="shared" si="113"/>
        <v>II 01</v>
      </c>
      <c r="G728" t="str">
        <f t="shared" si="114"/>
        <v>Región</v>
      </c>
      <c r="H728" t="str">
        <f t="shared" si="115"/>
        <v>Cantidad de Centros de la Mujer</v>
      </c>
      <c r="L728" s="1" t="str">
        <f t="shared" si="116"/>
        <v xml:space="preserve">II 01 - </v>
      </c>
    </row>
    <row r="729" spans="1:12" x14ac:dyDescent="0.35">
      <c r="A729" s="2">
        <f t="shared" si="108"/>
        <v>542</v>
      </c>
      <c r="B729" s="2">
        <f t="shared" si="109"/>
        <v>27.12</v>
      </c>
      <c r="C729" s="5" t="str">
        <f t="shared" si="110"/>
        <v xml:space="preserve">II 01 - </v>
      </c>
      <c r="D729" s="6" t="str">
        <f t="shared" si="111"/>
        <v>AQUÍ SE COPIA EL LINK SIN EL ID DE FILTRO</v>
      </c>
      <c r="E729" s="4">
        <f t="shared" si="112"/>
        <v>16</v>
      </c>
      <c r="F729" t="str">
        <f t="shared" si="113"/>
        <v>II 01</v>
      </c>
      <c r="G729" t="str">
        <f t="shared" si="114"/>
        <v>Región</v>
      </c>
      <c r="H729" t="str">
        <f t="shared" si="115"/>
        <v>Cantidad de Centros de la Mujer</v>
      </c>
      <c r="L729" s="1" t="str">
        <f t="shared" si="116"/>
        <v xml:space="preserve">II 01 - </v>
      </c>
    </row>
    <row r="730" spans="1:12" x14ac:dyDescent="0.35">
      <c r="A730" s="2">
        <f t="shared" si="108"/>
        <v>543</v>
      </c>
      <c r="B730" s="2">
        <f t="shared" si="109"/>
        <v>27.12</v>
      </c>
      <c r="C730" s="5" t="str">
        <f t="shared" si="110"/>
        <v xml:space="preserve">II 01 - </v>
      </c>
      <c r="D730" s="6" t="str">
        <f t="shared" si="111"/>
        <v>AQUÍ SE COPIA EL LINK SIN EL ID DE FILTRO</v>
      </c>
      <c r="E730" s="4">
        <f t="shared" si="112"/>
        <v>16</v>
      </c>
      <c r="F730" t="str">
        <f t="shared" si="113"/>
        <v>II 01</v>
      </c>
      <c r="G730" t="str">
        <f t="shared" si="114"/>
        <v>Región</v>
      </c>
      <c r="H730" t="str">
        <f t="shared" si="115"/>
        <v>Cantidad de Centros de la Mujer</v>
      </c>
      <c r="L730" s="1" t="str">
        <f t="shared" si="116"/>
        <v xml:space="preserve">II 01 - </v>
      </c>
    </row>
    <row r="731" spans="1:12" x14ac:dyDescent="0.35">
      <c r="A731" s="2">
        <f t="shared" si="108"/>
        <v>544</v>
      </c>
      <c r="B731" s="2">
        <f t="shared" si="109"/>
        <v>27.12</v>
      </c>
      <c r="C731" s="5" t="str">
        <f t="shared" si="110"/>
        <v xml:space="preserve">II 01 - </v>
      </c>
      <c r="D731" s="6" t="str">
        <f t="shared" si="111"/>
        <v>AQUÍ SE COPIA EL LINK SIN EL ID DE FILTRO</v>
      </c>
      <c r="E731" s="4">
        <f t="shared" si="112"/>
        <v>16</v>
      </c>
      <c r="F731" t="str">
        <f t="shared" si="113"/>
        <v>II 01</v>
      </c>
      <c r="G731" t="str">
        <f t="shared" si="114"/>
        <v>Región</v>
      </c>
      <c r="H731" t="str">
        <f t="shared" si="115"/>
        <v>Cantidad de Centros de la Mujer</v>
      </c>
      <c r="L731" s="1" t="str">
        <f t="shared" si="116"/>
        <v xml:space="preserve">II 01 - </v>
      </c>
    </row>
    <row r="732" spans="1:12" x14ac:dyDescent="0.35">
      <c r="A732" s="2">
        <f t="shared" si="108"/>
        <v>545</v>
      </c>
      <c r="B732" s="2">
        <f t="shared" si="109"/>
        <v>27.12</v>
      </c>
      <c r="C732" s="5" t="str">
        <f t="shared" si="110"/>
        <v xml:space="preserve">II 01 - </v>
      </c>
      <c r="D732" s="6" t="str">
        <f t="shared" si="111"/>
        <v>AQUÍ SE COPIA EL LINK SIN EL ID DE FILTRO</v>
      </c>
      <c r="E732" s="4">
        <f t="shared" si="112"/>
        <v>16</v>
      </c>
      <c r="F732" t="str">
        <f t="shared" si="113"/>
        <v>II 01</v>
      </c>
      <c r="G732" t="str">
        <f t="shared" si="114"/>
        <v>Región</v>
      </c>
      <c r="H732" t="str">
        <f t="shared" si="115"/>
        <v>Cantidad de Centros de la Mujer</v>
      </c>
      <c r="L732" s="1" t="str">
        <f t="shared" si="116"/>
        <v xml:space="preserve">II 01 - </v>
      </c>
    </row>
    <row r="733" spans="1:12" x14ac:dyDescent="0.35">
      <c r="A733" s="2">
        <f t="shared" si="108"/>
        <v>546</v>
      </c>
      <c r="B733" s="2">
        <f t="shared" si="109"/>
        <v>27.12</v>
      </c>
      <c r="C733" s="5" t="str">
        <f t="shared" si="110"/>
        <v xml:space="preserve">II 01 - </v>
      </c>
      <c r="D733" s="6" t="str">
        <f t="shared" si="111"/>
        <v>AQUÍ SE COPIA EL LINK SIN EL ID DE FILTRO</v>
      </c>
      <c r="E733" s="4">
        <f t="shared" si="112"/>
        <v>16</v>
      </c>
      <c r="F733" t="str">
        <f t="shared" si="113"/>
        <v>II 01</v>
      </c>
      <c r="G733" t="str">
        <f t="shared" si="114"/>
        <v>Región</v>
      </c>
      <c r="H733" t="str">
        <f t="shared" si="115"/>
        <v>Cantidad de Centros de la Mujer</v>
      </c>
      <c r="L733" s="1" t="str">
        <f t="shared" si="116"/>
        <v xml:space="preserve">II 01 - </v>
      </c>
    </row>
    <row r="734" spans="1:12" x14ac:dyDescent="0.35">
      <c r="A734" s="2">
        <f t="shared" si="108"/>
        <v>547</v>
      </c>
      <c r="B734" s="2">
        <f t="shared" si="109"/>
        <v>27.12</v>
      </c>
      <c r="C734" s="5" t="str">
        <f t="shared" si="110"/>
        <v xml:space="preserve">II 01 - </v>
      </c>
      <c r="D734" s="6" t="str">
        <f t="shared" si="111"/>
        <v>AQUÍ SE COPIA EL LINK SIN EL ID DE FILTRO</v>
      </c>
      <c r="E734" s="4">
        <f t="shared" si="112"/>
        <v>16</v>
      </c>
      <c r="F734" t="str">
        <f t="shared" si="113"/>
        <v>II 01</v>
      </c>
      <c r="G734" t="str">
        <f t="shared" si="114"/>
        <v>Región</v>
      </c>
      <c r="H734" t="str">
        <f t="shared" si="115"/>
        <v>Cantidad de Centros de la Mujer</v>
      </c>
      <c r="L734" s="1" t="str">
        <f t="shared" si="116"/>
        <v xml:space="preserve">II 01 - </v>
      </c>
    </row>
    <row r="735" spans="1:12" x14ac:dyDescent="0.35">
      <c r="A735" s="2">
        <f t="shared" si="108"/>
        <v>548</v>
      </c>
      <c r="B735" s="2">
        <f t="shared" si="109"/>
        <v>27.12</v>
      </c>
      <c r="C735" s="5" t="str">
        <f t="shared" si="110"/>
        <v xml:space="preserve">II 01 - </v>
      </c>
      <c r="D735" s="6" t="str">
        <f t="shared" si="111"/>
        <v>AQUÍ SE COPIA EL LINK SIN EL ID DE FILTRO</v>
      </c>
      <c r="E735" s="4">
        <f t="shared" si="112"/>
        <v>16</v>
      </c>
      <c r="F735" t="str">
        <f t="shared" si="113"/>
        <v>II 01</v>
      </c>
      <c r="G735" t="str">
        <f t="shared" si="114"/>
        <v>Región</v>
      </c>
      <c r="H735" t="str">
        <f t="shared" si="115"/>
        <v>Cantidad de Centros de la Mujer</v>
      </c>
      <c r="L735" s="1" t="str">
        <f t="shared" si="116"/>
        <v xml:space="preserve">II 01 - </v>
      </c>
    </row>
    <row r="736" spans="1:12" x14ac:dyDescent="0.35">
      <c r="A736" s="2">
        <f t="shared" si="108"/>
        <v>549</v>
      </c>
      <c r="B736" s="2">
        <f t="shared" si="109"/>
        <v>27.12</v>
      </c>
      <c r="C736" s="5" t="str">
        <f t="shared" si="110"/>
        <v xml:space="preserve">II 01 - </v>
      </c>
      <c r="D736" s="6" t="str">
        <f t="shared" si="111"/>
        <v>AQUÍ SE COPIA EL LINK SIN EL ID DE FILTRO</v>
      </c>
      <c r="E736" s="4">
        <f t="shared" si="112"/>
        <v>16</v>
      </c>
      <c r="F736" t="str">
        <f t="shared" si="113"/>
        <v>II 01</v>
      </c>
      <c r="G736" t="str">
        <f t="shared" si="114"/>
        <v>Región</v>
      </c>
      <c r="H736" t="str">
        <f t="shared" si="115"/>
        <v>Cantidad de Centros de la Mujer</v>
      </c>
      <c r="L736" s="1" t="str">
        <f t="shared" si="116"/>
        <v xml:space="preserve">II 01 - </v>
      </c>
    </row>
    <row r="737" spans="1:12" x14ac:dyDescent="0.35">
      <c r="A737" s="2">
        <f t="shared" si="108"/>
        <v>550</v>
      </c>
      <c r="B737" s="2">
        <f t="shared" si="109"/>
        <v>27.12</v>
      </c>
      <c r="C737" s="5" t="str">
        <f t="shared" si="110"/>
        <v xml:space="preserve">II 01 - </v>
      </c>
      <c r="D737" s="6" t="str">
        <f t="shared" si="111"/>
        <v>AQUÍ SE COPIA EL LINK SIN EL ID DE FILTRO</v>
      </c>
      <c r="E737" s="4">
        <f t="shared" si="112"/>
        <v>16</v>
      </c>
      <c r="F737" t="str">
        <f t="shared" si="113"/>
        <v>II 01</v>
      </c>
      <c r="G737" t="str">
        <f t="shared" si="114"/>
        <v>Región</v>
      </c>
      <c r="H737" t="str">
        <f t="shared" si="115"/>
        <v>Cantidad de Centros de la Mujer</v>
      </c>
      <c r="L737" s="1" t="str">
        <f t="shared" si="116"/>
        <v xml:space="preserve">II 01 - </v>
      </c>
    </row>
    <row r="738" spans="1:12" x14ac:dyDescent="0.35">
      <c r="A738" s="2">
        <f t="shared" si="108"/>
        <v>551</v>
      </c>
      <c r="B738" s="2">
        <f t="shared" si="109"/>
        <v>27.12</v>
      </c>
      <c r="C738" s="5" t="str">
        <f t="shared" si="110"/>
        <v xml:space="preserve">II 01 - </v>
      </c>
      <c r="D738" s="6" t="str">
        <f t="shared" si="111"/>
        <v>AQUÍ SE COPIA EL LINK SIN EL ID DE FILTRO</v>
      </c>
      <c r="E738" s="4">
        <f t="shared" si="112"/>
        <v>16</v>
      </c>
      <c r="F738" t="str">
        <f t="shared" si="113"/>
        <v>II 01</v>
      </c>
      <c r="G738" t="str">
        <f t="shared" si="114"/>
        <v>Región</v>
      </c>
      <c r="H738" t="str">
        <f t="shared" si="115"/>
        <v>Cantidad de Centros de la Mujer</v>
      </c>
      <c r="L738" s="1" t="str">
        <f t="shared" si="116"/>
        <v xml:space="preserve">II 01 - </v>
      </c>
    </row>
    <row r="739" spans="1:12" x14ac:dyDescent="0.35">
      <c r="A739" s="2">
        <f t="shared" si="108"/>
        <v>552</v>
      </c>
      <c r="B739" s="2">
        <f t="shared" si="109"/>
        <v>27.12</v>
      </c>
      <c r="C739" s="5" t="str">
        <f t="shared" si="110"/>
        <v xml:space="preserve">II 01 - </v>
      </c>
      <c r="D739" s="6" t="str">
        <f t="shared" si="111"/>
        <v>AQUÍ SE COPIA EL LINK SIN EL ID DE FILTRO</v>
      </c>
      <c r="E739" s="4">
        <f t="shared" si="112"/>
        <v>16</v>
      </c>
      <c r="F739" t="str">
        <f t="shared" si="113"/>
        <v>II 01</v>
      </c>
      <c r="G739" t="str">
        <f t="shared" si="114"/>
        <v>Región</v>
      </c>
      <c r="H739" t="str">
        <f t="shared" si="115"/>
        <v>Cantidad de Centros de la Mujer</v>
      </c>
      <c r="L739" s="1" t="str">
        <f t="shared" si="116"/>
        <v xml:space="preserve">II 01 - </v>
      </c>
    </row>
    <row r="740" spans="1:12" x14ac:dyDescent="0.35">
      <c r="A740" s="2">
        <f t="shared" si="108"/>
        <v>553</v>
      </c>
      <c r="B740" s="2">
        <f t="shared" si="109"/>
        <v>27.12</v>
      </c>
      <c r="C740" s="5" t="str">
        <f t="shared" si="110"/>
        <v xml:space="preserve">II 01 - </v>
      </c>
      <c r="D740" s="6" t="str">
        <f t="shared" si="111"/>
        <v>AQUÍ SE COPIA EL LINK SIN EL ID DE FILTRO</v>
      </c>
      <c r="E740" s="4">
        <f t="shared" si="112"/>
        <v>16</v>
      </c>
      <c r="F740" t="str">
        <f t="shared" si="113"/>
        <v>II 01</v>
      </c>
      <c r="G740" t="str">
        <f t="shared" si="114"/>
        <v>Región</v>
      </c>
      <c r="H740" t="str">
        <f t="shared" si="115"/>
        <v>Cantidad de Centros de la Mujer</v>
      </c>
      <c r="L740" s="1" t="str">
        <f t="shared" si="116"/>
        <v xml:space="preserve">II 01 - </v>
      </c>
    </row>
    <row r="741" spans="1:12" x14ac:dyDescent="0.35">
      <c r="A741" s="2">
        <f t="shared" si="108"/>
        <v>554</v>
      </c>
      <c r="B741" s="2">
        <f t="shared" si="109"/>
        <v>27.12</v>
      </c>
      <c r="C741" s="5" t="str">
        <f t="shared" si="110"/>
        <v xml:space="preserve">II 01 - </v>
      </c>
      <c r="D741" s="6" t="str">
        <f t="shared" si="111"/>
        <v>AQUÍ SE COPIA EL LINK SIN EL ID DE FILTRO</v>
      </c>
      <c r="E741" s="4">
        <f t="shared" si="112"/>
        <v>16</v>
      </c>
      <c r="F741" t="str">
        <f t="shared" si="113"/>
        <v>II 01</v>
      </c>
      <c r="G741" t="str">
        <f t="shared" si="114"/>
        <v>Región</v>
      </c>
      <c r="H741" t="str">
        <f t="shared" si="115"/>
        <v>Cantidad de Centros de la Mujer</v>
      </c>
      <c r="L741" s="1" t="str">
        <f t="shared" si="116"/>
        <v xml:space="preserve">II 01 - </v>
      </c>
    </row>
    <row r="742" spans="1:12" x14ac:dyDescent="0.35">
      <c r="A742" s="2">
        <f t="shared" si="108"/>
        <v>555</v>
      </c>
      <c r="B742" s="2">
        <f t="shared" si="109"/>
        <v>27.12</v>
      </c>
      <c r="C742" s="5" t="str">
        <f t="shared" si="110"/>
        <v xml:space="preserve">II 01 - </v>
      </c>
      <c r="D742" s="6" t="str">
        <f t="shared" si="111"/>
        <v>AQUÍ SE COPIA EL LINK SIN EL ID DE FILTRO</v>
      </c>
      <c r="E742" s="4">
        <f t="shared" si="112"/>
        <v>16</v>
      </c>
      <c r="F742" t="str">
        <f t="shared" si="113"/>
        <v>II 01</v>
      </c>
      <c r="G742" t="str">
        <f t="shared" si="114"/>
        <v>Región</v>
      </c>
      <c r="H742" t="str">
        <f t="shared" si="115"/>
        <v>Cantidad de Centros de la Mujer</v>
      </c>
      <c r="L742" s="1" t="str">
        <f t="shared" si="116"/>
        <v xml:space="preserve">II 01 - </v>
      </c>
    </row>
    <row r="743" spans="1:12" x14ac:dyDescent="0.35">
      <c r="A743" s="2">
        <f t="shared" si="108"/>
        <v>556</v>
      </c>
      <c r="B743" s="2">
        <f t="shared" si="109"/>
        <v>27.12</v>
      </c>
      <c r="C743" s="5" t="str">
        <f t="shared" si="110"/>
        <v xml:space="preserve">II 01 - </v>
      </c>
      <c r="D743" s="6" t="str">
        <f t="shared" si="111"/>
        <v>AQUÍ SE COPIA EL LINK SIN EL ID DE FILTRO</v>
      </c>
      <c r="E743" s="4">
        <f t="shared" si="112"/>
        <v>16</v>
      </c>
      <c r="F743" t="str">
        <f t="shared" si="113"/>
        <v>II 01</v>
      </c>
      <c r="G743" t="str">
        <f t="shared" si="114"/>
        <v>Región</v>
      </c>
      <c r="H743" t="str">
        <f t="shared" si="115"/>
        <v>Cantidad de Centros de la Mujer</v>
      </c>
      <c r="L743" s="1" t="str">
        <f t="shared" si="116"/>
        <v xml:space="preserve">II 01 - </v>
      </c>
    </row>
    <row r="744" spans="1:12" x14ac:dyDescent="0.35">
      <c r="A744" s="2">
        <f t="shared" si="108"/>
        <v>557</v>
      </c>
      <c r="B744" s="2">
        <f t="shared" si="109"/>
        <v>27.12</v>
      </c>
      <c r="C744" s="5" t="str">
        <f t="shared" si="110"/>
        <v xml:space="preserve">II 01 - </v>
      </c>
      <c r="D744" s="6" t="str">
        <f t="shared" si="111"/>
        <v>AQUÍ SE COPIA EL LINK SIN EL ID DE FILTRO</v>
      </c>
      <c r="E744" s="4">
        <f t="shared" si="112"/>
        <v>16</v>
      </c>
      <c r="F744" t="str">
        <f t="shared" si="113"/>
        <v>II 01</v>
      </c>
      <c r="G744" t="str">
        <f t="shared" si="114"/>
        <v>Región</v>
      </c>
      <c r="H744" t="str">
        <f t="shared" si="115"/>
        <v>Cantidad de Centros de la Mujer</v>
      </c>
      <c r="L744" s="1" t="str">
        <f t="shared" si="116"/>
        <v xml:space="preserve">II 01 - </v>
      </c>
    </row>
    <row r="745" spans="1:12" x14ac:dyDescent="0.35">
      <c r="A745" s="2">
        <f t="shared" si="108"/>
        <v>558</v>
      </c>
      <c r="B745" s="2">
        <f t="shared" si="109"/>
        <v>27.12</v>
      </c>
      <c r="C745" s="5" t="str">
        <f t="shared" si="110"/>
        <v xml:space="preserve">II 01 - </v>
      </c>
      <c r="D745" s="6" t="str">
        <f t="shared" si="111"/>
        <v>AQUÍ SE COPIA EL LINK SIN EL ID DE FILTRO</v>
      </c>
      <c r="E745" s="4">
        <f t="shared" si="112"/>
        <v>16</v>
      </c>
      <c r="F745" t="str">
        <f t="shared" si="113"/>
        <v>II 01</v>
      </c>
      <c r="G745" t="str">
        <f t="shared" si="114"/>
        <v>Región</v>
      </c>
      <c r="H745" t="str">
        <f t="shared" si="115"/>
        <v>Cantidad de Centros de la Mujer</v>
      </c>
      <c r="L745" s="1" t="str">
        <f t="shared" si="116"/>
        <v xml:space="preserve">II 01 - </v>
      </c>
    </row>
    <row r="746" spans="1:12" x14ac:dyDescent="0.35">
      <c r="A746" s="2">
        <f t="shared" si="108"/>
        <v>559</v>
      </c>
      <c r="B746" s="2">
        <f t="shared" si="109"/>
        <v>27.12</v>
      </c>
      <c r="C746" s="5" t="str">
        <f t="shared" si="110"/>
        <v xml:space="preserve">II 01 - </v>
      </c>
      <c r="D746" s="6" t="str">
        <f t="shared" si="111"/>
        <v>AQUÍ SE COPIA EL LINK SIN EL ID DE FILTRO</v>
      </c>
      <c r="E746" s="4">
        <f t="shared" si="112"/>
        <v>16</v>
      </c>
      <c r="F746" t="str">
        <f t="shared" si="113"/>
        <v>II 01</v>
      </c>
      <c r="G746" t="str">
        <f t="shared" si="114"/>
        <v>Región</v>
      </c>
      <c r="H746" t="str">
        <f t="shared" si="115"/>
        <v>Cantidad de Centros de la Mujer</v>
      </c>
      <c r="L746" s="1" t="str">
        <f t="shared" si="116"/>
        <v xml:space="preserve">II 01 - </v>
      </c>
    </row>
    <row r="747" spans="1:12" x14ac:dyDescent="0.35">
      <c r="A747" s="2">
        <f t="shared" si="108"/>
        <v>560</v>
      </c>
      <c r="B747" s="2">
        <f t="shared" si="109"/>
        <v>27.12</v>
      </c>
      <c r="C747" s="5" t="str">
        <f t="shared" si="110"/>
        <v xml:space="preserve">II 01 - </v>
      </c>
      <c r="D747" s="6" t="str">
        <f t="shared" si="111"/>
        <v>AQUÍ SE COPIA EL LINK SIN EL ID DE FILTRO</v>
      </c>
      <c r="E747" s="4">
        <f t="shared" si="112"/>
        <v>16</v>
      </c>
      <c r="F747" t="str">
        <f t="shared" si="113"/>
        <v>II 01</v>
      </c>
      <c r="G747" t="str">
        <f t="shared" si="114"/>
        <v>Región</v>
      </c>
      <c r="H747" t="str">
        <f t="shared" si="115"/>
        <v>Cantidad de Centros de la Mujer</v>
      </c>
      <c r="L747" s="1" t="str">
        <f t="shared" si="116"/>
        <v xml:space="preserve">II 01 - </v>
      </c>
    </row>
    <row r="748" spans="1:12" x14ac:dyDescent="0.35">
      <c r="A748" s="2">
        <f t="shared" si="108"/>
        <v>561</v>
      </c>
      <c r="B748" s="2">
        <f t="shared" si="109"/>
        <v>27.12</v>
      </c>
      <c r="C748" s="5" t="str">
        <f t="shared" si="110"/>
        <v xml:space="preserve">II 01 - </v>
      </c>
      <c r="D748" s="6" t="str">
        <f t="shared" si="111"/>
        <v>AQUÍ SE COPIA EL LINK SIN EL ID DE FILTRO</v>
      </c>
      <c r="E748" s="4">
        <f t="shared" si="112"/>
        <v>16</v>
      </c>
      <c r="F748" t="str">
        <f t="shared" si="113"/>
        <v>II 01</v>
      </c>
      <c r="G748" t="str">
        <f t="shared" si="114"/>
        <v>Región</v>
      </c>
      <c r="H748" t="str">
        <f t="shared" si="115"/>
        <v>Cantidad de Centros de la Mujer</v>
      </c>
      <c r="L748" s="1" t="str">
        <f t="shared" si="116"/>
        <v xml:space="preserve">II 01 - </v>
      </c>
    </row>
    <row r="749" spans="1:12" x14ac:dyDescent="0.35">
      <c r="A749" s="2">
        <f t="shared" si="108"/>
        <v>562</v>
      </c>
      <c r="B749" s="2">
        <f t="shared" si="109"/>
        <v>27.12</v>
      </c>
      <c r="C749" s="5" t="str">
        <f t="shared" si="110"/>
        <v xml:space="preserve">II 01 - </v>
      </c>
      <c r="D749" s="6" t="str">
        <f t="shared" si="111"/>
        <v>AQUÍ SE COPIA EL LINK SIN EL ID DE FILTRO</v>
      </c>
      <c r="E749" s="4">
        <f t="shared" si="112"/>
        <v>16</v>
      </c>
      <c r="F749" t="str">
        <f t="shared" si="113"/>
        <v>II 01</v>
      </c>
      <c r="G749" t="str">
        <f t="shared" si="114"/>
        <v>Región</v>
      </c>
      <c r="H749" t="str">
        <f t="shared" si="115"/>
        <v>Cantidad de Centros de la Mujer</v>
      </c>
      <c r="L749" s="1" t="str">
        <f t="shared" si="116"/>
        <v xml:space="preserve">II 01 - </v>
      </c>
    </row>
    <row r="750" spans="1:12" x14ac:dyDescent="0.35">
      <c r="A750" s="2">
        <f t="shared" si="108"/>
        <v>563</v>
      </c>
      <c r="B750" s="2">
        <f t="shared" si="109"/>
        <v>27.12</v>
      </c>
      <c r="C750" s="5" t="str">
        <f t="shared" si="110"/>
        <v xml:space="preserve">II 01 - </v>
      </c>
      <c r="D750" s="6" t="str">
        <f t="shared" si="111"/>
        <v>AQUÍ SE COPIA EL LINK SIN EL ID DE FILTRO</v>
      </c>
      <c r="E750" s="4">
        <f t="shared" si="112"/>
        <v>16</v>
      </c>
      <c r="F750" t="str">
        <f t="shared" si="113"/>
        <v>II 01</v>
      </c>
      <c r="G750" t="str">
        <f t="shared" si="114"/>
        <v>Región</v>
      </c>
      <c r="H750" t="str">
        <f t="shared" si="115"/>
        <v>Cantidad de Centros de la Mujer</v>
      </c>
      <c r="L750" s="1" t="str">
        <f t="shared" si="116"/>
        <v xml:space="preserve">II 01 - </v>
      </c>
    </row>
    <row r="751" spans="1:12" x14ac:dyDescent="0.35">
      <c r="A751" s="2">
        <f t="shared" si="108"/>
        <v>564</v>
      </c>
      <c r="B751" s="2">
        <f t="shared" si="109"/>
        <v>27.12</v>
      </c>
      <c r="C751" s="5" t="str">
        <f t="shared" si="110"/>
        <v xml:space="preserve">II 01 - </v>
      </c>
      <c r="D751" s="6" t="str">
        <f t="shared" si="111"/>
        <v>AQUÍ SE COPIA EL LINK SIN EL ID DE FILTRO</v>
      </c>
      <c r="E751" s="4">
        <f t="shared" si="112"/>
        <v>16</v>
      </c>
      <c r="F751" t="str">
        <f t="shared" si="113"/>
        <v>II 01</v>
      </c>
      <c r="G751" t="str">
        <f t="shared" si="114"/>
        <v>Región</v>
      </c>
      <c r="H751" t="str">
        <f t="shared" si="115"/>
        <v>Cantidad de Centros de la Mujer</v>
      </c>
      <c r="L751" s="1" t="str">
        <f t="shared" si="116"/>
        <v xml:space="preserve">II 01 - </v>
      </c>
    </row>
    <row r="752" spans="1:12" x14ac:dyDescent="0.35">
      <c r="A752" s="2">
        <f t="shared" si="108"/>
        <v>565</v>
      </c>
      <c r="B752" s="2">
        <f t="shared" si="109"/>
        <v>27.12</v>
      </c>
      <c r="C752" s="5" t="str">
        <f t="shared" si="110"/>
        <v xml:space="preserve">II 01 - </v>
      </c>
      <c r="D752" s="6" t="str">
        <f t="shared" si="111"/>
        <v>AQUÍ SE COPIA EL LINK SIN EL ID DE FILTRO</v>
      </c>
      <c r="E752" s="4">
        <f t="shared" si="112"/>
        <v>16</v>
      </c>
      <c r="F752" t="str">
        <f t="shared" si="113"/>
        <v>II 01</v>
      </c>
      <c r="G752" t="str">
        <f t="shared" si="114"/>
        <v>Región</v>
      </c>
      <c r="H752" t="str">
        <f t="shared" si="115"/>
        <v>Cantidad de Centros de la Mujer</v>
      </c>
      <c r="L752" s="1" t="str">
        <f t="shared" si="116"/>
        <v xml:space="preserve">II 01 - </v>
      </c>
    </row>
    <row r="753" spans="1:12" x14ac:dyDescent="0.35">
      <c r="A753" s="2">
        <f t="shared" ref="A753:A810" si="117">+A752+1</f>
        <v>566</v>
      </c>
      <c r="B753" s="2">
        <f t="shared" ref="B753:B810" si="118">+B752</f>
        <v>27.12</v>
      </c>
      <c r="C753" s="5" t="str">
        <f t="shared" ref="C753:C810" si="119">+F753&amp;" - "&amp;J753</f>
        <v xml:space="preserve">II 01 - </v>
      </c>
      <c r="D753" s="6" t="str">
        <f t="shared" ref="D753:D810" si="120">+"AQUÍ SE COPIA EL LINK SIN EL ID DE FILTRO"&amp;I753</f>
        <v>AQUÍ SE COPIA EL LINK SIN EL ID DE FILTRO</v>
      </c>
      <c r="E753" s="4">
        <f t="shared" ref="E753:E810" si="121">+E752</f>
        <v>16</v>
      </c>
      <c r="F753" t="str">
        <f t="shared" ref="F753:F810" si="122">+F752</f>
        <v>II 01</v>
      </c>
      <c r="G753" t="str">
        <f t="shared" ref="G753:G810" si="123">+G752</f>
        <v>Región</v>
      </c>
      <c r="H753" t="str">
        <f t="shared" ref="H753:H810" si="124">+H752</f>
        <v>Cantidad de Centros de la Mujer</v>
      </c>
      <c r="L753" s="1" t="str">
        <f t="shared" ref="L753:L810" si="125">+HYPERLINK(D753,C753)</f>
        <v xml:space="preserve">II 01 - </v>
      </c>
    </row>
    <row r="754" spans="1:12" x14ac:dyDescent="0.35">
      <c r="A754" s="2">
        <f t="shared" si="117"/>
        <v>567</v>
      </c>
      <c r="B754" s="2">
        <f t="shared" si="118"/>
        <v>27.12</v>
      </c>
      <c r="C754" s="5" t="str">
        <f t="shared" si="119"/>
        <v xml:space="preserve">II 01 - </v>
      </c>
      <c r="D754" s="6" t="str">
        <f t="shared" si="120"/>
        <v>AQUÍ SE COPIA EL LINK SIN EL ID DE FILTRO</v>
      </c>
      <c r="E754" s="4">
        <f t="shared" si="121"/>
        <v>16</v>
      </c>
      <c r="F754" t="str">
        <f t="shared" si="122"/>
        <v>II 01</v>
      </c>
      <c r="G754" t="str">
        <f t="shared" si="123"/>
        <v>Región</v>
      </c>
      <c r="H754" t="str">
        <f t="shared" si="124"/>
        <v>Cantidad de Centros de la Mujer</v>
      </c>
      <c r="L754" s="1" t="str">
        <f t="shared" si="125"/>
        <v xml:space="preserve">II 01 - </v>
      </c>
    </row>
    <row r="755" spans="1:12" x14ac:dyDescent="0.35">
      <c r="A755" s="2">
        <f t="shared" si="117"/>
        <v>568</v>
      </c>
      <c r="B755" s="2">
        <f t="shared" si="118"/>
        <v>27.12</v>
      </c>
      <c r="C755" s="5" t="str">
        <f t="shared" si="119"/>
        <v xml:space="preserve">II 01 - </v>
      </c>
      <c r="D755" s="6" t="str">
        <f t="shared" si="120"/>
        <v>AQUÍ SE COPIA EL LINK SIN EL ID DE FILTRO</v>
      </c>
      <c r="E755" s="4">
        <f t="shared" si="121"/>
        <v>16</v>
      </c>
      <c r="F755" t="str">
        <f t="shared" si="122"/>
        <v>II 01</v>
      </c>
      <c r="G755" t="str">
        <f t="shared" si="123"/>
        <v>Región</v>
      </c>
      <c r="H755" t="str">
        <f t="shared" si="124"/>
        <v>Cantidad de Centros de la Mujer</v>
      </c>
      <c r="L755" s="1" t="str">
        <f t="shared" si="125"/>
        <v xml:space="preserve">II 01 - </v>
      </c>
    </row>
    <row r="756" spans="1:12" x14ac:dyDescent="0.35">
      <c r="A756" s="2">
        <f t="shared" si="117"/>
        <v>569</v>
      </c>
      <c r="B756" s="2">
        <f t="shared" si="118"/>
        <v>27.12</v>
      </c>
      <c r="C756" s="5" t="str">
        <f t="shared" si="119"/>
        <v xml:space="preserve">II 01 - </v>
      </c>
      <c r="D756" s="6" t="str">
        <f t="shared" si="120"/>
        <v>AQUÍ SE COPIA EL LINK SIN EL ID DE FILTRO</v>
      </c>
      <c r="E756" s="4">
        <f t="shared" si="121"/>
        <v>16</v>
      </c>
      <c r="F756" t="str">
        <f t="shared" si="122"/>
        <v>II 01</v>
      </c>
      <c r="G756" t="str">
        <f t="shared" si="123"/>
        <v>Región</v>
      </c>
      <c r="H756" t="str">
        <f t="shared" si="124"/>
        <v>Cantidad de Centros de la Mujer</v>
      </c>
      <c r="L756" s="1" t="str">
        <f t="shared" si="125"/>
        <v xml:space="preserve">II 01 - </v>
      </c>
    </row>
    <row r="757" spans="1:12" x14ac:dyDescent="0.35">
      <c r="A757" s="2">
        <f t="shared" si="117"/>
        <v>570</v>
      </c>
      <c r="B757" s="2">
        <f t="shared" si="118"/>
        <v>27.12</v>
      </c>
      <c r="C757" s="5" t="str">
        <f t="shared" si="119"/>
        <v xml:space="preserve">II 01 - </v>
      </c>
      <c r="D757" s="6" t="str">
        <f t="shared" si="120"/>
        <v>AQUÍ SE COPIA EL LINK SIN EL ID DE FILTRO</v>
      </c>
      <c r="E757" s="4">
        <f t="shared" si="121"/>
        <v>16</v>
      </c>
      <c r="F757" t="str">
        <f t="shared" si="122"/>
        <v>II 01</v>
      </c>
      <c r="G757" t="str">
        <f t="shared" si="123"/>
        <v>Región</v>
      </c>
      <c r="H757" t="str">
        <f t="shared" si="124"/>
        <v>Cantidad de Centros de la Mujer</v>
      </c>
      <c r="L757" s="1" t="str">
        <f t="shared" si="125"/>
        <v xml:space="preserve">II 01 - </v>
      </c>
    </row>
    <row r="758" spans="1:12" x14ac:dyDescent="0.35">
      <c r="A758" s="2">
        <f t="shared" si="117"/>
        <v>571</v>
      </c>
      <c r="B758" s="2">
        <f t="shared" si="118"/>
        <v>27.12</v>
      </c>
      <c r="C758" s="5" t="str">
        <f t="shared" si="119"/>
        <v xml:space="preserve">II 01 - </v>
      </c>
      <c r="D758" s="6" t="str">
        <f t="shared" si="120"/>
        <v>AQUÍ SE COPIA EL LINK SIN EL ID DE FILTRO</v>
      </c>
      <c r="E758" s="4">
        <f t="shared" si="121"/>
        <v>16</v>
      </c>
      <c r="F758" t="str">
        <f t="shared" si="122"/>
        <v>II 01</v>
      </c>
      <c r="G758" t="str">
        <f t="shared" si="123"/>
        <v>Región</v>
      </c>
      <c r="H758" t="str">
        <f t="shared" si="124"/>
        <v>Cantidad de Centros de la Mujer</v>
      </c>
      <c r="L758" s="1" t="str">
        <f t="shared" si="125"/>
        <v xml:space="preserve">II 01 - </v>
      </c>
    </row>
    <row r="759" spans="1:12" x14ac:dyDescent="0.35">
      <c r="A759" s="2">
        <f t="shared" si="117"/>
        <v>572</v>
      </c>
      <c r="B759" s="2">
        <f t="shared" si="118"/>
        <v>27.12</v>
      </c>
      <c r="C759" s="5" t="str">
        <f t="shared" si="119"/>
        <v xml:space="preserve">II 01 - </v>
      </c>
      <c r="D759" s="6" t="str">
        <f t="shared" si="120"/>
        <v>AQUÍ SE COPIA EL LINK SIN EL ID DE FILTRO</v>
      </c>
      <c r="E759" s="4">
        <f t="shared" si="121"/>
        <v>16</v>
      </c>
      <c r="F759" t="str">
        <f t="shared" si="122"/>
        <v>II 01</v>
      </c>
      <c r="G759" t="str">
        <f t="shared" si="123"/>
        <v>Región</v>
      </c>
      <c r="H759" t="str">
        <f t="shared" si="124"/>
        <v>Cantidad de Centros de la Mujer</v>
      </c>
      <c r="L759" s="1" t="str">
        <f t="shared" si="125"/>
        <v xml:space="preserve">II 01 - </v>
      </c>
    </row>
    <row r="760" spans="1:12" x14ac:dyDescent="0.35">
      <c r="A760" s="2">
        <f t="shared" si="117"/>
        <v>573</v>
      </c>
      <c r="B760" s="2">
        <f t="shared" si="118"/>
        <v>27.12</v>
      </c>
      <c r="C760" s="5" t="str">
        <f t="shared" si="119"/>
        <v xml:space="preserve">II 01 - </v>
      </c>
      <c r="D760" s="6" t="str">
        <f t="shared" si="120"/>
        <v>AQUÍ SE COPIA EL LINK SIN EL ID DE FILTRO</v>
      </c>
      <c r="E760" s="4">
        <f t="shared" si="121"/>
        <v>16</v>
      </c>
      <c r="F760" t="str">
        <f t="shared" si="122"/>
        <v>II 01</v>
      </c>
      <c r="G760" t="str">
        <f t="shared" si="123"/>
        <v>Región</v>
      </c>
      <c r="H760" t="str">
        <f t="shared" si="124"/>
        <v>Cantidad de Centros de la Mujer</v>
      </c>
      <c r="L760" s="1" t="str">
        <f t="shared" si="125"/>
        <v xml:space="preserve">II 01 - </v>
      </c>
    </row>
    <row r="761" spans="1:12" x14ac:dyDescent="0.35">
      <c r="A761" s="2">
        <f t="shared" si="117"/>
        <v>574</v>
      </c>
      <c r="B761" s="2">
        <f t="shared" si="118"/>
        <v>27.12</v>
      </c>
      <c r="C761" s="5" t="str">
        <f t="shared" si="119"/>
        <v xml:space="preserve">II 01 - </v>
      </c>
      <c r="D761" s="6" t="str">
        <f t="shared" si="120"/>
        <v>AQUÍ SE COPIA EL LINK SIN EL ID DE FILTRO</v>
      </c>
      <c r="E761" s="4">
        <f t="shared" si="121"/>
        <v>16</v>
      </c>
      <c r="F761" t="str">
        <f t="shared" si="122"/>
        <v>II 01</v>
      </c>
      <c r="G761" t="str">
        <f t="shared" si="123"/>
        <v>Región</v>
      </c>
      <c r="H761" t="str">
        <f t="shared" si="124"/>
        <v>Cantidad de Centros de la Mujer</v>
      </c>
      <c r="L761" s="1" t="str">
        <f t="shared" si="125"/>
        <v xml:space="preserve">II 01 - </v>
      </c>
    </row>
    <row r="762" spans="1:12" x14ac:dyDescent="0.35">
      <c r="A762" s="2">
        <f t="shared" si="117"/>
        <v>575</v>
      </c>
      <c r="B762" s="2">
        <f t="shared" si="118"/>
        <v>27.12</v>
      </c>
      <c r="C762" s="5" t="str">
        <f t="shared" si="119"/>
        <v xml:space="preserve">II 01 - </v>
      </c>
      <c r="D762" s="6" t="str">
        <f t="shared" si="120"/>
        <v>AQUÍ SE COPIA EL LINK SIN EL ID DE FILTRO</v>
      </c>
      <c r="E762" s="4">
        <f t="shared" si="121"/>
        <v>16</v>
      </c>
      <c r="F762" t="str">
        <f t="shared" si="122"/>
        <v>II 01</v>
      </c>
      <c r="G762" t="str">
        <f t="shared" si="123"/>
        <v>Región</v>
      </c>
      <c r="H762" t="str">
        <f t="shared" si="124"/>
        <v>Cantidad de Centros de la Mujer</v>
      </c>
      <c r="L762" s="1" t="str">
        <f t="shared" si="125"/>
        <v xml:space="preserve">II 01 - </v>
      </c>
    </row>
    <row r="763" spans="1:12" x14ac:dyDescent="0.35">
      <c r="A763" s="2">
        <f t="shared" si="117"/>
        <v>576</v>
      </c>
      <c r="B763" s="2">
        <f t="shared" si="118"/>
        <v>27.12</v>
      </c>
      <c r="C763" s="5" t="str">
        <f t="shared" si="119"/>
        <v xml:space="preserve">II 01 - </v>
      </c>
      <c r="D763" s="6" t="str">
        <f t="shared" si="120"/>
        <v>AQUÍ SE COPIA EL LINK SIN EL ID DE FILTRO</v>
      </c>
      <c r="E763" s="4">
        <f t="shared" si="121"/>
        <v>16</v>
      </c>
      <c r="F763" t="str">
        <f t="shared" si="122"/>
        <v>II 01</v>
      </c>
      <c r="G763" t="str">
        <f t="shared" si="123"/>
        <v>Región</v>
      </c>
      <c r="H763" t="str">
        <f t="shared" si="124"/>
        <v>Cantidad de Centros de la Mujer</v>
      </c>
      <c r="L763" s="1" t="str">
        <f t="shared" si="125"/>
        <v xml:space="preserve">II 01 - </v>
      </c>
    </row>
    <row r="764" spans="1:12" x14ac:dyDescent="0.35">
      <c r="A764" s="2">
        <f t="shared" si="117"/>
        <v>577</v>
      </c>
      <c r="B764" s="2">
        <f t="shared" si="118"/>
        <v>27.12</v>
      </c>
      <c r="C764" s="5" t="str">
        <f t="shared" si="119"/>
        <v xml:space="preserve">II 01 - </v>
      </c>
      <c r="D764" s="6" t="str">
        <f t="shared" si="120"/>
        <v>AQUÍ SE COPIA EL LINK SIN EL ID DE FILTRO</v>
      </c>
      <c r="E764" s="4">
        <f t="shared" si="121"/>
        <v>16</v>
      </c>
      <c r="F764" t="str">
        <f t="shared" si="122"/>
        <v>II 01</v>
      </c>
      <c r="G764" t="str">
        <f t="shared" si="123"/>
        <v>Región</v>
      </c>
      <c r="H764" t="str">
        <f t="shared" si="124"/>
        <v>Cantidad de Centros de la Mujer</v>
      </c>
      <c r="L764" s="1" t="str">
        <f t="shared" si="125"/>
        <v xml:space="preserve">II 01 - </v>
      </c>
    </row>
    <row r="765" spans="1:12" x14ac:dyDescent="0.35">
      <c r="A765" s="2">
        <f t="shared" si="117"/>
        <v>578</v>
      </c>
      <c r="B765" s="2">
        <f t="shared" si="118"/>
        <v>27.12</v>
      </c>
      <c r="C765" s="5" t="str">
        <f t="shared" si="119"/>
        <v xml:space="preserve">II 01 - </v>
      </c>
      <c r="D765" s="6" t="str">
        <f t="shared" si="120"/>
        <v>AQUÍ SE COPIA EL LINK SIN EL ID DE FILTRO</v>
      </c>
      <c r="E765" s="4">
        <f t="shared" si="121"/>
        <v>16</v>
      </c>
      <c r="F765" t="str">
        <f t="shared" si="122"/>
        <v>II 01</v>
      </c>
      <c r="G765" t="str">
        <f t="shared" si="123"/>
        <v>Región</v>
      </c>
      <c r="H765" t="str">
        <f t="shared" si="124"/>
        <v>Cantidad de Centros de la Mujer</v>
      </c>
      <c r="L765" s="1" t="str">
        <f t="shared" si="125"/>
        <v xml:space="preserve">II 01 - </v>
      </c>
    </row>
    <row r="766" spans="1:12" x14ac:dyDescent="0.35">
      <c r="A766" s="2">
        <f t="shared" si="117"/>
        <v>579</v>
      </c>
      <c r="B766" s="2">
        <f t="shared" si="118"/>
        <v>27.12</v>
      </c>
      <c r="C766" s="5" t="str">
        <f t="shared" si="119"/>
        <v xml:space="preserve">II 01 - </v>
      </c>
      <c r="D766" s="6" t="str">
        <f t="shared" si="120"/>
        <v>AQUÍ SE COPIA EL LINK SIN EL ID DE FILTRO</v>
      </c>
      <c r="E766" s="4">
        <f t="shared" si="121"/>
        <v>16</v>
      </c>
      <c r="F766" t="str">
        <f t="shared" si="122"/>
        <v>II 01</v>
      </c>
      <c r="G766" t="str">
        <f t="shared" si="123"/>
        <v>Región</v>
      </c>
      <c r="H766" t="str">
        <f t="shared" si="124"/>
        <v>Cantidad de Centros de la Mujer</v>
      </c>
      <c r="L766" s="1" t="str">
        <f t="shared" si="125"/>
        <v xml:space="preserve">II 01 - </v>
      </c>
    </row>
    <row r="767" spans="1:12" x14ac:dyDescent="0.35">
      <c r="A767" s="2">
        <f t="shared" si="117"/>
        <v>580</v>
      </c>
      <c r="B767" s="2">
        <f t="shared" si="118"/>
        <v>27.12</v>
      </c>
      <c r="C767" s="5" t="str">
        <f t="shared" si="119"/>
        <v xml:space="preserve">II 01 - </v>
      </c>
      <c r="D767" s="6" t="str">
        <f t="shared" si="120"/>
        <v>AQUÍ SE COPIA EL LINK SIN EL ID DE FILTRO</v>
      </c>
      <c r="E767" s="4">
        <f t="shared" si="121"/>
        <v>16</v>
      </c>
      <c r="F767" t="str">
        <f t="shared" si="122"/>
        <v>II 01</v>
      </c>
      <c r="G767" t="str">
        <f t="shared" si="123"/>
        <v>Región</v>
      </c>
      <c r="H767" t="str">
        <f t="shared" si="124"/>
        <v>Cantidad de Centros de la Mujer</v>
      </c>
      <c r="L767" s="1" t="str">
        <f t="shared" si="125"/>
        <v xml:space="preserve">II 01 - </v>
      </c>
    </row>
    <row r="768" spans="1:12" x14ac:dyDescent="0.35">
      <c r="A768" s="2">
        <f t="shared" si="117"/>
        <v>581</v>
      </c>
      <c r="B768" s="2">
        <f t="shared" si="118"/>
        <v>27.12</v>
      </c>
      <c r="C768" s="5" t="str">
        <f t="shared" si="119"/>
        <v xml:space="preserve">II 01 - </v>
      </c>
      <c r="D768" s="6" t="str">
        <f t="shared" si="120"/>
        <v>AQUÍ SE COPIA EL LINK SIN EL ID DE FILTRO</v>
      </c>
      <c r="E768" s="4">
        <f t="shared" si="121"/>
        <v>16</v>
      </c>
      <c r="F768" t="str">
        <f t="shared" si="122"/>
        <v>II 01</v>
      </c>
      <c r="G768" t="str">
        <f t="shared" si="123"/>
        <v>Región</v>
      </c>
      <c r="H768" t="str">
        <f t="shared" si="124"/>
        <v>Cantidad de Centros de la Mujer</v>
      </c>
      <c r="L768" s="1" t="str">
        <f t="shared" si="125"/>
        <v xml:space="preserve">II 01 - </v>
      </c>
    </row>
    <row r="769" spans="1:12" x14ac:dyDescent="0.35">
      <c r="A769" s="2">
        <f t="shared" si="117"/>
        <v>582</v>
      </c>
      <c r="B769" s="2">
        <f t="shared" si="118"/>
        <v>27.12</v>
      </c>
      <c r="C769" s="5" t="str">
        <f t="shared" si="119"/>
        <v xml:space="preserve">II 01 - </v>
      </c>
      <c r="D769" s="6" t="str">
        <f t="shared" si="120"/>
        <v>AQUÍ SE COPIA EL LINK SIN EL ID DE FILTRO</v>
      </c>
      <c r="E769" s="4">
        <f t="shared" si="121"/>
        <v>16</v>
      </c>
      <c r="F769" t="str">
        <f t="shared" si="122"/>
        <v>II 01</v>
      </c>
      <c r="G769" t="str">
        <f t="shared" si="123"/>
        <v>Región</v>
      </c>
      <c r="H769" t="str">
        <f t="shared" si="124"/>
        <v>Cantidad de Centros de la Mujer</v>
      </c>
      <c r="L769" s="1" t="str">
        <f t="shared" si="125"/>
        <v xml:space="preserve">II 01 - </v>
      </c>
    </row>
    <row r="770" spans="1:12" x14ac:dyDescent="0.35">
      <c r="A770" s="2">
        <f t="shared" si="117"/>
        <v>583</v>
      </c>
      <c r="B770" s="2">
        <f t="shared" si="118"/>
        <v>27.12</v>
      </c>
      <c r="C770" s="5" t="str">
        <f t="shared" si="119"/>
        <v xml:space="preserve">II 01 - </v>
      </c>
      <c r="D770" s="6" t="str">
        <f t="shared" si="120"/>
        <v>AQUÍ SE COPIA EL LINK SIN EL ID DE FILTRO</v>
      </c>
      <c r="E770" s="4">
        <f t="shared" si="121"/>
        <v>16</v>
      </c>
      <c r="F770" t="str">
        <f t="shared" si="122"/>
        <v>II 01</v>
      </c>
      <c r="G770" t="str">
        <f t="shared" si="123"/>
        <v>Región</v>
      </c>
      <c r="H770" t="str">
        <f t="shared" si="124"/>
        <v>Cantidad de Centros de la Mujer</v>
      </c>
      <c r="L770" s="1" t="str">
        <f t="shared" si="125"/>
        <v xml:space="preserve">II 01 - </v>
      </c>
    </row>
    <row r="771" spans="1:12" x14ac:dyDescent="0.35">
      <c r="A771" s="2">
        <f t="shared" si="117"/>
        <v>584</v>
      </c>
      <c r="B771" s="2">
        <f t="shared" si="118"/>
        <v>27.12</v>
      </c>
      <c r="C771" s="5" t="str">
        <f t="shared" si="119"/>
        <v xml:space="preserve">II 01 - </v>
      </c>
      <c r="D771" s="6" t="str">
        <f t="shared" si="120"/>
        <v>AQUÍ SE COPIA EL LINK SIN EL ID DE FILTRO</v>
      </c>
      <c r="E771" s="4">
        <f t="shared" si="121"/>
        <v>16</v>
      </c>
      <c r="F771" t="str">
        <f t="shared" si="122"/>
        <v>II 01</v>
      </c>
      <c r="G771" t="str">
        <f t="shared" si="123"/>
        <v>Región</v>
      </c>
      <c r="H771" t="str">
        <f t="shared" si="124"/>
        <v>Cantidad de Centros de la Mujer</v>
      </c>
      <c r="L771" s="1" t="str">
        <f t="shared" si="125"/>
        <v xml:space="preserve">II 01 - </v>
      </c>
    </row>
    <row r="772" spans="1:12" x14ac:dyDescent="0.35">
      <c r="A772" s="2">
        <f t="shared" si="117"/>
        <v>585</v>
      </c>
      <c r="B772" s="2">
        <f t="shared" si="118"/>
        <v>27.12</v>
      </c>
      <c r="C772" s="5" t="str">
        <f t="shared" si="119"/>
        <v xml:space="preserve">II 01 - </v>
      </c>
      <c r="D772" s="6" t="str">
        <f t="shared" si="120"/>
        <v>AQUÍ SE COPIA EL LINK SIN EL ID DE FILTRO</v>
      </c>
      <c r="E772" s="4">
        <f t="shared" si="121"/>
        <v>16</v>
      </c>
      <c r="F772" t="str">
        <f t="shared" si="122"/>
        <v>II 01</v>
      </c>
      <c r="G772" t="str">
        <f t="shared" si="123"/>
        <v>Región</v>
      </c>
      <c r="H772" t="str">
        <f t="shared" si="124"/>
        <v>Cantidad de Centros de la Mujer</v>
      </c>
      <c r="L772" s="1" t="str">
        <f t="shared" si="125"/>
        <v xml:space="preserve">II 01 - </v>
      </c>
    </row>
    <row r="773" spans="1:12" x14ac:dyDescent="0.35">
      <c r="A773" s="2">
        <f t="shared" si="117"/>
        <v>586</v>
      </c>
      <c r="B773" s="2">
        <f t="shared" si="118"/>
        <v>27.12</v>
      </c>
      <c r="C773" s="5" t="str">
        <f t="shared" si="119"/>
        <v xml:space="preserve">II 01 - </v>
      </c>
      <c r="D773" s="6" t="str">
        <f t="shared" si="120"/>
        <v>AQUÍ SE COPIA EL LINK SIN EL ID DE FILTRO</v>
      </c>
      <c r="E773" s="4">
        <f t="shared" si="121"/>
        <v>16</v>
      </c>
      <c r="F773" t="str">
        <f t="shared" si="122"/>
        <v>II 01</v>
      </c>
      <c r="G773" t="str">
        <f t="shared" si="123"/>
        <v>Región</v>
      </c>
      <c r="H773" t="str">
        <f t="shared" si="124"/>
        <v>Cantidad de Centros de la Mujer</v>
      </c>
      <c r="L773" s="1" t="str">
        <f t="shared" si="125"/>
        <v xml:space="preserve">II 01 - </v>
      </c>
    </row>
    <row r="774" spans="1:12" x14ac:dyDescent="0.35">
      <c r="A774" s="2">
        <f t="shared" si="117"/>
        <v>587</v>
      </c>
      <c r="B774" s="2">
        <f t="shared" si="118"/>
        <v>27.12</v>
      </c>
      <c r="C774" s="5" t="str">
        <f t="shared" si="119"/>
        <v xml:space="preserve">II 01 - </v>
      </c>
      <c r="D774" s="6" t="str">
        <f t="shared" si="120"/>
        <v>AQUÍ SE COPIA EL LINK SIN EL ID DE FILTRO</v>
      </c>
      <c r="E774" s="4">
        <f t="shared" si="121"/>
        <v>16</v>
      </c>
      <c r="F774" t="str">
        <f t="shared" si="122"/>
        <v>II 01</v>
      </c>
      <c r="G774" t="str">
        <f t="shared" si="123"/>
        <v>Región</v>
      </c>
      <c r="H774" t="str">
        <f t="shared" si="124"/>
        <v>Cantidad de Centros de la Mujer</v>
      </c>
      <c r="L774" s="1" t="str">
        <f t="shared" si="125"/>
        <v xml:space="preserve">II 01 - </v>
      </c>
    </row>
    <row r="775" spans="1:12" x14ac:dyDescent="0.35">
      <c r="A775" s="2">
        <f t="shared" si="117"/>
        <v>588</v>
      </c>
      <c r="B775" s="2">
        <f t="shared" si="118"/>
        <v>27.12</v>
      </c>
      <c r="C775" s="5" t="str">
        <f t="shared" si="119"/>
        <v xml:space="preserve">II 01 - </v>
      </c>
      <c r="D775" s="6" t="str">
        <f t="shared" si="120"/>
        <v>AQUÍ SE COPIA EL LINK SIN EL ID DE FILTRO</v>
      </c>
      <c r="E775" s="4">
        <f t="shared" si="121"/>
        <v>16</v>
      </c>
      <c r="F775" t="str">
        <f t="shared" si="122"/>
        <v>II 01</v>
      </c>
      <c r="G775" t="str">
        <f t="shared" si="123"/>
        <v>Región</v>
      </c>
      <c r="H775" t="str">
        <f t="shared" si="124"/>
        <v>Cantidad de Centros de la Mujer</v>
      </c>
      <c r="L775" s="1" t="str">
        <f t="shared" si="125"/>
        <v xml:space="preserve">II 01 - </v>
      </c>
    </row>
    <row r="776" spans="1:12" x14ac:dyDescent="0.35">
      <c r="A776" s="2">
        <f t="shared" si="117"/>
        <v>589</v>
      </c>
      <c r="B776" s="2">
        <f t="shared" si="118"/>
        <v>27.12</v>
      </c>
      <c r="C776" s="5" t="str">
        <f t="shared" si="119"/>
        <v xml:space="preserve">II 01 - </v>
      </c>
      <c r="D776" s="6" t="str">
        <f t="shared" si="120"/>
        <v>AQUÍ SE COPIA EL LINK SIN EL ID DE FILTRO</v>
      </c>
      <c r="E776" s="4">
        <f t="shared" si="121"/>
        <v>16</v>
      </c>
      <c r="F776" t="str">
        <f t="shared" si="122"/>
        <v>II 01</v>
      </c>
      <c r="G776" t="str">
        <f t="shared" si="123"/>
        <v>Región</v>
      </c>
      <c r="H776" t="str">
        <f t="shared" si="124"/>
        <v>Cantidad de Centros de la Mujer</v>
      </c>
      <c r="L776" s="1" t="str">
        <f t="shared" si="125"/>
        <v xml:space="preserve">II 01 - </v>
      </c>
    </row>
    <row r="777" spans="1:12" x14ac:dyDescent="0.35">
      <c r="A777" s="2">
        <f t="shared" si="117"/>
        <v>590</v>
      </c>
      <c r="B777" s="2">
        <f t="shared" si="118"/>
        <v>27.12</v>
      </c>
      <c r="C777" s="5" t="str">
        <f t="shared" si="119"/>
        <v xml:space="preserve">II 01 - </v>
      </c>
      <c r="D777" s="6" t="str">
        <f t="shared" si="120"/>
        <v>AQUÍ SE COPIA EL LINK SIN EL ID DE FILTRO</v>
      </c>
      <c r="E777" s="4">
        <f t="shared" si="121"/>
        <v>16</v>
      </c>
      <c r="F777" t="str">
        <f t="shared" si="122"/>
        <v>II 01</v>
      </c>
      <c r="G777" t="str">
        <f t="shared" si="123"/>
        <v>Región</v>
      </c>
      <c r="H777" t="str">
        <f t="shared" si="124"/>
        <v>Cantidad de Centros de la Mujer</v>
      </c>
      <c r="L777" s="1" t="str">
        <f t="shared" si="125"/>
        <v xml:space="preserve">II 01 - </v>
      </c>
    </row>
    <row r="778" spans="1:12" x14ac:dyDescent="0.35">
      <c r="A778" s="2">
        <f t="shared" si="117"/>
        <v>591</v>
      </c>
      <c r="B778" s="2">
        <f t="shared" si="118"/>
        <v>27.12</v>
      </c>
      <c r="C778" s="5" t="str">
        <f t="shared" si="119"/>
        <v xml:space="preserve">II 01 - </v>
      </c>
      <c r="D778" s="6" t="str">
        <f t="shared" si="120"/>
        <v>AQUÍ SE COPIA EL LINK SIN EL ID DE FILTRO</v>
      </c>
      <c r="E778" s="4">
        <f t="shared" si="121"/>
        <v>16</v>
      </c>
      <c r="F778" t="str">
        <f t="shared" si="122"/>
        <v>II 01</v>
      </c>
      <c r="G778" t="str">
        <f t="shared" si="123"/>
        <v>Región</v>
      </c>
      <c r="H778" t="str">
        <f t="shared" si="124"/>
        <v>Cantidad de Centros de la Mujer</v>
      </c>
      <c r="L778" s="1" t="str">
        <f t="shared" si="125"/>
        <v xml:space="preserve">II 01 - </v>
      </c>
    </row>
    <row r="779" spans="1:12" x14ac:dyDescent="0.35">
      <c r="A779" s="2">
        <f t="shared" si="117"/>
        <v>592</v>
      </c>
      <c r="B779" s="2">
        <f t="shared" si="118"/>
        <v>27.12</v>
      </c>
      <c r="C779" s="5" t="str">
        <f t="shared" si="119"/>
        <v xml:space="preserve">II 01 - </v>
      </c>
      <c r="D779" s="6" t="str">
        <f t="shared" si="120"/>
        <v>AQUÍ SE COPIA EL LINK SIN EL ID DE FILTRO</v>
      </c>
      <c r="E779" s="4">
        <f t="shared" si="121"/>
        <v>16</v>
      </c>
      <c r="F779" t="str">
        <f t="shared" si="122"/>
        <v>II 01</v>
      </c>
      <c r="G779" t="str">
        <f t="shared" si="123"/>
        <v>Región</v>
      </c>
      <c r="H779" t="str">
        <f t="shared" si="124"/>
        <v>Cantidad de Centros de la Mujer</v>
      </c>
      <c r="L779" s="1" t="str">
        <f t="shared" si="125"/>
        <v xml:space="preserve">II 01 - </v>
      </c>
    </row>
    <row r="780" spans="1:12" x14ac:dyDescent="0.35">
      <c r="A780" s="2">
        <f t="shared" si="117"/>
        <v>593</v>
      </c>
      <c r="B780" s="2">
        <f t="shared" si="118"/>
        <v>27.12</v>
      </c>
      <c r="C780" s="5" t="str">
        <f t="shared" si="119"/>
        <v xml:space="preserve">II 01 - </v>
      </c>
      <c r="D780" s="6" t="str">
        <f t="shared" si="120"/>
        <v>AQUÍ SE COPIA EL LINK SIN EL ID DE FILTRO</v>
      </c>
      <c r="E780" s="4">
        <f t="shared" si="121"/>
        <v>16</v>
      </c>
      <c r="F780" t="str">
        <f t="shared" si="122"/>
        <v>II 01</v>
      </c>
      <c r="G780" t="str">
        <f t="shared" si="123"/>
        <v>Región</v>
      </c>
      <c r="H780" t="str">
        <f t="shared" si="124"/>
        <v>Cantidad de Centros de la Mujer</v>
      </c>
      <c r="L780" s="1" t="str">
        <f t="shared" si="125"/>
        <v xml:space="preserve">II 01 - </v>
      </c>
    </row>
    <row r="781" spans="1:12" x14ac:dyDescent="0.35">
      <c r="A781" s="2">
        <f t="shared" si="117"/>
        <v>594</v>
      </c>
      <c r="B781" s="2">
        <f t="shared" si="118"/>
        <v>27.12</v>
      </c>
      <c r="C781" s="5" t="str">
        <f t="shared" si="119"/>
        <v xml:space="preserve">II 01 - </v>
      </c>
      <c r="D781" s="6" t="str">
        <f t="shared" si="120"/>
        <v>AQUÍ SE COPIA EL LINK SIN EL ID DE FILTRO</v>
      </c>
      <c r="E781" s="4">
        <f t="shared" si="121"/>
        <v>16</v>
      </c>
      <c r="F781" t="str">
        <f t="shared" si="122"/>
        <v>II 01</v>
      </c>
      <c r="G781" t="str">
        <f t="shared" si="123"/>
        <v>Región</v>
      </c>
      <c r="H781" t="str">
        <f t="shared" si="124"/>
        <v>Cantidad de Centros de la Mujer</v>
      </c>
      <c r="L781" s="1" t="str">
        <f t="shared" si="125"/>
        <v xml:space="preserve">II 01 - </v>
      </c>
    </row>
    <row r="782" spans="1:12" x14ac:dyDescent="0.35">
      <c r="A782" s="2">
        <f t="shared" si="117"/>
        <v>595</v>
      </c>
      <c r="B782" s="2">
        <f t="shared" si="118"/>
        <v>27.12</v>
      </c>
      <c r="C782" s="5" t="str">
        <f t="shared" si="119"/>
        <v xml:space="preserve">II 01 - </v>
      </c>
      <c r="D782" s="6" t="str">
        <f t="shared" si="120"/>
        <v>AQUÍ SE COPIA EL LINK SIN EL ID DE FILTRO</v>
      </c>
      <c r="E782" s="4">
        <f t="shared" si="121"/>
        <v>16</v>
      </c>
      <c r="F782" t="str">
        <f t="shared" si="122"/>
        <v>II 01</v>
      </c>
      <c r="G782" t="str">
        <f t="shared" si="123"/>
        <v>Región</v>
      </c>
      <c r="H782" t="str">
        <f t="shared" si="124"/>
        <v>Cantidad de Centros de la Mujer</v>
      </c>
      <c r="L782" s="1" t="str">
        <f t="shared" si="125"/>
        <v xml:space="preserve">II 01 - </v>
      </c>
    </row>
    <row r="783" spans="1:12" x14ac:dyDescent="0.35">
      <c r="A783" s="2">
        <f t="shared" si="117"/>
        <v>596</v>
      </c>
      <c r="B783" s="2">
        <f t="shared" si="118"/>
        <v>27.12</v>
      </c>
      <c r="C783" s="5" t="str">
        <f t="shared" si="119"/>
        <v xml:space="preserve">II 01 - </v>
      </c>
      <c r="D783" s="6" t="str">
        <f t="shared" si="120"/>
        <v>AQUÍ SE COPIA EL LINK SIN EL ID DE FILTRO</v>
      </c>
      <c r="E783" s="4">
        <f t="shared" si="121"/>
        <v>16</v>
      </c>
      <c r="F783" t="str">
        <f t="shared" si="122"/>
        <v>II 01</v>
      </c>
      <c r="G783" t="str">
        <f t="shared" si="123"/>
        <v>Región</v>
      </c>
      <c r="H783" t="str">
        <f t="shared" si="124"/>
        <v>Cantidad de Centros de la Mujer</v>
      </c>
      <c r="L783" s="1" t="str">
        <f t="shared" si="125"/>
        <v xml:space="preserve">II 01 - </v>
      </c>
    </row>
    <row r="784" spans="1:12" x14ac:dyDescent="0.35">
      <c r="A784" s="2">
        <f t="shared" si="117"/>
        <v>597</v>
      </c>
      <c r="B784" s="2">
        <f t="shared" si="118"/>
        <v>27.12</v>
      </c>
      <c r="C784" s="5" t="str">
        <f t="shared" si="119"/>
        <v xml:space="preserve">II 01 - </v>
      </c>
      <c r="D784" s="6" t="str">
        <f t="shared" si="120"/>
        <v>AQUÍ SE COPIA EL LINK SIN EL ID DE FILTRO</v>
      </c>
      <c r="E784" s="4">
        <f t="shared" si="121"/>
        <v>16</v>
      </c>
      <c r="F784" t="str">
        <f t="shared" si="122"/>
        <v>II 01</v>
      </c>
      <c r="G784" t="str">
        <f t="shared" si="123"/>
        <v>Región</v>
      </c>
      <c r="H784" t="str">
        <f t="shared" si="124"/>
        <v>Cantidad de Centros de la Mujer</v>
      </c>
      <c r="L784" s="1" t="str">
        <f t="shared" si="125"/>
        <v xml:space="preserve">II 01 - </v>
      </c>
    </row>
    <row r="785" spans="1:12" x14ac:dyDescent="0.35">
      <c r="A785" s="2">
        <f t="shared" si="117"/>
        <v>598</v>
      </c>
      <c r="B785" s="2">
        <f t="shared" si="118"/>
        <v>27.12</v>
      </c>
      <c r="C785" s="5" t="str">
        <f t="shared" si="119"/>
        <v xml:space="preserve">II 01 - </v>
      </c>
      <c r="D785" s="6" t="str">
        <f t="shared" si="120"/>
        <v>AQUÍ SE COPIA EL LINK SIN EL ID DE FILTRO</v>
      </c>
      <c r="E785" s="4">
        <f t="shared" si="121"/>
        <v>16</v>
      </c>
      <c r="F785" t="str">
        <f t="shared" si="122"/>
        <v>II 01</v>
      </c>
      <c r="G785" t="str">
        <f t="shared" si="123"/>
        <v>Región</v>
      </c>
      <c r="H785" t="str">
        <f t="shared" si="124"/>
        <v>Cantidad de Centros de la Mujer</v>
      </c>
      <c r="L785" s="1" t="str">
        <f t="shared" si="125"/>
        <v xml:space="preserve">II 01 - </v>
      </c>
    </row>
    <row r="786" spans="1:12" x14ac:dyDescent="0.35">
      <c r="A786" s="2">
        <f t="shared" si="117"/>
        <v>599</v>
      </c>
      <c r="B786" s="2">
        <f t="shared" si="118"/>
        <v>27.12</v>
      </c>
      <c r="C786" s="5" t="str">
        <f t="shared" si="119"/>
        <v xml:space="preserve">II 01 - </v>
      </c>
      <c r="D786" s="6" t="str">
        <f t="shared" si="120"/>
        <v>AQUÍ SE COPIA EL LINK SIN EL ID DE FILTRO</v>
      </c>
      <c r="E786" s="4">
        <f t="shared" si="121"/>
        <v>16</v>
      </c>
      <c r="F786" t="str">
        <f t="shared" si="122"/>
        <v>II 01</v>
      </c>
      <c r="G786" t="str">
        <f t="shared" si="123"/>
        <v>Región</v>
      </c>
      <c r="H786" t="str">
        <f t="shared" si="124"/>
        <v>Cantidad de Centros de la Mujer</v>
      </c>
      <c r="L786" s="1" t="str">
        <f t="shared" si="125"/>
        <v xml:space="preserve">II 01 - </v>
      </c>
    </row>
    <row r="787" spans="1:12" x14ac:dyDescent="0.35">
      <c r="A787" s="2">
        <f t="shared" si="117"/>
        <v>600</v>
      </c>
      <c r="B787" s="2">
        <f t="shared" si="118"/>
        <v>27.12</v>
      </c>
      <c r="C787" s="5" t="str">
        <f t="shared" si="119"/>
        <v xml:space="preserve">II 01 - </v>
      </c>
      <c r="D787" s="6" t="str">
        <f t="shared" si="120"/>
        <v>AQUÍ SE COPIA EL LINK SIN EL ID DE FILTRO</v>
      </c>
      <c r="E787" s="4">
        <f t="shared" si="121"/>
        <v>16</v>
      </c>
      <c r="F787" t="str">
        <f t="shared" si="122"/>
        <v>II 01</v>
      </c>
      <c r="G787" t="str">
        <f t="shared" si="123"/>
        <v>Región</v>
      </c>
      <c r="H787" t="str">
        <f t="shared" si="124"/>
        <v>Cantidad de Centros de la Mujer</v>
      </c>
      <c r="L787" s="1" t="str">
        <f t="shared" si="125"/>
        <v xml:space="preserve">II 01 - </v>
      </c>
    </row>
    <row r="788" spans="1:12" x14ac:dyDescent="0.35">
      <c r="A788" s="2">
        <f t="shared" si="117"/>
        <v>601</v>
      </c>
      <c r="B788" s="2">
        <f t="shared" si="118"/>
        <v>27.12</v>
      </c>
      <c r="C788" s="5" t="str">
        <f t="shared" si="119"/>
        <v xml:space="preserve">II 01 - </v>
      </c>
      <c r="D788" s="6" t="str">
        <f t="shared" si="120"/>
        <v>AQUÍ SE COPIA EL LINK SIN EL ID DE FILTRO</v>
      </c>
      <c r="E788" s="4">
        <f t="shared" si="121"/>
        <v>16</v>
      </c>
      <c r="F788" t="str">
        <f t="shared" si="122"/>
        <v>II 01</v>
      </c>
      <c r="G788" t="str">
        <f t="shared" si="123"/>
        <v>Región</v>
      </c>
      <c r="H788" t="str">
        <f t="shared" si="124"/>
        <v>Cantidad de Centros de la Mujer</v>
      </c>
      <c r="L788" s="1" t="str">
        <f t="shared" si="125"/>
        <v xml:space="preserve">II 01 - </v>
      </c>
    </row>
    <row r="789" spans="1:12" x14ac:dyDescent="0.35">
      <c r="A789" s="2">
        <f t="shared" si="117"/>
        <v>602</v>
      </c>
      <c r="B789" s="2">
        <f t="shared" si="118"/>
        <v>27.12</v>
      </c>
      <c r="C789" s="5" t="str">
        <f t="shared" si="119"/>
        <v xml:space="preserve">II 01 - </v>
      </c>
      <c r="D789" s="6" t="str">
        <f t="shared" si="120"/>
        <v>AQUÍ SE COPIA EL LINK SIN EL ID DE FILTRO</v>
      </c>
      <c r="E789" s="4">
        <f t="shared" si="121"/>
        <v>16</v>
      </c>
      <c r="F789" t="str">
        <f t="shared" si="122"/>
        <v>II 01</v>
      </c>
      <c r="G789" t="str">
        <f t="shared" si="123"/>
        <v>Región</v>
      </c>
      <c r="H789" t="str">
        <f t="shared" si="124"/>
        <v>Cantidad de Centros de la Mujer</v>
      </c>
      <c r="L789" s="1" t="str">
        <f t="shared" si="125"/>
        <v xml:space="preserve">II 01 - </v>
      </c>
    </row>
    <row r="790" spans="1:12" x14ac:dyDescent="0.35">
      <c r="A790" s="2">
        <f t="shared" si="117"/>
        <v>603</v>
      </c>
      <c r="B790" s="2">
        <f t="shared" si="118"/>
        <v>27.12</v>
      </c>
      <c r="C790" s="5" t="str">
        <f t="shared" si="119"/>
        <v xml:space="preserve">II 01 - </v>
      </c>
      <c r="D790" s="6" t="str">
        <f t="shared" si="120"/>
        <v>AQUÍ SE COPIA EL LINK SIN EL ID DE FILTRO</v>
      </c>
      <c r="E790" s="4">
        <f t="shared" si="121"/>
        <v>16</v>
      </c>
      <c r="F790" t="str">
        <f t="shared" si="122"/>
        <v>II 01</v>
      </c>
      <c r="G790" t="str">
        <f t="shared" si="123"/>
        <v>Región</v>
      </c>
      <c r="H790" t="str">
        <f t="shared" si="124"/>
        <v>Cantidad de Centros de la Mujer</v>
      </c>
      <c r="L790" s="1" t="str">
        <f t="shared" si="125"/>
        <v xml:space="preserve">II 01 - </v>
      </c>
    </row>
    <row r="791" spans="1:12" x14ac:dyDescent="0.35">
      <c r="A791" s="2">
        <f t="shared" si="117"/>
        <v>604</v>
      </c>
      <c r="B791" s="2">
        <f t="shared" si="118"/>
        <v>27.12</v>
      </c>
      <c r="C791" s="5" t="str">
        <f t="shared" si="119"/>
        <v xml:space="preserve">II 01 - </v>
      </c>
      <c r="D791" s="6" t="str">
        <f t="shared" si="120"/>
        <v>AQUÍ SE COPIA EL LINK SIN EL ID DE FILTRO</v>
      </c>
      <c r="E791" s="4">
        <f t="shared" si="121"/>
        <v>16</v>
      </c>
      <c r="F791" t="str">
        <f t="shared" si="122"/>
        <v>II 01</v>
      </c>
      <c r="G791" t="str">
        <f t="shared" si="123"/>
        <v>Región</v>
      </c>
      <c r="H791" t="str">
        <f t="shared" si="124"/>
        <v>Cantidad de Centros de la Mujer</v>
      </c>
      <c r="L791" s="1" t="str">
        <f t="shared" si="125"/>
        <v xml:space="preserve">II 01 - </v>
      </c>
    </row>
    <row r="792" spans="1:12" x14ac:dyDescent="0.35">
      <c r="A792" s="2">
        <f t="shared" si="117"/>
        <v>605</v>
      </c>
      <c r="B792" s="2">
        <f t="shared" si="118"/>
        <v>27.12</v>
      </c>
      <c r="C792" s="5" t="str">
        <f t="shared" si="119"/>
        <v xml:space="preserve">II 01 - </v>
      </c>
      <c r="D792" s="6" t="str">
        <f t="shared" si="120"/>
        <v>AQUÍ SE COPIA EL LINK SIN EL ID DE FILTRO</v>
      </c>
      <c r="E792" s="4">
        <f t="shared" si="121"/>
        <v>16</v>
      </c>
      <c r="F792" t="str">
        <f t="shared" si="122"/>
        <v>II 01</v>
      </c>
      <c r="G792" t="str">
        <f t="shared" si="123"/>
        <v>Región</v>
      </c>
      <c r="H792" t="str">
        <f t="shared" si="124"/>
        <v>Cantidad de Centros de la Mujer</v>
      </c>
      <c r="L792" s="1" t="str">
        <f t="shared" si="125"/>
        <v xml:space="preserve">II 01 - </v>
      </c>
    </row>
    <row r="793" spans="1:12" x14ac:dyDescent="0.35">
      <c r="A793" s="2">
        <f t="shared" si="117"/>
        <v>606</v>
      </c>
      <c r="B793" s="2">
        <f t="shared" si="118"/>
        <v>27.12</v>
      </c>
      <c r="C793" s="5" t="str">
        <f t="shared" si="119"/>
        <v xml:space="preserve">II 01 - </v>
      </c>
      <c r="D793" s="6" t="str">
        <f t="shared" si="120"/>
        <v>AQUÍ SE COPIA EL LINK SIN EL ID DE FILTRO</v>
      </c>
      <c r="E793" s="4">
        <f t="shared" si="121"/>
        <v>16</v>
      </c>
      <c r="F793" t="str">
        <f t="shared" si="122"/>
        <v>II 01</v>
      </c>
      <c r="G793" t="str">
        <f t="shared" si="123"/>
        <v>Región</v>
      </c>
      <c r="H793" t="str">
        <f t="shared" si="124"/>
        <v>Cantidad de Centros de la Mujer</v>
      </c>
      <c r="L793" s="1" t="str">
        <f t="shared" si="125"/>
        <v xml:space="preserve">II 01 - </v>
      </c>
    </row>
    <row r="794" spans="1:12" x14ac:dyDescent="0.35">
      <c r="A794" s="2">
        <f t="shared" si="117"/>
        <v>607</v>
      </c>
      <c r="B794" s="2">
        <f t="shared" si="118"/>
        <v>27.12</v>
      </c>
      <c r="C794" s="5" t="str">
        <f t="shared" si="119"/>
        <v xml:space="preserve">II 01 - </v>
      </c>
      <c r="D794" s="6" t="str">
        <f t="shared" si="120"/>
        <v>AQUÍ SE COPIA EL LINK SIN EL ID DE FILTRO</v>
      </c>
      <c r="E794" s="4">
        <f t="shared" si="121"/>
        <v>16</v>
      </c>
      <c r="F794" t="str">
        <f t="shared" si="122"/>
        <v>II 01</v>
      </c>
      <c r="G794" t="str">
        <f t="shared" si="123"/>
        <v>Región</v>
      </c>
      <c r="H794" t="str">
        <f t="shared" si="124"/>
        <v>Cantidad de Centros de la Mujer</v>
      </c>
      <c r="L794" s="1" t="str">
        <f t="shared" si="125"/>
        <v xml:space="preserve">II 01 - </v>
      </c>
    </row>
    <row r="795" spans="1:12" x14ac:dyDescent="0.35">
      <c r="A795" s="2">
        <f t="shared" si="117"/>
        <v>608</v>
      </c>
      <c r="B795" s="2">
        <f t="shared" si="118"/>
        <v>27.12</v>
      </c>
      <c r="C795" s="5" t="str">
        <f t="shared" si="119"/>
        <v xml:space="preserve">II 01 - </v>
      </c>
      <c r="D795" s="6" t="str">
        <f t="shared" si="120"/>
        <v>AQUÍ SE COPIA EL LINK SIN EL ID DE FILTRO</v>
      </c>
      <c r="E795" s="4">
        <f t="shared" si="121"/>
        <v>16</v>
      </c>
      <c r="F795" t="str">
        <f t="shared" si="122"/>
        <v>II 01</v>
      </c>
      <c r="G795" t="str">
        <f t="shared" si="123"/>
        <v>Región</v>
      </c>
      <c r="H795" t="str">
        <f t="shared" si="124"/>
        <v>Cantidad de Centros de la Mujer</v>
      </c>
      <c r="L795" s="1" t="str">
        <f t="shared" si="125"/>
        <v xml:space="preserve">II 01 - </v>
      </c>
    </row>
    <row r="796" spans="1:12" x14ac:dyDescent="0.35">
      <c r="A796" s="2">
        <f t="shared" si="117"/>
        <v>609</v>
      </c>
      <c r="B796" s="2">
        <f t="shared" si="118"/>
        <v>27.12</v>
      </c>
      <c r="C796" s="5" t="str">
        <f t="shared" si="119"/>
        <v xml:space="preserve">II 01 - </v>
      </c>
      <c r="D796" s="6" t="str">
        <f t="shared" si="120"/>
        <v>AQUÍ SE COPIA EL LINK SIN EL ID DE FILTRO</v>
      </c>
      <c r="E796" s="4">
        <f t="shared" si="121"/>
        <v>16</v>
      </c>
      <c r="F796" t="str">
        <f t="shared" si="122"/>
        <v>II 01</v>
      </c>
      <c r="G796" t="str">
        <f t="shared" si="123"/>
        <v>Región</v>
      </c>
      <c r="H796" t="str">
        <f t="shared" si="124"/>
        <v>Cantidad de Centros de la Mujer</v>
      </c>
      <c r="L796" s="1" t="str">
        <f t="shared" si="125"/>
        <v xml:space="preserve">II 01 - </v>
      </c>
    </row>
    <row r="797" spans="1:12" x14ac:dyDescent="0.35">
      <c r="A797" s="2">
        <f t="shared" si="117"/>
        <v>610</v>
      </c>
      <c r="B797" s="2">
        <f t="shared" si="118"/>
        <v>27.12</v>
      </c>
      <c r="C797" s="5" t="str">
        <f t="shared" si="119"/>
        <v xml:space="preserve">II 01 - </v>
      </c>
      <c r="D797" s="6" t="str">
        <f t="shared" si="120"/>
        <v>AQUÍ SE COPIA EL LINK SIN EL ID DE FILTRO</v>
      </c>
      <c r="E797" s="4">
        <f t="shared" si="121"/>
        <v>16</v>
      </c>
      <c r="F797" t="str">
        <f t="shared" si="122"/>
        <v>II 01</v>
      </c>
      <c r="G797" t="str">
        <f t="shared" si="123"/>
        <v>Región</v>
      </c>
      <c r="H797" t="str">
        <f t="shared" si="124"/>
        <v>Cantidad de Centros de la Mujer</v>
      </c>
      <c r="L797" s="1" t="str">
        <f t="shared" si="125"/>
        <v xml:space="preserve">II 01 - </v>
      </c>
    </row>
    <row r="798" spans="1:12" x14ac:dyDescent="0.35">
      <c r="A798" s="2">
        <f t="shared" si="117"/>
        <v>611</v>
      </c>
      <c r="B798" s="2">
        <f t="shared" si="118"/>
        <v>27.12</v>
      </c>
      <c r="C798" s="5" t="str">
        <f t="shared" si="119"/>
        <v xml:space="preserve">II 01 - </v>
      </c>
      <c r="D798" s="6" t="str">
        <f t="shared" si="120"/>
        <v>AQUÍ SE COPIA EL LINK SIN EL ID DE FILTRO</v>
      </c>
      <c r="E798" s="4">
        <f t="shared" si="121"/>
        <v>16</v>
      </c>
      <c r="F798" t="str">
        <f t="shared" si="122"/>
        <v>II 01</v>
      </c>
      <c r="G798" t="str">
        <f t="shared" si="123"/>
        <v>Región</v>
      </c>
      <c r="H798" t="str">
        <f t="shared" si="124"/>
        <v>Cantidad de Centros de la Mujer</v>
      </c>
      <c r="L798" s="1" t="str">
        <f t="shared" si="125"/>
        <v xml:space="preserve">II 01 - </v>
      </c>
    </row>
    <row r="799" spans="1:12" x14ac:dyDescent="0.35">
      <c r="A799" s="2">
        <f t="shared" si="117"/>
        <v>612</v>
      </c>
      <c r="B799" s="2">
        <f t="shared" si="118"/>
        <v>27.12</v>
      </c>
      <c r="C799" s="5" t="str">
        <f t="shared" si="119"/>
        <v xml:space="preserve">II 01 - </v>
      </c>
      <c r="D799" s="6" t="str">
        <f t="shared" si="120"/>
        <v>AQUÍ SE COPIA EL LINK SIN EL ID DE FILTRO</v>
      </c>
      <c r="E799" s="4">
        <f t="shared" si="121"/>
        <v>16</v>
      </c>
      <c r="F799" t="str">
        <f t="shared" si="122"/>
        <v>II 01</v>
      </c>
      <c r="G799" t="str">
        <f t="shared" si="123"/>
        <v>Región</v>
      </c>
      <c r="H799" t="str">
        <f t="shared" si="124"/>
        <v>Cantidad de Centros de la Mujer</v>
      </c>
      <c r="L799" s="1" t="str">
        <f t="shared" si="125"/>
        <v xml:space="preserve">II 01 - </v>
      </c>
    </row>
    <row r="800" spans="1:12" x14ac:dyDescent="0.35">
      <c r="A800" s="2">
        <f t="shared" si="117"/>
        <v>613</v>
      </c>
      <c r="B800" s="2">
        <f t="shared" si="118"/>
        <v>27.12</v>
      </c>
      <c r="C800" s="5" t="str">
        <f t="shared" si="119"/>
        <v xml:space="preserve">II 01 - </v>
      </c>
      <c r="D800" s="6" t="str">
        <f t="shared" si="120"/>
        <v>AQUÍ SE COPIA EL LINK SIN EL ID DE FILTRO</v>
      </c>
      <c r="E800" s="4">
        <f t="shared" si="121"/>
        <v>16</v>
      </c>
      <c r="F800" t="str">
        <f t="shared" si="122"/>
        <v>II 01</v>
      </c>
      <c r="G800" t="str">
        <f t="shared" si="123"/>
        <v>Región</v>
      </c>
      <c r="H800" t="str">
        <f t="shared" si="124"/>
        <v>Cantidad de Centros de la Mujer</v>
      </c>
      <c r="L800" s="1" t="str">
        <f t="shared" si="125"/>
        <v xml:space="preserve">II 01 - </v>
      </c>
    </row>
    <row r="801" spans="1:12" x14ac:dyDescent="0.35">
      <c r="A801" s="2">
        <f t="shared" si="117"/>
        <v>614</v>
      </c>
      <c r="B801" s="2">
        <f t="shared" si="118"/>
        <v>27.12</v>
      </c>
      <c r="C801" s="5" t="str">
        <f t="shared" si="119"/>
        <v xml:space="preserve">II 01 - </v>
      </c>
      <c r="D801" s="6" t="str">
        <f t="shared" si="120"/>
        <v>AQUÍ SE COPIA EL LINK SIN EL ID DE FILTRO</v>
      </c>
      <c r="E801" s="4">
        <f t="shared" si="121"/>
        <v>16</v>
      </c>
      <c r="F801" t="str">
        <f t="shared" si="122"/>
        <v>II 01</v>
      </c>
      <c r="G801" t="str">
        <f t="shared" si="123"/>
        <v>Región</v>
      </c>
      <c r="H801" t="str">
        <f t="shared" si="124"/>
        <v>Cantidad de Centros de la Mujer</v>
      </c>
      <c r="L801" s="1" t="str">
        <f t="shared" si="125"/>
        <v xml:space="preserve">II 01 - </v>
      </c>
    </row>
    <row r="802" spans="1:12" x14ac:dyDescent="0.35">
      <c r="A802" s="2">
        <f t="shared" si="117"/>
        <v>615</v>
      </c>
      <c r="B802" s="2">
        <f t="shared" si="118"/>
        <v>27.12</v>
      </c>
      <c r="C802" s="5" t="str">
        <f t="shared" si="119"/>
        <v xml:space="preserve">II 01 - </v>
      </c>
      <c r="D802" s="6" t="str">
        <f t="shared" si="120"/>
        <v>AQUÍ SE COPIA EL LINK SIN EL ID DE FILTRO</v>
      </c>
      <c r="E802" s="4">
        <f t="shared" si="121"/>
        <v>16</v>
      </c>
      <c r="F802" t="str">
        <f t="shared" si="122"/>
        <v>II 01</v>
      </c>
      <c r="G802" t="str">
        <f t="shared" si="123"/>
        <v>Región</v>
      </c>
      <c r="H802" t="str">
        <f t="shared" si="124"/>
        <v>Cantidad de Centros de la Mujer</v>
      </c>
      <c r="L802" s="1" t="str">
        <f t="shared" si="125"/>
        <v xml:space="preserve">II 01 - </v>
      </c>
    </row>
    <row r="803" spans="1:12" x14ac:dyDescent="0.35">
      <c r="A803" s="2">
        <f t="shared" si="117"/>
        <v>616</v>
      </c>
      <c r="B803" s="2">
        <f t="shared" si="118"/>
        <v>27.12</v>
      </c>
      <c r="C803" s="5" t="str">
        <f t="shared" si="119"/>
        <v xml:space="preserve">II 01 - </v>
      </c>
      <c r="D803" s="6" t="str">
        <f t="shared" si="120"/>
        <v>AQUÍ SE COPIA EL LINK SIN EL ID DE FILTRO</v>
      </c>
      <c r="E803" s="4">
        <f t="shared" si="121"/>
        <v>16</v>
      </c>
      <c r="F803" t="str">
        <f t="shared" si="122"/>
        <v>II 01</v>
      </c>
      <c r="G803" t="str">
        <f t="shared" si="123"/>
        <v>Región</v>
      </c>
      <c r="H803" t="str">
        <f t="shared" si="124"/>
        <v>Cantidad de Centros de la Mujer</v>
      </c>
      <c r="L803" s="1" t="str">
        <f t="shared" si="125"/>
        <v xml:space="preserve">II 01 - </v>
      </c>
    </row>
    <row r="804" spans="1:12" x14ac:dyDescent="0.35">
      <c r="A804" s="2">
        <f t="shared" si="117"/>
        <v>617</v>
      </c>
      <c r="B804" s="2">
        <f t="shared" si="118"/>
        <v>27.12</v>
      </c>
      <c r="C804" s="5" t="str">
        <f t="shared" si="119"/>
        <v xml:space="preserve">II 01 - </v>
      </c>
      <c r="D804" s="6" t="str">
        <f t="shared" si="120"/>
        <v>AQUÍ SE COPIA EL LINK SIN EL ID DE FILTRO</v>
      </c>
      <c r="E804" s="4">
        <f t="shared" si="121"/>
        <v>16</v>
      </c>
      <c r="F804" t="str">
        <f t="shared" si="122"/>
        <v>II 01</v>
      </c>
      <c r="G804" t="str">
        <f t="shared" si="123"/>
        <v>Región</v>
      </c>
      <c r="H804" t="str">
        <f t="shared" si="124"/>
        <v>Cantidad de Centros de la Mujer</v>
      </c>
      <c r="L804" s="1" t="str">
        <f t="shared" si="125"/>
        <v xml:space="preserve">II 01 - </v>
      </c>
    </row>
    <row r="805" spans="1:12" x14ac:dyDescent="0.35">
      <c r="A805" s="2">
        <f t="shared" si="117"/>
        <v>618</v>
      </c>
      <c r="B805" s="2">
        <f t="shared" si="118"/>
        <v>27.12</v>
      </c>
      <c r="C805" s="5" t="str">
        <f t="shared" si="119"/>
        <v xml:space="preserve">II 01 - </v>
      </c>
      <c r="D805" s="6" t="str">
        <f t="shared" si="120"/>
        <v>AQUÍ SE COPIA EL LINK SIN EL ID DE FILTRO</v>
      </c>
      <c r="E805" s="4">
        <f t="shared" si="121"/>
        <v>16</v>
      </c>
      <c r="F805" t="str">
        <f t="shared" si="122"/>
        <v>II 01</v>
      </c>
      <c r="G805" t="str">
        <f t="shared" si="123"/>
        <v>Región</v>
      </c>
      <c r="H805" t="str">
        <f t="shared" si="124"/>
        <v>Cantidad de Centros de la Mujer</v>
      </c>
      <c r="L805" s="1" t="str">
        <f t="shared" si="125"/>
        <v xml:space="preserve">II 01 - </v>
      </c>
    </row>
    <row r="806" spans="1:12" x14ac:dyDescent="0.35">
      <c r="A806" s="2">
        <f t="shared" si="117"/>
        <v>619</v>
      </c>
      <c r="B806" s="2">
        <f t="shared" si="118"/>
        <v>27.12</v>
      </c>
      <c r="C806" s="5" t="str">
        <f t="shared" si="119"/>
        <v xml:space="preserve">II 01 - </v>
      </c>
      <c r="D806" s="6" t="str">
        <f t="shared" si="120"/>
        <v>AQUÍ SE COPIA EL LINK SIN EL ID DE FILTRO</v>
      </c>
      <c r="E806" s="4">
        <f t="shared" si="121"/>
        <v>16</v>
      </c>
      <c r="F806" t="str">
        <f t="shared" si="122"/>
        <v>II 01</v>
      </c>
      <c r="G806" t="str">
        <f t="shared" si="123"/>
        <v>Región</v>
      </c>
      <c r="H806" t="str">
        <f t="shared" si="124"/>
        <v>Cantidad de Centros de la Mujer</v>
      </c>
      <c r="L806" s="1" t="str">
        <f t="shared" si="125"/>
        <v xml:space="preserve">II 01 - </v>
      </c>
    </row>
    <row r="807" spans="1:12" x14ac:dyDescent="0.35">
      <c r="A807" s="2">
        <f t="shared" si="117"/>
        <v>620</v>
      </c>
      <c r="B807" s="2">
        <f t="shared" si="118"/>
        <v>27.12</v>
      </c>
      <c r="C807" s="5" t="str">
        <f t="shared" si="119"/>
        <v xml:space="preserve">II 01 - </v>
      </c>
      <c r="D807" s="6" t="str">
        <f t="shared" si="120"/>
        <v>AQUÍ SE COPIA EL LINK SIN EL ID DE FILTRO</v>
      </c>
      <c r="E807" s="4">
        <f t="shared" si="121"/>
        <v>16</v>
      </c>
      <c r="F807" t="str">
        <f t="shared" si="122"/>
        <v>II 01</v>
      </c>
      <c r="G807" t="str">
        <f t="shared" si="123"/>
        <v>Región</v>
      </c>
      <c r="H807" t="str">
        <f t="shared" si="124"/>
        <v>Cantidad de Centros de la Mujer</v>
      </c>
      <c r="L807" s="1" t="str">
        <f t="shared" si="125"/>
        <v xml:space="preserve">II 01 - </v>
      </c>
    </row>
    <row r="808" spans="1:12" x14ac:dyDescent="0.35">
      <c r="A808" s="2">
        <f t="shared" si="117"/>
        <v>621</v>
      </c>
      <c r="B808" s="2">
        <f t="shared" si="118"/>
        <v>27.12</v>
      </c>
      <c r="C808" s="5" t="str">
        <f t="shared" si="119"/>
        <v xml:space="preserve">II 01 - </v>
      </c>
      <c r="D808" s="6" t="str">
        <f t="shared" si="120"/>
        <v>AQUÍ SE COPIA EL LINK SIN EL ID DE FILTRO</v>
      </c>
      <c r="E808" s="4">
        <f t="shared" si="121"/>
        <v>16</v>
      </c>
      <c r="F808" t="str">
        <f t="shared" si="122"/>
        <v>II 01</v>
      </c>
      <c r="G808" t="str">
        <f t="shared" si="123"/>
        <v>Región</v>
      </c>
      <c r="H808" t="str">
        <f t="shared" si="124"/>
        <v>Cantidad de Centros de la Mujer</v>
      </c>
      <c r="L808" s="1" t="str">
        <f t="shared" si="125"/>
        <v xml:space="preserve">II 01 - </v>
      </c>
    </row>
    <row r="809" spans="1:12" x14ac:dyDescent="0.35">
      <c r="A809" s="2">
        <f t="shared" si="117"/>
        <v>622</v>
      </c>
      <c r="B809" s="2">
        <f t="shared" si="118"/>
        <v>27.12</v>
      </c>
      <c r="C809" s="5" t="str">
        <f t="shared" si="119"/>
        <v xml:space="preserve">II 01 - </v>
      </c>
      <c r="D809" s="6" t="str">
        <f t="shared" si="120"/>
        <v>AQUÍ SE COPIA EL LINK SIN EL ID DE FILTRO</v>
      </c>
      <c r="E809" s="4">
        <f t="shared" si="121"/>
        <v>16</v>
      </c>
      <c r="F809" t="str">
        <f t="shared" si="122"/>
        <v>II 01</v>
      </c>
      <c r="G809" t="str">
        <f t="shared" si="123"/>
        <v>Región</v>
      </c>
      <c r="H809" t="str">
        <f t="shared" si="124"/>
        <v>Cantidad de Centros de la Mujer</v>
      </c>
      <c r="L809" s="1" t="str">
        <f t="shared" si="125"/>
        <v xml:space="preserve">II 01 - </v>
      </c>
    </row>
    <row r="810" spans="1:12" x14ac:dyDescent="0.35">
      <c r="A810" s="2">
        <f t="shared" si="117"/>
        <v>623</v>
      </c>
      <c r="B810" s="2">
        <f t="shared" si="118"/>
        <v>27.12</v>
      </c>
      <c r="C810" s="5" t="str">
        <f t="shared" si="119"/>
        <v xml:space="preserve">II 01 - </v>
      </c>
      <c r="D810" s="6" t="str">
        <f t="shared" si="120"/>
        <v>AQUÍ SE COPIA EL LINK SIN EL ID DE FILTRO</v>
      </c>
      <c r="E810" s="4">
        <f t="shared" si="121"/>
        <v>16</v>
      </c>
      <c r="F810" t="str">
        <f t="shared" si="122"/>
        <v>II 01</v>
      </c>
      <c r="G810" t="str">
        <f t="shared" si="123"/>
        <v>Región</v>
      </c>
      <c r="H810" t="str">
        <f t="shared" si="124"/>
        <v>Cantidad de Centros de la Mujer</v>
      </c>
      <c r="L810" s="1" t="str">
        <f t="shared" si="125"/>
        <v xml:space="preserve">II 01 - </v>
      </c>
    </row>
  </sheetData>
  <conditionalFormatting sqref="P11">
    <cfRule type="containsText" dxfId="10" priority="3" operator="containsText" text="no">
      <formula>NOT(ISERROR(SEARCH("no",P11)))</formula>
    </cfRule>
  </conditionalFormatting>
  <conditionalFormatting sqref="O1:Y1048576">
    <cfRule type="containsText" dxfId="9" priority="1" operator="containsText" text="ok">
      <formula>NOT(ISERROR(SEARCH("ok",O1)))</formula>
    </cfRule>
    <cfRule type="containsText" dxfId="8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Agricultura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2021-06-22T21:56:33Z</dcterms:modified>
</cp:coreProperties>
</file>