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C:\Users\karen\Dropbox\DI Monitoreo II\"/>
    </mc:Choice>
  </mc:AlternateContent>
  <xr:revisionPtr revIDLastSave="0" documentId="13_ncr:1_{7D312ED8-3733-483E-B25E-2A64AD771E91}" xr6:coauthVersionLast="47" xr6:coauthVersionMax="47" xr10:uidLastSave="{00000000-0000-0000-0000-000000000000}"/>
  <bookViews>
    <workbookView xWindow="-110" yWindow="-110" windowWidth="19420" windowHeight="10560" xr2:uid="{3C601918-C683-4A9E-9764-2E2F3DE6B565}"/>
  </bookViews>
  <sheets>
    <sheet name="Monitoreo Nuevos Productos" sheetId="1" r:id="rId1"/>
    <sheet name="Hoja2" sheetId="3" r:id="rId2"/>
    <sheet name="Hoja1" sheetId="2" r:id="rId3"/>
  </sheets>
  <externalReferences>
    <externalReference r:id="rId4"/>
    <externalReference r:id="rId5"/>
    <externalReference r:id="rId6"/>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90" i="1" l="1"/>
  <c r="N87" i="1" l="1"/>
  <c r="N86" i="1"/>
  <c r="I2" i="1" l="1"/>
  <c r="N84" i="1"/>
  <c r="N83" i="1"/>
</calcChain>
</file>

<file path=xl/sharedStrings.xml><?xml version="1.0" encoding="utf-8"?>
<sst xmlns="http://schemas.openxmlformats.org/spreadsheetml/2006/main" count="1088" uniqueCount="288">
  <si>
    <t>SECTOR</t>
  </si>
  <si>
    <t>COLECCIÓN</t>
  </si>
  <si>
    <t>TABLA MADRE</t>
  </si>
  <si>
    <t>Agropecuario y Forestal</t>
  </si>
  <si>
    <t>Agricultura</t>
  </si>
  <si>
    <t>Exportaciones frutícolas a escala regional || Chile || 2012-2020</t>
  </si>
  <si>
    <t>Exportaciones frutícolas por cultivo || Chile || 2012-2020</t>
  </si>
  <si>
    <t>Exportaciones frutícolas por país de destino || Chile || 2012-2020</t>
  </si>
  <si>
    <t>Exportaciones frutícolas por tipo de procesamiento || Chile || 2012-2020</t>
  </si>
  <si>
    <t>Exportaciones frutícolas || Chile || 2012-2020</t>
  </si>
  <si>
    <t>Exportaciones frutícolas || Chile || 2020</t>
  </si>
  <si>
    <t>TIPO PRODUCTO</t>
  </si>
  <si>
    <t>Informe Interactivo</t>
  </si>
  <si>
    <t>Título Genérico - Shopify</t>
  </si>
  <si>
    <t>Reporte 360°</t>
  </si>
  <si>
    <t>Link</t>
  </si>
  <si>
    <t>https://analytics.zoho.com/open-view/2395394000005592508?ZOHO_CRITERIA=%22Trasposicion_4.3%22.%22C%C3%B3digo_Pa%C3%ADs%22%20%3D%20'ARG'</t>
  </si>
  <si>
    <t>https://analytics.zoho.com/open-view/2395394000005660281?ZOHO_CRITERIA=%22Trasposicion_4.3%22.%22Id_Procesamiento%22%20%3D%201</t>
  </si>
  <si>
    <t>https://analytics.zoho.com/open-view/2395394000005665121?ZOHO_CRITERIA=%22Trasposicion_4.3%22.%22Id_Categor%C3%ADa%22%20%3D%20100101001</t>
  </si>
  <si>
    <t>https://analytics.zoho.com/open-view/2395394000005675707?ZOHO_CRITERIA=%22Trasposicion_4.3%22.%22C%C3%B3digo_Pa%C3%ADs%22%20%3D%20'ARG'</t>
  </si>
  <si>
    <t>https://analytics.zoho.com/open-view/2395394000005679927?ZOHO_CRITERIA=%22Trasposicion_4.3%22.%22Id_Procesamiento%22%20%3D%201</t>
  </si>
  <si>
    <t>https://analytics.zoho.com/open-view/2395394000005682797?ZOHO_CRITERIA=%22Trasposicion_4.3%22.%22Id_Categor%C3%ADa%22%20%3D%20100101001</t>
  </si>
  <si>
    <t>https://analytics.zoho.com/open-view/2395394000005847405</t>
  </si>
  <si>
    <t>https://analytics.zoho.com/open-view/2395394000005850241</t>
  </si>
  <si>
    <t>Estado URL</t>
  </si>
  <si>
    <t>Falta</t>
  </si>
  <si>
    <t>Importaciones frutícolas por país de origen || Chile || 2012-2020</t>
  </si>
  <si>
    <t>Importaciones frutícolas por procesamiento || Chile || 2012-2020</t>
  </si>
  <si>
    <t>Importaciones frutícolas por cultivo || Chile || 2012-2020</t>
  </si>
  <si>
    <t>Importaciones frutícolas por país de origen || Chile || 2020</t>
  </si>
  <si>
    <t>Importaciones frutícolas por procesamiento || Chile || 2020</t>
  </si>
  <si>
    <t>Importaciones frutícolas por cultivo || Chile || 2020</t>
  </si>
  <si>
    <t>Importaciones frutícolas || Chile || 2012-2020</t>
  </si>
  <si>
    <t>Importaciones frutícolas || Chile || 2020</t>
  </si>
  <si>
    <t>Cantidad</t>
  </si>
  <si>
    <t>Aplica (Sí/No)</t>
  </si>
  <si>
    <t>Responsable Revisión</t>
  </si>
  <si>
    <t>Colores</t>
  </si>
  <si>
    <t>Separación miles</t>
  </si>
  <si>
    <t>Sin decimales</t>
  </si>
  <si>
    <t>Observación</t>
  </si>
  <si>
    <t>Informe 1</t>
  </si>
  <si>
    <t>Informe 2</t>
  </si>
  <si>
    <t>Informe 3</t>
  </si>
  <si>
    <t>Informe 5</t>
  </si>
  <si>
    <t>Informe 6</t>
  </si>
  <si>
    <t>Informe 7</t>
  </si>
  <si>
    <t>Rep360 (1)</t>
  </si>
  <si>
    <t>Rep360 (2)</t>
  </si>
  <si>
    <t xml:space="preserve">Informe Interactivo 1 </t>
  </si>
  <si>
    <t>Informe Interactivo 2</t>
  </si>
  <si>
    <t>Informe Interactivo 3</t>
  </si>
  <si>
    <t>Reporte 360</t>
  </si>
  <si>
    <t>TEMA</t>
  </si>
  <si>
    <t>Exportaciones</t>
  </si>
  <si>
    <t>Importaciones</t>
  </si>
  <si>
    <t>Ventas</t>
  </si>
  <si>
    <t>Tags</t>
  </si>
  <si>
    <t>Funciona</t>
  </si>
  <si>
    <t>No funciona</t>
  </si>
  <si>
    <t>Informe Interactivo 1</t>
  </si>
  <si>
    <t>Informe Interactivo 4</t>
  </si>
  <si>
    <t>Informe Interactivo 5</t>
  </si>
  <si>
    <t>Informe Interactivo 6</t>
  </si>
  <si>
    <t>Reporte 360 (1)</t>
  </si>
  <si>
    <t>Reporte 360 (2)</t>
  </si>
  <si>
    <t>https://analytics.zoho.com/open-view/2395394000001951907?ZOHO_CRITERIA=%224.6%22.%22C%C3%B3digo_Regi%C3%B3n%22%3D9</t>
  </si>
  <si>
    <t>https://analytics.zoho.com/open-view/2395394000002077599?ZOHO_CRITERIA=%224.6%22.%22C%C3%B3digo_Comuna%22%3D3103</t>
  </si>
  <si>
    <t>https://analytics.zoho.com/open-view/2395394000002098301?ZOHO_CRITERIA=%224.6%22.%22Id_Categor%C3%ADa%22%3D100108002</t>
  </si>
  <si>
    <t>https://analytics.zoho.com/open-view/2395394000005658148?ZOHO_CRITERIA=%224.6%22.%22C%C3%B3digo_Regi%C3%B3n%22%3D9</t>
  </si>
  <si>
    <t>https://analytics.zoho.com/open-view/2395394000005658938?ZOHO_CRITERIA=%224.6%22.%22C%C3%B3digo_Comuna%22%3D3103</t>
  </si>
  <si>
    <t>https://analytics.zoho.com/open-view/2395394000005659805?ZOHO_CRITERIA=%224.6%22.%22Id_Categor%C3%ADa%22%3D100108002</t>
  </si>
  <si>
    <t>https://analytics.zoho.com/workspace/2395394000000290389/view/2395394000005744145</t>
  </si>
  <si>
    <t>https://analytics.zoho.com/workspace/2395394000000290389/edit/2395394000005750033</t>
  </si>
  <si>
    <t>Trabajadores</t>
  </si>
  <si>
    <t>Producción?</t>
  </si>
  <si>
    <t>Reporte 360 1</t>
  </si>
  <si>
    <t>Reporte 360 2</t>
  </si>
  <si>
    <t>Superficie</t>
  </si>
  <si>
    <t>https://analytics.zoho.com/open-view/2395394000005869739</t>
  </si>
  <si>
    <t>No es open view</t>
  </si>
  <si>
    <t>Informe Interactivo 7</t>
  </si>
  <si>
    <t>Informe Interactivo 8</t>
  </si>
  <si>
    <t>Informe Interactivo 9</t>
  </si>
  <si>
    <t>Informe Interactivo 10</t>
  </si>
  <si>
    <t>Título específico</t>
  </si>
  <si>
    <t>Trabajadores de la Agroindustria Frutícola a Escala Regional || Chile || Periodo 2008-2019</t>
  </si>
  <si>
    <t>Trabajadores de la Agroindustria Frutícola en la Región de Tarapacá || Chile || Periodo 2008-2019</t>
  </si>
  <si>
    <t>Trabajadores de la Agroindustria Frutícola por Tipo de Producto || Chile || Periodo 2008-2019</t>
  </si>
  <si>
    <t>Trabajadores de la Agroindustria Frutícola por Mano de Obra Frutícola || Chile || Periodo 2008-2019</t>
  </si>
  <si>
    <t>Trabajadores de la Agroindustria Frutícola por Producto || Chile || Periodo 2008-2019</t>
  </si>
  <si>
    <t>Trabajadores de la Agroindustria Frutícola por Mano de Obra en Industria Frutícola || Chile || Periodo 2008-2019</t>
  </si>
  <si>
    <t>Trabajadores de la Agroindustria Frutícola por Extensión de Contrato || Chile || Periodo 2008-2019</t>
  </si>
  <si>
    <t>Trabajadores de la Agroindustria Frutícola por Extensión de Contrato: Permanente || Chile || Periodo 2008-2019</t>
  </si>
  <si>
    <t>Trabajadores de la Agroindustria Frutícola por Sector || Chile || Periodo 2008-2019</t>
  </si>
  <si>
    <t>Trabajadores de la Agroindustria Frutícola por Sector: Industria || Chile || Periodo 2008-2019</t>
  </si>
  <si>
    <t>Trabajadores de la Agroindustria Frutícola a Escala Regional || Chile || Año 2019</t>
  </si>
  <si>
    <t>Trabajadores de la Agroindustria Frutícola en la Región de Tarapacá || Chile || Año 2019</t>
  </si>
  <si>
    <t>Trabajadores de la Agroindustria Frutícola por Tipo de Producto || Chile || Año 2019</t>
  </si>
  <si>
    <t>Trabajadores de la Agroindustria Frutícola por Mano de Obra Frutícola || Chile || Año 2019</t>
  </si>
  <si>
    <t>Trabajadores de la Agroindustria Frutícola por Producto || Chile || Año 2019</t>
  </si>
  <si>
    <t>Trabajadores de la Agroindustria Frutícola por Mano de Obra en Industria Frutícola || Chile || Año 2019</t>
  </si>
  <si>
    <t>Trabajadores de la Agroindustria Frutícola por Extensión de Contrato || Chile || Año 2019</t>
  </si>
  <si>
    <t>Trabajadores de la Agroindustria Frutícola por Extensión de Contrato: Permanente || Chile || Año 2019</t>
  </si>
  <si>
    <t>Trabajadores de la Agroindustria Frutícola por Sector || Chile || Año 2019</t>
  </si>
  <si>
    <t>Trabajadores de la Agroindustria Frutícola por Sector: Industria || Chile || Año 2019</t>
  </si>
  <si>
    <t>Exportaciones frutícolas desde la región de Tarapacá || Chile || 2012-2020</t>
  </si>
  <si>
    <t>Exportaciones frutícolas de Arándano || Chile || 2012-2020</t>
  </si>
  <si>
    <t>Exportaciones frutícolas hacia República Dominicana || Chile || 2012-2020</t>
  </si>
  <si>
    <t>Exportaciones frutícolas de Aceites || Chile || 2012-2020</t>
  </si>
  <si>
    <t>Exportaciones frutícolas desde la región de Tarapacá || Chile || 2020</t>
  </si>
  <si>
    <t>Exportaciones frutícolas de Arándano || Chile || 2020</t>
  </si>
  <si>
    <t>Exportaciones frutícolas hacia República Dominicana || Chile || 2020</t>
  </si>
  <si>
    <t>Exportaciones frutícolas de Aceites || Chile || 2020</t>
  </si>
  <si>
    <t>Importaciones frutícolas desde República Dominicana || Chile || 2012-2020</t>
  </si>
  <si>
    <t>Importaciones frutícolas de Aceites || Chile || 2012-2020</t>
  </si>
  <si>
    <t>Importaciones frutícolas de Arándano || Chile || 2012-2020</t>
  </si>
  <si>
    <t>Importaciones frutícolas desde República Dominicana || Chile || 2020</t>
  </si>
  <si>
    <t>Importaciones frutícolas de Aceites || Chile || 2020</t>
  </si>
  <si>
    <t>Importaciones frutícolas de Arándano || Chile || 2020</t>
  </si>
  <si>
    <t>Cosecha agrícola a escala regional || Chile || 2020</t>
  </si>
  <si>
    <t>Cosecha agrícola en Coquimbo || Chile || 2020</t>
  </si>
  <si>
    <t>Cosecha agrícola por producto || Chile || 2020</t>
  </si>
  <si>
    <t>Cosecha agrícola de Legumbres || Chile || 2020</t>
  </si>
  <si>
    <t>4.10</t>
  </si>
  <si>
    <t>Producción agrícola a escala regional || Chile || 2020</t>
  </si>
  <si>
    <t>Producción agrícola en Coquimbo || Chile || 2020</t>
  </si>
  <si>
    <t>Producción agrícola por producto || Chile || 2020</t>
  </si>
  <si>
    <t>Producción agrícola de Legumbres || Chile || 2020</t>
  </si>
  <si>
    <t>Cosecha</t>
  </si>
  <si>
    <t>Producción</t>
  </si>
  <si>
    <t>Rendimiento agrícola a escala regional || Chile || 2020</t>
  </si>
  <si>
    <t>Rendimiento agrícola en Coquimbo || Chile || 2020</t>
  </si>
  <si>
    <t>Rendimiento agrícola por producto || Chile || 2020</t>
  </si>
  <si>
    <t>Rendimiento agrícola de Legumbres || Chile || 2020</t>
  </si>
  <si>
    <t>Rendimiento</t>
  </si>
  <si>
    <t>https://analytics.zoho.com/open-view/2395394000005710193</t>
  </si>
  <si>
    <t>Empresas hortofrutícolas a escala regional || Chile || 2020</t>
  </si>
  <si>
    <t>Empresas hortofrutícolas en Tarapacá || Chile || 2020</t>
  </si>
  <si>
    <t>Empresas hortofrutícolas por procesamiento|| Chile || 2020</t>
  </si>
  <si>
    <t>Empresas hortofrutícolas de Aceite || Chile || 2020</t>
  </si>
  <si>
    <t>Empresas</t>
  </si>
  <si>
    <t>Precio Fruta</t>
  </si>
  <si>
    <t>Precios de las frutas en la agroindustria por Terminal/Mercado  || Chile || 2021</t>
  </si>
  <si>
    <t>Precios de las frutas en la agroindustria en Terminal La Palmera de La Serena  || Chile || 2021</t>
  </si>
  <si>
    <t>Precios de las frutas en la agroindustria por Tipo de fruta  || Chile || 2021</t>
  </si>
  <si>
    <t>Precios de las frutas en la agroindustria de Durazno  || Chile || 2021</t>
  </si>
  <si>
    <t>Precios de las frutas en la agroindustria por Tipo de fruta y Mercado/Terminal || Chile || 2021</t>
  </si>
  <si>
    <t>https://analytics.zoho.com/open-view/2395394000004019539</t>
  </si>
  <si>
    <t>Precios</t>
  </si>
  <si>
    <t>Precio Hortalizas</t>
  </si>
  <si>
    <t>Precios de las hortalizas en la agroindustria por Terminal/Mercado  || Chile || 2021</t>
  </si>
  <si>
    <t>Precios de las hortalizas en la agroindustria en Terminal Hortofrutícola Agro Chillán  || Chile || 2021</t>
  </si>
  <si>
    <t>Precios de las hortalizas en la agroindustria por Tipo de Hortaliza  || Chile || 2021</t>
  </si>
  <si>
    <t>Precios de las hortalizas en la agroindustria de Acelga  || Chile || 2021</t>
  </si>
  <si>
    <t>Precios de las hortalizas en la agroindustria por Tipo de Hortaliza y Mercado/Terminal || Chile || 2021</t>
  </si>
  <si>
    <t>"https://analytics.zoho.com/open-view/2395394000004355834?ZOHO_CRITERIA=%22Hortaliza%20Consolidado%22.%22Mercado%20ID%22%3D"&amp;Estructura!T1</t>
  </si>
  <si>
    <t>https://analytics.zoho.com/open-view/2395394000004641179</t>
  </si>
  <si>
    <t>hortaliza, superficie plantada, agricultura, horticultura, tubérculo</t>
  </si>
  <si>
    <t>exportación, fruta, plantaciones, comercio exterior, producción, dólar, valor</t>
  </si>
  <si>
    <t>fruta, importación, agricultura, comercio, internacional</t>
  </si>
  <si>
    <t>Importaciones, Dólares, Origen, Agricultura, Chile</t>
  </si>
  <si>
    <t>Ventas, Agricultura, dólar, empresa</t>
  </si>
  <si>
    <t>agricultura, frutas, distribución, internacional, comercio internacional, exportación, producción, kilogramos, empleados, empresas</t>
  </si>
  <si>
    <t>Mano de Obra, Empleados, Industria, Predio, Contrato</t>
  </si>
  <si>
    <t>superficie, hectáreas, cultivo, agricultura, chile, región</t>
  </si>
  <si>
    <t>producción, toneladas, cultivo, agricultura, chile, región</t>
  </si>
  <si>
    <t>rendimiento, quintales, hectárea, cultivo, agricultura, chile, región</t>
  </si>
  <si>
    <t>superficie plantada, fruta, catastro frutícola, agricultura, cultivos</t>
  </si>
  <si>
    <t>empresas, agrícolas, agricultura, chile, cultivos</t>
  </si>
  <si>
    <t>Frambuesa,Higo,Kiwi,Mora,Limón,Mandarina,Naranja,Pomelo,Cereza,Ciruela,Damasco,Durazno,Nectarín,Granada,Manzana,Membrillo,Níspero,Pera,Palta,Caqui,Chirimoya,Tuna,Guayaba,Mango,Maracuyá,Papaya,Piña,Plátano,Coco,Tumbo,Uva,Frutilla,Arándano (blue),Breva,Pera asiática,Berries,Cítricos,Frutos de hueso (carozo),Frutos de pepita,Oleaginosos,Otros,Tropicales y subtropicales,Coquimbo,Valparaíso,Maule,Bíobío,La Araucanía,Los Lagos,Metropolitana,Arica y Parinacota,Ñuble,Agrícola del Norte S.A. de Arica,Comercializadora del Agro de Limarí,Femacal de La Calera,Feria Lagunitas de Puerto Montt,Macroferia Regional de Talca,Mercado Mayorista Lo Valledor de Santiago,Terminal Hortofrutícola Agro Chillán,Terminal La Palmera de La Serena,Vega Central Mapocho de Santiago,Vega Modelo de Temuco,Vega Monumental Concepción,Precios diarios,fruta,chile</t>
  </si>
  <si>
    <t>Berenjena,Pimiento,Ajo,Cebolla,Puerro,Repollo,Coliflor,Acelga,Achicoria,Espinaca,Alcachofa,Apio,Tomate,Ají,Arveja Verde,Brócoli,Choclo,Melón,Orégano,Poroto granado,Poroto verde,Zapallo italiano,Lechuga,Albahaca,Bruselas (repollito),Caigua,Cebollín,Cebollín baby,Ciboulette,Cilantro,Fruto del paraíso,Locoto,Pepino dulce,Perejil,Zapallo,Papa,Camote,Jengibre,Zanahoria,Betarraga,Pepino ensalada,Sandia,Haba,Rabanito,Ramas de apio,Corazón de apio,Tarapacá,Atacama,Coquimbo,Valparaíso,O'Higgins,Maule,Biobío,La Araucanía,Los Lagos,Aysén,Metropolitana,Los Ríos,Arica y Parinacota,Ñuble,Agrícola del Norte S.A. de Arica,Comercializadora del Agro de Limarí,Femacal de La Calera,Feria Lagunitas de Puerto Montt,Macroferia Regional de Talca,Mercado Mayorista Lo Valledor de Santiago,Terminal Hortofrutícola Agro Chillán,Terminal La Palmera de La Serena,Vega Central Mapocho de Santiago,Vega Modelo de Temuco,Vega Monumental Concepción,Precios diarios,hortaliza,chile</t>
  </si>
  <si>
    <t>Exportaciones frutícolas por procesamiento || Chile || 2012-2020</t>
  </si>
  <si>
    <t>Valor de exportaciones frutícolas a escala regional  || Chile || 2012-2020</t>
  </si>
  <si>
    <t>Valor de exportaciones frutícolas por país de destino  || Chile || 2012-2020</t>
  </si>
  <si>
    <t>Valor de exportaciones frutícolas por Tipo de Cultivo  || Chile || 2012-2020</t>
  </si>
  <si>
    <t>Valor de exportaciones frutícolas por Tipo de Subcultivo  || Chile || 2012-2020</t>
  </si>
  <si>
    <t>Valor de exportaciones frutícolas por procesamiento  || Chile || 2012-2020</t>
  </si>
  <si>
    <t>Valor de exportaciones frutícolas a escala regional  || Chile || 2020</t>
  </si>
  <si>
    <t>Valor de exportaciones frutícolas por país de destino  || Chile || 2020</t>
  </si>
  <si>
    <t>Valor de exportaciones frutícolas por Tipo de Cultivo  || Chile || 2020</t>
  </si>
  <si>
    <t>Valor de exportaciones frutícolas por Tipo de Subcultivo  || Chile || 2020</t>
  </si>
  <si>
    <t>Valor de exportaciones frutícolas por procesamiento  || Chile || 2020</t>
  </si>
  <si>
    <t>Valor de exportaciones frutícolas || Chile || 2012-2020</t>
  </si>
  <si>
    <t>Valor de exportaciones frutícolas || Chile || 2020</t>
  </si>
  <si>
    <t>Valor de exportaciones frutícolas en la Región de Atacama  || Chile || 2012-2020</t>
  </si>
  <si>
    <t>Valor de exportaciones frutícolas con Destino a Australia || Chile || 2012-2020</t>
  </si>
  <si>
    <t>Valor de exportaciones frutícolas de Cítricos  || Chile || 2012-2020</t>
  </si>
  <si>
    <t>Valor de exportaciones frutícolas de Limón  || Chile || 2012-2020</t>
  </si>
  <si>
    <t>Valor de exportaciones frutícolas en la Región de Atacama  || Chile || 2020</t>
  </si>
  <si>
    <t>Valor de exportaciones frutícolas con Destino a Australia || Chile || 2020</t>
  </si>
  <si>
    <t>Valor de exportaciones frutícolas de Cítricos  || Chile || 2020</t>
  </si>
  <si>
    <t>Valor de exportaciones frutícolas de Limón  || Chile || 2020</t>
  </si>
  <si>
    <t>Valor de exportaciones frutícolas procesadas como Jugos  || Chile || 2012-2020</t>
  </si>
  <si>
    <t>Valor de exportaciones frutícolas procesadas como Jugos  || Chile || 2020</t>
  </si>
  <si>
    <t>Valor de importaciones frutícolas por País de Origen || Chile || 2012-2020</t>
  </si>
  <si>
    <t>Valor de importaciones frutícolas desde Marruecos || Chile || 2012-2020</t>
  </si>
  <si>
    <t>Valor de importaciones frutícolas por Producto || Chile || 2012-2020</t>
  </si>
  <si>
    <t>Valor de importaciones frutícolas de Arándano || Chile || 2012-2020</t>
  </si>
  <si>
    <t>Valor de importaciones frutícolas por Procesamiento || Chile || 2012-2020</t>
  </si>
  <si>
    <t>Valor de importaciones frutícolas procesadas como Aceites || Chile || 2012-2020</t>
  </si>
  <si>
    <t>Valor de importaciones frutícolas por País de Origen || Chile || 2020</t>
  </si>
  <si>
    <t>Valor de importaciones frutícolas desde Marruecos || Chile || 2020</t>
  </si>
  <si>
    <t>Valor de importaciones frutícolas por Producto || Chile || 2020</t>
  </si>
  <si>
    <t>Valor de importaciones frutícolas de Arándano || Chile || 2020</t>
  </si>
  <si>
    <t>Valor de importaciones frutícolas por Procesamiento || Chile || 2020</t>
  </si>
  <si>
    <t>Valor de importaciones frutícolas procesadas como Aceites || Chile || 2020</t>
  </si>
  <si>
    <t>Valor de importaciones frutícolas || Chile || 2012-2020</t>
  </si>
  <si>
    <t>Valor de importaciones frutícolas || Chile || 2020</t>
  </si>
  <si>
    <t>Ventas estimadas de la Agroindustria de Cítricos || Chile ||Indefinido</t>
  </si>
  <si>
    <t>Ventas estimadas de la Agroindustria de Frutas de pepita y de hueso || Chile ||Indefinido</t>
  </si>
  <si>
    <t>Ventas estimadas de la Agroindustria en Empresas SIN VENTAS || Chile ||Indefinido</t>
  </si>
  <si>
    <t>Ventas estimadas de la Agroindustria por Tipo de Producto || Chile ||Indefinido</t>
  </si>
  <si>
    <t>Ventas estimadas de la Agroindustria por Producto || Chile ||Indefinido</t>
  </si>
  <si>
    <t>Ventas estimadas de la Agroindustria por Tamaño de Empresa || Chile ||Indefinido</t>
  </si>
  <si>
    <t>Ventas estimadas de la Agroindustria || Chile ||Indefinido</t>
  </si>
  <si>
    <t>Agroindustria frutícola a escala regional  || Chile || 2018-2020</t>
  </si>
  <si>
    <t>Agroindustria frutícola en la Región de Araucanía  || Chile || 2018-2020</t>
  </si>
  <si>
    <t>Agroindustria frutícola a escala comunal  || Chile || 2018-2020</t>
  </si>
  <si>
    <t>Agroindustria frutícola en la Comuna de Tierra Amarilla  || Chile || 2018-2020</t>
  </si>
  <si>
    <t>Agroindustria frutícola por producto  || Chile || 2018-2020</t>
  </si>
  <si>
    <t>Agroindustria frutícola de Mango || Chile || 2018-2020</t>
  </si>
  <si>
    <t>Trabajadores de la agroindustria frutícola a escala regional  || Chile || 2018-2020</t>
  </si>
  <si>
    <t>Trabajadores de la agroindustria frutícola en la Región de Araucanía  || Chile || 2018-2020</t>
  </si>
  <si>
    <t>Trabajadores de la agroindustria frutícola a escala comunal  || Chile || 2018-2020</t>
  </si>
  <si>
    <t>Trabajadores de la agroindustria frutícola en la Comuna de Tierra Amarilla  || Chile || 2018-2020</t>
  </si>
  <si>
    <t>Trabajadores de la agroindustria frutícola por producto  || Chile || 2018-2020</t>
  </si>
  <si>
    <t>Trabajadores de la agroindustria frutícola de Mango  || Chile || 2018-2020</t>
  </si>
  <si>
    <t>Agroindustria frutícola || Chile || 2018-2020</t>
  </si>
  <si>
    <t>Trabajadores de la agroindustria frutícola  || Chile || 2018-2020</t>
  </si>
  <si>
    <t>Trabajadores de la agroindustria frutícola || Chile || 2018-2020</t>
  </si>
  <si>
    <t>Superficie plantada de la agroindustria hortícola a escala regional || Chile || 2012-2020</t>
  </si>
  <si>
    <t>Superficie plantada de la agroindustria hortícola en la región de Atacama  || Chile || 2012-2020</t>
  </si>
  <si>
    <t>Superficie plantada de la agroindustria hortícola por tipo de cultivo|| Chile || 2012-2020</t>
  </si>
  <si>
    <t>Superficie plantada de la agroindustria hortícola de Hortalizas || Chile || 2012-2020</t>
  </si>
  <si>
    <t>Superficie plantada de la agroindustria hortícola || Chile || 2012-2020</t>
  </si>
  <si>
    <t>Superficie plantada de la agroindustria frutícola a escala regional  || Chile || 2017-2020</t>
  </si>
  <si>
    <t>Superficie plantada de la agroindustria frutícola en la Región de Valparaíso  || Chile || 2017-2020</t>
  </si>
  <si>
    <t>Superficie plantada de la agroindustria frutícola a escala comunal || Chile || 2017-2020</t>
  </si>
  <si>
    <t>Superficie plantada de la agroindustria frutícola en la Comuna de Tierra Amarilla|| Chile || 2017-2020</t>
  </si>
  <si>
    <t>Superficie plantada de la agroindustria frutícola por tipo de producto || Chile || 2017-2020</t>
  </si>
  <si>
    <t>Superficie plantada de la agroindustria frutícola de Frutos de pepita || Chile || 2017-2020</t>
  </si>
  <si>
    <t>Superficie plantada de la agroindustria frutícola por producto || Chile || 2017-2020</t>
  </si>
  <si>
    <t>Superficie plantada de la agroindustria frutícola de Calafate || Chile || 2017-2020</t>
  </si>
  <si>
    <t>Superficie plantada de la agroindustria frutícola || Chile || 2017-2020</t>
  </si>
  <si>
    <t>Títulos revisados</t>
  </si>
  <si>
    <t>ok</t>
  </si>
  <si>
    <t>pendiente</t>
  </si>
  <si>
    <t>RESPONSABLE</t>
  </si>
  <si>
    <t>Caro</t>
  </si>
  <si>
    <t>Patricio</t>
  </si>
  <si>
    <t>Paula</t>
  </si>
  <si>
    <t>Nati</t>
  </si>
  <si>
    <t>Feña</t>
  </si>
  <si>
    <t>ESTADO</t>
  </si>
  <si>
    <t>en proceso</t>
  </si>
  <si>
    <t xml:space="preserve">https://analytics.zoho.com/open-view/2395394000005875355?ZOHO_CRITERIA=%22Trasposicion_4.1%22.%22Regi%C3%B3n%20de%20Origen%22%20%3D%201 </t>
  </si>
  <si>
    <t xml:space="preserve">https://analytics.zoho.com/open-view/2395394000005884714?ZOHO_CRITERIA=%22Trasposicion_4.1%22.%22Id_Categor%C3%ADa%22%20%3D%20100101001 </t>
  </si>
  <si>
    <t xml:space="preserve">https://analytics.zoho.com/open-view/2395394000005886391?ZOHO_CRITERIA=%22Trasposicion_4.1%22.%22C%C3%B3digo_Pa%C3%ADs%22%20%3D%20'DOM' </t>
  </si>
  <si>
    <t xml:space="preserve">https://analytics.zoho.com/open-view/2395394000005888643?ZOHO_CRITERIA=%22Trasposicion_4.1%22.%22Id_Procesamiento%22%20%3D%201 </t>
  </si>
  <si>
    <t xml:space="preserve">https://analytics.zoho.com/open-view/2395394000005898292?ZOHO_CRITERIA=%22Trasposicion_4.1%22.%22Regi%C3%B3n%20de%20Origen%22%20%3D%201 </t>
  </si>
  <si>
    <t xml:space="preserve">https://analytics.zoho.com/open-view/2395394000005901493?ZOHO_CRITERIA=%22Trasposicion_4.1%22.%22Id_Categor%C3%ADa%22%20%3D%20100101001 </t>
  </si>
  <si>
    <t xml:space="preserve">https://analytics.zoho.com/open-view/2395394000005903123?ZOHO_CRITERIA=%22Trasposicion_4.1%22.%22C%C3%B3digo_Pa%C3%ADs%22%20%3D%20'DOM' </t>
  </si>
  <si>
    <t xml:space="preserve">https://analytics.zoho.com/open-view/2395394000005905460?ZOHO_CRITERIA=%22Trasposicion_4.1%22.%22Id_Procesamiento%22%20%3D%201 </t>
  </si>
  <si>
    <t xml:space="preserve">https://analytics.zoho.com/open-view/2395394000005925456 </t>
  </si>
  <si>
    <t xml:space="preserve">https://analytics.zoho.com/open-view/2395394000005967823 </t>
  </si>
  <si>
    <t>https://analytics.zoho.com/open-view/2395394000005776046?ZOHO_CRITERIA=%22Trasposicion_4.4%22.%22C%C3%B3digo_Pa%C3%ADs%22%20%3D%20'ARG'</t>
  </si>
  <si>
    <t>https://analytics.zoho.com/open-view/2395394000005839075?ZOHO_CRITERIA=%22Trasposicion_4.4%22.%22Id_Categor%C3%ADa%22%20%3D%20100101001</t>
  </si>
  <si>
    <t>https://analytics.zoho.com/open-view/2395394000005836359?ZOHO_CRITERIA=%22Trasposicion_4.4%22.%22Id_Procesamiento%22%20%3D%201</t>
  </si>
  <si>
    <t>https://analytics.zoho.com/open-view/2395394000005854534</t>
  </si>
  <si>
    <t>https://analytics.zoho.com/open-view/2395394000005751771?ZOHO_CRITERIA=%22Trasposicion_4.4%22.%22C%C3%B3digo_Pa%C3%ADs%22%20%3D%20'ARG'</t>
  </si>
  <si>
    <t>https://analytics.zoho.com/open-view/2395394000005775120?ZOHO_CRITERIA=%22Trasposicion_4.4%22.%22Id_Categor%C3%ADa%22%20%3D%20100101001</t>
  </si>
  <si>
    <t>https://analytics.zoho.com/open-view/2395394000005770974?ZOHO_CRITERIA=%22Trasposicion_4.4%22.%22Id_Procesamiento%22%20%3D%201</t>
  </si>
  <si>
    <t>https://analytics.zoho.com/open-view/2395394000005841929</t>
  </si>
  <si>
    <t>https://analytics.zoho.com/open-view/2395394000005760318?ZOHO_CRITERIA=%22Trasposicion_4.7%22.%22C%C3%B3digo_Regi%C3%B3n%22%3D3</t>
  </si>
  <si>
    <t>https://analytics.zoho.com/open-view/2395394000005763925?ZOHO_CRITERIA=%22Trasposicion_4.7%22.%22Id_producto%22%3D100112</t>
  </si>
  <si>
    <t>https://analytics.zoho.com/open-view/2395394000006194754?ZOHO_CRITERIA=%22Trasposicion_4.2%22.%22C%C3%B3digo_Regi%C3%B3n%22%20%3D%201</t>
  </si>
  <si>
    <t>https://analytics.zoho.com/open-view/2395394000006196903?ZOHO_CRITERIA=%22Trasposicion_4.2%22.%22C%C3%B3digo_Pa%C3%ADs%22%20%3D%20'USA'</t>
  </si>
  <si>
    <t>https://analytics.zoho.com/open-view/2395394000006199160?ZOHO_CRITERIA=%22Trasposicion_4.2%22.%22Id_Producto%22%20%3D%20100101</t>
  </si>
  <si>
    <t>https://analytics.zoho.com/open-view/2395394000006200013?ZOHO_CRITERIA=%22Trasposicion_4.2%22.%22Id_Categor%C3%ADa%22%20%3D%20100101001</t>
  </si>
  <si>
    <t>https://analytics.zoho.com/open-view/2395394000006201514?ZOHO_CRITERIA=%22Trasposicion_4.2%22.%22Id_Procesamiento%22%20%3D%201</t>
  </si>
  <si>
    <t>https://analytics.zoho.com/open-view/2395394000006203272?ZOHO_CRITERIA=%22Trasposicion_4.2%22.%22C%C3%B3digo_Regi%C3%B3n%22%20%3D%2013</t>
  </si>
  <si>
    <t>https://analytics.zoho.com/open-view/2395394000006204176?ZOHO_CRITERIA=%22Trasposicion_4.2%22.%22C%C3%B3digo_Pa%C3%ADs%22%20%3D%20'USA'</t>
  </si>
  <si>
    <t>https://analytics.zoho.com/open-view/2395394000006205279?ZOHO_CRITERIA=%22Trasposicion_4.2%22.%22Id_Producto%22%20%3D%20100101</t>
  </si>
  <si>
    <t>https://analytics.zoho.com/open-view/2395394000006206305?ZOHO_CRITERIA=%22Trasposicion_4.2%22.%22Id_Categor%C3%ADa%22%20%3D%20100101001</t>
  </si>
  <si>
    <t>https://analytics.zoho.com/open-view/2395394000006207229?ZOHO_CRITERIA=%22Trasposicion_4.2%22.%22Id_Procesamiento%22%20%3D%201</t>
  </si>
  <si>
    <t>https://analytics.zoho.com/open-view/2395394000006208202</t>
  </si>
  <si>
    <t>https://analytics.zoho.com/open-view/2395394000006210421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</si>
</sst>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4" formatCode="_-* #,##0_-;\-* #,##0_-;_-* &quot;-&quot;??_-;_-@_-"/>
  </numFmts>
  <fonts count="13" x14ac:knownFonts="1">
    <font>
      <sz val="11"/>
      <color theme="1"/>
      <name val="Calibri"/>
      <family val="2"/>
      <scheme val="minor"/>
    </font>
    <font>
      <b/>
      <sz val="9"/>
      <color theme="0"/>
      <name val="Calibri"/>
      <family val="2"/>
      <scheme val="minor"/>
    </font>
    <font>
      <sz val="9"/>
      <color theme="1"/>
      <name val="Calibri"/>
      <family val="2"/>
      <scheme val="minor"/>
    </font>
    <font>
      <u/>
      <sz val="11"/>
      <color theme="10"/>
      <name val="Calibri"/>
      <family val="2"/>
      <scheme val="minor"/>
    </font>
    <font>
      <b/>
      <sz val="9"/>
      <color theme="0"/>
      <name val="Calibri"/>
      <family val="2"/>
    </font>
    <font>
      <sz val="8"/>
      <color theme="0"/>
      <name val="Arial"/>
      <family val="2"/>
    </font>
    <font>
      <sz val="11"/>
      <color rgb="FFFF0000"/>
      <name val="Calibri"/>
      <family val="2"/>
      <scheme val="minor"/>
    </font>
    <font>
      <sz val="11"/>
      <color theme="1"/>
      <name val="Calibri"/>
      <family val="2"/>
      <scheme val="minor"/>
    </font>
    <font>
      <sz val="8"/>
      <color theme="1"/>
      <name val="Calibri"/>
      <family val="2"/>
      <scheme val="minor"/>
    </font>
    <font>
      <sz val="8"/>
      <name val="Calibri"/>
      <family val="2"/>
      <scheme val="minor"/>
    </font>
    <font>
      <b/>
      <sz val="11"/>
      <color rgb="FFFF0000"/>
      <name val="Calibri"/>
      <family val="2"/>
      <scheme val="minor"/>
    </font>
    <font>
      <sz val="10"/>
      <color theme="1"/>
      <name val="Calibri"/>
      <family val="2"/>
      <scheme val="minor"/>
    </font>
    <font>
      <b/>
      <sz val="10"/>
      <color theme="0"/>
      <name val="Calibri"/>
      <family val="2"/>
      <scheme val="minor"/>
    </font>
  </fonts>
  <fills count="13">
    <fill>
      <patternFill patternType="none"/>
    </fill>
    <fill>
      <patternFill patternType="gray125"/>
    </fill>
    <fill>
      <patternFill patternType="solid">
        <fgColor rgb="FF00B0F0"/>
        <bgColor indexed="64"/>
      </patternFill>
    </fill>
    <fill>
      <patternFill patternType="solid">
        <fgColor rgb="FFFFFF00"/>
        <bgColor indexed="64"/>
      </patternFill>
    </fill>
    <fill>
      <patternFill patternType="solid">
        <fgColor theme="5" tint="0.79998168889431442"/>
        <bgColor indexed="64"/>
      </patternFill>
    </fill>
    <fill>
      <patternFill patternType="solid">
        <fgColor rgb="FF0070C0"/>
        <bgColor indexed="64"/>
      </patternFill>
    </fill>
    <fill>
      <patternFill patternType="solid">
        <fgColor theme="8" tint="0.79998168889431442"/>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rgb="FF92D050"/>
        <bgColor indexed="64"/>
      </patternFill>
    </fill>
    <fill>
      <patternFill patternType="solid">
        <fgColor theme="2" tint="-9.9978637043366805E-2"/>
        <bgColor indexed="64"/>
      </patternFill>
    </fill>
    <fill>
      <patternFill patternType="solid">
        <fgColor theme="7" tint="0.79998168889431442"/>
        <bgColor indexed="64"/>
      </patternFill>
    </fill>
    <fill>
      <patternFill patternType="solid">
        <fgColor theme="6" tint="0.79998168889431442"/>
        <bgColor indexed="64"/>
      </patternFill>
    </fill>
  </fills>
  <borders count="2">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s>
  <cellStyleXfs count="3">
    <xf numFmtId="0" fontId="0" fillId="0" borderId="0"/>
    <xf numFmtId="0" fontId="3" fillId="0" borderId="0" applyNumberFormat="0" applyFill="0" applyBorder="0" applyAlignment="0" applyProtection="0"/>
    <xf numFmtId="43" fontId="7" fillId="0" borderId="0" applyFont="0" applyFill="0" applyBorder="0" applyAlignment="0" applyProtection="0"/>
  </cellStyleXfs>
  <cellXfs count="43">
    <xf numFmtId="0" fontId="0" fillId="0" borderId="0" xfId="0"/>
    <xf numFmtId="0" fontId="1" fillId="2" borderId="0" xfId="0" applyFont="1" applyFill="1" applyAlignment="1">
      <alignment horizontal="center" vertical="top" wrapText="1"/>
    </xf>
    <xf numFmtId="0" fontId="1" fillId="2" borderId="0" xfId="0" applyFont="1" applyFill="1" applyAlignment="1">
      <alignment horizontal="center" vertical="top"/>
    </xf>
    <xf numFmtId="0" fontId="4" fillId="2" borderId="0" xfId="0" applyFont="1" applyFill="1" applyAlignment="1">
      <alignment horizontal="center" vertical="top" wrapText="1"/>
    </xf>
    <xf numFmtId="0" fontId="5" fillId="5" borderId="0" xfId="0" applyFont="1" applyFill="1" applyAlignment="1">
      <alignment horizontal="center" vertical="top" wrapText="1"/>
    </xf>
    <xf numFmtId="0" fontId="0" fillId="6" borderId="0" xfId="0" applyFill="1" applyAlignment="1">
      <alignment horizontal="center" vertical="top"/>
    </xf>
    <xf numFmtId="0" fontId="0" fillId="4" borderId="0" xfId="0" applyFill="1" applyAlignment="1">
      <alignment horizontal="center" vertical="top"/>
    </xf>
    <xf numFmtId="0" fontId="0" fillId="0" borderId="0" xfId="0" applyAlignment="1">
      <alignment horizontal="center" vertical="top"/>
    </xf>
    <xf numFmtId="0" fontId="2" fillId="0" borderId="0" xfId="0" applyFont="1" applyFill="1" applyAlignment="1">
      <alignment horizontal="center" vertical="center"/>
    </xf>
    <xf numFmtId="0" fontId="0" fillId="0" borderId="0" xfId="0" applyFill="1" applyAlignment="1">
      <alignment horizontal="center"/>
    </xf>
    <xf numFmtId="0" fontId="6" fillId="0" borderId="0" xfId="0" applyFont="1"/>
    <xf numFmtId="0" fontId="2" fillId="4" borderId="0" xfId="0" applyFont="1" applyFill="1" applyAlignment="1">
      <alignment horizontal="center" vertical="center"/>
    </xf>
    <xf numFmtId="0" fontId="2" fillId="7" borderId="0" xfId="0" applyFont="1" applyFill="1" applyAlignment="1">
      <alignment horizontal="center" vertical="center"/>
    </xf>
    <xf numFmtId="0" fontId="2" fillId="8" borderId="0" xfId="0" applyFont="1" applyFill="1" applyAlignment="1">
      <alignment horizontal="center" vertical="center"/>
    </xf>
    <xf numFmtId="0" fontId="2" fillId="0" borderId="0" xfId="0" applyFont="1" applyAlignment="1">
      <alignment horizontal="center" vertical="center"/>
    </xf>
    <xf numFmtId="0" fontId="3" fillId="4" borderId="0" xfId="1" applyFill="1" applyAlignment="1">
      <alignment horizontal="left" vertical="center"/>
    </xf>
    <xf numFmtId="0" fontId="3" fillId="7" borderId="0" xfId="1" applyFill="1" applyAlignment="1">
      <alignment horizontal="left" vertical="center"/>
    </xf>
    <xf numFmtId="0" fontId="3" fillId="8" borderId="0" xfId="1" applyFill="1" applyAlignment="1">
      <alignment horizontal="left" vertical="center"/>
    </xf>
    <xf numFmtId="0" fontId="0" fillId="4" borderId="0" xfId="0" applyFill="1"/>
    <xf numFmtId="0" fontId="8" fillId="0" borderId="1" xfId="0" applyFont="1" applyBorder="1" applyAlignment="1">
      <alignment horizontal="left" vertical="top"/>
    </xf>
    <xf numFmtId="0" fontId="0" fillId="0" borderId="0" xfId="0" applyAlignment="1">
      <alignment horizontal="center"/>
    </xf>
    <xf numFmtId="0" fontId="0" fillId="0" borderId="0" xfId="0" applyAlignment="1">
      <alignment vertical="top"/>
    </xf>
    <xf numFmtId="0" fontId="3" fillId="0" borderId="0" xfId="1" applyAlignment="1"/>
    <xf numFmtId="0" fontId="3" fillId="0" borderId="0" xfId="1"/>
    <xf numFmtId="164" fontId="10" fillId="0" borderId="0" xfId="2" applyNumberFormat="1" applyFont="1"/>
    <xf numFmtId="0" fontId="0" fillId="0" borderId="0" xfId="0" applyAlignment="1">
      <alignment horizontal="left" vertical="top"/>
    </xf>
    <xf numFmtId="0" fontId="0" fillId="0" borderId="0" xfId="0" applyAlignment="1">
      <alignment horizontal="left"/>
    </xf>
    <xf numFmtId="0" fontId="0" fillId="0" borderId="0" xfId="0" quotePrefix="1" applyAlignment="1">
      <alignment horizontal="center"/>
    </xf>
    <xf numFmtId="0" fontId="6" fillId="0" borderId="0" xfId="0" applyFont="1" applyFill="1" applyAlignment="1">
      <alignment horizontal="center"/>
    </xf>
    <xf numFmtId="0" fontId="3" fillId="3" borderId="0" xfId="1" applyFill="1" applyAlignment="1"/>
    <xf numFmtId="0" fontId="3" fillId="3" borderId="0" xfId="1" applyFill="1" applyAlignment="1">
      <alignment horizontal="left" vertical="center"/>
    </xf>
    <xf numFmtId="0" fontId="3" fillId="0" borderId="0" xfId="1" applyFill="1" applyAlignment="1"/>
    <xf numFmtId="0" fontId="11" fillId="0" borderId="0" xfId="0" applyFont="1" applyAlignment="1">
      <alignment horizontal="left" vertical="center"/>
    </xf>
    <xf numFmtId="0" fontId="11" fillId="0" borderId="1" xfId="0" applyFont="1" applyBorder="1" applyAlignment="1">
      <alignment horizontal="left" vertical="top"/>
    </xf>
    <xf numFmtId="0" fontId="11" fillId="0" borderId="0" xfId="0" applyFont="1" applyBorder="1" applyAlignment="1">
      <alignment horizontal="left" vertical="top"/>
    </xf>
    <xf numFmtId="0" fontId="11" fillId="0" borderId="0" xfId="0" applyFont="1" applyAlignment="1">
      <alignment horizontal="left"/>
    </xf>
    <xf numFmtId="0" fontId="12" fillId="2" borderId="0" xfId="0" applyFont="1" applyFill="1" applyAlignment="1">
      <alignment horizontal="left" vertical="top"/>
    </xf>
    <xf numFmtId="0" fontId="11" fillId="3" borderId="0" xfId="0" applyFont="1" applyFill="1" applyAlignment="1">
      <alignment horizontal="left"/>
    </xf>
    <xf numFmtId="0" fontId="0" fillId="9" borderId="0" xfId="0" applyFill="1"/>
    <xf numFmtId="0" fontId="3" fillId="4" borderId="1" xfId="1" applyFill="1" applyBorder="1" applyAlignment="1">
      <alignment horizontal="left" vertical="top"/>
    </xf>
    <xf numFmtId="0" fontId="3" fillId="10" borderId="1" xfId="1" applyFill="1" applyBorder="1" applyAlignment="1">
      <alignment horizontal="left" vertical="top"/>
    </xf>
    <xf numFmtId="0" fontId="3" fillId="11" borderId="1" xfId="1" applyFill="1" applyBorder="1" applyAlignment="1">
      <alignment horizontal="left" vertical="top"/>
    </xf>
    <xf numFmtId="0" fontId="3" fillId="12" borderId="1" xfId="1" applyFill="1" applyBorder="1" applyAlignment="1">
      <alignment horizontal="left" vertical="top"/>
    </xf>
  </cellXfs>
  <cellStyles count="3">
    <cellStyle name="Hipervínculo" xfId="1" builtinId="8"/>
    <cellStyle name="Millares" xfId="2" builtinId="3"/>
    <cellStyle name="Normal" xfId="0" builtinId="0"/>
  </cellStyles>
  <dxfs count="711">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ont>
        <color rgb="FF9C0006"/>
      </font>
      <fill>
        <patternFill>
          <bgColor rgb="FFFFC7CE"/>
        </patternFill>
      </fill>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ont>
        <color rgb="FF9C0006"/>
      </font>
      <fill>
        <patternFill>
          <bgColor rgb="FFFFC7CE"/>
        </patternFill>
      </fill>
    </dxf>
    <dxf>
      <font>
        <color rgb="FF9C0006"/>
      </font>
      <fill>
        <patternFill>
          <bgColor rgb="FFFFC7CE"/>
        </patternFill>
      </fill>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3.xml"/><Relationship Id="rId5" Type="http://schemas.openxmlformats.org/officeDocument/2006/relationships/externalLink" Target="externalLinks/externalLink2.xml"/><Relationship Id="rId10" Type="http://schemas.openxmlformats.org/officeDocument/2006/relationships/calcChain" Target="calcChain.xml"/><Relationship Id="rId4" Type="http://schemas.openxmlformats.org/officeDocument/2006/relationships/externalLink" Target="externalLinks/externalLink1.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karen/Dropbox/Dise&#241;o%20DATA's%20(1)/Tablas%20Madre/Agricultura/MODELOS/MODELO%204.13.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karen/Dropbox/Dise&#241;o%20DATA's%20(1)/Tablas%20Madre/Agricultura/MODELOS/MODELO%20Precio%20Fruta.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karen/Dropbox/Dise&#241;o%20DATA's%20(1)/Tablas%20Madre/Agricultura/MODELOS/MODELO%20Precio%20Hortaliza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SUMEN"/>
      <sheetName val="Región"/>
      <sheetName val="Provincia"/>
      <sheetName val="Comuna"/>
      <sheetName val="Procesamiento"/>
      <sheetName val="Producto"/>
      <sheetName val="Categoria"/>
      <sheetName val="REG-PROV-COM"/>
      <sheetName val="Estructura"/>
      <sheetName val="Hoja1"/>
      <sheetName val="BD"/>
      <sheetName val="TD BD"/>
      <sheetName val="Parametros"/>
      <sheetName val="Temporalidad"/>
      <sheetName val="Territorio"/>
      <sheetName val="Tipo_Gráfico"/>
      <sheetName val="unidad_medida"/>
      <sheetName val="Categoría"/>
      <sheetName val="Responsables"/>
    </sheetNames>
    <sheetDataSet>
      <sheetData sheetId="0"/>
      <sheetData sheetId="1"/>
      <sheetData sheetId="2"/>
      <sheetData sheetId="3"/>
      <sheetData sheetId="4"/>
      <sheetData sheetId="5"/>
      <sheetData sheetId="6"/>
      <sheetData sheetId="7"/>
      <sheetData sheetId="8">
        <row r="52">
          <cell r="X52" t="str">
            <v>Cebolla</v>
          </cell>
        </row>
      </sheetData>
      <sheetData sheetId="9"/>
      <sheetData sheetId="10"/>
      <sheetData sheetId="11"/>
      <sheetData sheetId="12"/>
      <sheetData sheetId="13"/>
      <sheetData sheetId="14"/>
      <sheetData sheetId="15"/>
      <sheetData sheetId="16"/>
      <sheetData sheetId="17"/>
      <sheetData sheetId="1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SUMEN"/>
      <sheetName val="MERCADO"/>
      <sheetName val="CATEGORIA"/>
      <sheetName val="Estructura"/>
      <sheetName val="Dinamica"/>
      <sheetName val="BD"/>
      <sheetName val="TD BD"/>
      <sheetName val="Parametros"/>
      <sheetName val="Temporalidad"/>
      <sheetName val="Territorio"/>
      <sheetName val="Tipo_Gráfico"/>
      <sheetName val="unidad_medida"/>
      <sheetName val="Categoría"/>
      <sheetName val="Responsable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SUMEN"/>
      <sheetName val="MERCADO"/>
      <sheetName val="CATEGORIA"/>
      <sheetName val="Estructura"/>
      <sheetName val="Dinamica"/>
      <sheetName val="BD"/>
      <sheetName val="TD BD"/>
      <sheetName val="Parametros"/>
      <sheetName val="Temporalidad"/>
      <sheetName val="Territorio"/>
      <sheetName val="Tipo_Gráfico"/>
      <sheetName val="unidad_medida"/>
      <sheetName val="Categoría"/>
      <sheetName val="Responsable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analytics.zoho.com/open-view/2395394000005875355?ZOHO_CRITERIA=%22Trasposicion_4.1%22.%22Regi%C3%B3n%20de%20Origen%22%20%3D%201" TargetMode="External"/><Relationship Id="rId18" Type="http://schemas.openxmlformats.org/officeDocument/2006/relationships/hyperlink" Target="https://analytics.zoho.com/open-view/2395394000005901493?ZOHO_CRITERIA=%22Trasposicion_4.1%22.%22Id_Categor%C3%ADa%22%20%3D%20100101001" TargetMode="External"/><Relationship Id="rId26" Type="http://schemas.openxmlformats.org/officeDocument/2006/relationships/hyperlink" Target="https://analytics.zoho.com/open-view/2395394000005660281?ZOHO_CRITERIA=%22Trasposicion_4.3%22.%22Id_Procesamiento%22%20%3D%201" TargetMode="External"/><Relationship Id="rId21" Type="http://schemas.openxmlformats.org/officeDocument/2006/relationships/hyperlink" Target="https://analytics.zoho.com/open-view/2395394000005925456" TargetMode="External"/><Relationship Id="rId34" Type="http://schemas.openxmlformats.org/officeDocument/2006/relationships/hyperlink" Target="https://analytics.zoho.com/workspace/2395394000000290389/view/2395394000005744145" TargetMode="External"/><Relationship Id="rId7" Type="http://schemas.openxmlformats.org/officeDocument/2006/relationships/hyperlink" Target="https://analytics.zoho.com/open-view/2395394000003207385?ZOHO_CRITERIA=%22Fruta%20Consolidado%22.%22Mercado%20ID%22%3D1" TargetMode="External"/><Relationship Id="rId12" Type="http://schemas.openxmlformats.org/officeDocument/2006/relationships/hyperlink" Target="https://analytics.zoho.com/open-view/2395394000004641179" TargetMode="External"/><Relationship Id="rId17" Type="http://schemas.openxmlformats.org/officeDocument/2006/relationships/hyperlink" Target="https://analytics.zoho.com/open-view/2395394000005898292?ZOHO_CRITERIA=%22Trasposicion_4.1%22.%22Regi%C3%B3n%20de%20Origen%22%20%3D%201" TargetMode="External"/><Relationship Id="rId25" Type="http://schemas.openxmlformats.org/officeDocument/2006/relationships/hyperlink" Target="https://analytics.zoho.com/open-view/2395394000005592508?ZOHO_CRITERIA=%22Trasposicion_4.3%22.%22C%C3%B3digo_Pa%C3%ADs%22%20%3D%20'ARG'" TargetMode="External"/><Relationship Id="rId33" Type="http://schemas.openxmlformats.org/officeDocument/2006/relationships/hyperlink" Target="https://analytics.zoho.com/workspace/2395394000000290389/edit/2395394000005750033" TargetMode="External"/><Relationship Id="rId38" Type="http://schemas.openxmlformats.org/officeDocument/2006/relationships/printerSettings" Target="../printerSettings/printerSettings1.bin"/><Relationship Id="rId2" Type="http://schemas.openxmlformats.org/officeDocument/2006/relationships/hyperlink" Target="https://analytics.zoho.com/open-view/2395394000005763925?ZOHO_CRITERIA=%22Trasposicion_4.7%22.%22Id_producto%22%3D100112" TargetMode="External"/><Relationship Id="rId16" Type="http://schemas.openxmlformats.org/officeDocument/2006/relationships/hyperlink" Target="https://analytics.zoho.com/open-view/2395394000005888643?ZOHO_CRITERIA=%22Trasposicion_4.1%22.%22Id_Procesamiento%22%20%3D%201" TargetMode="External"/><Relationship Id="rId20" Type="http://schemas.openxmlformats.org/officeDocument/2006/relationships/hyperlink" Target="https://analytics.zoho.com/open-view/2395394000005905460?ZOHO_CRITERIA=%22Trasposicion_4.1%22.%22Id_Procesamiento%22%20%3D%201" TargetMode="External"/><Relationship Id="rId29" Type="http://schemas.openxmlformats.org/officeDocument/2006/relationships/hyperlink" Target="https://analytics.zoho.com/open-view/2395394000005679927?ZOHO_CRITERIA=%22Trasposicion_4.3%22.%22Id_Procesamiento%22%20%3D%201" TargetMode="External"/><Relationship Id="rId1" Type="http://schemas.openxmlformats.org/officeDocument/2006/relationships/hyperlink" Target="https://analytics.zoho.com/open-view/2395394000005760318?ZOHO_CRITERIA=%22Trasposicion_4.7%22.%22C%C3%B3digo_Regi%C3%B3n%22%3D13" TargetMode="External"/><Relationship Id="rId6" Type="http://schemas.openxmlformats.org/officeDocument/2006/relationships/hyperlink" Target="https://analytics.zoho.com/open-view/2395394000005756548?ZOHO_CRITERIA=%224.13%20Directorio%20Agroindustria%202020%22.%22Id_Procesamiento%22%3D1" TargetMode="External"/><Relationship Id="rId11" Type="http://schemas.openxmlformats.org/officeDocument/2006/relationships/hyperlink" Target="https://analytics.zoho.com/open-view/2395394000004410955?ZOHO_CRITERIA=%22Hortaliza%20Consolidado%22.%22Categor%C3%ADa%20ID%22%3D100112004" TargetMode="External"/><Relationship Id="rId24" Type="http://schemas.openxmlformats.org/officeDocument/2006/relationships/hyperlink" Target="https://analytics.zoho.com/open-view/2395394000005847405" TargetMode="External"/><Relationship Id="rId32" Type="http://schemas.openxmlformats.org/officeDocument/2006/relationships/hyperlink" Target="https://analytics.zoho.com/open-view/2395394000001951907?ZOHO_CRITERIA=%224.6%22.%22C%C3%B3digo_Regi%C3%B3n%22%3D5" TargetMode="External"/><Relationship Id="rId37" Type="http://schemas.openxmlformats.org/officeDocument/2006/relationships/hyperlink" Target="https://analytics.zoho.com/open-view/2395394000005659805?ZOHO_CRITERIA=%224.6%22.%22Id_Categor%C3%ADa%22%3D100108002" TargetMode="External"/><Relationship Id="rId5" Type="http://schemas.openxmlformats.org/officeDocument/2006/relationships/hyperlink" Target="https://analytics.zoho.com/open-view/2395394000005705297?ZOHO_CRITERIA=%224.13%20Directorio%20Agroindustria%202020%22.%22C%C3%B3digo_Regi%C3%B3n%22%3D1" TargetMode="External"/><Relationship Id="rId15" Type="http://schemas.openxmlformats.org/officeDocument/2006/relationships/hyperlink" Target="https://analytics.zoho.com/open-view/2395394000005886391?ZOHO_CRITERIA=%22Trasposicion_4.1%22.%22C%C3%B3digo_Pa%C3%ADs%22%20%3D%20'DOM'" TargetMode="External"/><Relationship Id="rId23" Type="http://schemas.openxmlformats.org/officeDocument/2006/relationships/hyperlink" Target="https://analytics.zoho.com/open-view/2395394000005850241" TargetMode="External"/><Relationship Id="rId28" Type="http://schemas.openxmlformats.org/officeDocument/2006/relationships/hyperlink" Target="https://analytics.zoho.com/open-view/2395394000005675707?ZOHO_CRITERIA=%22Trasposicion_4.3%22.%22C%C3%B3digo_Pa%C3%ADs%22%20%3D%20'ARG'" TargetMode="External"/><Relationship Id="rId36" Type="http://schemas.openxmlformats.org/officeDocument/2006/relationships/hyperlink" Target="https://analytics.zoho.com/open-view/2395394000005658938?ZOHO_CRITERIA=%224.6%22.%22C%C3%B3digo_Comuna%22%3D3103" TargetMode="External"/><Relationship Id="rId10" Type="http://schemas.openxmlformats.org/officeDocument/2006/relationships/hyperlink" Target="https://analytics.zoho.com/open-view/2395394000004355834?ZOHO_CRITERIA=%22Hortaliza%20Consolidado%22.%22Mercado%20ID%22%3D6" TargetMode="External"/><Relationship Id="rId19" Type="http://schemas.openxmlformats.org/officeDocument/2006/relationships/hyperlink" Target="https://analytics.zoho.com/open-view/2395394000005903123?ZOHO_CRITERIA=%22Trasposicion_4.1%22.%22C%C3%B3digo_Pa%C3%ADs%22%20%3D%20'DOM'" TargetMode="External"/><Relationship Id="rId31" Type="http://schemas.openxmlformats.org/officeDocument/2006/relationships/hyperlink" Target="https://analytics.zoho.com/open-view/2395394000002077599?ZOHO_CRITERIA=%224.6%22.%22C%C3%B3digo_Comuna%22%3D9101" TargetMode="External"/><Relationship Id="rId4" Type="http://schemas.openxmlformats.org/officeDocument/2006/relationships/hyperlink" Target="https://analytics.zoho.com/open-view/2395394000005710193" TargetMode="External"/><Relationship Id="rId9" Type="http://schemas.openxmlformats.org/officeDocument/2006/relationships/hyperlink" Target="https://analytics.zoho.com/open-view/2395394000004019539" TargetMode="External"/><Relationship Id="rId14" Type="http://schemas.openxmlformats.org/officeDocument/2006/relationships/hyperlink" Target="https://analytics.zoho.com/open-view/2395394000005884714?ZOHO_CRITERIA=%22Trasposicion_4.1%22.%22Id_Categor%C3%ADa%22%20%3D%20100101001" TargetMode="External"/><Relationship Id="rId22" Type="http://schemas.openxmlformats.org/officeDocument/2006/relationships/hyperlink" Target="https://analytics.zoho.com/open-view/2395394000005967823" TargetMode="External"/><Relationship Id="rId27" Type="http://schemas.openxmlformats.org/officeDocument/2006/relationships/hyperlink" Target="https://analytics.zoho.com/open-view/2395394000005665121?ZOHO_CRITERIA=%22Trasposicion_4.3%22.%22Id_Categor%C3%ADa%22%20%3D%20100101001" TargetMode="External"/><Relationship Id="rId30" Type="http://schemas.openxmlformats.org/officeDocument/2006/relationships/hyperlink" Target="https://analytics.zoho.com/open-view/2395394000005682797?ZOHO_CRITERIA=%22Trasposicion_4.3%22.%22Id_Categor%C3%ADa%22%20%3D%20100101001" TargetMode="External"/><Relationship Id="rId35" Type="http://schemas.openxmlformats.org/officeDocument/2006/relationships/hyperlink" Target="https://analytics.zoho.com/open-view/2395394000005658148?ZOHO_CRITERIA=%224.6%22.%22C%C3%B3digo_Regi%C3%B3n%22%3D9" TargetMode="External"/><Relationship Id="rId8" Type="http://schemas.openxmlformats.org/officeDocument/2006/relationships/hyperlink" Target="https://analytics.zoho.com/open-view/2395394000003239128?ZOHO_CRITERIA=%22Fruta%20Consolidado%22.%22Categor%C3%ADa%20ID%22%3D100106002" TargetMode="External"/><Relationship Id="rId3" Type="http://schemas.openxmlformats.org/officeDocument/2006/relationships/hyperlink" Target="https://analytics.zoho.com/open-view/239539400000586973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3A78A7-9431-4C50-BEC2-0AF7D2B7DD16}">
  <dimension ref="A2:Q100"/>
  <sheetViews>
    <sheetView tabSelected="1" topLeftCell="L31" workbookViewId="0">
      <selection activeCell="N63" sqref="N63"/>
    </sheetView>
  </sheetViews>
  <sheetFormatPr baseColWidth="10" defaultRowHeight="14.5" x14ac:dyDescent="0.35"/>
  <cols>
    <col min="1" max="1" width="21.08984375" bestFit="1" customWidth="1"/>
    <col min="3" max="5" width="13.6328125" style="20" customWidth="1"/>
    <col min="6" max="6" width="13.6328125" customWidth="1"/>
    <col min="7" max="7" width="17.453125" bestFit="1" customWidth="1"/>
    <col min="8" max="8" width="23.36328125" customWidth="1"/>
    <col min="9" max="10" width="17.453125" customWidth="1"/>
    <col min="11" max="12" width="82" style="35" customWidth="1"/>
    <col min="13" max="13" width="82" customWidth="1"/>
    <col min="14" max="14" width="49.81640625" customWidth="1"/>
    <col min="15" max="15" width="16.6328125" customWidth="1"/>
  </cols>
  <sheetData>
    <row r="2" spans="1:17" x14ac:dyDescent="0.35">
      <c r="I2" s="24">
        <f>SUM(I4:I2996)</f>
        <v>2285</v>
      </c>
      <c r="J2" s="24"/>
    </row>
    <row r="3" spans="1:17" ht="24" x14ac:dyDescent="0.35">
      <c r="A3" s="1" t="s">
        <v>0</v>
      </c>
      <c r="B3" s="1" t="s">
        <v>1</v>
      </c>
      <c r="C3" s="2" t="s">
        <v>2</v>
      </c>
      <c r="D3" s="2" t="s">
        <v>248</v>
      </c>
      <c r="E3" s="2" t="s">
        <v>254</v>
      </c>
      <c r="F3" s="2" t="s">
        <v>53</v>
      </c>
      <c r="G3" s="2" t="s">
        <v>11</v>
      </c>
      <c r="H3" s="2"/>
      <c r="I3" s="2" t="s">
        <v>34</v>
      </c>
      <c r="J3" s="2" t="s">
        <v>245</v>
      </c>
      <c r="K3" s="36" t="s">
        <v>13</v>
      </c>
      <c r="L3" s="36" t="s">
        <v>85</v>
      </c>
      <c r="M3" s="2" t="s">
        <v>57</v>
      </c>
      <c r="N3" s="2" t="s">
        <v>15</v>
      </c>
      <c r="O3" s="2" t="s">
        <v>24</v>
      </c>
      <c r="P3" s="1" t="s">
        <v>36</v>
      </c>
      <c r="Q3" s="2" t="s">
        <v>57</v>
      </c>
    </row>
    <row r="4" spans="1:17" x14ac:dyDescent="0.35">
      <c r="A4" t="s">
        <v>3</v>
      </c>
      <c r="B4" t="s">
        <v>4</v>
      </c>
      <c r="C4" s="20">
        <v>4.0999999999999996</v>
      </c>
      <c r="D4" s="20" t="s">
        <v>249</v>
      </c>
      <c r="E4" s="20" t="s">
        <v>246</v>
      </c>
      <c r="F4" t="s">
        <v>54</v>
      </c>
      <c r="G4" t="s">
        <v>12</v>
      </c>
      <c r="H4" t="s">
        <v>60</v>
      </c>
      <c r="I4" s="8">
        <v>17</v>
      </c>
      <c r="J4" s="8" t="s">
        <v>246</v>
      </c>
      <c r="K4" s="32" t="s">
        <v>5</v>
      </c>
      <c r="L4" s="32" t="s">
        <v>106</v>
      </c>
      <c r="M4" s="14" t="s">
        <v>158</v>
      </c>
      <c r="N4" s="29" t="s">
        <v>256</v>
      </c>
    </row>
    <row r="5" spans="1:17" x14ac:dyDescent="0.35">
      <c r="A5" t="s">
        <v>3</v>
      </c>
      <c r="B5" t="s">
        <v>4</v>
      </c>
      <c r="C5" s="20">
        <v>4.0999999999999996</v>
      </c>
      <c r="D5" s="20" t="s">
        <v>249</v>
      </c>
      <c r="E5" s="20" t="s">
        <v>246</v>
      </c>
      <c r="F5" t="s">
        <v>54</v>
      </c>
      <c r="G5" t="s">
        <v>12</v>
      </c>
      <c r="H5" t="s">
        <v>50</v>
      </c>
      <c r="I5" s="8">
        <v>37</v>
      </c>
      <c r="J5" s="8" t="s">
        <v>246</v>
      </c>
      <c r="K5" s="32" t="s">
        <v>6</v>
      </c>
      <c r="L5" s="32" t="s">
        <v>107</v>
      </c>
      <c r="M5" s="14" t="s">
        <v>158</v>
      </c>
      <c r="N5" s="29" t="s">
        <v>257</v>
      </c>
    </row>
    <row r="6" spans="1:17" x14ac:dyDescent="0.35">
      <c r="A6" t="s">
        <v>3</v>
      </c>
      <c r="B6" t="s">
        <v>4</v>
      </c>
      <c r="C6" s="20">
        <v>4.0999999999999996</v>
      </c>
      <c r="D6" s="20" t="s">
        <v>249</v>
      </c>
      <c r="E6" s="20" t="s">
        <v>246</v>
      </c>
      <c r="F6" t="s">
        <v>54</v>
      </c>
      <c r="G6" t="s">
        <v>12</v>
      </c>
      <c r="H6" t="s">
        <v>51</v>
      </c>
      <c r="I6" s="8">
        <v>91</v>
      </c>
      <c r="J6" s="8" t="s">
        <v>246</v>
      </c>
      <c r="K6" s="32" t="s">
        <v>7</v>
      </c>
      <c r="L6" s="32" t="s">
        <v>108</v>
      </c>
      <c r="M6" s="14" t="s">
        <v>158</v>
      </c>
      <c r="N6" s="29" t="s">
        <v>258</v>
      </c>
    </row>
    <row r="7" spans="1:17" x14ac:dyDescent="0.35">
      <c r="A7" t="s">
        <v>3</v>
      </c>
      <c r="B7" t="s">
        <v>4</v>
      </c>
      <c r="C7" s="20">
        <v>4.0999999999999996</v>
      </c>
      <c r="D7" s="20" t="s">
        <v>249</v>
      </c>
      <c r="E7" s="20" t="s">
        <v>246</v>
      </c>
      <c r="F7" t="s">
        <v>54</v>
      </c>
      <c r="G7" t="s">
        <v>12</v>
      </c>
      <c r="H7" t="s">
        <v>61</v>
      </c>
      <c r="I7" s="8">
        <v>7</v>
      </c>
      <c r="J7" s="8" t="s">
        <v>246</v>
      </c>
      <c r="K7" s="32" t="s">
        <v>172</v>
      </c>
      <c r="L7" s="32" t="s">
        <v>109</v>
      </c>
      <c r="M7" s="14" t="s">
        <v>158</v>
      </c>
      <c r="N7" s="29" t="s">
        <v>259</v>
      </c>
    </row>
    <row r="8" spans="1:17" x14ac:dyDescent="0.35">
      <c r="A8" t="s">
        <v>3</v>
      </c>
      <c r="B8" t="s">
        <v>4</v>
      </c>
      <c r="C8" s="20">
        <v>4.0999999999999996</v>
      </c>
      <c r="D8" s="20" t="s">
        <v>249</v>
      </c>
      <c r="E8" s="20" t="s">
        <v>246</v>
      </c>
      <c r="F8" t="s">
        <v>54</v>
      </c>
      <c r="G8" t="s">
        <v>12</v>
      </c>
      <c r="H8" t="s">
        <v>62</v>
      </c>
      <c r="I8" s="8">
        <v>17</v>
      </c>
      <c r="J8" s="8" t="s">
        <v>246</v>
      </c>
      <c r="K8" s="32" t="s">
        <v>5</v>
      </c>
      <c r="L8" s="32" t="s">
        <v>110</v>
      </c>
      <c r="M8" s="14" t="s">
        <v>158</v>
      </c>
      <c r="N8" s="29" t="s">
        <v>260</v>
      </c>
    </row>
    <row r="9" spans="1:17" x14ac:dyDescent="0.35">
      <c r="A9" t="s">
        <v>3</v>
      </c>
      <c r="B9" t="s">
        <v>4</v>
      </c>
      <c r="C9" s="20">
        <v>4.0999999999999996</v>
      </c>
      <c r="D9" s="20" t="s">
        <v>249</v>
      </c>
      <c r="E9" s="20" t="s">
        <v>246</v>
      </c>
      <c r="F9" t="s">
        <v>54</v>
      </c>
      <c r="G9" t="s">
        <v>12</v>
      </c>
      <c r="H9" t="s">
        <v>63</v>
      </c>
      <c r="I9" s="8">
        <v>37</v>
      </c>
      <c r="J9" s="8" t="s">
        <v>246</v>
      </c>
      <c r="K9" s="32" t="s">
        <v>6</v>
      </c>
      <c r="L9" s="32" t="s">
        <v>111</v>
      </c>
      <c r="M9" s="14" t="s">
        <v>158</v>
      </c>
      <c r="N9" s="29" t="s">
        <v>261</v>
      </c>
    </row>
    <row r="10" spans="1:17" x14ac:dyDescent="0.35">
      <c r="A10" t="s">
        <v>3</v>
      </c>
      <c r="B10" t="s">
        <v>4</v>
      </c>
      <c r="C10" s="20">
        <v>4.0999999999999996</v>
      </c>
      <c r="D10" s="20" t="s">
        <v>249</v>
      </c>
      <c r="E10" s="20" t="s">
        <v>246</v>
      </c>
      <c r="F10" t="s">
        <v>54</v>
      </c>
      <c r="G10" t="s">
        <v>12</v>
      </c>
      <c r="H10" t="s">
        <v>81</v>
      </c>
      <c r="I10" s="8">
        <v>91</v>
      </c>
      <c r="J10" s="8" t="s">
        <v>246</v>
      </c>
      <c r="K10" s="32" t="s">
        <v>7</v>
      </c>
      <c r="L10" s="32" t="s">
        <v>112</v>
      </c>
      <c r="M10" s="14" t="s">
        <v>158</v>
      </c>
      <c r="N10" s="29" t="s">
        <v>262</v>
      </c>
    </row>
    <row r="11" spans="1:17" x14ac:dyDescent="0.35">
      <c r="A11" t="s">
        <v>3</v>
      </c>
      <c r="B11" t="s">
        <v>4</v>
      </c>
      <c r="C11" s="20">
        <v>4.0999999999999996</v>
      </c>
      <c r="D11" s="20" t="s">
        <v>249</v>
      </c>
      <c r="E11" s="20" t="s">
        <v>246</v>
      </c>
      <c r="F11" t="s">
        <v>54</v>
      </c>
      <c r="G11" t="s">
        <v>12</v>
      </c>
      <c r="H11" t="s">
        <v>82</v>
      </c>
      <c r="I11" s="8">
        <v>7</v>
      </c>
      <c r="J11" s="8" t="s">
        <v>246</v>
      </c>
      <c r="K11" s="32" t="s">
        <v>8</v>
      </c>
      <c r="L11" s="32" t="s">
        <v>113</v>
      </c>
      <c r="M11" s="14" t="s">
        <v>158</v>
      </c>
      <c r="N11" s="29" t="s">
        <v>263</v>
      </c>
    </row>
    <row r="12" spans="1:17" x14ac:dyDescent="0.35">
      <c r="A12" t="s">
        <v>3</v>
      </c>
      <c r="B12" t="s">
        <v>4</v>
      </c>
      <c r="C12" s="20">
        <v>4.0999999999999996</v>
      </c>
      <c r="D12" s="20" t="s">
        <v>249</v>
      </c>
      <c r="E12" s="20" t="s">
        <v>246</v>
      </c>
      <c r="F12" t="s">
        <v>54</v>
      </c>
      <c r="G12" t="s">
        <v>14</v>
      </c>
      <c r="H12" t="s">
        <v>76</v>
      </c>
      <c r="I12" s="8">
        <v>1</v>
      </c>
      <c r="J12" s="8" t="s">
        <v>246</v>
      </c>
      <c r="K12" s="32" t="s">
        <v>9</v>
      </c>
      <c r="L12" s="32" t="s">
        <v>9</v>
      </c>
      <c r="M12" s="14" t="s">
        <v>158</v>
      </c>
      <c r="N12" s="29" t="s">
        <v>264</v>
      </c>
    </row>
    <row r="13" spans="1:17" x14ac:dyDescent="0.35">
      <c r="A13" t="s">
        <v>3</v>
      </c>
      <c r="B13" t="s">
        <v>4</v>
      </c>
      <c r="C13" s="20">
        <v>4.0999999999999996</v>
      </c>
      <c r="D13" s="20" t="s">
        <v>249</v>
      </c>
      <c r="E13" s="20" t="s">
        <v>246</v>
      </c>
      <c r="F13" t="s">
        <v>54</v>
      </c>
      <c r="G13" t="s">
        <v>14</v>
      </c>
      <c r="H13" t="s">
        <v>77</v>
      </c>
      <c r="I13" s="8">
        <v>1</v>
      </c>
      <c r="J13" s="8" t="s">
        <v>246</v>
      </c>
      <c r="K13" s="32" t="s">
        <v>10</v>
      </c>
      <c r="L13" s="32" t="s">
        <v>10</v>
      </c>
      <c r="M13" s="14" t="s">
        <v>158</v>
      </c>
      <c r="N13" s="29" t="s">
        <v>265</v>
      </c>
    </row>
    <row r="14" spans="1:17" x14ac:dyDescent="0.35">
      <c r="A14" t="s">
        <v>3</v>
      </c>
      <c r="B14" t="s">
        <v>4</v>
      </c>
      <c r="C14" s="20">
        <v>4.2</v>
      </c>
      <c r="D14" s="20" t="s">
        <v>249</v>
      </c>
      <c r="E14" s="20" t="s">
        <v>246</v>
      </c>
      <c r="F14" t="s">
        <v>54</v>
      </c>
      <c r="G14" t="s">
        <v>12</v>
      </c>
      <c r="H14" t="s">
        <v>60</v>
      </c>
      <c r="I14" s="9">
        <v>14</v>
      </c>
      <c r="J14" s="9" t="s">
        <v>246</v>
      </c>
      <c r="K14" s="35" t="s">
        <v>173</v>
      </c>
      <c r="L14" s="35" t="s">
        <v>185</v>
      </c>
      <c r="M14" s="19" t="s">
        <v>159</v>
      </c>
      <c r="N14" s="39" t="s">
        <v>276</v>
      </c>
      <c r="O14" s="38"/>
    </row>
    <row r="15" spans="1:17" x14ac:dyDescent="0.35">
      <c r="A15" t="s">
        <v>3</v>
      </c>
      <c r="B15" t="s">
        <v>4</v>
      </c>
      <c r="C15" s="20">
        <v>4.2</v>
      </c>
      <c r="D15" s="20" t="s">
        <v>249</v>
      </c>
      <c r="E15" s="20" t="s">
        <v>246</v>
      </c>
      <c r="F15" t="s">
        <v>54</v>
      </c>
      <c r="G15" t="s">
        <v>12</v>
      </c>
      <c r="H15" t="s">
        <v>50</v>
      </c>
      <c r="I15" s="9">
        <v>86</v>
      </c>
      <c r="J15" s="9" t="s">
        <v>246</v>
      </c>
      <c r="K15" s="35" t="s">
        <v>174</v>
      </c>
      <c r="L15" s="35" t="s">
        <v>186</v>
      </c>
      <c r="M15" s="19" t="s">
        <v>159</v>
      </c>
      <c r="N15" s="39" t="s">
        <v>277</v>
      </c>
      <c r="O15" s="38"/>
    </row>
    <row r="16" spans="1:17" x14ac:dyDescent="0.35">
      <c r="A16" t="s">
        <v>3</v>
      </c>
      <c r="B16" t="s">
        <v>4</v>
      </c>
      <c r="C16" s="20">
        <v>4.2</v>
      </c>
      <c r="D16" s="20" t="s">
        <v>249</v>
      </c>
      <c r="E16" s="20" t="s">
        <v>246</v>
      </c>
      <c r="F16" t="s">
        <v>54</v>
      </c>
      <c r="G16" t="s">
        <v>12</v>
      </c>
      <c r="H16" t="s">
        <v>51</v>
      </c>
      <c r="I16" s="9">
        <v>10</v>
      </c>
      <c r="J16" s="9" t="s">
        <v>246</v>
      </c>
      <c r="K16" s="35" t="s">
        <v>175</v>
      </c>
      <c r="L16" s="35" t="s">
        <v>187</v>
      </c>
      <c r="M16" s="19" t="s">
        <v>159</v>
      </c>
      <c r="N16" s="39" t="s">
        <v>278</v>
      </c>
      <c r="O16" s="38"/>
    </row>
    <row r="17" spans="1:15" x14ac:dyDescent="0.35">
      <c r="A17" t="s">
        <v>3</v>
      </c>
      <c r="B17" t="s">
        <v>4</v>
      </c>
      <c r="C17" s="20">
        <v>4.2</v>
      </c>
      <c r="D17" s="20" t="s">
        <v>249</v>
      </c>
      <c r="E17" s="20" t="s">
        <v>246</v>
      </c>
      <c r="F17" t="s">
        <v>54</v>
      </c>
      <c r="G17" t="s">
        <v>12</v>
      </c>
      <c r="H17" t="s">
        <v>61</v>
      </c>
      <c r="I17" s="9">
        <v>37</v>
      </c>
      <c r="J17" s="9" t="s">
        <v>246</v>
      </c>
      <c r="K17" s="35" t="s">
        <v>176</v>
      </c>
      <c r="L17" s="35" t="s">
        <v>188</v>
      </c>
      <c r="M17" s="19" t="s">
        <v>159</v>
      </c>
      <c r="N17" s="39" t="s">
        <v>279</v>
      </c>
      <c r="O17" s="38"/>
    </row>
    <row r="18" spans="1:15" x14ac:dyDescent="0.35">
      <c r="A18" t="s">
        <v>3</v>
      </c>
      <c r="B18" t="s">
        <v>4</v>
      </c>
      <c r="C18" s="20">
        <v>4.2</v>
      </c>
      <c r="D18" s="20" t="s">
        <v>249</v>
      </c>
      <c r="E18" s="20" t="s">
        <v>246</v>
      </c>
      <c r="F18" t="s">
        <v>54</v>
      </c>
      <c r="G18" t="s">
        <v>12</v>
      </c>
      <c r="H18" t="s">
        <v>62</v>
      </c>
      <c r="I18" s="9">
        <v>7</v>
      </c>
      <c r="J18" s="9" t="s">
        <v>246</v>
      </c>
      <c r="K18" s="35" t="s">
        <v>177</v>
      </c>
      <c r="L18" s="35" t="s">
        <v>193</v>
      </c>
      <c r="M18" s="19" t="s">
        <v>159</v>
      </c>
      <c r="N18" s="39" t="s">
        <v>280</v>
      </c>
      <c r="O18" s="38"/>
    </row>
    <row r="19" spans="1:15" x14ac:dyDescent="0.35">
      <c r="A19" t="s">
        <v>3</v>
      </c>
      <c r="B19" t="s">
        <v>4</v>
      </c>
      <c r="C19" s="20">
        <v>4.2</v>
      </c>
      <c r="D19" s="20" t="s">
        <v>249</v>
      </c>
      <c r="E19" s="20" t="s">
        <v>246</v>
      </c>
      <c r="F19" t="s">
        <v>54</v>
      </c>
      <c r="G19" t="s">
        <v>12</v>
      </c>
      <c r="H19" t="s">
        <v>63</v>
      </c>
      <c r="I19" s="9">
        <v>14</v>
      </c>
      <c r="J19" s="9" t="s">
        <v>246</v>
      </c>
      <c r="K19" s="35" t="s">
        <v>178</v>
      </c>
      <c r="L19" s="35" t="s">
        <v>189</v>
      </c>
      <c r="M19" s="19" t="s">
        <v>159</v>
      </c>
      <c r="N19" s="40" t="s">
        <v>281</v>
      </c>
      <c r="O19" s="38"/>
    </row>
    <row r="20" spans="1:15" x14ac:dyDescent="0.35">
      <c r="A20" t="s">
        <v>3</v>
      </c>
      <c r="B20" t="s">
        <v>4</v>
      </c>
      <c r="C20" s="20">
        <v>4.2</v>
      </c>
      <c r="D20" s="20" t="s">
        <v>249</v>
      </c>
      <c r="E20" s="20" t="s">
        <v>246</v>
      </c>
      <c r="F20" t="s">
        <v>54</v>
      </c>
      <c r="G20" t="s">
        <v>12</v>
      </c>
      <c r="H20" t="s">
        <v>81</v>
      </c>
      <c r="I20" s="9">
        <v>86</v>
      </c>
      <c r="J20" s="9" t="s">
        <v>246</v>
      </c>
      <c r="K20" s="35" t="s">
        <v>179</v>
      </c>
      <c r="L20" s="35" t="s">
        <v>190</v>
      </c>
      <c r="M20" s="19" t="s">
        <v>159</v>
      </c>
      <c r="N20" s="40" t="s">
        <v>282</v>
      </c>
      <c r="O20" s="38"/>
    </row>
    <row r="21" spans="1:15" x14ac:dyDescent="0.35">
      <c r="A21" t="s">
        <v>3</v>
      </c>
      <c r="B21" t="s">
        <v>4</v>
      </c>
      <c r="C21" s="20">
        <v>4.2</v>
      </c>
      <c r="D21" s="20" t="s">
        <v>249</v>
      </c>
      <c r="E21" s="20" t="s">
        <v>246</v>
      </c>
      <c r="F21" t="s">
        <v>54</v>
      </c>
      <c r="G21" t="s">
        <v>12</v>
      </c>
      <c r="H21" t="s">
        <v>82</v>
      </c>
      <c r="I21" s="9">
        <v>10</v>
      </c>
      <c r="J21" s="9" t="s">
        <v>246</v>
      </c>
      <c r="K21" s="35" t="s">
        <v>180</v>
      </c>
      <c r="L21" s="35" t="s">
        <v>191</v>
      </c>
      <c r="M21" s="19" t="s">
        <v>159</v>
      </c>
      <c r="N21" s="40" t="s">
        <v>283</v>
      </c>
      <c r="O21" s="38"/>
    </row>
    <row r="22" spans="1:15" x14ac:dyDescent="0.35">
      <c r="A22" t="s">
        <v>3</v>
      </c>
      <c r="B22" t="s">
        <v>4</v>
      </c>
      <c r="C22" s="20">
        <v>4.2</v>
      </c>
      <c r="D22" s="20" t="s">
        <v>249</v>
      </c>
      <c r="E22" s="20" t="s">
        <v>246</v>
      </c>
      <c r="F22" t="s">
        <v>54</v>
      </c>
      <c r="G22" t="s">
        <v>12</v>
      </c>
      <c r="H22" t="s">
        <v>83</v>
      </c>
      <c r="I22" s="9">
        <v>37</v>
      </c>
      <c r="J22" s="9" t="s">
        <v>246</v>
      </c>
      <c r="K22" s="35" t="s">
        <v>181</v>
      </c>
      <c r="L22" s="35" t="s">
        <v>192</v>
      </c>
      <c r="M22" s="19" t="s">
        <v>159</v>
      </c>
      <c r="N22" s="40" t="s">
        <v>284</v>
      </c>
      <c r="O22" s="38"/>
    </row>
    <row r="23" spans="1:15" x14ac:dyDescent="0.35">
      <c r="A23" t="s">
        <v>3</v>
      </c>
      <c r="B23" t="s">
        <v>4</v>
      </c>
      <c r="C23" s="20">
        <v>4.2</v>
      </c>
      <c r="D23" s="20" t="s">
        <v>249</v>
      </c>
      <c r="E23" s="20" t="s">
        <v>246</v>
      </c>
      <c r="F23" t="s">
        <v>54</v>
      </c>
      <c r="G23" t="s">
        <v>12</v>
      </c>
      <c r="H23" t="s">
        <v>84</v>
      </c>
      <c r="I23" s="9">
        <v>7</v>
      </c>
      <c r="J23" s="9" t="s">
        <v>246</v>
      </c>
      <c r="K23" s="35" t="s">
        <v>182</v>
      </c>
      <c r="L23" s="35" t="s">
        <v>194</v>
      </c>
      <c r="M23" s="19" t="s">
        <v>159</v>
      </c>
      <c r="N23" s="40" t="s">
        <v>285</v>
      </c>
      <c r="O23" s="38"/>
    </row>
    <row r="24" spans="1:15" x14ac:dyDescent="0.35">
      <c r="A24" t="s">
        <v>3</v>
      </c>
      <c r="B24" t="s">
        <v>4</v>
      </c>
      <c r="C24" s="20">
        <v>4.2</v>
      </c>
      <c r="D24" s="20" t="s">
        <v>249</v>
      </c>
      <c r="E24" s="20" t="s">
        <v>246</v>
      </c>
      <c r="F24" t="s">
        <v>54</v>
      </c>
      <c r="G24" t="s">
        <v>14</v>
      </c>
      <c r="H24" t="s">
        <v>64</v>
      </c>
      <c r="I24" s="9">
        <v>1</v>
      </c>
      <c r="J24" s="9" t="s">
        <v>246</v>
      </c>
      <c r="K24" s="35" t="s">
        <v>183</v>
      </c>
      <c r="L24" s="35" t="s">
        <v>183</v>
      </c>
      <c r="M24" s="19" t="s">
        <v>159</v>
      </c>
      <c r="N24" s="41" t="s">
        <v>286</v>
      </c>
      <c r="O24" s="38"/>
    </row>
    <row r="25" spans="1:15" x14ac:dyDescent="0.35">
      <c r="A25" t="s">
        <v>3</v>
      </c>
      <c r="B25" t="s">
        <v>4</v>
      </c>
      <c r="C25" s="20">
        <v>4.2</v>
      </c>
      <c r="D25" s="20" t="s">
        <v>249</v>
      </c>
      <c r="E25" s="20" t="s">
        <v>246</v>
      </c>
      <c r="F25" t="s">
        <v>54</v>
      </c>
      <c r="G25" t="s">
        <v>14</v>
      </c>
      <c r="H25" t="s">
        <v>65</v>
      </c>
      <c r="I25" s="9">
        <v>1</v>
      </c>
      <c r="J25" s="9" t="s">
        <v>246</v>
      </c>
      <c r="K25" s="35" t="s">
        <v>184</v>
      </c>
      <c r="L25" s="35" t="s">
        <v>184</v>
      </c>
      <c r="M25" s="19" t="s">
        <v>159</v>
      </c>
      <c r="N25" s="42" t="s">
        <v>287</v>
      </c>
      <c r="O25" s="38"/>
    </row>
    <row r="26" spans="1:15" x14ac:dyDescent="0.35">
      <c r="A26" t="s">
        <v>3</v>
      </c>
      <c r="B26" t="s">
        <v>4</v>
      </c>
      <c r="C26" s="20">
        <v>4.3</v>
      </c>
      <c r="D26" s="20" t="s">
        <v>252</v>
      </c>
      <c r="E26" s="20" t="s">
        <v>246</v>
      </c>
      <c r="F26" t="s">
        <v>55</v>
      </c>
      <c r="G26" t="s">
        <v>12</v>
      </c>
      <c r="H26" t="s">
        <v>60</v>
      </c>
      <c r="I26" s="8">
        <v>87</v>
      </c>
      <c r="J26" s="8" t="s">
        <v>246</v>
      </c>
      <c r="K26" s="32" t="s">
        <v>26</v>
      </c>
      <c r="L26" s="32" t="s">
        <v>114</v>
      </c>
      <c r="M26" s="14" t="s">
        <v>160</v>
      </c>
      <c r="N26" s="30" t="s">
        <v>16</v>
      </c>
      <c r="O26" t="s">
        <v>58</v>
      </c>
    </row>
    <row r="27" spans="1:15" x14ac:dyDescent="0.35">
      <c r="A27" t="s">
        <v>3</v>
      </c>
      <c r="B27" t="s">
        <v>4</v>
      </c>
      <c r="C27" s="20">
        <v>4.3</v>
      </c>
      <c r="D27" s="20" t="s">
        <v>252</v>
      </c>
      <c r="E27" s="20" t="s">
        <v>246</v>
      </c>
      <c r="F27" t="s">
        <v>55</v>
      </c>
      <c r="G27" t="s">
        <v>12</v>
      </c>
      <c r="H27" t="s">
        <v>50</v>
      </c>
      <c r="I27" s="8">
        <v>7</v>
      </c>
      <c r="J27" s="8" t="s">
        <v>246</v>
      </c>
      <c r="K27" s="32" t="s">
        <v>27</v>
      </c>
      <c r="L27" s="32" t="s">
        <v>115</v>
      </c>
      <c r="M27" s="14" t="s">
        <v>160</v>
      </c>
      <c r="N27" s="30" t="s">
        <v>17</v>
      </c>
      <c r="O27" t="s">
        <v>58</v>
      </c>
    </row>
    <row r="28" spans="1:15" x14ac:dyDescent="0.35">
      <c r="A28" t="s">
        <v>3</v>
      </c>
      <c r="B28" t="s">
        <v>4</v>
      </c>
      <c r="C28" s="20">
        <v>4.3</v>
      </c>
      <c r="D28" s="20" t="s">
        <v>252</v>
      </c>
      <c r="E28" s="20" t="s">
        <v>246</v>
      </c>
      <c r="F28" t="s">
        <v>55</v>
      </c>
      <c r="G28" t="s">
        <v>12</v>
      </c>
      <c r="H28" t="s">
        <v>51</v>
      </c>
      <c r="I28" s="8">
        <v>35</v>
      </c>
      <c r="J28" s="8" t="s">
        <v>246</v>
      </c>
      <c r="K28" s="32" t="s">
        <v>28</v>
      </c>
      <c r="L28" s="32" t="s">
        <v>116</v>
      </c>
      <c r="M28" s="14" t="s">
        <v>160</v>
      </c>
      <c r="N28" s="30" t="s">
        <v>18</v>
      </c>
      <c r="O28" t="s">
        <v>58</v>
      </c>
    </row>
    <row r="29" spans="1:15" x14ac:dyDescent="0.35">
      <c r="A29" t="s">
        <v>3</v>
      </c>
      <c r="B29" t="s">
        <v>4</v>
      </c>
      <c r="C29" s="20">
        <v>4.3</v>
      </c>
      <c r="D29" s="20" t="s">
        <v>252</v>
      </c>
      <c r="E29" s="20" t="s">
        <v>246</v>
      </c>
      <c r="F29" t="s">
        <v>55</v>
      </c>
      <c r="G29" t="s">
        <v>12</v>
      </c>
      <c r="H29" t="s">
        <v>61</v>
      </c>
      <c r="I29" s="8">
        <v>87</v>
      </c>
      <c r="J29" s="8" t="s">
        <v>246</v>
      </c>
      <c r="K29" s="32" t="s">
        <v>29</v>
      </c>
      <c r="L29" s="32" t="s">
        <v>117</v>
      </c>
      <c r="M29" s="14" t="s">
        <v>160</v>
      </c>
      <c r="N29" s="30" t="s">
        <v>19</v>
      </c>
      <c r="O29" t="s">
        <v>58</v>
      </c>
    </row>
    <row r="30" spans="1:15" x14ac:dyDescent="0.35">
      <c r="A30" t="s">
        <v>3</v>
      </c>
      <c r="B30" t="s">
        <v>4</v>
      </c>
      <c r="C30" s="20">
        <v>4.3</v>
      </c>
      <c r="D30" s="20" t="s">
        <v>252</v>
      </c>
      <c r="E30" s="20" t="s">
        <v>246</v>
      </c>
      <c r="F30" t="s">
        <v>55</v>
      </c>
      <c r="G30" t="s">
        <v>12</v>
      </c>
      <c r="H30" t="s">
        <v>62</v>
      </c>
      <c r="I30" s="8">
        <v>7</v>
      </c>
      <c r="J30" s="8" t="s">
        <v>246</v>
      </c>
      <c r="K30" s="32" t="s">
        <v>30</v>
      </c>
      <c r="L30" s="32" t="s">
        <v>118</v>
      </c>
      <c r="M30" s="14" t="s">
        <v>160</v>
      </c>
      <c r="N30" s="30" t="s">
        <v>20</v>
      </c>
      <c r="O30" t="s">
        <v>58</v>
      </c>
    </row>
    <row r="31" spans="1:15" x14ac:dyDescent="0.35">
      <c r="A31" t="s">
        <v>3</v>
      </c>
      <c r="B31" t="s">
        <v>4</v>
      </c>
      <c r="C31" s="20">
        <v>4.3</v>
      </c>
      <c r="D31" s="20" t="s">
        <v>252</v>
      </c>
      <c r="E31" s="20" t="s">
        <v>246</v>
      </c>
      <c r="F31" t="s">
        <v>55</v>
      </c>
      <c r="G31" t="s">
        <v>12</v>
      </c>
      <c r="H31" t="s">
        <v>63</v>
      </c>
      <c r="I31" s="8">
        <v>35</v>
      </c>
      <c r="J31" s="8" t="s">
        <v>246</v>
      </c>
      <c r="K31" s="32" t="s">
        <v>31</v>
      </c>
      <c r="L31" s="32" t="s">
        <v>119</v>
      </c>
      <c r="M31" s="14" t="s">
        <v>160</v>
      </c>
      <c r="N31" s="30" t="s">
        <v>21</v>
      </c>
      <c r="O31" t="s">
        <v>58</v>
      </c>
    </row>
    <row r="32" spans="1:15" x14ac:dyDescent="0.35">
      <c r="A32" t="s">
        <v>3</v>
      </c>
      <c r="B32" t="s">
        <v>4</v>
      </c>
      <c r="C32" s="20">
        <v>4.3</v>
      </c>
      <c r="D32" s="20" t="s">
        <v>252</v>
      </c>
      <c r="E32" s="20" t="s">
        <v>246</v>
      </c>
      <c r="F32" t="s">
        <v>55</v>
      </c>
      <c r="G32" t="s">
        <v>14</v>
      </c>
      <c r="H32" t="s">
        <v>76</v>
      </c>
      <c r="I32" s="8">
        <v>1</v>
      </c>
      <c r="J32" s="8" t="s">
        <v>246</v>
      </c>
      <c r="K32" s="32" t="s">
        <v>32</v>
      </c>
      <c r="L32" s="32" t="s">
        <v>32</v>
      </c>
      <c r="M32" s="14" t="s">
        <v>160</v>
      </c>
      <c r="N32" s="30" t="s">
        <v>22</v>
      </c>
      <c r="O32" t="s">
        <v>58</v>
      </c>
    </row>
    <row r="33" spans="1:15" x14ac:dyDescent="0.35">
      <c r="A33" t="s">
        <v>3</v>
      </c>
      <c r="B33" t="s">
        <v>4</v>
      </c>
      <c r="C33" s="20">
        <v>4.3</v>
      </c>
      <c r="D33" s="20" t="s">
        <v>252</v>
      </c>
      <c r="E33" s="20" t="s">
        <v>246</v>
      </c>
      <c r="F33" t="s">
        <v>55</v>
      </c>
      <c r="G33" t="s">
        <v>14</v>
      </c>
      <c r="H33" t="s">
        <v>77</v>
      </c>
      <c r="I33" s="8">
        <v>1</v>
      </c>
      <c r="J33" s="8" t="s">
        <v>246</v>
      </c>
      <c r="K33" s="32" t="s">
        <v>33</v>
      </c>
      <c r="L33" s="32" t="s">
        <v>33</v>
      </c>
      <c r="M33" s="14" t="s">
        <v>160</v>
      </c>
      <c r="N33" s="30" t="s">
        <v>23</v>
      </c>
      <c r="O33" t="s">
        <v>58</v>
      </c>
    </row>
    <row r="34" spans="1:15" x14ac:dyDescent="0.35">
      <c r="A34" t="s">
        <v>3</v>
      </c>
      <c r="B34" t="s">
        <v>4</v>
      </c>
      <c r="C34" s="20">
        <v>4.4000000000000004</v>
      </c>
      <c r="D34" s="20" t="s">
        <v>251</v>
      </c>
      <c r="E34" s="20" t="s">
        <v>246</v>
      </c>
      <c r="F34" t="s">
        <v>55</v>
      </c>
      <c r="G34" t="s">
        <v>12</v>
      </c>
      <c r="H34" s="5" t="s">
        <v>41</v>
      </c>
      <c r="I34" s="9">
        <v>87</v>
      </c>
      <c r="J34" s="9" t="s">
        <v>246</v>
      </c>
      <c r="K34" s="33" t="s">
        <v>195</v>
      </c>
      <c r="L34" s="34" t="s">
        <v>196</v>
      </c>
      <c r="M34" s="19" t="s">
        <v>161</v>
      </c>
      <c r="N34" s="23" t="s">
        <v>270</v>
      </c>
    </row>
    <row r="35" spans="1:15" x14ac:dyDescent="0.35">
      <c r="A35" t="s">
        <v>3</v>
      </c>
      <c r="B35" t="s">
        <v>4</v>
      </c>
      <c r="C35" s="20">
        <v>4.4000000000000004</v>
      </c>
      <c r="D35" s="20" t="s">
        <v>251</v>
      </c>
      <c r="E35" s="20" t="s">
        <v>246</v>
      </c>
      <c r="F35" t="s">
        <v>55</v>
      </c>
      <c r="G35" t="s">
        <v>12</v>
      </c>
      <c r="H35" s="5" t="s">
        <v>43</v>
      </c>
      <c r="I35" s="9">
        <v>35</v>
      </c>
      <c r="J35" s="9" t="s">
        <v>246</v>
      </c>
      <c r="K35" s="33" t="s">
        <v>197</v>
      </c>
      <c r="L35" s="34" t="s">
        <v>198</v>
      </c>
      <c r="M35" s="19" t="s">
        <v>161</v>
      </c>
      <c r="N35" s="23" t="s">
        <v>271</v>
      </c>
    </row>
    <row r="36" spans="1:15" x14ac:dyDescent="0.35">
      <c r="A36" t="s">
        <v>3</v>
      </c>
      <c r="B36" t="s">
        <v>4</v>
      </c>
      <c r="C36" s="20">
        <v>4.4000000000000004</v>
      </c>
      <c r="D36" s="20" t="s">
        <v>251</v>
      </c>
      <c r="E36" s="20" t="s">
        <v>246</v>
      </c>
      <c r="F36" t="s">
        <v>55</v>
      </c>
      <c r="G36" t="s">
        <v>12</v>
      </c>
      <c r="H36" s="5" t="s">
        <v>42</v>
      </c>
      <c r="I36" s="9">
        <v>7</v>
      </c>
      <c r="J36" s="9" t="s">
        <v>246</v>
      </c>
      <c r="K36" s="33" t="s">
        <v>199</v>
      </c>
      <c r="L36" s="34" t="s">
        <v>200</v>
      </c>
      <c r="M36" s="19" t="s">
        <v>161</v>
      </c>
      <c r="N36" s="23" t="s">
        <v>272</v>
      </c>
    </row>
    <row r="37" spans="1:15" x14ac:dyDescent="0.35">
      <c r="A37" t="s">
        <v>3</v>
      </c>
      <c r="B37" t="s">
        <v>4</v>
      </c>
      <c r="C37" s="20">
        <v>4.4000000000000004</v>
      </c>
      <c r="D37" s="20" t="s">
        <v>251</v>
      </c>
      <c r="E37" s="20" t="s">
        <v>246</v>
      </c>
      <c r="F37" t="s">
        <v>55</v>
      </c>
      <c r="G37" t="s">
        <v>14</v>
      </c>
      <c r="H37" s="6" t="s">
        <v>47</v>
      </c>
      <c r="I37" s="28">
        <v>1</v>
      </c>
      <c r="J37" s="28" t="s">
        <v>246</v>
      </c>
      <c r="K37" s="37" t="s">
        <v>207</v>
      </c>
      <c r="L37" s="37" t="s">
        <v>207</v>
      </c>
      <c r="M37" s="19" t="s">
        <v>161</v>
      </c>
      <c r="N37" s="23" t="s">
        <v>273</v>
      </c>
    </row>
    <row r="38" spans="1:15" x14ac:dyDescent="0.35">
      <c r="A38" t="s">
        <v>3</v>
      </c>
      <c r="B38" t="s">
        <v>4</v>
      </c>
      <c r="C38" s="20">
        <v>4.4000000000000004</v>
      </c>
      <c r="D38" s="20" t="s">
        <v>251</v>
      </c>
      <c r="E38" s="20" t="s">
        <v>246</v>
      </c>
      <c r="F38" t="s">
        <v>55</v>
      </c>
      <c r="G38" t="s">
        <v>12</v>
      </c>
      <c r="H38" s="5" t="s">
        <v>44</v>
      </c>
      <c r="I38" s="9">
        <v>87</v>
      </c>
      <c r="J38" s="9" t="s">
        <v>246</v>
      </c>
      <c r="K38" s="35" t="s">
        <v>201</v>
      </c>
      <c r="L38" s="35" t="s">
        <v>202</v>
      </c>
      <c r="M38" s="19" t="s">
        <v>161</v>
      </c>
      <c r="N38" s="23" t="s">
        <v>266</v>
      </c>
    </row>
    <row r="39" spans="1:15" x14ac:dyDescent="0.35">
      <c r="A39" t="s">
        <v>3</v>
      </c>
      <c r="B39" t="s">
        <v>4</v>
      </c>
      <c r="C39" s="20">
        <v>4.4000000000000004</v>
      </c>
      <c r="D39" s="20" t="s">
        <v>251</v>
      </c>
      <c r="E39" s="20" t="s">
        <v>246</v>
      </c>
      <c r="F39" t="s">
        <v>55</v>
      </c>
      <c r="G39" t="s">
        <v>12</v>
      </c>
      <c r="H39" s="5" t="s">
        <v>46</v>
      </c>
      <c r="I39" s="9">
        <v>35</v>
      </c>
      <c r="J39" s="9" t="s">
        <v>246</v>
      </c>
      <c r="K39" s="35" t="s">
        <v>203</v>
      </c>
      <c r="L39" s="35" t="s">
        <v>204</v>
      </c>
      <c r="M39" s="19" t="s">
        <v>161</v>
      </c>
      <c r="N39" s="23" t="s">
        <v>267</v>
      </c>
    </row>
    <row r="40" spans="1:15" x14ac:dyDescent="0.35">
      <c r="A40" t="s">
        <v>3</v>
      </c>
      <c r="B40" t="s">
        <v>4</v>
      </c>
      <c r="C40" s="20">
        <v>4.4000000000000004</v>
      </c>
      <c r="D40" s="20" t="s">
        <v>251</v>
      </c>
      <c r="E40" s="20" t="s">
        <v>246</v>
      </c>
      <c r="F40" t="s">
        <v>55</v>
      </c>
      <c r="G40" t="s">
        <v>12</v>
      </c>
      <c r="H40" s="5" t="s">
        <v>45</v>
      </c>
      <c r="I40" s="9">
        <v>7</v>
      </c>
      <c r="J40" s="9" t="s">
        <v>246</v>
      </c>
      <c r="K40" s="35" t="s">
        <v>205</v>
      </c>
      <c r="L40" s="35" t="s">
        <v>206</v>
      </c>
      <c r="M40" s="19" t="s">
        <v>161</v>
      </c>
      <c r="N40" s="23" t="s">
        <v>268</v>
      </c>
    </row>
    <row r="41" spans="1:15" x14ac:dyDescent="0.35">
      <c r="A41" t="s">
        <v>3</v>
      </c>
      <c r="B41" t="s">
        <v>4</v>
      </c>
      <c r="C41" s="20">
        <v>4.4000000000000004</v>
      </c>
      <c r="D41" s="20" t="s">
        <v>251</v>
      </c>
      <c r="E41" s="20" t="s">
        <v>246</v>
      </c>
      <c r="F41" t="s">
        <v>55</v>
      </c>
      <c r="G41" t="s">
        <v>14</v>
      </c>
      <c r="H41" s="6" t="s">
        <v>48</v>
      </c>
      <c r="I41" s="28">
        <v>1</v>
      </c>
      <c r="J41" s="28" t="s">
        <v>246</v>
      </c>
      <c r="K41" s="37" t="s">
        <v>208</v>
      </c>
      <c r="L41" s="37" t="s">
        <v>208</v>
      </c>
      <c r="M41" s="19" t="s">
        <v>161</v>
      </c>
      <c r="N41" s="23" t="s">
        <v>269</v>
      </c>
    </row>
    <row r="42" spans="1:15" x14ac:dyDescent="0.35">
      <c r="A42" t="s">
        <v>3</v>
      </c>
      <c r="B42" t="s">
        <v>4</v>
      </c>
      <c r="C42" s="20">
        <v>4.5</v>
      </c>
      <c r="E42" s="20" t="s">
        <v>247</v>
      </c>
      <c r="F42" t="s">
        <v>56</v>
      </c>
      <c r="G42" t="s">
        <v>12</v>
      </c>
      <c r="H42" s="5" t="s">
        <v>49</v>
      </c>
      <c r="I42" s="9">
        <v>21</v>
      </c>
      <c r="J42" s="9" t="s">
        <v>246</v>
      </c>
      <c r="K42" s="35" t="s">
        <v>212</v>
      </c>
      <c r="L42" s="35" t="s">
        <v>209</v>
      </c>
      <c r="M42" t="s">
        <v>162</v>
      </c>
      <c r="O42" t="s">
        <v>25</v>
      </c>
    </row>
    <row r="43" spans="1:15" x14ac:dyDescent="0.35">
      <c r="A43" t="s">
        <v>3</v>
      </c>
      <c r="B43" t="s">
        <v>4</v>
      </c>
      <c r="C43" s="20">
        <v>4.5</v>
      </c>
      <c r="E43" s="20" t="s">
        <v>247</v>
      </c>
      <c r="F43" t="s">
        <v>56</v>
      </c>
      <c r="G43" t="s">
        <v>12</v>
      </c>
      <c r="H43" s="5" t="s">
        <v>50</v>
      </c>
      <c r="I43" s="9">
        <v>44</v>
      </c>
      <c r="J43" s="9" t="s">
        <v>246</v>
      </c>
      <c r="K43" s="35" t="s">
        <v>213</v>
      </c>
      <c r="L43" s="35" t="s">
        <v>210</v>
      </c>
      <c r="M43" t="s">
        <v>162</v>
      </c>
      <c r="O43" t="s">
        <v>25</v>
      </c>
    </row>
    <row r="44" spans="1:15" x14ac:dyDescent="0.35">
      <c r="A44" t="s">
        <v>3</v>
      </c>
      <c r="B44" t="s">
        <v>4</v>
      </c>
      <c r="C44" s="20">
        <v>4.5</v>
      </c>
      <c r="E44" s="20" t="s">
        <v>247</v>
      </c>
      <c r="F44" t="s">
        <v>56</v>
      </c>
      <c r="G44" t="s">
        <v>12</v>
      </c>
      <c r="H44" s="5" t="s">
        <v>51</v>
      </c>
      <c r="I44" s="9">
        <v>13</v>
      </c>
      <c r="J44" s="9" t="s">
        <v>246</v>
      </c>
      <c r="K44" s="35" t="s">
        <v>214</v>
      </c>
      <c r="L44" s="35" t="s">
        <v>211</v>
      </c>
      <c r="M44" t="s">
        <v>162</v>
      </c>
      <c r="O44" t="s">
        <v>25</v>
      </c>
    </row>
    <row r="45" spans="1:15" x14ac:dyDescent="0.35">
      <c r="A45" t="s">
        <v>3</v>
      </c>
      <c r="B45" t="s">
        <v>4</v>
      </c>
      <c r="C45" s="20">
        <v>4.5</v>
      </c>
      <c r="E45" s="20" t="s">
        <v>247</v>
      </c>
      <c r="F45" t="s">
        <v>56</v>
      </c>
      <c r="G45" t="s">
        <v>14</v>
      </c>
      <c r="H45" s="6" t="s">
        <v>52</v>
      </c>
      <c r="I45" s="9">
        <v>1</v>
      </c>
      <c r="J45" s="9" t="s">
        <v>246</v>
      </c>
      <c r="K45" s="37" t="s">
        <v>215</v>
      </c>
      <c r="L45" s="37" t="s">
        <v>215</v>
      </c>
      <c r="M45" t="s">
        <v>162</v>
      </c>
      <c r="O45" t="s">
        <v>25</v>
      </c>
    </row>
    <row r="46" spans="1:15" x14ac:dyDescent="0.35">
      <c r="A46" t="s">
        <v>3</v>
      </c>
      <c r="B46" t="s">
        <v>4</v>
      </c>
      <c r="C46" s="20">
        <v>4.5999999999999996</v>
      </c>
      <c r="D46" s="20" t="s">
        <v>253</v>
      </c>
      <c r="E46" s="20" t="s">
        <v>246</v>
      </c>
      <c r="F46" s="10" t="s">
        <v>75</v>
      </c>
      <c r="G46" t="s">
        <v>12</v>
      </c>
      <c r="H46" s="7" t="s">
        <v>60</v>
      </c>
      <c r="I46" s="9">
        <v>14</v>
      </c>
      <c r="J46" s="9" t="s">
        <v>246</v>
      </c>
      <c r="K46" s="37" t="s">
        <v>216</v>
      </c>
      <c r="L46" s="37" t="s">
        <v>217</v>
      </c>
      <c r="M46" s="19" t="s">
        <v>163</v>
      </c>
      <c r="N46" s="22" t="s">
        <v>66</v>
      </c>
      <c r="O46" t="s">
        <v>58</v>
      </c>
    </row>
    <row r="47" spans="1:15" x14ac:dyDescent="0.35">
      <c r="A47" t="s">
        <v>3</v>
      </c>
      <c r="B47" t="s">
        <v>4</v>
      </c>
      <c r="C47" s="20">
        <v>4.5999999999999996</v>
      </c>
      <c r="D47" s="20" t="s">
        <v>253</v>
      </c>
      <c r="E47" s="20" t="s">
        <v>246</v>
      </c>
      <c r="F47" s="10" t="s">
        <v>75</v>
      </c>
      <c r="G47" t="s">
        <v>12</v>
      </c>
      <c r="H47" s="7" t="s">
        <v>50</v>
      </c>
      <c r="I47" s="9">
        <v>178</v>
      </c>
      <c r="J47" s="9" t="s">
        <v>246</v>
      </c>
      <c r="K47" s="37" t="s">
        <v>218</v>
      </c>
      <c r="L47" s="37" t="s">
        <v>219</v>
      </c>
      <c r="M47" s="19" t="s">
        <v>163</v>
      </c>
      <c r="N47" s="23" t="s">
        <v>67</v>
      </c>
      <c r="O47" t="s">
        <v>58</v>
      </c>
    </row>
    <row r="48" spans="1:15" x14ac:dyDescent="0.35">
      <c r="A48" t="s">
        <v>3</v>
      </c>
      <c r="B48" t="s">
        <v>4</v>
      </c>
      <c r="C48" s="20">
        <v>4.5999999999999996</v>
      </c>
      <c r="D48" s="20" t="s">
        <v>253</v>
      </c>
      <c r="E48" s="20" t="s">
        <v>246</v>
      </c>
      <c r="F48" s="10" t="s">
        <v>75</v>
      </c>
      <c r="G48" t="s">
        <v>12</v>
      </c>
      <c r="H48" s="7" t="s">
        <v>51</v>
      </c>
      <c r="I48" s="9">
        <v>58</v>
      </c>
      <c r="J48" s="9" t="s">
        <v>246</v>
      </c>
      <c r="K48" s="37" t="s">
        <v>220</v>
      </c>
      <c r="L48" s="37" t="s">
        <v>221</v>
      </c>
      <c r="M48" s="19" t="s">
        <v>163</v>
      </c>
      <c r="N48" s="31" t="s">
        <v>68</v>
      </c>
      <c r="O48" t="s">
        <v>58</v>
      </c>
    </row>
    <row r="49" spans="1:15" x14ac:dyDescent="0.35">
      <c r="A49" t="s">
        <v>3</v>
      </c>
      <c r="B49" t="s">
        <v>4</v>
      </c>
      <c r="C49" s="20">
        <v>4.5999999999999996</v>
      </c>
      <c r="D49" s="20" t="s">
        <v>253</v>
      </c>
      <c r="E49" s="20" t="s">
        <v>246</v>
      </c>
      <c r="F49" t="s">
        <v>74</v>
      </c>
      <c r="G49" t="s">
        <v>12</v>
      </c>
      <c r="H49" s="7" t="s">
        <v>61</v>
      </c>
      <c r="I49" s="9">
        <v>14</v>
      </c>
      <c r="J49" s="9" t="s">
        <v>246</v>
      </c>
      <c r="K49" s="37" t="s">
        <v>222</v>
      </c>
      <c r="L49" s="37" t="s">
        <v>223</v>
      </c>
      <c r="M49" s="19" t="s">
        <v>163</v>
      </c>
      <c r="N49" s="23" t="s">
        <v>69</v>
      </c>
      <c r="O49" t="s">
        <v>58</v>
      </c>
    </row>
    <row r="50" spans="1:15" x14ac:dyDescent="0.35">
      <c r="A50" t="s">
        <v>3</v>
      </c>
      <c r="B50" t="s">
        <v>4</v>
      </c>
      <c r="C50" s="20">
        <v>4.5999999999999996</v>
      </c>
      <c r="D50" s="20" t="s">
        <v>253</v>
      </c>
      <c r="E50" s="20" t="s">
        <v>246</v>
      </c>
      <c r="F50" t="s">
        <v>74</v>
      </c>
      <c r="G50" t="s">
        <v>12</v>
      </c>
      <c r="H50" s="7" t="s">
        <v>62</v>
      </c>
      <c r="I50" s="9">
        <v>178</v>
      </c>
      <c r="J50" s="9" t="s">
        <v>246</v>
      </c>
      <c r="K50" s="37" t="s">
        <v>224</v>
      </c>
      <c r="L50" s="37" t="s">
        <v>225</v>
      </c>
      <c r="M50" s="19" t="s">
        <v>163</v>
      </c>
      <c r="N50" s="23" t="s">
        <v>70</v>
      </c>
      <c r="O50" t="s">
        <v>58</v>
      </c>
    </row>
    <row r="51" spans="1:15" x14ac:dyDescent="0.35">
      <c r="A51" t="s">
        <v>3</v>
      </c>
      <c r="B51" t="s">
        <v>4</v>
      </c>
      <c r="C51" s="20">
        <v>4.5999999999999996</v>
      </c>
      <c r="D51" s="20" t="s">
        <v>253</v>
      </c>
      <c r="E51" s="20" t="s">
        <v>246</v>
      </c>
      <c r="F51" t="s">
        <v>74</v>
      </c>
      <c r="G51" t="s">
        <v>12</v>
      </c>
      <c r="H51" s="7" t="s">
        <v>63</v>
      </c>
      <c r="I51" s="9">
        <v>58</v>
      </c>
      <c r="J51" s="9" t="s">
        <v>246</v>
      </c>
      <c r="K51" s="37" t="s">
        <v>226</v>
      </c>
      <c r="L51" s="37" t="s">
        <v>227</v>
      </c>
      <c r="M51" s="19" t="s">
        <v>163</v>
      </c>
      <c r="N51" s="23" t="s">
        <v>71</v>
      </c>
      <c r="O51" t="s">
        <v>58</v>
      </c>
    </row>
    <row r="52" spans="1:15" x14ac:dyDescent="0.35">
      <c r="A52" t="s">
        <v>3</v>
      </c>
      <c r="B52" t="s">
        <v>4</v>
      </c>
      <c r="C52" s="20">
        <v>4.5999999999999996</v>
      </c>
      <c r="D52" s="20" t="s">
        <v>253</v>
      </c>
      <c r="E52" s="20" t="s">
        <v>246</v>
      </c>
      <c r="F52" s="10" t="s">
        <v>75</v>
      </c>
      <c r="G52" t="s">
        <v>14</v>
      </c>
      <c r="H52" t="s">
        <v>64</v>
      </c>
      <c r="I52" s="9">
        <v>1</v>
      </c>
      <c r="J52" s="9" t="s">
        <v>246</v>
      </c>
      <c r="K52" s="37" t="s">
        <v>228</v>
      </c>
      <c r="L52" s="37" t="s">
        <v>228</v>
      </c>
      <c r="M52" s="19" t="s">
        <v>163</v>
      </c>
      <c r="N52" s="31" t="s">
        <v>72</v>
      </c>
      <c r="O52" t="s">
        <v>80</v>
      </c>
    </row>
    <row r="53" spans="1:15" x14ac:dyDescent="0.35">
      <c r="A53" t="s">
        <v>3</v>
      </c>
      <c r="B53" t="s">
        <v>4</v>
      </c>
      <c r="C53" s="20">
        <v>4.5999999999999996</v>
      </c>
      <c r="D53" s="20" t="s">
        <v>253</v>
      </c>
      <c r="E53" s="20" t="s">
        <v>246</v>
      </c>
      <c r="F53" t="s">
        <v>74</v>
      </c>
      <c r="G53" t="s">
        <v>14</v>
      </c>
      <c r="H53" t="s">
        <v>65</v>
      </c>
      <c r="I53" s="9">
        <v>1</v>
      </c>
      <c r="J53" s="9" t="s">
        <v>246</v>
      </c>
      <c r="K53" s="37" t="s">
        <v>229</v>
      </c>
      <c r="L53" s="37" t="s">
        <v>230</v>
      </c>
      <c r="M53" s="19" t="s">
        <v>163</v>
      </c>
      <c r="N53" s="31" t="s">
        <v>73</v>
      </c>
      <c r="O53" t="s">
        <v>80</v>
      </c>
    </row>
    <row r="54" spans="1:15" x14ac:dyDescent="0.35">
      <c r="A54" t="s">
        <v>3</v>
      </c>
      <c r="B54" t="s">
        <v>4</v>
      </c>
      <c r="C54" s="20">
        <v>4.7</v>
      </c>
      <c r="D54" s="20" t="s">
        <v>253</v>
      </c>
      <c r="E54" s="20" t="s">
        <v>246</v>
      </c>
      <c r="F54" t="s">
        <v>78</v>
      </c>
      <c r="G54" t="s">
        <v>12</v>
      </c>
      <c r="H54" s="11" t="s">
        <v>60</v>
      </c>
      <c r="I54" s="9">
        <v>11</v>
      </c>
      <c r="J54" s="9" t="s">
        <v>246</v>
      </c>
      <c r="K54" s="32" t="s">
        <v>231</v>
      </c>
      <c r="L54" s="32" t="s">
        <v>232</v>
      </c>
      <c r="M54" s="14" t="s">
        <v>158</v>
      </c>
      <c r="N54" s="15" t="s">
        <v>274</v>
      </c>
      <c r="O54" t="s">
        <v>58</v>
      </c>
    </row>
    <row r="55" spans="1:15" x14ac:dyDescent="0.35">
      <c r="A55" t="s">
        <v>3</v>
      </c>
      <c r="B55" t="s">
        <v>4</v>
      </c>
      <c r="C55" s="20">
        <v>4.7</v>
      </c>
      <c r="D55" s="20" t="s">
        <v>253</v>
      </c>
      <c r="E55" s="20" t="s">
        <v>246</v>
      </c>
      <c r="F55" t="s">
        <v>78</v>
      </c>
      <c r="G55" t="s">
        <v>12</v>
      </c>
      <c r="H55" s="12" t="s">
        <v>50</v>
      </c>
      <c r="I55" s="9">
        <v>2</v>
      </c>
      <c r="J55" s="9" t="s">
        <v>246</v>
      </c>
      <c r="K55" s="32" t="s">
        <v>233</v>
      </c>
      <c r="L55" s="32" t="s">
        <v>234</v>
      </c>
      <c r="M55" s="14" t="s">
        <v>158</v>
      </c>
      <c r="N55" s="16" t="s">
        <v>275</v>
      </c>
      <c r="O55" t="s">
        <v>58</v>
      </c>
    </row>
    <row r="56" spans="1:15" x14ac:dyDescent="0.35">
      <c r="A56" t="s">
        <v>3</v>
      </c>
      <c r="B56" t="s">
        <v>4</v>
      </c>
      <c r="C56" s="20">
        <v>4.7</v>
      </c>
      <c r="D56" s="20" t="s">
        <v>253</v>
      </c>
      <c r="E56" s="20" t="s">
        <v>246</v>
      </c>
      <c r="F56" t="s">
        <v>78</v>
      </c>
      <c r="G56" t="s">
        <v>14</v>
      </c>
      <c r="H56" s="13" t="s">
        <v>76</v>
      </c>
      <c r="I56" s="9">
        <v>1</v>
      </c>
      <c r="J56" s="9" t="s">
        <v>246</v>
      </c>
      <c r="K56" s="32" t="s">
        <v>235</v>
      </c>
      <c r="L56" s="32" t="s">
        <v>235</v>
      </c>
      <c r="M56" s="14" t="s">
        <v>158</v>
      </c>
      <c r="N56" s="17" t="s">
        <v>79</v>
      </c>
      <c r="O56" t="s">
        <v>58</v>
      </c>
    </row>
    <row r="57" spans="1:15" x14ac:dyDescent="0.35">
      <c r="A57" t="s">
        <v>3</v>
      </c>
      <c r="B57" t="s">
        <v>4</v>
      </c>
      <c r="C57" s="20">
        <v>4.8</v>
      </c>
      <c r="D57" s="20" t="s">
        <v>252</v>
      </c>
      <c r="E57" s="20" t="s">
        <v>246</v>
      </c>
      <c r="F57" t="s">
        <v>74</v>
      </c>
      <c r="G57" t="s">
        <v>12</v>
      </c>
      <c r="H57" s="5" t="s">
        <v>60</v>
      </c>
      <c r="I57" s="9">
        <v>14</v>
      </c>
      <c r="J57" s="9" t="s">
        <v>247</v>
      </c>
      <c r="K57" s="33" t="s">
        <v>86</v>
      </c>
      <c r="L57" s="33" t="s">
        <v>87</v>
      </c>
      <c r="M57" s="19" t="s">
        <v>164</v>
      </c>
      <c r="O57" s="38" t="s">
        <v>25</v>
      </c>
    </row>
    <row r="58" spans="1:15" x14ac:dyDescent="0.35">
      <c r="A58" t="s">
        <v>3</v>
      </c>
      <c r="B58" t="s">
        <v>4</v>
      </c>
      <c r="C58" s="20">
        <v>4.8</v>
      </c>
      <c r="D58" s="20" t="s">
        <v>252</v>
      </c>
      <c r="E58" s="20" t="s">
        <v>246</v>
      </c>
      <c r="F58" t="s">
        <v>74</v>
      </c>
      <c r="G58" t="s">
        <v>12</v>
      </c>
      <c r="H58" s="5" t="s">
        <v>50</v>
      </c>
      <c r="I58" s="9">
        <v>1</v>
      </c>
      <c r="J58" s="9" t="s">
        <v>247</v>
      </c>
      <c r="K58" s="33" t="s">
        <v>88</v>
      </c>
      <c r="L58" s="33" t="s">
        <v>89</v>
      </c>
      <c r="M58" s="19" t="s">
        <v>164</v>
      </c>
      <c r="O58" s="38" t="s">
        <v>25</v>
      </c>
    </row>
    <row r="59" spans="1:15" x14ac:dyDescent="0.35">
      <c r="A59" t="s">
        <v>3</v>
      </c>
      <c r="B59" t="s">
        <v>4</v>
      </c>
      <c r="C59" s="20">
        <v>4.8</v>
      </c>
      <c r="D59" s="20" t="s">
        <v>252</v>
      </c>
      <c r="E59" s="20" t="s">
        <v>246</v>
      </c>
      <c r="F59" t="s">
        <v>74</v>
      </c>
      <c r="G59" t="s">
        <v>12</v>
      </c>
      <c r="H59" s="5" t="s">
        <v>51</v>
      </c>
      <c r="I59" s="9">
        <v>2</v>
      </c>
      <c r="J59" s="9" t="s">
        <v>247</v>
      </c>
      <c r="K59" s="33" t="s">
        <v>90</v>
      </c>
      <c r="L59" s="33" t="s">
        <v>91</v>
      </c>
      <c r="M59" s="19" t="s">
        <v>164</v>
      </c>
      <c r="O59" s="38" t="s">
        <v>25</v>
      </c>
    </row>
    <row r="60" spans="1:15" x14ac:dyDescent="0.35">
      <c r="A60" t="s">
        <v>3</v>
      </c>
      <c r="B60" t="s">
        <v>4</v>
      </c>
      <c r="C60" s="20">
        <v>4.8</v>
      </c>
      <c r="D60" s="20" t="s">
        <v>252</v>
      </c>
      <c r="E60" s="20" t="s">
        <v>246</v>
      </c>
      <c r="F60" t="s">
        <v>74</v>
      </c>
      <c r="G60" t="s">
        <v>12</v>
      </c>
      <c r="H60" s="5" t="s">
        <v>61</v>
      </c>
      <c r="I60" s="9">
        <v>2</v>
      </c>
      <c r="J60" s="9" t="s">
        <v>247</v>
      </c>
      <c r="K60" s="33" t="s">
        <v>92</v>
      </c>
      <c r="L60" s="33" t="s">
        <v>93</v>
      </c>
      <c r="M60" s="19" t="s">
        <v>164</v>
      </c>
      <c r="O60" s="38" t="s">
        <v>25</v>
      </c>
    </row>
    <row r="61" spans="1:15" x14ac:dyDescent="0.35">
      <c r="A61" t="s">
        <v>3</v>
      </c>
      <c r="B61" t="s">
        <v>4</v>
      </c>
      <c r="C61" s="20">
        <v>4.8</v>
      </c>
      <c r="D61" s="20" t="s">
        <v>252</v>
      </c>
      <c r="E61" s="20" t="s">
        <v>246</v>
      </c>
      <c r="F61" t="s">
        <v>74</v>
      </c>
      <c r="G61" t="s">
        <v>12</v>
      </c>
      <c r="H61" s="5" t="s">
        <v>62</v>
      </c>
      <c r="I61" s="9">
        <v>2</v>
      </c>
      <c r="J61" s="9" t="s">
        <v>247</v>
      </c>
      <c r="K61" s="33" t="s">
        <v>94</v>
      </c>
      <c r="L61" s="33" t="s">
        <v>95</v>
      </c>
      <c r="M61" s="19" t="s">
        <v>164</v>
      </c>
      <c r="O61" s="38" t="s">
        <v>25</v>
      </c>
    </row>
    <row r="62" spans="1:15" x14ac:dyDescent="0.35">
      <c r="A62" t="s">
        <v>3</v>
      </c>
      <c r="B62" t="s">
        <v>4</v>
      </c>
      <c r="C62" s="20">
        <v>4.8</v>
      </c>
      <c r="D62" s="20" t="s">
        <v>252</v>
      </c>
      <c r="E62" s="20" t="s">
        <v>246</v>
      </c>
      <c r="F62" t="s">
        <v>74</v>
      </c>
      <c r="G62" t="s">
        <v>14</v>
      </c>
      <c r="H62" s="18" t="s">
        <v>64</v>
      </c>
      <c r="I62" s="9">
        <v>1</v>
      </c>
      <c r="J62" s="9" t="s">
        <v>247</v>
      </c>
      <c r="K62" s="37"/>
      <c r="L62" s="37"/>
      <c r="M62" s="19" t="s">
        <v>164</v>
      </c>
      <c r="O62" s="38" t="s">
        <v>25</v>
      </c>
    </row>
    <row r="63" spans="1:15" x14ac:dyDescent="0.35">
      <c r="A63" t="s">
        <v>3</v>
      </c>
      <c r="B63" t="s">
        <v>4</v>
      </c>
      <c r="C63" s="20">
        <v>4.8</v>
      </c>
      <c r="D63" s="20" t="s">
        <v>252</v>
      </c>
      <c r="E63" s="20" t="s">
        <v>246</v>
      </c>
      <c r="F63" t="s">
        <v>74</v>
      </c>
      <c r="G63" t="s">
        <v>12</v>
      </c>
      <c r="H63" s="5" t="s">
        <v>63</v>
      </c>
      <c r="I63" s="9">
        <v>14</v>
      </c>
      <c r="J63" s="9" t="s">
        <v>247</v>
      </c>
      <c r="K63" s="33" t="s">
        <v>96</v>
      </c>
      <c r="L63" s="33" t="s">
        <v>97</v>
      </c>
      <c r="M63" s="19" t="s">
        <v>164</v>
      </c>
      <c r="O63" s="38" t="s">
        <v>25</v>
      </c>
    </row>
    <row r="64" spans="1:15" x14ac:dyDescent="0.35">
      <c r="A64" t="s">
        <v>3</v>
      </c>
      <c r="B64" t="s">
        <v>4</v>
      </c>
      <c r="C64" s="20">
        <v>4.8</v>
      </c>
      <c r="D64" s="20" t="s">
        <v>252</v>
      </c>
      <c r="E64" s="20" t="s">
        <v>246</v>
      </c>
      <c r="F64" t="s">
        <v>74</v>
      </c>
      <c r="G64" t="s">
        <v>12</v>
      </c>
      <c r="H64" s="5" t="s">
        <v>81</v>
      </c>
      <c r="I64" s="9">
        <v>1</v>
      </c>
      <c r="J64" s="9" t="s">
        <v>247</v>
      </c>
      <c r="K64" s="33" t="s">
        <v>98</v>
      </c>
      <c r="L64" s="33" t="s">
        <v>99</v>
      </c>
      <c r="M64" s="19" t="s">
        <v>164</v>
      </c>
      <c r="O64" s="38" t="s">
        <v>25</v>
      </c>
    </row>
    <row r="65" spans="1:15" x14ac:dyDescent="0.35">
      <c r="A65" t="s">
        <v>3</v>
      </c>
      <c r="B65" t="s">
        <v>4</v>
      </c>
      <c r="C65" s="20">
        <v>4.8</v>
      </c>
      <c r="D65" s="20" t="s">
        <v>252</v>
      </c>
      <c r="E65" s="20" t="s">
        <v>246</v>
      </c>
      <c r="F65" t="s">
        <v>74</v>
      </c>
      <c r="G65" t="s">
        <v>12</v>
      </c>
      <c r="H65" s="5" t="s">
        <v>82</v>
      </c>
      <c r="I65" s="9">
        <v>2</v>
      </c>
      <c r="J65" s="9" t="s">
        <v>247</v>
      </c>
      <c r="K65" s="33" t="s">
        <v>100</v>
      </c>
      <c r="L65" s="33" t="s">
        <v>101</v>
      </c>
      <c r="M65" s="19" t="s">
        <v>164</v>
      </c>
      <c r="O65" s="38" t="s">
        <v>25</v>
      </c>
    </row>
    <row r="66" spans="1:15" x14ac:dyDescent="0.35">
      <c r="A66" t="s">
        <v>3</v>
      </c>
      <c r="B66" t="s">
        <v>4</v>
      </c>
      <c r="C66" s="20">
        <v>4.8</v>
      </c>
      <c r="D66" s="20" t="s">
        <v>252</v>
      </c>
      <c r="E66" s="20" t="s">
        <v>246</v>
      </c>
      <c r="F66" t="s">
        <v>74</v>
      </c>
      <c r="G66" t="s">
        <v>12</v>
      </c>
      <c r="H66" s="5" t="s">
        <v>83</v>
      </c>
      <c r="I66" s="9">
        <v>2</v>
      </c>
      <c r="J66" s="9" t="s">
        <v>247</v>
      </c>
      <c r="K66" s="33" t="s">
        <v>102</v>
      </c>
      <c r="L66" s="33" t="s">
        <v>103</v>
      </c>
      <c r="M66" s="19" t="s">
        <v>164</v>
      </c>
      <c r="O66" s="38" t="s">
        <v>25</v>
      </c>
    </row>
    <row r="67" spans="1:15" x14ac:dyDescent="0.35">
      <c r="A67" t="s">
        <v>3</v>
      </c>
      <c r="B67" t="s">
        <v>4</v>
      </c>
      <c r="C67" s="20">
        <v>4.8</v>
      </c>
      <c r="D67" s="20" t="s">
        <v>252</v>
      </c>
      <c r="E67" s="20" t="s">
        <v>246</v>
      </c>
      <c r="F67" t="s">
        <v>74</v>
      </c>
      <c r="G67" t="s">
        <v>12</v>
      </c>
      <c r="H67" s="5" t="s">
        <v>84</v>
      </c>
      <c r="I67" s="9">
        <v>2</v>
      </c>
      <c r="J67" s="9" t="s">
        <v>247</v>
      </c>
      <c r="K67" s="33" t="s">
        <v>104</v>
      </c>
      <c r="L67" s="33" t="s">
        <v>105</v>
      </c>
      <c r="M67" s="19" t="s">
        <v>164</v>
      </c>
      <c r="O67" s="38" t="s">
        <v>25</v>
      </c>
    </row>
    <row r="68" spans="1:15" x14ac:dyDescent="0.35">
      <c r="A68" t="s">
        <v>3</v>
      </c>
      <c r="B68" t="s">
        <v>4</v>
      </c>
      <c r="C68" s="20">
        <v>4.8</v>
      </c>
      <c r="D68" s="20" t="s">
        <v>252</v>
      </c>
      <c r="E68" s="20" t="s">
        <v>246</v>
      </c>
      <c r="F68" t="s">
        <v>74</v>
      </c>
      <c r="G68" t="s">
        <v>14</v>
      </c>
      <c r="H68" s="18" t="s">
        <v>65</v>
      </c>
      <c r="I68" s="9">
        <v>1</v>
      </c>
      <c r="J68" s="9" t="s">
        <v>247</v>
      </c>
      <c r="K68" s="37"/>
      <c r="L68" s="37"/>
      <c r="M68" s="19" t="s">
        <v>164</v>
      </c>
      <c r="O68" s="38" t="s">
        <v>25</v>
      </c>
    </row>
    <row r="69" spans="1:15" x14ac:dyDescent="0.35">
      <c r="A69" t="s">
        <v>3</v>
      </c>
      <c r="B69" t="s">
        <v>4</v>
      </c>
      <c r="C69" s="20">
        <v>4.9000000000000004</v>
      </c>
      <c r="D69" s="20" t="s">
        <v>253</v>
      </c>
      <c r="E69" s="20" t="s">
        <v>246</v>
      </c>
      <c r="F69" t="s">
        <v>129</v>
      </c>
      <c r="G69" t="s">
        <v>12</v>
      </c>
      <c r="H69" s="7" t="s">
        <v>60</v>
      </c>
      <c r="I69" s="9">
        <v>11</v>
      </c>
      <c r="J69" s="9" t="s">
        <v>247</v>
      </c>
      <c r="K69" s="35" t="s">
        <v>120</v>
      </c>
      <c r="L69" s="35" t="s">
        <v>121</v>
      </c>
      <c r="M69" t="s">
        <v>165</v>
      </c>
      <c r="O69" s="38" t="s">
        <v>59</v>
      </c>
    </row>
    <row r="70" spans="1:15" x14ac:dyDescent="0.35">
      <c r="A70" t="s">
        <v>3</v>
      </c>
      <c r="B70" t="s">
        <v>4</v>
      </c>
      <c r="C70" s="20">
        <v>4.9000000000000004</v>
      </c>
      <c r="D70" s="20" t="s">
        <v>253</v>
      </c>
      <c r="E70" s="20" t="s">
        <v>246</v>
      </c>
      <c r="F70" t="s">
        <v>129</v>
      </c>
      <c r="G70" t="s">
        <v>12</v>
      </c>
      <c r="H70" s="7" t="s">
        <v>50</v>
      </c>
      <c r="I70" s="9">
        <v>5</v>
      </c>
      <c r="J70" s="9" t="s">
        <v>247</v>
      </c>
      <c r="K70" s="35" t="s">
        <v>122</v>
      </c>
      <c r="L70" s="35" t="s">
        <v>123</v>
      </c>
      <c r="M70" t="s">
        <v>165</v>
      </c>
      <c r="O70" s="38" t="s">
        <v>59</v>
      </c>
    </row>
    <row r="71" spans="1:15" x14ac:dyDescent="0.35">
      <c r="A71" t="s">
        <v>3</v>
      </c>
      <c r="B71" t="s">
        <v>4</v>
      </c>
      <c r="C71" s="20">
        <v>4.9000000000000004</v>
      </c>
      <c r="D71" s="20" t="s">
        <v>253</v>
      </c>
      <c r="E71" s="20" t="s">
        <v>246</v>
      </c>
      <c r="F71" t="s">
        <v>129</v>
      </c>
      <c r="G71" t="s">
        <v>14</v>
      </c>
      <c r="H71" s="20" t="s">
        <v>52</v>
      </c>
      <c r="I71" s="9">
        <v>1</v>
      </c>
      <c r="J71" s="9" t="s">
        <v>247</v>
      </c>
      <c r="K71" s="37"/>
      <c r="L71" s="37"/>
      <c r="M71" t="s">
        <v>165</v>
      </c>
      <c r="O71" s="38" t="s">
        <v>59</v>
      </c>
    </row>
    <row r="72" spans="1:15" x14ac:dyDescent="0.35">
      <c r="A72" t="s">
        <v>3</v>
      </c>
      <c r="B72" t="s">
        <v>4</v>
      </c>
      <c r="C72" s="27" t="s">
        <v>124</v>
      </c>
      <c r="D72" s="27" t="s">
        <v>252</v>
      </c>
      <c r="E72" s="20" t="s">
        <v>255</v>
      </c>
      <c r="F72" t="s">
        <v>130</v>
      </c>
      <c r="G72" t="s">
        <v>12</v>
      </c>
      <c r="H72" s="7" t="s">
        <v>60</v>
      </c>
      <c r="I72" s="9">
        <v>10</v>
      </c>
      <c r="J72" s="9" t="s">
        <v>247</v>
      </c>
      <c r="K72" s="35" t="s">
        <v>125</v>
      </c>
      <c r="L72" s="35" t="s">
        <v>126</v>
      </c>
      <c r="M72" t="s">
        <v>166</v>
      </c>
      <c r="O72" t="s">
        <v>25</v>
      </c>
    </row>
    <row r="73" spans="1:15" x14ac:dyDescent="0.35">
      <c r="A73" t="s">
        <v>3</v>
      </c>
      <c r="B73" t="s">
        <v>4</v>
      </c>
      <c r="C73" s="27" t="s">
        <v>124</v>
      </c>
      <c r="D73" s="27" t="s">
        <v>252</v>
      </c>
      <c r="E73" s="20" t="s">
        <v>255</v>
      </c>
      <c r="F73" t="s">
        <v>130</v>
      </c>
      <c r="G73" t="s">
        <v>12</v>
      </c>
      <c r="H73" s="7" t="s">
        <v>50</v>
      </c>
      <c r="I73" s="9">
        <v>5</v>
      </c>
      <c r="J73" s="9" t="s">
        <v>247</v>
      </c>
      <c r="K73" s="35" t="s">
        <v>127</v>
      </c>
      <c r="L73" s="35" t="s">
        <v>128</v>
      </c>
      <c r="M73" t="s">
        <v>166</v>
      </c>
      <c r="O73" t="s">
        <v>25</v>
      </c>
    </row>
    <row r="74" spans="1:15" x14ac:dyDescent="0.35">
      <c r="A74" t="s">
        <v>3</v>
      </c>
      <c r="B74" t="s">
        <v>4</v>
      </c>
      <c r="C74" s="27" t="s">
        <v>124</v>
      </c>
      <c r="D74" s="27" t="s">
        <v>252</v>
      </c>
      <c r="E74" s="20" t="s">
        <v>255</v>
      </c>
      <c r="F74" t="s">
        <v>130</v>
      </c>
      <c r="G74" t="s">
        <v>14</v>
      </c>
      <c r="H74" s="20" t="s">
        <v>52</v>
      </c>
      <c r="I74" s="9">
        <v>1</v>
      </c>
      <c r="J74" s="9" t="s">
        <v>247</v>
      </c>
      <c r="K74" s="37"/>
      <c r="L74" s="37"/>
      <c r="M74" t="s">
        <v>166</v>
      </c>
      <c r="O74" t="s">
        <v>25</v>
      </c>
    </row>
    <row r="75" spans="1:15" x14ac:dyDescent="0.35">
      <c r="A75" t="s">
        <v>3</v>
      </c>
      <c r="B75" t="s">
        <v>4</v>
      </c>
      <c r="C75" s="20">
        <v>4.1100000000000003</v>
      </c>
      <c r="D75" s="20" t="s">
        <v>251</v>
      </c>
      <c r="E75" s="20" t="s">
        <v>255</v>
      </c>
      <c r="F75" t="s">
        <v>135</v>
      </c>
      <c r="G75" t="s">
        <v>12</v>
      </c>
      <c r="H75" s="7" t="s">
        <v>60</v>
      </c>
      <c r="I75" s="9">
        <v>10</v>
      </c>
      <c r="J75" s="9" t="s">
        <v>247</v>
      </c>
      <c r="K75" s="35" t="s">
        <v>131</v>
      </c>
      <c r="L75" s="35" t="s">
        <v>132</v>
      </c>
      <c r="M75" t="s">
        <v>167</v>
      </c>
      <c r="O75" t="s">
        <v>25</v>
      </c>
    </row>
    <row r="76" spans="1:15" x14ac:dyDescent="0.35">
      <c r="A76" t="s">
        <v>3</v>
      </c>
      <c r="B76" t="s">
        <v>4</v>
      </c>
      <c r="C76" s="20">
        <v>4.1100000000000003</v>
      </c>
      <c r="D76" s="20" t="s">
        <v>251</v>
      </c>
      <c r="E76" s="20" t="s">
        <v>255</v>
      </c>
      <c r="F76" t="s">
        <v>135</v>
      </c>
      <c r="G76" t="s">
        <v>12</v>
      </c>
      <c r="H76" s="7" t="s">
        <v>50</v>
      </c>
      <c r="I76" s="9">
        <v>5</v>
      </c>
      <c r="J76" s="9" t="s">
        <v>247</v>
      </c>
      <c r="K76" s="35" t="s">
        <v>133</v>
      </c>
      <c r="L76" s="35" t="s">
        <v>134</v>
      </c>
      <c r="M76" t="s">
        <v>167</v>
      </c>
      <c r="O76" t="s">
        <v>25</v>
      </c>
    </row>
    <row r="77" spans="1:15" x14ac:dyDescent="0.35">
      <c r="A77" t="s">
        <v>3</v>
      </c>
      <c r="B77" t="s">
        <v>4</v>
      </c>
      <c r="C77" s="20">
        <v>4.1100000000000003</v>
      </c>
      <c r="D77" s="20" t="s">
        <v>251</v>
      </c>
      <c r="E77" s="20" t="s">
        <v>255</v>
      </c>
      <c r="F77" t="s">
        <v>135</v>
      </c>
      <c r="G77" t="s">
        <v>14</v>
      </c>
      <c r="H77" s="20" t="s">
        <v>52</v>
      </c>
      <c r="I77" s="9">
        <v>1</v>
      </c>
      <c r="J77" s="9" t="s">
        <v>247</v>
      </c>
      <c r="K77" s="37"/>
      <c r="L77" s="37"/>
      <c r="M77" t="s">
        <v>167</v>
      </c>
      <c r="O77" t="s">
        <v>25</v>
      </c>
    </row>
    <row r="78" spans="1:15" x14ac:dyDescent="0.35">
      <c r="A78" t="s">
        <v>3</v>
      </c>
      <c r="B78" t="s">
        <v>4</v>
      </c>
      <c r="C78" s="20">
        <v>4.12</v>
      </c>
      <c r="D78" s="20" t="s">
        <v>250</v>
      </c>
      <c r="E78" s="20" t="s">
        <v>255</v>
      </c>
      <c r="F78" t="s">
        <v>78</v>
      </c>
      <c r="G78" t="s">
        <v>12</v>
      </c>
      <c r="H78" s="7" t="s">
        <v>60</v>
      </c>
      <c r="I78" s="9">
        <v>15</v>
      </c>
      <c r="J78" s="9" t="s">
        <v>246</v>
      </c>
      <c r="K78" s="35" t="s">
        <v>236</v>
      </c>
      <c r="L78" s="35" t="s">
        <v>237</v>
      </c>
      <c r="M78" t="s">
        <v>168</v>
      </c>
      <c r="O78" t="s">
        <v>59</v>
      </c>
    </row>
    <row r="79" spans="1:15" x14ac:dyDescent="0.35">
      <c r="A79" t="s">
        <v>3</v>
      </c>
      <c r="B79" t="s">
        <v>4</v>
      </c>
      <c r="C79" s="20">
        <v>4.12</v>
      </c>
      <c r="D79" s="20" t="s">
        <v>250</v>
      </c>
      <c r="E79" s="20" t="s">
        <v>255</v>
      </c>
      <c r="F79" t="s">
        <v>78</v>
      </c>
      <c r="G79" t="s">
        <v>12</v>
      </c>
      <c r="H79" s="7" t="s">
        <v>50</v>
      </c>
      <c r="I79" s="9">
        <v>246</v>
      </c>
      <c r="J79" s="9" t="s">
        <v>246</v>
      </c>
      <c r="K79" s="35" t="s">
        <v>238</v>
      </c>
      <c r="L79" s="35" t="s">
        <v>239</v>
      </c>
      <c r="M79" t="s">
        <v>168</v>
      </c>
      <c r="O79" t="s">
        <v>59</v>
      </c>
    </row>
    <row r="80" spans="1:15" x14ac:dyDescent="0.35">
      <c r="A80" t="s">
        <v>3</v>
      </c>
      <c r="B80" t="s">
        <v>4</v>
      </c>
      <c r="C80" s="20">
        <v>4.12</v>
      </c>
      <c r="D80" s="20" t="s">
        <v>250</v>
      </c>
      <c r="E80" s="20" t="s">
        <v>255</v>
      </c>
      <c r="F80" t="s">
        <v>78</v>
      </c>
      <c r="G80" t="s">
        <v>12</v>
      </c>
      <c r="H80" s="7" t="s">
        <v>51</v>
      </c>
      <c r="I80" s="9">
        <v>10</v>
      </c>
      <c r="J80" s="9" t="s">
        <v>246</v>
      </c>
      <c r="K80" s="35" t="s">
        <v>240</v>
      </c>
      <c r="L80" s="35" t="s">
        <v>241</v>
      </c>
      <c r="M80" t="s">
        <v>168</v>
      </c>
      <c r="O80" t="s">
        <v>59</v>
      </c>
    </row>
    <row r="81" spans="1:15" x14ac:dyDescent="0.35">
      <c r="A81" t="s">
        <v>3</v>
      </c>
      <c r="B81" t="s">
        <v>4</v>
      </c>
      <c r="C81" s="20">
        <v>4.12</v>
      </c>
      <c r="D81" s="20" t="s">
        <v>250</v>
      </c>
      <c r="E81" s="20" t="s">
        <v>255</v>
      </c>
      <c r="F81" t="s">
        <v>78</v>
      </c>
      <c r="G81" t="s">
        <v>12</v>
      </c>
      <c r="H81" s="7" t="s">
        <v>61</v>
      </c>
      <c r="I81" s="9">
        <v>61</v>
      </c>
      <c r="J81" s="9" t="s">
        <v>246</v>
      </c>
      <c r="K81" s="35" t="s">
        <v>242</v>
      </c>
      <c r="L81" s="35" t="s">
        <v>243</v>
      </c>
      <c r="M81" t="s">
        <v>168</v>
      </c>
      <c r="O81" t="s">
        <v>59</v>
      </c>
    </row>
    <row r="82" spans="1:15" x14ac:dyDescent="0.35">
      <c r="A82" t="s">
        <v>3</v>
      </c>
      <c r="B82" t="s">
        <v>4</v>
      </c>
      <c r="C82" s="20">
        <v>4.12</v>
      </c>
      <c r="D82" s="20" t="s">
        <v>250</v>
      </c>
      <c r="E82" s="20" t="s">
        <v>255</v>
      </c>
      <c r="F82" t="s">
        <v>78</v>
      </c>
      <c r="G82" t="s">
        <v>14</v>
      </c>
      <c r="H82" s="21" t="s">
        <v>52</v>
      </c>
      <c r="I82" s="9">
        <v>1</v>
      </c>
      <c r="J82" s="9" t="s">
        <v>246</v>
      </c>
      <c r="K82" s="35" t="s">
        <v>244</v>
      </c>
      <c r="L82" s="35" t="s">
        <v>244</v>
      </c>
      <c r="M82" t="s">
        <v>168</v>
      </c>
      <c r="O82" t="s">
        <v>59</v>
      </c>
    </row>
    <row r="83" spans="1:15" x14ac:dyDescent="0.35">
      <c r="A83" t="s">
        <v>3</v>
      </c>
      <c r="B83" t="s">
        <v>4</v>
      </c>
      <c r="C83" s="20">
        <v>4.13</v>
      </c>
      <c r="D83" s="20" t="s">
        <v>250</v>
      </c>
      <c r="E83" s="20" t="s">
        <v>246</v>
      </c>
      <c r="F83" t="s">
        <v>141</v>
      </c>
      <c r="G83" t="s">
        <v>12</v>
      </c>
      <c r="H83" s="7" t="s">
        <v>60</v>
      </c>
      <c r="I83" s="9">
        <v>13</v>
      </c>
      <c r="J83" s="9" t="s">
        <v>247</v>
      </c>
      <c r="K83" s="35" t="s">
        <v>137</v>
      </c>
      <c r="L83" s="35" t="s">
        <v>138</v>
      </c>
      <c r="M83" t="s">
        <v>169</v>
      </c>
      <c r="N83" s="22" t="str">
        <f>+"https://analytics.zoho.com/open-view/2395394000005705297?ZOHO_CRITERIA=%224.13%20Directorio%20Agroindustria%202020%22.%22C%C3%B3digo_Regi%C3%B3n%22%3D"&amp;[1]Estructura!J52</f>
        <v>https://analytics.zoho.com/open-view/2395394000005705297?ZOHO_CRITERIA=%224.13%20Directorio%20Agroindustria%202020%22.%22C%C3%B3digo_Regi%C3%B3n%22%3D</v>
      </c>
      <c r="O83" t="s">
        <v>58</v>
      </c>
    </row>
    <row r="84" spans="1:15" x14ac:dyDescent="0.35">
      <c r="A84" t="s">
        <v>3</v>
      </c>
      <c r="B84" t="s">
        <v>4</v>
      </c>
      <c r="C84" s="20">
        <v>4.13</v>
      </c>
      <c r="D84" s="20" t="s">
        <v>250</v>
      </c>
      <c r="E84" s="20" t="s">
        <v>246</v>
      </c>
      <c r="F84" t="s">
        <v>141</v>
      </c>
      <c r="G84" t="s">
        <v>12</v>
      </c>
      <c r="H84" s="7" t="s">
        <v>50</v>
      </c>
      <c r="I84" s="9">
        <v>10</v>
      </c>
      <c r="J84" s="9" t="s">
        <v>247</v>
      </c>
      <c r="K84" s="35" t="s">
        <v>139</v>
      </c>
      <c r="L84" s="35" t="s">
        <v>140</v>
      </c>
      <c r="M84" t="s">
        <v>169</v>
      </c>
      <c r="N84" s="22" t="str">
        <f>+"https://analytics.zoho.com/open-view/2395394000005756548?ZOHO_CRITERIA=%224.13%20Directorio%20Agroindustria%202020%22.%22Id_Procesamiento%22%3D"&amp;[1]Estructura!X52</f>
        <v>https://analytics.zoho.com/open-view/2395394000005756548?ZOHO_CRITERIA=%224.13%20Directorio%20Agroindustria%202020%22.%22Id_Procesamiento%22%3DCebolla</v>
      </c>
      <c r="O84" t="s">
        <v>58</v>
      </c>
    </row>
    <row r="85" spans="1:15" x14ac:dyDescent="0.35">
      <c r="A85" t="s">
        <v>3</v>
      </c>
      <c r="B85" t="s">
        <v>4</v>
      </c>
      <c r="C85" s="20">
        <v>4.13</v>
      </c>
      <c r="D85" s="20" t="s">
        <v>250</v>
      </c>
      <c r="E85" s="20" t="s">
        <v>246</v>
      </c>
      <c r="F85" t="s">
        <v>141</v>
      </c>
      <c r="G85" t="s">
        <v>14</v>
      </c>
      <c r="H85" s="20" t="s">
        <v>52</v>
      </c>
      <c r="I85" s="9">
        <v>1</v>
      </c>
      <c r="J85" s="9" t="s">
        <v>247</v>
      </c>
      <c r="K85" s="37"/>
      <c r="L85" s="37"/>
      <c r="M85" t="s">
        <v>169</v>
      </c>
      <c r="N85" s="23" t="s">
        <v>136</v>
      </c>
      <c r="O85" t="s">
        <v>58</v>
      </c>
    </row>
    <row r="86" spans="1:15" x14ac:dyDescent="0.35">
      <c r="A86" t="s">
        <v>3</v>
      </c>
      <c r="B86" t="s">
        <v>4</v>
      </c>
      <c r="C86" s="20" t="s">
        <v>142</v>
      </c>
      <c r="D86" s="20" t="s">
        <v>250</v>
      </c>
      <c r="E86" s="20" t="s">
        <v>246</v>
      </c>
      <c r="F86" t="s">
        <v>149</v>
      </c>
      <c r="G86" t="s">
        <v>12</v>
      </c>
      <c r="H86" s="25" t="s">
        <v>60</v>
      </c>
      <c r="I86" s="9">
        <v>11</v>
      </c>
      <c r="J86" s="9"/>
      <c r="K86" s="35" t="s">
        <v>143</v>
      </c>
      <c r="L86" s="35" t="s">
        <v>144</v>
      </c>
      <c r="M86" s="19" t="s">
        <v>170</v>
      </c>
      <c r="N86" s="23" t="str">
        <f>"https://analytics.zoho.com/open-view/2395394000003207385?ZOHO_CRITERIA=%22Fruta%20Consolidado%22.%22Mercado%20ID%22%3D"&amp;[2]Estructura!AB79</f>
        <v>https://analytics.zoho.com/open-view/2395394000003207385?ZOHO_CRITERIA=%22Fruta%20Consolidado%22.%22Mercado%20ID%22%3D</v>
      </c>
      <c r="O86" t="s">
        <v>58</v>
      </c>
    </row>
    <row r="87" spans="1:15" x14ac:dyDescent="0.35">
      <c r="A87" t="s">
        <v>3</v>
      </c>
      <c r="B87" t="s">
        <v>4</v>
      </c>
      <c r="C87" s="20" t="s">
        <v>142</v>
      </c>
      <c r="D87" s="20" t="s">
        <v>250</v>
      </c>
      <c r="E87" s="20" t="s">
        <v>246</v>
      </c>
      <c r="F87" t="s">
        <v>149</v>
      </c>
      <c r="G87" t="s">
        <v>12</v>
      </c>
      <c r="H87" s="25" t="s">
        <v>50</v>
      </c>
      <c r="I87" s="9">
        <v>35</v>
      </c>
      <c r="J87" s="9"/>
      <c r="K87" s="35" t="s">
        <v>145</v>
      </c>
      <c r="L87" s="35" t="s">
        <v>146</v>
      </c>
      <c r="M87" s="19" t="s">
        <v>170</v>
      </c>
      <c r="N87" s="23" t="str">
        <f>"https://analytics.zoho.com/open-view/2395394000003239128?ZOHO_CRITERIA=%22Fruta%20Consolidado%22.%22Categor%C3%ADa%20ID%22%3D"&amp;[2]Estructura!X79</f>
        <v>https://analytics.zoho.com/open-view/2395394000003239128?ZOHO_CRITERIA=%22Fruta%20Consolidado%22.%22Categor%C3%ADa%20ID%22%3D</v>
      </c>
      <c r="O87" t="s">
        <v>58</v>
      </c>
    </row>
    <row r="88" spans="1:15" x14ac:dyDescent="0.35">
      <c r="A88" t="s">
        <v>3</v>
      </c>
      <c r="B88" t="s">
        <v>4</v>
      </c>
      <c r="C88" s="20" t="s">
        <v>142</v>
      </c>
      <c r="D88" s="20" t="s">
        <v>250</v>
      </c>
      <c r="E88" s="20" t="s">
        <v>246</v>
      </c>
      <c r="F88" t="s">
        <v>149</v>
      </c>
      <c r="G88" t="s">
        <v>14</v>
      </c>
      <c r="H88" s="26" t="s">
        <v>76</v>
      </c>
      <c r="I88" s="9">
        <v>1</v>
      </c>
      <c r="J88" s="9"/>
      <c r="K88" s="35" t="s">
        <v>147</v>
      </c>
      <c r="L88" s="35" t="s">
        <v>147</v>
      </c>
      <c r="M88" s="19" t="s">
        <v>170</v>
      </c>
      <c r="N88" s="22" t="s">
        <v>148</v>
      </c>
      <c r="O88" t="s">
        <v>58</v>
      </c>
    </row>
    <row r="89" spans="1:15" x14ac:dyDescent="0.35">
      <c r="A89" t="s">
        <v>3</v>
      </c>
      <c r="B89" t="s">
        <v>4</v>
      </c>
      <c r="C89" s="20" t="s">
        <v>150</v>
      </c>
      <c r="D89" s="20" t="s">
        <v>250</v>
      </c>
      <c r="E89" s="20" t="s">
        <v>246</v>
      </c>
      <c r="F89" t="s">
        <v>149</v>
      </c>
      <c r="G89" t="s">
        <v>12</v>
      </c>
      <c r="H89" s="25" t="s">
        <v>60</v>
      </c>
      <c r="I89" s="9">
        <v>12</v>
      </c>
      <c r="J89" s="9"/>
      <c r="K89" s="35" t="s">
        <v>151</v>
      </c>
      <c r="L89" s="35" t="s">
        <v>152</v>
      </c>
      <c r="M89" s="19" t="s">
        <v>171</v>
      </c>
      <c r="N89" s="23" t="s">
        <v>156</v>
      </c>
      <c r="O89" t="s">
        <v>58</v>
      </c>
    </row>
    <row r="90" spans="1:15" x14ac:dyDescent="0.35">
      <c r="A90" t="s">
        <v>3</v>
      </c>
      <c r="B90" t="s">
        <v>4</v>
      </c>
      <c r="C90" s="20" t="s">
        <v>150</v>
      </c>
      <c r="D90" s="20" t="s">
        <v>250</v>
      </c>
      <c r="E90" s="20" t="s">
        <v>246</v>
      </c>
      <c r="F90" t="s">
        <v>149</v>
      </c>
      <c r="G90" t="s">
        <v>12</v>
      </c>
      <c r="H90" s="25" t="s">
        <v>50</v>
      </c>
      <c r="I90" s="9">
        <v>44</v>
      </c>
      <c r="J90" s="9"/>
      <c r="K90" s="35" t="s">
        <v>153</v>
      </c>
      <c r="L90" s="35" t="s">
        <v>154</v>
      </c>
      <c r="M90" s="19" t="s">
        <v>171</v>
      </c>
      <c r="N90" s="23" t="str">
        <f>"https://analytics.zoho.com/open-view/2395394000004410955?ZOHO_CRITERIA=%22Hortaliza%20Consolidado%22.%22Categor%C3%ADa%20ID%22%3D"&amp;[3]Estructura!X82</f>
        <v>https://analytics.zoho.com/open-view/2395394000004410955?ZOHO_CRITERIA=%22Hortaliza%20Consolidado%22.%22Categor%C3%ADa%20ID%22%3D</v>
      </c>
      <c r="O90" t="s">
        <v>58</v>
      </c>
    </row>
    <row r="91" spans="1:15" x14ac:dyDescent="0.35">
      <c r="A91" t="s">
        <v>3</v>
      </c>
      <c r="B91" t="s">
        <v>4</v>
      </c>
      <c r="C91" s="20" t="s">
        <v>150</v>
      </c>
      <c r="D91" s="20" t="s">
        <v>250</v>
      </c>
      <c r="E91" s="20" t="s">
        <v>246</v>
      </c>
      <c r="F91" t="s">
        <v>149</v>
      </c>
      <c r="G91" t="s">
        <v>14</v>
      </c>
      <c r="H91" s="26" t="s">
        <v>76</v>
      </c>
      <c r="I91" s="9">
        <v>1</v>
      </c>
      <c r="J91" s="9"/>
      <c r="K91" s="35" t="s">
        <v>155</v>
      </c>
      <c r="L91" s="35" t="s">
        <v>155</v>
      </c>
      <c r="M91" s="19" t="s">
        <v>171</v>
      </c>
      <c r="N91" s="22" t="s">
        <v>157</v>
      </c>
      <c r="O91" t="s">
        <v>58</v>
      </c>
    </row>
    <row r="92" spans="1:15" x14ac:dyDescent="0.35">
      <c r="I92" s="9"/>
      <c r="J92" s="9"/>
    </row>
    <row r="93" spans="1:15" x14ac:dyDescent="0.35">
      <c r="I93" s="9"/>
      <c r="J93" s="9"/>
    </row>
    <row r="94" spans="1:15" x14ac:dyDescent="0.35">
      <c r="I94" s="9"/>
      <c r="J94" s="9"/>
    </row>
    <row r="95" spans="1:15" x14ac:dyDescent="0.35">
      <c r="I95" s="9"/>
      <c r="J95" s="9"/>
    </row>
    <row r="96" spans="1:15" x14ac:dyDescent="0.35">
      <c r="I96" s="9"/>
      <c r="J96" s="9"/>
    </row>
    <row r="97" spans="9:10" x14ac:dyDescent="0.35">
      <c r="I97" s="9"/>
      <c r="J97" s="9"/>
    </row>
    <row r="98" spans="9:10" x14ac:dyDescent="0.35">
      <c r="I98" s="9"/>
      <c r="J98" s="9"/>
    </row>
    <row r="99" spans="9:10" x14ac:dyDescent="0.35">
      <c r="I99" s="9"/>
      <c r="J99" s="9"/>
    </row>
    <row r="100" spans="9:10" x14ac:dyDescent="0.35">
      <c r="I100" s="9"/>
      <c r="J100" s="9"/>
    </row>
  </sheetData>
  <phoneticPr fontId="9" type="noConversion"/>
  <conditionalFormatting sqref="K34:L37">
    <cfRule type="expression" dxfId="673" priority="678">
      <formula>#REF!="Reporte 2"</formula>
    </cfRule>
    <cfRule type="expression" dxfId="672" priority="679">
      <formula>#REF!="Reporte 1"</formula>
    </cfRule>
    <cfRule type="expression" dxfId="671" priority="680">
      <formula>#REF!="Informe 10"</formula>
    </cfRule>
    <cfRule type="expression" dxfId="670" priority="681">
      <formula>#REF!="Informe 9"</formula>
    </cfRule>
    <cfRule type="expression" dxfId="669" priority="682">
      <formula>#REF!="Informe 8"</formula>
    </cfRule>
    <cfRule type="expression" dxfId="668" priority="683">
      <formula>#REF!="Informe 7"</formula>
    </cfRule>
    <cfRule type="expression" dxfId="667" priority="684">
      <formula>#REF!="Informe 6"</formula>
    </cfRule>
    <cfRule type="expression" dxfId="666" priority="685">
      <formula>#REF!="Informe 5"</formula>
    </cfRule>
    <cfRule type="expression" dxfId="665" priority="686">
      <formula>#REF!="Informe 4"</formula>
    </cfRule>
    <cfRule type="expression" dxfId="664" priority="687">
      <formula>#REF!="Informe 3"</formula>
    </cfRule>
    <cfRule type="expression" dxfId="663" priority="688">
      <formula>#REF!="Informe 2"</formula>
    </cfRule>
    <cfRule type="expression" dxfId="662" priority="689">
      <formula>#REF!="Informe 1"</formula>
    </cfRule>
    <cfRule type="expression" dxfId="661" priority="690">
      <formula>#REF!="Gráfico 10"</formula>
    </cfRule>
    <cfRule type="expression" dxfId="660" priority="691">
      <formula>#REF!="Gráfico 25"</formula>
    </cfRule>
    <cfRule type="expression" dxfId="659" priority="692">
      <formula>#REF!="Gráfico 24"</formula>
    </cfRule>
    <cfRule type="expression" dxfId="658" priority="693">
      <formula>#REF!="Gráfico 23"</formula>
    </cfRule>
    <cfRule type="expression" dxfId="657" priority="694">
      <formula>#REF!="Gráfico 22"</formula>
    </cfRule>
    <cfRule type="expression" dxfId="656" priority="695">
      <formula>#REF!="Gráfico 21"</formula>
    </cfRule>
    <cfRule type="expression" dxfId="655" priority="696">
      <formula>#REF!="Gráfico 20"</formula>
    </cfRule>
    <cfRule type="expression" dxfId="654" priority="697">
      <formula>#REF!="Gráfico 18"</formula>
    </cfRule>
    <cfRule type="expression" dxfId="653" priority="698">
      <formula>#REF!="Gráfico 19"</formula>
    </cfRule>
    <cfRule type="expression" dxfId="652" priority="699">
      <formula>#REF!="Gráfico 17"</formula>
    </cfRule>
    <cfRule type="expression" dxfId="651" priority="700">
      <formula>#REF!="Gráfico 16"</formula>
    </cfRule>
    <cfRule type="expression" dxfId="650" priority="701">
      <formula>#REF!="Gráfico 15"</formula>
    </cfRule>
    <cfRule type="expression" dxfId="649" priority="702">
      <formula>#REF!="Gráfico 14"</formula>
    </cfRule>
    <cfRule type="expression" dxfId="648" priority="703">
      <formula>#REF!="Gráfico 12"</formula>
    </cfRule>
    <cfRule type="expression" dxfId="647" priority="704">
      <formula>#REF!="Gráfico 13"</formula>
    </cfRule>
    <cfRule type="expression" dxfId="646" priority="705">
      <formula>#REF!="Gráfico 11"</formula>
    </cfRule>
    <cfRule type="expression" dxfId="645" priority="706">
      <formula>#REF!="Gráfico 9"</formula>
    </cfRule>
    <cfRule type="expression" dxfId="644" priority="707">
      <formula>#REF!="Gráfico 8"</formula>
    </cfRule>
    <cfRule type="expression" dxfId="643" priority="708">
      <formula>#REF!="Gráfico 7"</formula>
    </cfRule>
    <cfRule type="expression" dxfId="642" priority="709">
      <formula>#REF!="Gráfico 6"</formula>
    </cfRule>
    <cfRule type="expression" dxfId="641" priority="710">
      <formula>#REF!="Gráfico 4"</formula>
    </cfRule>
    <cfRule type="expression" dxfId="640" priority="711">
      <formula>#REF!="Gráfico 3"</formula>
    </cfRule>
    <cfRule type="expression" dxfId="639" priority="712">
      <formula>#REF!="Gráfico 2"</formula>
    </cfRule>
    <cfRule type="expression" dxfId="638" priority="713">
      <formula>#REF!="Gráfico 1"</formula>
    </cfRule>
    <cfRule type="expression" dxfId="637" priority="714">
      <formula>#REF!="Gráfico 5"</formula>
    </cfRule>
  </conditionalFormatting>
  <conditionalFormatting sqref="I4:J82">
    <cfRule type="cellIs" dxfId="636" priority="677" operator="greaterThan">
      <formula>100</formula>
    </cfRule>
  </conditionalFormatting>
  <conditionalFormatting sqref="I101:J2996">
    <cfRule type="cellIs" dxfId="635" priority="676" operator="greaterThan">
      <formula>100</formula>
    </cfRule>
  </conditionalFormatting>
  <conditionalFormatting sqref="K57">
    <cfRule type="expression" dxfId="634" priority="565">
      <formula>$AF62="Reporte 2"</formula>
    </cfRule>
    <cfRule type="expression" dxfId="633" priority="566">
      <formula>$AF62="Reporte 1"</formula>
    </cfRule>
    <cfRule type="expression" dxfId="632" priority="567">
      <formula>$AF62="Informe 10"</formula>
    </cfRule>
    <cfRule type="expression" dxfId="631" priority="568">
      <formula>$AF62="Informe 9"</formula>
    </cfRule>
    <cfRule type="expression" dxfId="630" priority="569">
      <formula>$AF62="Informe 8"</formula>
    </cfRule>
    <cfRule type="expression" dxfId="629" priority="570">
      <formula>$AF62="Informe 7"</formula>
    </cfRule>
    <cfRule type="expression" dxfId="628" priority="571">
      <formula>$AF62="Informe 6"</formula>
    </cfRule>
    <cfRule type="expression" dxfId="627" priority="572">
      <formula>$AF62="Informe 5"</formula>
    </cfRule>
    <cfRule type="expression" dxfId="626" priority="573">
      <formula>$AF62="Informe 4"</formula>
    </cfRule>
    <cfRule type="expression" dxfId="625" priority="574">
      <formula>$AF62="Informe 3"</formula>
    </cfRule>
    <cfRule type="expression" dxfId="624" priority="575">
      <formula>$AF62="Informe 2"</formula>
    </cfRule>
    <cfRule type="expression" dxfId="623" priority="576">
      <formula>$AF62="Informe 1"</formula>
    </cfRule>
    <cfRule type="expression" dxfId="622" priority="577">
      <formula>$AF62="Gráfico 10"</formula>
    </cfRule>
    <cfRule type="expression" dxfId="621" priority="578">
      <formula>$AF62="Gráfico 25"</formula>
    </cfRule>
    <cfRule type="expression" dxfId="620" priority="579">
      <formula>$AF62="Gráfico 24"</formula>
    </cfRule>
    <cfRule type="expression" dxfId="619" priority="580">
      <formula>$AF62="Gráfico 23"</formula>
    </cfRule>
    <cfRule type="expression" dxfId="618" priority="581">
      <formula>$AF62="Gráfico 22"</formula>
    </cfRule>
    <cfRule type="expression" dxfId="617" priority="582">
      <formula>$AF62="Gráfico 21"</formula>
    </cfRule>
    <cfRule type="expression" dxfId="616" priority="583">
      <formula>$AF62="Gráfico 20"</formula>
    </cfRule>
    <cfRule type="expression" dxfId="615" priority="584">
      <formula>$AF62="Gráfico 18"</formula>
    </cfRule>
    <cfRule type="expression" dxfId="614" priority="585">
      <formula>$AF62="Gráfico 19"</formula>
    </cfRule>
    <cfRule type="expression" dxfId="613" priority="586">
      <formula>$AF62="Gráfico 17"</formula>
    </cfRule>
    <cfRule type="expression" dxfId="612" priority="587">
      <formula>$AF62="Gráfico 16"</formula>
    </cfRule>
    <cfRule type="expression" dxfId="611" priority="588">
      <formula>$AF62="Gráfico 15"</formula>
    </cfRule>
    <cfRule type="expression" dxfId="610" priority="589">
      <formula>$AF62="Gráfico 14"</formula>
    </cfRule>
    <cfRule type="expression" dxfId="609" priority="590">
      <formula>$AF62="Gráfico 12"</formula>
    </cfRule>
    <cfRule type="expression" dxfId="608" priority="591">
      <formula>$AF62="Gráfico 13"</formula>
    </cfRule>
    <cfRule type="expression" dxfId="607" priority="592">
      <formula>$AF62="Gráfico 11"</formula>
    </cfRule>
    <cfRule type="expression" dxfId="606" priority="593">
      <formula>$AF62="Gráfico 9"</formula>
    </cfRule>
    <cfRule type="expression" dxfId="605" priority="594">
      <formula>$AF62="Gráfico 8"</formula>
    </cfRule>
    <cfRule type="expression" dxfId="604" priority="595">
      <formula>$AF62="Gráfico 7"</formula>
    </cfRule>
    <cfRule type="expression" dxfId="603" priority="596">
      <formula>$AF62="Gráfico 6"</formula>
    </cfRule>
    <cfRule type="expression" dxfId="602" priority="597">
      <formula>$AF62="Gráfico 4"</formula>
    </cfRule>
    <cfRule type="expression" dxfId="601" priority="598">
      <formula>$AF62="Gráfico 3"</formula>
    </cfRule>
    <cfRule type="expression" dxfId="600" priority="599">
      <formula>$AF62="Gráfico 2"</formula>
    </cfRule>
    <cfRule type="expression" dxfId="599" priority="600">
      <formula>$AF62="Gráfico 1"</formula>
    </cfRule>
    <cfRule type="expression" dxfId="598" priority="601">
      <formula>$AF62="Gráfico 5"</formula>
    </cfRule>
  </conditionalFormatting>
  <conditionalFormatting sqref="K58:K61">
    <cfRule type="expression" dxfId="597" priority="602">
      <formula>#REF!="Reporte 2"</formula>
    </cfRule>
    <cfRule type="expression" dxfId="596" priority="603">
      <formula>#REF!="Reporte 1"</formula>
    </cfRule>
    <cfRule type="expression" dxfId="595" priority="604">
      <formula>#REF!="Informe 10"</formula>
    </cfRule>
    <cfRule type="expression" dxfId="594" priority="605">
      <formula>#REF!="Informe 9"</formula>
    </cfRule>
    <cfRule type="expression" dxfId="593" priority="606">
      <formula>#REF!="Informe 8"</formula>
    </cfRule>
    <cfRule type="expression" dxfId="592" priority="607">
      <formula>#REF!="Informe 7"</formula>
    </cfRule>
    <cfRule type="expression" dxfId="591" priority="608">
      <formula>#REF!="Informe 6"</formula>
    </cfRule>
    <cfRule type="expression" dxfId="590" priority="609">
      <formula>#REF!="Informe 5"</formula>
    </cfRule>
    <cfRule type="expression" dxfId="589" priority="610">
      <formula>#REF!="Informe 4"</formula>
    </cfRule>
    <cfRule type="expression" dxfId="588" priority="611">
      <formula>#REF!="Informe 3"</formula>
    </cfRule>
    <cfRule type="expression" dxfId="587" priority="612">
      <formula>#REF!="Informe 2"</formula>
    </cfRule>
    <cfRule type="expression" dxfId="586" priority="613">
      <formula>#REF!="Informe 1"</formula>
    </cfRule>
    <cfRule type="expression" dxfId="585" priority="614">
      <formula>#REF!="Gráfico 10"</formula>
    </cfRule>
    <cfRule type="expression" dxfId="584" priority="615">
      <formula>#REF!="Gráfico 25"</formula>
    </cfRule>
    <cfRule type="expression" dxfId="583" priority="616">
      <formula>#REF!="Gráfico 24"</formula>
    </cfRule>
    <cfRule type="expression" dxfId="582" priority="617">
      <formula>#REF!="Gráfico 23"</formula>
    </cfRule>
    <cfRule type="expression" dxfId="581" priority="618">
      <formula>#REF!="Gráfico 22"</formula>
    </cfRule>
    <cfRule type="expression" dxfId="580" priority="619">
      <formula>#REF!="Gráfico 21"</formula>
    </cfRule>
    <cfRule type="expression" dxfId="579" priority="620">
      <formula>#REF!="Gráfico 20"</formula>
    </cfRule>
    <cfRule type="expression" dxfId="578" priority="621">
      <formula>#REF!="Gráfico 18"</formula>
    </cfRule>
    <cfRule type="expression" dxfId="577" priority="622">
      <formula>#REF!="Gráfico 19"</formula>
    </cfRule>
    <cfRule type="expression" dxfId="576" priority="623">
      <formula>#REF!="Gráfico 17"</formula>
    </cfRule>
    <cfRule type="expression" dxfId="575" priority="624">
      <formula>#REF!="Gráfico 16"</formula>
    </cfRule>
    <cfRule type="expression" dxfId="574" priority="625">
      <formula>#REF!="Gráfico 15"</formula>
    </cfRule>
    <cfRule type="expression" dxfId="573" priority="626">
      <formula>#REF!="Gráfico 14"</formula>
    </cfRule>
    <cfRule type="expression" dxfId="572" priority="627">
      <formula>#REF!="Gráfico 12"</formula>
    </cfRule>
    <cfRule type="expression" dxfId="571" priority="628">
      <formula>#REF!="Gráfico 13"</formula>
    </cfRule>
    <cfRule type="expression" dxfId="570" priority="629">
      <formula>#REF!="Gráfico 11"</formula>
    </cfRule>
    <cfRule type="expression" dxfId="569" priority="630">
      <formula>#REF!="Gráfico 9"</formula>
    </cfRule>
    <cfRule type="expression" dxfId="568" priority="631">
      <formula>#REF!="Gráfico 8"</formula>
    </cfRule>
    <cfRule type="expression" dxfId="567" priority="632">
      <formula>#REF!="Gráfico 7"</formula>
    </cfRule>
    <cfRule type="expression" dxfId="566" priority="633">
      <formula>#REF!="Gráfico 6"</formula>
    </cfRule>
    <cfRule type="expression" dxfId="565" priority="634">
      <formula>#REF!="Gráfico 4"</formula>
    </cfRule>
    <cfRule type="expression" dxfId="564" priority="635">
      <formula>#REF!="Gráfico 3"</formula>
    </cfRule>
    <cfRule type="expression" dxfId="563" priority="636">
      <formula>#REF!="Gráfico 2"</formula>
    </cfRule>
    <cfRule type="expression" dxfId="562" priority="637">
      <formula>#REF!="Gráfico 1"</formula>
    </cfRule>
    <cfRule type="expression" dxfId="561" priority="638">
      <formula>#REF!="Gráfico 5"</formula>
    </cfRule>
  </conditionalFormatting>
  <conditionalFormatting sqref="K63">
    <cfRule type="expression" dxfId="560" priority="491">
      <formula>$AF68="Reporte 2"</formula>
    </cfRule>
    <cfRule type="expression" dxfId="559" priority="492">
      <formula>$AF68="Reporte 1"</formula>
    </cfRule>
    <cfRule type="expression" dxfId="558" priority="493">
      <formula>$AF68="Informe 10"</formula>
    </cfRule>
    <cfRule type="expression" dxfId="557" priority="494">
      <formula>$AF68="Informe 9"</formula>
    </cfRule>
    <cfRule type="expression" dxfId="556" priority="495">
      <formula>$AF68="Informe 8"</formula>
    </cfRule>
    <cfRule type="expression" dxfId="555" priority="496">
      <formula>$AF68="Informe 7"</formula>
    </cfRule>
    <cfRule type="expression" dxfId="554" priority="497">
      <formula>$AF68="Informe 6"</formula>
    </cfRule>
    <cfRule type="expression" dxfId="553" priority="498">
      <formula>$AF68="Informe 5"</formula>
    </cfRule>
    <cfRule type="expression" dxfId="552" priority="499">
      <formula>$AF68="Informe 4"</formula>
    </cfRule>
    <cfRule type="expression" dxfId="551" priority="500">
      <formula>$AF68="Informe 3"</formula>
    </cfRule>
    <cfRule type="expression" dxfId="550" priority="501">
      <formula>$AF68="Informe 2"</formula>
    </cfRule>
    <cfRule type="expression" dxfId="549" priority="502">
      <formula>$AF68="Informe 1"</formula>
    </cfRule>
    <cfRule type="expression" dxfId="548" priority="503">
      <formula>$AF68="Gráfico 10"</formula>
    </cfRule>
    <cfRule type="expression" dxfId="547" priority="504">
      <formula>$AF68="Gráfico 25"</formula>
    </cfRule>
    <cfRule type="expression" dxfId="546" priority="505">
      <formula>$AF68="Gráfico 24"</formula>
    </cfRule>
    <cfRule type="expression" dxfId="545" priority="506">
      <formula>$AF68="Gráfico 23"</formula>
    </cfRule>
    <cfRule type="expression" dxfId="544" priority="507">
      <formula>$AF68="Gráfico 22"</formula>
    </cfRule>
    <cfRule type="expression" dxfId="543" priority="508">
      <formula>$AF68="Gráfico 21"</formula>
    </cfRule>
    <cfRule type="expression" dxfId="542" priority="509">
      <formula>$AF68="Gráfico 20"</formula>
    </cfRule>
    <cfRule type="expression" dxfId="541" priority="510">
      <formula>$AF68="Gráfico 18"</formula>
    </cfRule>
    <cfRule type="expression" dxfId="540" priority="511">
      <formula>$AF68="Gráfico 19"</formula>
    </cfRule>
    <cfRule type="expression" dxfId="539" priority="512">
      <formula>$AF68="Gráfico 17"</formula>
    </cfRule>
    <cfRule type="expression" dxfId="538" priority="513">
      <formula>$AF68="Gráfico 16"</formula>
    </cfRule>
    <cfRule type="expression" dxfId="537" priority="514">
      <formula>$AF68="Gráfico 15"</formula>
    </cfRule>
    <cfRule type="expression" dxfId="536" priority="515">
      <formula>$AF68="Gráfico 14"</formula>
    </cfRule>
    <cfRule type="expression" dxfId="535" priority="516">
      <formula>$AF68="Gráfico 12"</formula>
    </cfRule>
    <cfRule type="expression" dxfId="534" priority="517">
      <formula>$AF68="Gráfico 13"</formula>
    </cfRule>
    <cfRule type="expression" dxfId="533" priority="518">
      <formula>$AF68="Gráfico 11"</formula>
    </cfRule>
    <cfRule type="expression" dxfId="532" priority="519">
      <formula>$AF68="Gráfico 9"</formula>
    </cfRule>
    <cfRule type="expression" dxfId="531" priority="520">
      <formula>$AF68="Gráfico 8"</formula>
    </cfRule>
    <cfRule type="expression" dxfId="530" priority="521">
      <formula>$AF68="Gráfico 7"</formula>
    </cfRule>
    <cfRule type="expression" dxfId="529" priority="522">
      <formula>$AF68="Gráfico 6"</formula>
    </cfRule>
    <cfRule type="expression" dxfId="528" priority="523">
      <formula>$AF68="Gráfico 4"</formula>
    </cfRule>
    <cfRule type="expression" dxfId="527" priority="524">
      <formula>$AF68="Gráfico 3"</formula>
    </cfRule>
    <cfRule type="expression" dxfId="526" priority="525">
      <formula>$AF68="Gráfico 2"</formula>
    </cfRule>
    <cfRule type="expression" dxfId="525" priority="526">
      <formula>$AF68="Gráfico 1"</formula>
    </cfRule>
    <cfRule type="expression" dxfId="524" priority="527">
      <formula>$AF68="Gráfico 5"</formula>
    </cfRule>
  </conditionalFormatting>
  <conditionalFormatting sqref="K64:K67">
    <cfRule type="expression" dxfId="523" priority="528">
      <formula>#REF!="Reporte 2"</formula>
    </cfRule>
    <cfRule type="expression" dxfId="522" priority="529">
      <formula>#REF!="Reporte 1"</formula>
    </cfRule>
    <cfRule type="expression" dxfId="521" priority="530">
      <formula>#REF!="Informe 10"</formula>
    </cfRule>
    <cfRule type="expression" dxfId="520" priority="531">
      <formula>#REF!="Informe 9"</formula>
    </cfRule>
    <cfRule type="expression" dxfId="519" priority="532">
      <formula>#REF!="Informe 8"</formula>
    </cfRule>
    <cfRule type="expression" dxfId="518" priority="533">
      <formula>#REF!="Informe 7"</formula>
    </cfRule>
    <cfRule type="expression" dxfId="517" priority="534">
      <formula>#REF!="Informe 6"</formula>
    </cfRule>
    <cfRule type="expression" dxfId="516" priority="535">
      <formula>#REF!="Informe 5"</formula>
    </cfRule>
    <cfRule type="expression" dxfId="515" priority="536">
      <formula>#REF!="Informe 4"</formula>
    </cfRule>
    <cfRule type="expression" dxfId="514" priority="537">
      <formula>#REF!="Informe 3"</formula>
    </cfRule>
    <cfRule type="expression" dxfId="513" priority="538">
      <formula>#REF!="Informe 2"</formula>
    </cfRule>
    <cfRule type="expression" dxfId="512" priority="539">
      <formula>#REF!="Informe 1"</formula>
    </cfRule>
    <cfRule type="expression" dxfId="511" priority="540">
      <formula>#REF!="Gráfico 10"</formula>
    </cfRule>
    <cfRule type="expression" dxfId="510" priority="541">
      <formula>#REF!="Gráfico 25"</formula>
    </cfRule>
    <cfRule type="expression" dxfId="509" priority="542">
      <formula>#REF!="Gráfico 24"</formula>
    </cfRule>
    <cfRule type="expression" dxfId="508" priority="543">
      <formula>#REF!="Gráfico 23"</formula>
    </cfRule>
    <cfRule type="expression" dxfId="507" priority="544">
      <formula>#REF!="Gráfico 22"</formula>
    </cfRule>
    <cfRule type="expression" dxfId="506" priority="545">
      <formula>#REF!="Gráfico 21"</formula>
    </cfRule>
    <cfRule type="expression" dxfId="505" priority="546">
      <formula>#REF!="Gráfico 20"</formula>
    </cfRule>
    <cfRule type="expression" dxfId="504" priority="547">
      <formula>#REF!="Gráfico 18"</formula>
    </cfRule>
    <cfRule type="expression" dxfId="503" priority="548">
      <formula>#REF!="Gráfico 19"</formula>
    </cfRule>
    <cfRule type="expression" dxfId="502" priority="549">
      <formula>#REF!="Gráfico 17"</formula>
    </cfRule>
    <cfRule type="expression" dxfId="501" priority="550">
      <formula>#REF!="Gráfico 16"</formula>
    </cfRule>
    <cfRule type="expression" dxfId="500" priority="551">
      <formula>#REF!="Gráfico 15"</formula>
    </cfRule>
    <cfRule type="expression" dxfId="499" priority="552">
      <formula>#REF!="Gráfico 14"</formula>
    </cfRule>
    <cfRule type="expression" dxfId="498" priority="553">
      <formula>#REF!="Gráfico 12"</formula>
    </cfRule>
    <cfRule type="expression" dxfId="497" priority="554">
      <formula>#REF!="Gráfico 13"</formula>
    </cfRule>
    <cfRule type="expression" dxfId="496" priority="555">
      <formula>#REF!="Gráfico 11"</formula>
    </cfRule>
    <cfRule type="expression" dxfId="495" priority="556">
      <formula>#REF!="Gráfico 9"</formula>
    </cfRule>
    <cfRule type="expression" dxfId="494" priority="557">
      <formula>#REF!="Gráfico 8"</formula>
    </cfRule>
    <cfRule type="expression" dxfId="493" priority="558">
      <formula>#REF!="Gráfico 7"</formula>
    </cfRule>
    <cfRule type="expression" dxfId="492" priority="559">
      <formula>#REF!="Gráfico 6"</formula>
    </cfRule>
    <cfRule type="expression" dxfId="491" priority="560">
      <formula>#REF!="Gráfico 4"</formula>
    </cfRule>
    <cfRule type="expression" dxfId="490" priority="561">
      <formula>#REF!="Gráfico 3"</formula>
    </cfRule>
    <cfRule type="expression" dxfId="489" priority="562">
      <formula>#REF!="Gráfico 2"</formula>
    </cfRule>
    <cfRule type="expression" dxfId="488" priority="563">
      <formula>#REF!="Gráfico 1"</formula>
    </cfRule>
    <cfRule type="expression" dxfId="487" priority="564">
      <formula>#REF!="Gráfico 5"</formula>
    </cfRule>
  </conditionalFormatting>
  <conditionalFormatting sqref="L57">
    <cfRule type="expression" dxfId="486" priority="417">
      <formula>$AE62="Reporte 2"</formula>
    </cfRule>
    <cfRule type="expression" dxfId="485" priority="418">
      <formula>$AE62="Reporte 1"</formula>
    </cfRule>
    <cfRule type="expression" dxfId="484" priority="419">
      <formula>$AE62="Informe 10"</formula>
    </cfRule>
    <cfRule type="expression" dxfId="483" priority="420">
      <formula>$AE62="Informe 9"</formula>
    </cfRule>
    <cfRule type="expression" dxfId="482" priority="421">
      <formula>$AE62="Informe 8"</formula>
    </cfRule>
    <cfRule type="expression" dxfId="481" priority="422">
      <formula>$AE62="Informe 7"</formula>
    </cfRule>
    <cfRule type="expression" dxfId="480" priority="423">
      <formula>$AE62="Informe 6"</formula>
    </cfRule>
    <cfRule type="expression" dxfId="479" priority="424">
      <formula>$AE62="Informe 5"</formula>
    </cfRule>
    <cfRule type="expression" dxfId="478" priority="425">
      <formula>$AE62="Informe 4"</formula>
    </cfRule>
    <cfRule type="expression" dxfId="477" priority="426">
      <formula>$AE62="Informe 3"</formula>
    </cfRule>
    <cfRule type="expression" dxfId="476" priority="427">
      <formula>$AE62="Informe 2"</formula>
    </cfRule>
    <cfRule type="expression" dxfId="475" priority="428">
      <formula>$AE62="Informe 1"</formula>
    </cfRule>
    <cfRule type="expression" dxfId="474" priority="429">
      <formula>$AE62="Gráfico 10"</formula>
    </cfRule>
    <cfRule type="expression" dxfId="473" priority="430">
      <formula>$AE62="Gráfico 25"</formula>
    </cfRule>
    <cfRule type="expression" dxfId="472" priority="431">
      <formula>$AE62="Gráfico 24"</formula>
    </cfRule>
    <cfRule type="expression" dxfId="471" priority="432">
      <formula>$AE62="Gráfico 23"</formula>
    </cfRule>
    <cfRule type="expression" dxfId="470" priority="433">
      <formula>$AE62="Gráfico 22"</formula>
    </cfRule>
    <cfRule type="expression" dxfId="469" priority="434">
      <formula>$AE62="Gráfico 21"</formula>
    </cfRule>
    <cfRule type="expression" dxfId="468" priority="435">
      <formula>$AE62="Gráfico 20"</formula>
    </cfRule>
    <cfRule type="expression" dxfId="467" priority="436">
      <formula>$AE62="Gráfico 18"</formula>
    </cfRule>
    <cfRule type="expression" dxfId="466" priority="437">
      <formula>$AE62="Gráfico 19"</formula>
    </cfRule>
    <cfRule type="expression" dxfId="465" priority="438">
      <formula>$AE62="Gráfico 17"</formula>
    </cfRule>
    <cfRule type="expression" dxfId="464" priority="439">
      <formula>$AE62="Gráfico 16"</formula>
    </cfRule>
    <cfRule type="expression" dxfId="463" priority="440">
      <formula>$AE62="Gráfico 15"</formula>
    </cfRule>
    <cfRule type="expression" dxfId="462" priority="441">
      <formula>$AE62="Gráfico 14"</formula>
    </cfRule>
    <cfRule type="expression" dxfId="461" priority="442">
      <formula>$AE62="Gráfico 12"</formula>
    </cfRule>
    <cfRule type="expression" dxfId="460" priority="443">
      <formula>$AE62="Gráfico 13"</formula>
    </cfRule>
    <cfRule type="expression" dxfId="459" priority="444">
      <formula>$AE62="Gráfico 11"</formula>
    </cfRule>
    <cfRule type="expression" dxfId="458" priority="445">
      <formula>$AE62="Gráfico 9"</formula>
    </cfRule>
    <cfRule type="expression" dxfId="457" priority="446">
      <formula>$AE62="Gráfico 8"</formula>
    </cfRule>
    <cfRule type="expression" dxfId="456" priority="447">
      <formula>$AE62="Gráfico 7"</formula>
    </cfRule>
    <cfRule type="expression" dxfId="455" priority="448">
      <formula>$AE62="Gráfico 6"</formula>
    </cfRule>
    <cfRule type="expression" dxfId="454" priority="449">
      <formula>$AE62="Gráfico 4"</formula>
    </cfRule>
    <cfRule type="expression" dxfId="453" priority="450">
      <formula>$AE62="Gráfico 3"</formula>
    </cfRule>
    <cfRule type="expression" dxfId="452" priority="451">
      <formula>$AE62="Gráfico 2"</formula>
    </cfRule>
    <cfRule type="expression" dxfId="451" priority="452">
      <formula>$AE62="Gráfico 1"</formula>
    </cfRule>
    <cfRule type="expression" dxfId="450" priority="453">
      <formula>$AE62="Gráfico 5"</formula>
    </cfRule>
  </conditionalFormatting>
  <conditionalFormatting sqref="L58:L61">
    <cfRule type="expression" dxfId="449" priority="454">
      <formula>#REF!="Reporte 2"</formula>
    </cfRule>
    <cfRule type="expression" dxfId="448" priority="455">
      <formula>#REF!="Reporte 1"</formula>
    </cfRule>
    <cfRule type="expression" dxfId="447" priority="456">
      <formula>#REF!="Informe 10"</formula>
    </cfRule>
    <cfRule type="expression" dxfId="446" priority="457">
      <formula>#REF!="Informe 9"</formula>
    </cfRule>
    <cfRule type="expression" dxfId="445" priority="458">
      <formula>#REF!="Informe 8"</formula>
    </cfRule>
    <cfRule type="expression" dxfId="444" priority="459">
      <formula>#REF!="Informe 7"</formula>
    </cfRule>
    <cfRule type="expression" dxfId="443" priority="460">
      <formula>#REF!="Informe 6"</formula>
    </cfRule>
    <cfRule type="expression" dxfId="442" priority="461">
      <formula>#REF!="Informe 5"</formula>
    </cfRule>
    <cfRule type="expression" dxfId="441" priority="462">
      <formula>#REF!="Informe 4"</formula>
    </cfRule>
    <cfRule type="expression" dxfId="440" priority="463">
      <formula>#REF!="Informe 3"</formula>
    </cfRule>
    <cfRule type="expression" dxfId="439" priority="464">
      <formula>#REF!="Informe 2"</formula>
    </cfRule>
    <cfRule type="expression" dxfId="438" priority="465">
      <formula>#REF!="Informe 1"</formula>
    </cfRule>
    <cfRule type="expression" dxfId="437" priority="466">
      <formula>#REF!="Gráfico 10"</formula>
    </cfRule>
    <cfRule type="expression" dxfId="436" priority="467">
      <formula>#REF!="Gráfico 25"</formula>
    </cfRule>
    <cfRule type="expression" dxfId="435" priority="468">
      <formula>#REF!="Gráfico 24"</formula>
    </cfRule>
    <cfRule type="expression" dxfId="434" priority="469">
      <formula>#REF!="Gráfico 23"</formula>
    </cfRule>
    <cfRule type="expression" dxfId="433" priority="470">
      <formula>#REF!="Gráfico 22"</formula>
    </cfRule>
    <cfRule type="expression" dxfId="432" priority="471">
      <formula>#REF!="Gráfico 21"</formula>
    </cfRule>
    <cfRule type="expression" dxfId="431" priority="472">
      <formula>#REF!="Gráfico 20"</formula>
    </cfRule>
    <cfRule type="expression" dxfId="430" priority="473">
      <formula>#REF!="Gráfico 18"</formula>
    </cfRule>
    <cfRule type="expression" dxfId="429" priority="474">
      <formula>#REF!="Gráfico 19"</formula>
    </cfRule>
    <cfRule type="expression" dxfId="428" priority="475">
      <formula>#REF!="Gráfico 17"</formula>
    </cfRule>
    <cfRule type="expression" dxfId="427" priority="476">
      <formula>#REF!="Gráfico 16"</formula>
    </cfRule>
    <cfRule type="expression" dxfId="426" priority="477">
      <formula>#REF!="Gráfico 15"</formula>
    </cfRule>
    <cfRule type="expression" dxfId="425" priority="478">
      <formula>#REF!="Gráfico 14"</formula>
    </cfRule>
    <cfRule type="expression" dxfId="424" priority="479">
      <formula>#REF!="Gráfico 12"</formula>
    </cfRule>
    <cfRule type="expression" dxfId="423" priority="480">
      <formula>#REF!="Gráfico 13"</formula>
    </cfRule>
    <cfRule type="expression" dxfId="422" priority="481">
      <formula>#REF!="Gráfico 11"</formula>
    </cfRule>
    <cfRule type="expression" dxfId="421" priority="482">
      <formula>#REF!="Gráfico 9"</formula>
    </cfRule>
    <cfRule type="expression" dxfId="420" priority="483">
      <formula>#REF!="Gráfico 8"</formula>
    </cfRule>
    <cfRule type="expression" dxfId="419" priority="484">
      <formula>#REF!="Gráfico 7"</formula>
    </cfRule>
    <cfRule type="expression" dxfId="418" priority="485">
      <formula>#REF!="Gráfico 6"</formula>
    </cfRule>
    <cfRule type="expression" dxfId="417" priority="486">
      <formula>#REF!="Gráfico 4"</formula>
    </cfRule>
    <cfRule type="expression" dxfId="416" priority="487">
      <formula>#REF!="Gráfico 3"</formula>
    </cfRule>
    <cfRule type="expression" dxfId="415" priority="488">
      <formula>#REF!="Gráfico 2"</formula>
    </cfRule>
    <cfRule type="expression" dxfId="414" priority="489">
      <formula>#REF!="Gráfico 1"</formula>
    </cfRule>
    <cfRule type="expression" dxfId="413" priority="490">
      <formula>#REF!="Gráfico 5"</formula>
    </cfRule>
  </conditionalFormatting>
  <conditionalFormatting sqref="L63">
    <cfRule type="expression" dxfId="412" priority="343">
      <formula>$AE68="Reporte 2"</formula>
    </cfRule>
    <cfRule type="expression" dxfId="411" priority="344">
      <formula>$AE68="Reporte 1"</formula>
    </cfRule>
    <cfRule type="expression" dxfId="410" priority="345">
      <formula>$AE68="Informe 10"</formula>
    </cfRule>
    <cfRule type="expression" dxfId="409" priority="346">
      <formula>$AE68="Informe 9"</formula>
    </cfRule>
    <cfRule type="expression" dxfId="408" priority="347">
      <formula>$AE68="Informe 8"</formula>
    </cfRule>
    <cfRule type="expression" dxfId="407" priority="348">
      <formula>$AE68="Informe 7"</formula>
    </cfRule>
    <cfRule type="expression" dxfId="406" priority="349">
      <formula>$AE68="Informe 6"</formula>
    </cfRule>
    <cfRule type="expression" dxfId="405" priority="350">
      <formula>$AE68="Informe 5"</formula>
    </cfRule>
    <cfRule type="expression" dxfId="404" priority="351">
      <formula>$AE68="Informe 4"</formula>
    </cfRule>
    <cfRule type="expression" dxfId="403" priority="352">
      <formula>$AE68="Informe 3"</formula>
    </cfRule>
    <cfRule type="expression" dxfId="402" priority="353">
      <formula>$AE68="Informe 2"</formula>
    </cfRule>
    <cfRule type="expression" dxfId="401" priority="354">
      <formula>$AE68="Informe 1"</formula>
    </cfRule>
    <cfRule type="expression" dxfId="400" priority="355">
      <formula>$AE68="Gráfico 10"</formula>
    </cfRule>
    <cfRule type="expression" dxfId="399" priority="356">
      <formula>$AE68="Gráfico 25"</formula>
    </cfRule>
    <cfRule type="expression" dxfId="398" priority="357">
      <formula>$AE68="Gráfico 24"</formula>
    </cfRule>
    <cfRule type="expression" dxfId="397" priority="358">
      <formula>$AE68="Gráfico 23"</formula>
    </cfRule>
    <cfRule type="expression" dxfId="396" priority="359">
      <formula>$AE68="Gráfico 22"</formula>
    </cfRule>
    <cfRule type="expression" dxfId="395" priority="360">
      <formula>$AE68="Gráfico 21"</formula>
    </cfRule>
    <cfRule type="expression" dxfId="394" priority="361">
      <formula>$AE68="Gráfico 20"</formula>
    </cfRule>
    <cfRule type="expression" dxfId="393" priority="362">
      <formula>$AE68="Gráfico 18"</formula>
    </cfRule>
    <cfRule type="expression" dxfId="392" priority="363">
      <formula>$AE68="Gráfico 19"</formula>
    </cfRule>
    <cfRule type="expression" dxfId="391" priority="364">
      <formula>$AE68="Gráfico 17"</formula>
    </cfRule>
    <cfRule type="expression" dxfId="390" priority="365">
      <formula>$AE68="Gráfico 16"</formula>
    </cfRule>
    <cfRule type="expression" dxfId="389" priority="366">
      <formula>$AE68="Gráfico 15"</formula>
    </cfRule>
    <cfRule type="expression" dxfId="388" priority="367">
      <formula>$AE68="Gráfico 14"</formula>
    </cfRule>
    <cfRule type="expression" dxfId="387" priority="368">
      <formula>$AE68="Gráfico 12"</formula>
    </cfRule>
    <cfRule type="expression" dxfId="386" priority="369">
      <formula>$AE68="Gráfico 13"</formula>
    </cfRule>
    <cfRule type="expression" dxfId="385" priority="370">
      <formula>$AE68="Gráfico 11"</formula>
    </cfRule>
    <cfRule type="expression" dxfId="384" priority="371">
      <formula>$AE68="Gráfico 9"</formula>
    </cfRule>
    <cfRule type="expression" dxfId="383" priority="372">
      <formula>$AE68="Gráfico 8"</formula>
    </cfRule>
    <cfRule type="expression" dxfId="382" priority="373">
      <formula>$AE68="Gráfico 7"</formula>
    </cfRule>
    <cfRule type="expression" dxfId="381" priority="374">
      <formula>$AE68="Gráfico 6"</formula>
    </cfRule>
    <cfRule type="expression" dxfId="380" priority="375">
      <formula>$AE68="Gráfico 4"</formula>
    </cfRule>
    <cfRule type="expression" dxfId="379" priority="376">
      <formula>$AE68="Gráfico 3"</formula>
    </cfRule>
    <cfRule type="expression" dxfId="378" priority="377">
      <formula>$AE68="Gráfico 2"</formula>
    </cfRule>
    <cfRule type="expression" dxfId="377" priority="378">
      <formula>$AE68="Gráfico 1"</formula>
    </cfRule>
    <cfRule type="expression" dxfId="376" priority="379">
      <formula>$AE68="Gráfico 5"</formula>
    </cfRule>
  </conditionalFormatting>
  <conditionalFormatting sqref="L64:L67">
    <cfRule type="expression" dxfId="375" priority="380">
      <formula>#REF!="Reporte 2"</formula>
    </cfRule>
    <cfRule type="expression" dxfId="374" priority="381">
      <formula>#REF!="Reporte 1"</formula>
    </cfRule>
    <cfRule type="expression" dxfId="373" priority="382">
      <formula>#REF!="Informe 10"</formula>
    </cfRule>
    <cfRule type="expression" dxfId="372" priority="383">
      <formula>#REF!="Informe 9"</formula>
    </cfRule>
    <cfRule type="expression" dxfId="371" priority="384">
      <formula>#REF!="Informe 8"</formula>
    </cfRule>
    <cfRule type="expression" dxfId="370" priority="385">
      <formula>#REF!="Informe 7"</formula>
    </cfRule>
    <cfRule type="expression" dxfId="369" priority="386">
      <formula>#REF!="Informe 6"</formula>
    </cfRule>
    <cfRule type="expression" dxfId="368" priority="387">
      <formula>#REF!="Informe 5"</formula>
    </cfRule>
    <cfRule type="expression" dxfId="367" priority="388">
      <formula>#REF!="Informe 4"</formula>
    </cfRule>
    <cfRule type="expression" dxfId="366" priority="389">
      <formula>#REF!="Informe 3"</formula>
    </cfRule>
    <cfRule type="expression" dxfId="365" priority="390">
      <formula>#REF!="Informe 2"</formula>
    </cfRule>
    <cfRule type="expression" dxfId="364" priority="391">
      <formula>#REF!="Informe 1"</formula>
    </cfRule>
    <cfRule type="expression" dxfId="363" priority="392">
      <formula>#REF!="Gráfico 10"</formula>
    </cfRule>
    <cfRule type="expression" dxfId="362" priority="393">
      <formula>#REF!="Gráfico 25"</formula>
    </cfRule>
    <cfRule type="expression" dxfId="361" priority="394">
      <formula>#REF!="Gráfico 24"</formula>
    </cfRule>
    <cfRule type="expression" dxfId="360" priority="395">
      <formula>#REF!="Gráfico 23"</formula>
    </cfRule>
    <cfRule type="expression" dxfId="359" priority="396">
      <formula>#REF!="Gráfico 22"</formula>
    </cfRule>
    <cfRule type="expression" dxfId="358" priority="397">
      <formula>#REF!="Gráfico 21"</formula>
    </cfRule>
    <cfRule type="expression" dxfId="357" priority="398">
      <formula>#REF!="Gráfico 20"</formula>
    </cfRule>
    <cfRule type="expression" dxfId="356" priority="399">
      <formula>#REF!="Gráfico 18"</formula>
    </cfRule>
    <cfRule type="expression" dxfId="355" priority="400">
      <formula>#REF!="Gráfico 19"</formula>
    </cfRule>
    <cfRule type="expression" dxfId="354" priority="401">
      <formula>#REF!="Gráfico 17"</formula>
    </cfRule>
    <cfRule type="expression" dxfId="353" priority="402">
      <formula>#REF!="Gráfico 16"</formula>
    </cfRule>
    <cfRule type="expression" dxfId="352" priority="403">
      <formula>#REF!="Gráfico 15"</formula>
    </cfRule>
    <cfRule type="expression" dxfId="351" priority="404">
      <formula>#REF!="Gráfico 14"</formula>
    </cfRule>
    <cfRule type="expression" dxfId="350" priority="405">
      <formula>#REF!="Gráfico 12"</formula>
    </cfRule>
    <cfRule type="expression" dxfId="349" priority="406">
      <formula>#REF!="Gráfico 13"</formula>
    </cfRule>
    <cfRule type="expression" dxfId="348" priority="407">
      <formula>#REF!="Gráfico 11"</formula>
    </cfRule>
    <cfRule type="expression" dxfId="347" priority="408">
      <formula>#REF!="Gráfico 9"</formula>
    </cfRule>
    <cfRule type="expression" dxfId="346" priority="409">
      <formula>#REF!="Gráfico 8"</formula>
    </cfRule>
    <cfRule type="expression" dxfId="345" priority="410">
      <formula>#REF!="Gráfico 7"</formula>
    </cfRule>
    <cfRule type="expression" dxfId="344" priority="411">
      <formula>#REF!="Gráfico 6"</formula>
    </cfRule>
    <cfRule type="expression" dxfId="343" priority="412">
      <formula>#REF!="Gráfico 4"</formula>
    </cfRule>
    <cfRule type="expression" dxfId="342" priority="413">
      <formula>#REF!="Gráfico 3"</formula>
    </cfRule>
    <cfRule type="expression" dxfId="341" priority="414">
      <formula>#REF!="Gráfico 2"</formula>
    </cfRule>
    <cfRule type="expression" dxfId="340" priority="415">
      <formula>#REF!="Gráfico 1"</formula>
    </cfRule>
    <cfRule type="expression" dxfId="339" priority="416">
      <formula>#REF!="Gráfico 5"</formula>
    </cfRule>
  </conditionalFormatting>
  <conditionalFormatting sqref="I83:J83">
    <cfRule type="cellIs" dxfId="338" priority="341" operator="greaterThan">
      <formula>100</formula>
    </cfRule>
  </conditionalFormatting>
  <conditionalFormatting sqref="M14:M25">
    <cfRule type="expression" dxfId="337" priority="302">
      <formula>$AC5="Reporte 2"</formula>
    </cfRule>
    <cfRule type="expression" dxfId="336" priority="303">
      <formula>$AC5="Reporte 1"</formula>
    </cfRule>
    <cfRule type="expression" dxfId="335" priority="304">
      <formula>$AC5="Informe 10"</formula>
    </cfRule>
    <cfRule type="expression" dxfId="334" priority="305">
      <formula>$AC5="Informe 9"</formula>
    </cfRule>
    <cfRule type="expression" dxfId="333" priority="306">
      <formula>$AC5="Informe 8"</formula>
    </cfRule>
    <cfRule type="expression" dxfId="332" priority="307">
      <formula>$AC5="Informe 7"</formula>
    </cfRule>
    <cfRule type="expression" dxfId="331" priority="308">
      <formula>$AC5="Informe 6"</formula>
    </cfRule>
    <cfRule type="expression" dxfId="330" priority="309">
      <formula>$AC5="Informe 5"</formula>
    </cfRule>
    <cfRule type="expression" dxfId="329" priority="310">
      <formula>$AC5="Informe 4"</formula>
    </cfRule>
    <cfRule type="expression" dxfId="328" priority="311">
      <formula>$AC5="Informe 3"</formula>
    </cfRule>
    <cfRule type="expression" dxfId="327" priority="312">
      <formula>$AC5="Informe 2"</formula>
    </cfRule>
    <cfRule type="expression" dxfId="326" priority="313">
      <formula>$AC5="Informe 1"</formula>
    </cfRule>
    <cfRule type="expression" dxfId="325" priority="314">
      <formula>$AC5="Gráfico 10"</formula>
    </cfRule>
    <cfRule type="expression" dxfId="324" priority="315">
      <formula>$AC5="Gráfico 25"</formula>
    </cfRule>
    <cfRule type="expression" dxfId="323" priority="316">
      <formula>$AC5="Gráfico 24"</formula>
    </cfRule>
    <cfRule type="expression" dxfId="322" priority="317">
      <formula>$AC5="Gráfico 23"</formula>
    </cfRule>
    <cfRule type="expression" dxfId="321" priority="318">
      <formula>$AC5="Gráfico 22"</formula>
    </cfRule>
    <cfRule type="expression" dxfId="320" priority="319">
      <formula>$AC5="Gráfico 21"</formula>
    </cfRule>
    <cfRule type="expression" dxfId="319" priority="320">
      <formula>$AC5="Gráfico 20"</formula>
    </cfRule>
    <cfRule type="expression" dxfId="318" priority="321">
      <formula>$AC5="Gráfico 18"</formula>
    </cfRule>
    <cfRule type="expression" dxfId="317" priority="322">
      <formula>$AC5="Gráfico 19"</formula>
    </cfRule>
    <cfRule type="expression" dxfId="316" priority="323">
      <formula>$AC5="Gráfico 17"</formula>
    </cfRule>
    <cfRule type="expression" dxfId="315" priority="324">
      <formula>$AC5="Gráfico 16"</formula>
    </cfRule>
    <cfRule type="expression" dxfId="314" priority="325">
      <formula>$AC5="Gráfico 15"</formula>
    </cfRule>
    <cfRule type="expression" dxfId="313" priority="326">
      <formula>$AC5="Gráfico 14"</formula>
    </cfRule>
    <cfRule type="expression" dxfId="312" priority="327">
      <formula>$AC5="Gráfico 12"</formula>
    </cfRule>
    <cfRule type="expression" dxfId="311" priority="328">
      <formula>$AC5="Gráfico 13"</formula>
    </cfRule>
    <cfRule type="expression" dxfId="310" priority="329">
      <formula>$AC5="Gráfico 11"</formula>
    </cfRule>
    <cfRule type="expression" dxfId="309" priority="330">
      <formula>$AC5="Gráfico 9"</formula>
    </cfRule>
    <cfRule type="expression" dxfId="308" priority="331">
      <formula>$AC5="Gráfico 8"</formula>
    </cfRule>
    <cfRule type="expression" dxfId="307" priority="332">
      <formula>$AC5="Gráfico 7"</formula>
    </cfRule>
    <cfRule type="expression" dxfId="306" priority="333">
      <formula>$AC5="Gráfico 6"</formula>
    </cfRule>
    <cfRule type="expression" dxfId="305" priority="334">
      <formula>$AC5="Gráfico 4"</formula>
    </cfRule>
    <cfRule type="expression" dxfId="304" priority="335">
      <formula>$AC5="Gráfico 3"</formula>
    </cfRule>
    <cfRule type="expression" dxfId="303" priority="336">
      <formula>$AC5="Gráfico 2"</formula>
    </cfRule>
    <cfRule type="expression" dxfId="302" priority="337">
      <formula>$AC5="Gráfico 1"</formula>
    </cfRule>
    <cfRule type="expression" dxfId="301" priority="338">
      <formula>$AC5="Gráfico 5"</formula>
    </cfRule>
  </conditionalFormatting>
  <conditionalFormatting sqref="M34:M41">
    <cfRule type="expression" dxfId="300" priority="265">
      <formula>$AC34="Reporte 2"</formula>
    </cfRule>
    <cfRule type="expression" dxfId="299" priority="266">
      <formula>$AC34="Reporte 1"</formula>
    </cfRule>
    <cfRule type="expression" dxfId="298" priority="267">
      <formula>$AC34="Informe 10"</formula>
    </cfRule>
    <cfRule type="expression" dxfId="297" priority="268">
      <formula>$AC34="Informe 9"</formula>
    </cfRule>
    <cfRule type="expression" dxfId="296" priority="269">
      <formula>$AC34="Informe 8"</formula>
    </cfRule>
    <cfRule type="expression" dxfId="295" priority="270">
      <formula>$AC34="Informe 7"</formula>
    </cfRule>
    <cfRule type="expression" dxfId="294" priority="271">
      <formula>$AC34="Informe 6"</formula>
    </cfRule>
    <cfRule type="expression" dxfId="293" priority="272">
      <formula>$AC34="Informe 5"</formula>
    </cfRule>
    <cfRule type="expression" dxfId="292" priority="273">
      <formula>$AC34="Informe 4"</formula>
    </cfRule>
    <cfRule type="expression" dxfId="291" priority="274">
      <formula>$AC34="Informe 3"</formula>
    </cfRule>
    <cfRule type="expression" dxfId="290" priority="275">
      <formula>$AC34="Informe 2"</formula>
    </cfRule>
    <cfRule type="expression" dxfId="289" priority="276">
      <formula>$AC34="Informe 1"</formula>
    </cfRule>
    <cfRule type="expression" dxfId="288" priority="277">
      <formula>$AC34="Gráfico 10"</formula>
    </cfRule>
    <cfRule type="expression" dxfId="287" priority="278">
      <formula>$AC34="Gráfico 25"</formula>
    </cfRule>
    <cfRule type="expression" dxfId="286" priority="279">
      <formula>$AC34="Gráfico 24"</formula>
    </cfRule>
    <cfRule type="expression" dxfId="285" priority="280">
      <formula>$AC34="Gráfico 23"</formula>
    </cfRule>
    <cfRule type="expression" dxfId="284" priority="281">
      <formula>$AC34="Gráfico 22"</formula>
    </cfRule>
    <cfRule type="expression" dxfId="283" priority="282">
      <formula>$AC34="Gráfico 21"</formula>
    </cfRule>
    <cfRule type="expression" dxfId="282" priority="283">
      <formula>$AC34="Gráfico 20"</formula>
    </cfRule>
    <cfRule type="expression" dxfId="281" priority="284">
      <formula>$AC34="Gráfico 18"</formula>
    </cfRule>
    <cfRule type="expression" dxfId="280" priority="285">
      <formula>$AC34="Gráfico 19"</formula>
    </cfRule>
    <cfRule type="expression" dxfId="279" priority="286">
      <formula>$AC34="Gráfico 17"</formula>
    </cfRule>
    <cfRule type="expression" dxfId="278" priority="287">
      <formula>$AC34="Gráfico 16"</formula>
    </cfRule>
    <cfRule type="expression" dxfId="277" priority="288">
      <formula>$AC34="Gráfico 15"</formula>
    </cfRule>
    <cfRule type="expression" dxfId="276" priority="289">
      <formula>$AC34="Gráfico 14"</formula>
    </cfRule>
    <cfRule type="expression" dxfId="275" priority="290">
      <formula>$AC34="Gráfico 12"</formula>
    </cfRule>
    <cfRule type="expression" dxfId="274" priority="291">
      <formula>$AC34="Gráfico 13"</formula>
    </cfRule>
    <cfRule type="expression" dxfId="273" priority="292">
      <formula>$AC34="Gráfico 11"</formula>
    </cfRule>
    <cfRule type="expression" dxfId="272" priority="293">
      <formula>$AC34="Gráfico 9"</formula>
    </cfRule>
    <cfRule type="expression" dxfId="271" priority="294">
      <formula>$AC34="Gráfico 8"</formula>
    </cfRule>
    <cfRule type="expression" dxfId="270" priority="295">
      <formula>$AC34="Gráfico 7"</formula>
    </cfRule>
    <cfRule type="expression" dxfId="269" priority="296">
      <formula>$AC34="Gráfico 6"</formula>
    </cfRule>
    <cfRule type="expression" dxfId="268" priority="297">
      <formula>$AC34="Gráfico 4"</formula>
    </cfRule>
    <cfRule type="expression" dxfId="267" priority="298">
      <formula>$AC34="Gráfico 3"</formula>
    </cfRule>
    <cfRule type="expression" dxfId="266" priority="299">
      <formula>$AC34="Gráfico 2"</formula>
    </cfRule>
    <cfRule type="expression" dxfId="265" priority="300">
      <formula>$AC34="Gráfico 1"</formula>
    </cfRule>
    <cfRule type="expression" dxfId="264" priority="301">
      <formula>$AC34="Gráfico 5"</formula>
    </cfRule>
  </conditionalFormatting>
  <conditionalFormatting sqref="M46:M53">
    <cfRule type="expression" dxfId="263" priority="228">
      <formula>$AC46="Reporte 2"</formula>
    </cfRule>
    <cfRule type="expression" dxfId="262" priority="229">
      <formula>$AC46="Reporte 1"</formula>
    </cfRule>
    <cfRule type="expression" dxfId="261" priority="230">
      <formula>$AC46="Informe 10"</formula>
    </cfRule>
    <cfRule type="expression" dxfId="260" priority="231">
      <formula>$AC46="Informe 9"</formula>
    </cfRule>
    <cfRule type="expression" dxfId="259" priority="232">
      <formula>$AC46="Informe 8"</formula>
    </cfRule>
    <cfRule type="expression" dxfId="258" priority="233">
      <formula>$AC46="Informe 7"</formula>
    </cfRule>
    <cfRule type="expression" dxfId="257" priority="234">
      <formula>$AC46="Informe 6"</formula>
    </cfRule>
    <cfRule type="expression" dxfId="256" priority="235">
      <formula>$AC46="Informe 5"</formula>
    </cfRule>
    <cfRule type="expression" dxfId="255" priority="236">
      <formula>$AC46="Informe 4"</formula>
    </cfRule>
    <cfRule type="expression" dxfId="254" priority="237">
      <formula>$AC46="Informe 3"</formula>
    </cfRule>
    <cfRule type="expression" dxfId="253" priority="238">
      <formula>$AC46="Informe 2"</formula>
    </cfRule>
    <cfRule type="expression" dxfId="252" priority="239">
      <formula>$AC46="Informe 1"</formula>
    </cfRule>
    <cfRule type="expression" dxfId="251" priority="240">
      <formula>$AC46="Gráfico 10"</formula>
    </cfRule>
    <cfRule type="expression" dxfId="250" priority="241">
      <formula>$AC46="Gráfico 25"</formula>
    </cfRule>
    <cfRule type="expression" dxfId="249" priority="242">
      <formula>$AC46="Gráfico 24"</formula>
    </cfRule>
    <cfRule type="expression" dxfId="248" priority="243">
      <formula>$AC46="Gráfico 23"</formula>
    </cfRule>
    <cfRule type="expression" dxfId="247" priority="244">
      <formula>$AC46="Gráfico 22"</formula>
    </cfRule>
    <cfRule type="expression" dxfId="246" priority="245">
      <formula>$AC46="Gráfico 21"</formula>
    </cfRule>
    <cfRule type="expression" dxfId="245" priority="246">
      <formula>$AC46="Gráfico 20"</formula>
    </cfRule>
    <cfRule type="expression" dxfId="244" priority="247">
      <formula>$AC46="Gráfico 18"</formula>
    </cfRule>
    <cfRule type="expression" dxfId="243" priority="248">
      <formula>$AC46="Gráfico 19"</formula>
    </cfRule>
    <cfRule type="expression" dxfId="242" priority="249">
      <formula>$AC46="Gráfico 17"</formula>
    </cfRule>
    <cfRule type="expression" dxfId="241" priority="250">
      <formula>$AC46="Gráfico 16"</formula>
    </cfRule>
    <cfRule type="expression" dxfId="240" priority="251">
      <formula>$AC46="Gráfico 15"</formula>
    </cfRule>
    <cfRule type="expression" dxfId="239" priority="252">
      <formula>$AC46="Gráfico 14"</formula>
    </cfRule>
    <cfRule type="expression" dxfId="238" priority="253">
      <formula>$AC46="Gráfico 12"</formula>
    </cfRule>
    <cfRule type="expression" dxfId="237" priority="254">
      <formula>$AC46="Gráfico 13"</formula>
    </cfRule>
    <cfRule type="expression" dxfId="236" priority="255">
      <formula>$AC46="Gráfico 11"</formula>
    </cfRule>
    <cfRule type="expression" dxfId="235" priority="256">
      <formula>$AC46="Gráfico 9"</formula>
    </cfRule>
    <cfRule type="expression" dxfId="234" priority="257">
      <formula>$AC46="Gráfico 8"</formula>
    </cfRule>
    <cfRule type="expression" dxfId="233" priority="258">
      <formula>$AC46="Gráfico 7"</formula>
    </cfRule>
    <cfRule type="expression" dxfId="232" priority="259">
      <formula>$AC46="Gráfico 6"</formula>
    </cfRule>
    <cfRule type="expression" dxfId="231" priority="260">
      <formula>$AC46="Gráfico 4"</formula>
    </cfRule>
    <cfRule type="expression" dxfId="230" priority="261">
      <formula>$AC46="Gráfico 3"</formula>
    </cfRule>
    <cfRule type="expression" dxfId="229" priority="262">
      <formula>$AC46="Gráfico 2"</formula>
    </cfRule>
    <cfRule type="expression" dxfId="228" priority="263">
      <formula>$AC46="Gráfico 1"</formula>
    </cfRule>
    <cfRule type="expression" dxfId="227" priority="264">
      <formula>$AC46="Gráfico 5"</formula>
    </cfRule>
  </conditionalFormatting>
  <conditionalFormatting sqref="M57:M68">
    <cfRule type="expression" dxfId="226" priority="191">
      <formula>$AD57="Reporte 2"</formula>
    </cfRule>
    <cfRule type="expression" dxfId="225" priority="192">
      <formula>$AD57="Reporte 1"</formula>
    </cfRule>
    <cfRule type="expression" dxfId="224" priority="193">
      <formula>$AD57="Informe 10"</formula>
    </cfRule>
    <cfRule type="expression" dxfId="223" priority="194">
      <formula>$AD57="Informe 9"</formula>
    </cfRule>
    <cfRule type="expression" dxfId="222" priority="195">
      <formula>$AD57="Informe 8"</formula>
    </cfRule>
    <cfRule type="expression" dxfId="221" priority="196">
      <formula>$AD57="Informe 7"</formula>
    </cfRule>
    <cfRule type="expression" dxfId="220" priority="197">
      <formula>$AD57="Informe 6"</formula>
    </cfRule>
    <cfRule type="expression" dxfId="219" priority="198">
      <formula>$AD57="Informe 5"</formula>
    </cfRule>
    <cfRule type="expression" dxfId="218" priority="199">
      <formula>$AD57="Informe 4"</formula>
    </cfRule>
    <cfRule type="expression" dxfId="217" priority="200">
      <formula>$AD57="Informe 3"</formula>
    </cfRule>
    <cfRule type="expression" dxfId="216" priority="201">
      <formula>$AD57="Informe 2"</formula>
    </cfRule>
    <cfRule type="expression" dxfId="215" priority="202">
      <formula>$AD57="Informe 1"</formula>
    </cfRule>
    <cfRule type="expression" dxfId="214" priority="203">
      <formula>$AD57="Gráfico 10"</formula>
    </cfRule>
    <cfRule type="expression" dxfId="213" priority="204">
      <formula>$AD57="Gráfico 25"</formula>
    </cfRule>
    <cfRule type="expression" dxfId="212" priority="205">
      <formula>$AD57="Gráfico 24"</formula>
    </cfRule>
    <cfRule type="expression" dxfId="211" priority="206">
      <formula>$AD57="Gráfico 23"</formula>
    </cfRule>
    <cfRule type="expression" dxfId="210" priority="207">
      <formula>$AD57="Gráfico 22"</formula>
    </cfRule>
    <cfRule type="expression" dxfId="209" priority="208">
      <formula>$AD57="Gráfico 21"</formula>
    </cfRule>
    <cfRule type="expression" dxfId="208" priority="209">
      <formula>$AD57="Gráfico 20"</formula>
    </cfRule>
    <cfRule type="expression" dxfId="207" priority="210">
      <formula>$AD57="Gráfico 18"</formula>
    </cfRule>
    <cfRule type="expression" dxfId="206" priority="211">
      <formula>$AD57="Gráfico 19"</formula>
    </cfRule>
    <cfRule type="expression" dxfId="205" priority="212">
      <formula>$AD57="Gráfico 17"</formula>
    </cfRule>
    <cfRule type="expression" dxfId="204" priority="213">
      <formula>$AD57="Gráfico 16"</formula>
    </cfRule>
    <cfRule type="expression" dxfId="203" priority="214">
      <formula>$AD57="Gráfico 15"</formula>
    </cfRule>
    <cfRule type="expression" dxfId="202" priority="215">
      <formula>$AD57="Gráfico 14"</formula>
    </cfRule>
    <cfRule type="expression" dxfId="201" priority="216">
      <formula>$AD57="Gráfico 12"</formula>
    </cfRule>
    <cfRule type="expression" dxfId="200" priority="217">
      <formula>$AD57="Gráfico 13"</formula>
    </cfRule>
    <cfRule type="expression" dxfId="199" priority="218">
      <formula>$AD57="Gráfico 11"</formula>
    </cfRule>
    <cfRule type="expression" dxfId="198" priority="219">
      <formula>$AD57="Gráfico 9"</formula>
    </cfRule>
    <cfRule type="expression" dxfId="197" priority="220">
      <formula>$AD57="Gráfico 8"</formula>
    </cfRule>
    <cfRule type="expression" dxfId="196" priority="221">
      <formula>$AD57="Gráfico 7"</formula>
    </cfRule>
    <cfRule type="expression" dxfId="195" priority="222">
      <formula>$AD57="Gráfico 6"</formula>
    </cfRule>
    <cfRule type="expression" dxfId="194" priority="223">
      <formula>$AD57="Gráfico 4"</formula>
    </cfRule>
    <cfRule type="expression" dxfId="193" priority="224">
      <formula>$AD57="Gráfico 3"</formula>
    </cfRule>
    <cfRule type="expression" dxfId="192" priority="225">
      <formula>$AD57="Gráfico 2"</formula>
    </cfRule>
    <cfRule type="expression" dxfId="191" priority="226">
      <formula>$AD57="Gráfico 1"</formula>
    </cfRule>
    <cfRule type="expression" dxfId="190" priority="227">
      <formula>$AD57="Gráfico 5"</formula>
    </cfRule>
  </conditionalFormatting>
  <conditionalFormatting sqref="M86:M88">
    <cfRule type="expression" dxfId="189" priority="154">
      <formula>$AC86="Reporte 2"</formula>
    </cfRule>
    <cfRule type="expression" dxfId="188" priority="155">
      <formula>$AC86="Reporte 1"</formula>
    </cfRule>
    <cfRule type="expression" dxfId="187" priority="156">
      <formula>$AC86="Informe 10"</formula>
    </cfRule>
    <cfRule type="expression" dxfId="186" priority="157">
      <formula>$AC86="Informe 9"</formula>
    </cfRule>
    <cfRule type="expression" dxfId="185" priority="158">
      <formula>$AC86="Informe 8"</formula>
    </cfRule>
    <cfRule type="expression" dxfId="184" priority="159">
      <formula>$AC86="Informe 7"</formula>
    </cfRule>
    <cfRule type="expression" dxfId="183" priority="160">
      <formula>$AC86="Informe 6"</formula>
    </cfRule>
    <cfRule type="expression" dxfId="182" priority="161">
      <formula>$AC86="Informe 5"</formula>
    </cfRule>
    <cfRule type="expression" dxfId="181" priority="162">
      <formula>$AC86="Informe 4"</formula>
    </cfRule>
    <cfRule type="expression" dxfId="180" priority="163">
      <formula>$AC86="Informe 3"</formula>
    </cfRule>
    <cfRule type="expression" dxfId="179" priority="164">
      <formula>$AC86="Informe 2"</formula>
    </cfRule>
    <cfRule type="expression" dxfId="178" priority="165">
      <formula>$AC86="Informe 1"</formula>
    </cfRule>
    <cfRule type="expression" dxfId="177" priority="166">
      <formula>$AC86="Gráfico 10"</formula>
    </cfRule>
    <cfRule type="expression" dxfId="176" priority="167">
      <formula>$AC86="Gráfico 25"</formula>
    </cfRule>
    <cfRule type="expression" dxfId="175" priority="168">
      <formula>$AC86="Gráfico 24"</formula>
    </cfRule>
    <cfRule type="expression" dxfId="174" priority="169">
      <formula>$AC86="Gráfico 23"</formula>
    </cfRule>
    <cfRule type="expression" dxfId="173" priority="170">
      <formula>$AC86="Gráfico 22"</formula>
    </cfRule>
    <cfRule type="expression" dxfId="172" priority="171">
      <formula>$AC86="Gráfico 21"</formula>
    </cfRule>
    <cfRule type="expression" dxfId="171" priority="172">
      <formula>$AC86="Gráfico 20"</formula>
    </cfRule>
    <cfRule type="expression" dxfId="170" priority="173">
      <formula>$AC86="Gráfico 18"</formula>
    </cfRule>
    <cfRule type="expression" dxfId="169" priority="174">
      <formula>$AC86="Gráfico 19"</formula>
    </cfRule>
    <cfRule type="expression" dxfId="168" priority="175">
      <formula>$AC86="Gráfico 17"</formula>
    </cfRule>
    <cfRule type="expression" dxfId="167" priority="176">
      <formula>$AC86="Gráfico 16"</formula>
    </cfRule>
    <cfRule type="expression" dxfId="166" priority="177">
      <formula>$AC86="Gráfico 15"</formula>
    </cfRule>
    <cfRule type="expression" dxfId="165" priority="178">
      <formula>$AC86="Gráfico 14"</formula>
    </cfRule>
    <cfRule type="expression" dxfId="164" priority="179">
      <formula>$AC86="Gráfico 12"</formula>
    </cfRule>
    <cfRule type="expression" dxfId="163" priority="180">
      <formula>$AC86="Gráfico 13"</formula>
    </cfRule>
    <cfRule type="expression" dxfId="162" priority="181">
      <formula>$AC86="Gráfico 11"</formula>
    </cfRule>
    <cfRule type="expression" dxfId="161" priority="182">
      <formula>$AC86="Gráfico 9"</formula>
    </cfRule>
    <cfRule type="expression" dxfId="160" priority="183">
      <formula>$AC86="Gráfico 8"</formula>
    </cfRule>
    <cfRule type="expression" dxfId="159" priority="184">
      <formula>$AC86="Gráfico 7"</formula>
    </cfRule>
    <cfRule type="expression" dxfId="158" priority="185">
      <formula>$AC86="Gráfico 6"</formula>
    </cfRule>
    <cfRule type="expression" dxfId="157" priority="186">
      <formula>$AC86="Gráfico 4"</formula>
    </cfRule>
    <cfRule type="expression" dxfId="156" priority="187">
      <formula>$AC86="Gráfico 3"</formula>
    </cfRule>
    <cfRule type="expression" dxfId="155" priority="188">
      <formula>$AC86="Gráfico 2"</formula>
    </cfRule>
    <cfRule type="expression" dxfId="154" priority="189">
      <formula>$AC86="Gráfico 1"</formula>
    </cfRule>
    <cfRule type="expression" dxfId="153" priority="190">
      <formula>$AC86="Gráfico 5"</formula>
    </cfRule>
  </conditionalFormatting>
  <conditionalFormatting sqref="M89:M91">
    <cfRule type="expression" dxfId="152" priority="117">
      <formula>$AC89="Reporte 2"</formula>
    </cfRule>
    <cfRule type="expression" dxfId="151" priority="118">
      <formula>$AC89="Reporte 1"</formula>
    </cfRule>
    <cfRule type="expression" dxfId="150" priority="119">
      <formula>$AC89="Informe 10"</formula>
    </cfRule>
    <cfRule type="expression" dxfId="149" priority="120">
      <formula>$AC89="Informe 9"</formula>
    </cfRule>
    <cfRule type="expression" dxfId="148" priority="121">
      <formula>$AC89="Informe 8"</formula>
    </cfRule>
    <cfRule type="expression" dxfId="147" priority="122">
      <formula>$AC89="Informe 7"</formula>
    </cfRule>
    <cfRule type="expression" dxfId="146" priority="123">
      <formula>$AC89="Informe 6"</formula>
    </cfRule>
    <cfRule type="expression" dxfId="145" priority="124">
      <formula>$AC89="Informe 5"</formula>
    </cfRule>
    <cfRule type="expression" dxfId="144" priority="125">
      <formula>$AC89="Informe 4"</formula>
    </cfRule>
    <cfRule type="expression" dxfId="143" priority="126">
      <formula>$AC89="Informe 3"</formula>
    </cfRule>
    <cfRule type="expression" dxfId="142" priority="127">
      <formula>$AC89="Informe 2"</formula>
    </cfRule>
    <cfRule type="expression" dxfId="141" priority="128">
      <formula>$AC89="Informe 1"</formula>
    </cfRule>
    <cfRule type="expression" dxfId="140" priority="129">
      <formula>$AC89="Gráfico 10"</formula>
    </cfRule>
    <cfRule type="expression" dxfId="139" priority="130">
      <formula>$AC89="Gráfico 25"</formula>
    </cfRule>
    <cfRule type="expression" dxfId="138" priority="131">
      <formula>$AC89="Gráfico 24"</formula>
    </cfRule>
    <cfRule type="expression" dxfId="137" priority="132">
      <formula>$AC89="Gráfico 23"</formula>
    </cfRule>
    <cfRule type="expression" dxfId="136" priority="133">
      <formula>$AC89="Gráfico 22"</formula>
    </cfRule>
    <cfRule type="expression" dxfId="135" priority="134">
      <formula>$AC89="Gráfico 21"</formula>
    </cfRule>
    <cfRule type="expression" dxfId="134" priority="135">
      <formula>$AC89="Gráfico 20"</formula>
    </cfRule>
    <cfRule type="expression" dxfId="133" priority="136">
      <formula>$AC89="Gráfico 18"</formula>
    </cfRule>
    <cfRule type="expression" dxfId="132" priority="137">
      <formula>$AC89="Gráfico 19"</formula>
    </cfRule>
    <cfRule type="expression" dxfId="131" priority="138">
      <formula>$AC89="Gráfico 17"</formula>
    </cfRule>
    <cfRule type="expression" dxfId="130" priority="139">
      <formula>$AC89="Gráfico 16"</formula>
    </cfRule>
    <cfRule type="expression" dxfId="129" priority="140">
      <formula>$AC89="Gráfico 15"</formula>
    </cfRule>
    <cfRule type="expression" dxfId="128" priority="141">
      <formula>$AC89="Gráfico 14"</formula>
    </cfRule>
    <cfRule type="expression" dxfId="127" priority="142">
      <formula>$AC89="Gráfico 12"</formula>
    </cfRule>
    <cfRule type="expression" dxfId="126" priority="143">
      <formula>$AC89="Gráfico 13"</formula>
    </cfRule>
    <cfRule type="expression" dxfId="125" priority="144">
      <formula>$AC89="Gráfico 11"</formula>
    </cfRule>
    <cfRule type="expression" dxfId="124" priority="145">
      <formula>$AC89="Gráfico 9"</formula>
    </cfRule>
    <cfRule type="expression" dxfId="123" priority="146">
      <formula>$AC89="Gráfico 8"</formula>
    </cfRule>
    <cfRule type="expression" dxfId="122" priority="147">
      <formula>$AC89="Gráfico 7"</formula>
    </cfRule>
    <cfRule type="expression" dxfId="121" priority="148">
      <formula>$AC89="Gráfico 6"</formula>
    </cfRule>
    <cfRule type="expression" dxfId="120" priority="149">
      <formula>$AC89="Gráfico 4"</formula>
    </cfRule>
    <cfRule type="expression" dxfId="119" priority="150">
      <formula>$AC89="Gráfico 3"</formula>
    </cfRule>
    <cfRule type="expression" dxfId="118" priority="151">
      <formula>$AC89="Gráfico 2"</formula>
    </cfRule>
    <cfRule type="expression" dxfId="117" priority="152">
      <formula>$AC89="Gráfico 1"</formula>
    </cfRule>
    <cfRule type="expression" dxfId="116" priority="153">
      <formula>$AC89="Gráfico 5"</formula>
    </cfRule>
  </conditionalFormatting>
  <conditionalFormatting sqref="L41">
    <cfRule type="expression" dxfId="115" priority="80">
      <formula>#REF!="Reporte 2"</formula>
    </cfRule>
    <cfRule type="expression" dxfId="114" priority="81">
      <formula>#REF!="Reporte 1"</formula>
    </cfRule>
    <cfRule type="expression" dxfId="113" priority="82">
      <formula>#REF!="Informe 10"</formula>
    </cfRule>
    <cfRule type="expression" dxfId="112" priority="83">
      <formula>#REF!="Informe 9"</formula>
    </cfRule>
    <cfRule type="expression" dxfId="111" priority="84">
      <formula>#REF!="Informe 8"</formula>
    </cfRule>
    <cfRule type="expression" dxfId="110" priority="85">
      <formula>#REF!="Informe 7"</formula>
    </cfRule>
    <cfRule type="expression" dxfId="109" priority="86">
      <formula>#REF!="Informe 6"</formula>
    </cfRule>
    <cfRule type="expression" dxfId="108" priority="87">
      <formula>#REF!="Informe 5"</formula>
    </cfRule>
    <cfRule type="expression" dxfId="107" priority="88">
      <formula>#REF!="Informe 4"</formula>
    </cfRule>
    <cfRule type="expression" dxfId="106" priority="89">
      <formula>#REF!="Informe 3"</formula>
    </cfRule>
    <cfRule type="expression" dxfId="105" priority="90">
      <formula>#REF!="Informe 2"</formula>
    </cfRule>
    <cfRule type="expression" dxfId="104" priority="91">
      <formula>#REF!="Informe 1"</formula>
    </cfRule>
    <cfRule type="expression" dxfId="103" priority="92">
      <formula>#REF!="Gráfico 10"</formula>
    </cfRule>
    <cfRule type="expression" dxfId="102" priority="93">
      <formula>#REF!="Gráfico 25"</formula>
    </cfRule>
    <cfRule type="expression" dxfId="101" priority="94">
      <formula>#REF!="Gráfico 24"</formula>
    </cfRule>
    <cfRule type="expression" dxfId="100" priority="95">
      <formula>#REF!="Gráfico 23"</formula>
    </cfRule>
    <cfRule type="expression" dxfId="99" priority="96">
      <formula>#REF!="Gráfico 22"</formula>
    </cfRule>
    <cfRule type="expression" dxfId="98" priority="97">
      <formula>#REF!="Gráfico 21"</formula>
    </cfRule>
    <cfRule type="expression" dxfId="97" priority="98">
      <formula>#REF!="Gráfico 20"</formula>
    </cfRule>
    <cfRule type="expression" dxfId="96" priority="99">
      <formula>#REF!="Gráfico 18"</formula>
    </cfRule>
    <cfRule type="expression" dxfId="95" priority="100">
      <formula>#REF!="Gráfico 19"</formula>
    </cfRule>
    <cfRule type="expression" dxfId="94" priority="101">
      <formula>#REF!="Gráfico 17"</formula>
    </cfRule>
    <cfRule type="expression" dxfId="93" priority="102">
      <formula>#REF!="Gráfico 16"</formula>
    </cfRule>
    <cfRule type="expression" dxfId="92" priority="103">
      <formula>#REF!="Gráfico 15"</formula>
    </cfRule>
    <cfRule type="expression" dxfId="91" priority="104">
      <formula>#REF!="Gráfico 14"</formula>
    </cfRule>
    <cfRule type="expression" dxfId="90" priority="105">
      <formula>#REF!="Gráfico 12"</formula>
    </cfRule>
    <cfRule type="expression" dxfId="89" priority="106">
      <formula>#REF!="Gráfico 13"</formula>
    </cfRule>
    <cfRule type="expression" dxfId="88" priority="107">
      <formula>#REF!="Gráfico 11"</formula>
    </cfRule>
    <cfRule type="expression" dxfId="87" priority="108">
      <formula>#REF!="Gráfico 9"</formula>
    </cfRule>
    <cfRule type="expression" dxfId="86" priority="109">
      <formula>#REF!="Gráfico 8"</formula>
    </cfRule>
    <cfRule type="expression" dxfId="85" priority="110">
      <formula>#REF!="Gráfico 7"</formula>
    </cfRule>
    <cfRule type="expression" dxfId="84" priority="111">
      <formula>#REF!="Gráfico 6"</formula>
    </cfRule>
    <cfRule type="expression" dxfId="83" priority="112">
      <formula>#REF!="Gráfico 4"</formula>
    </cfRule>
    <cfRule type="expression" dxfId="82" priority="113">
      <formula>#REF!="Gráfico 3"</formula>
    </cfRule>
    <cfRule type="expression" dxfId="81" priority="114">
      <formula>#REF!="Gráfico 2"</formula>
    </cfRule>
    <cfRule type="expression" dxfId="80" priority="115">
      <formula>#REF!="Gráfico 1"</formula>
    </cfRule>
    <cfRule type="expression" dxfId="79" priority="116">
      <formula>#REF!="Gráfico 5"</formula>
    </cfRule>
  </conditionalFormatting>
  <conditionalFormatting sqref="K41">
    <cfRule type="expression" dxfId="78" priority="43">
      <formula>#REF!="Reporte 2"</formula>
    </cfRule>
    <cfRule type="expression" dxfId="77" priority="44">
      <formula>#REF!="Reporte 1"</formula>
    </cfRule>
    <cfRule type="expression" dxfId="76" priority="45">
      <formula>#REF!="Informe 10"</formula>
    </cfRule>
    <cfRule type="expression" dxfId="75" priority="46">
      <formula>#REF!="Informe 9"</formula>
    </cfRule>
    <cfRule type="expression" dxfId="74" priority="47">
      <formula>#REF!="Informe 8"</formula>
    </cfRule>
    <cfRule type="expression" dxfId="73" priority="48">
      <formula>#REF!="Informe 7"</formula>
    </cfRule>
    <cfRule type="expression" dxfId="72" priority="49">
      <formula>#REF!="Informe 6"</formula>
    </cfRule>
    <cfRule type="expression" dxfId="71" priority="50">
      <formula>#REF!="Informe 5"</formula>
    </cfRule>
    <cfRule type="expression" dxfId="70" priority="51">
      <formula>#REF!="Informe 4"</formula>
    </cfRule>
    <cfRule type="expression" dxfId="69" priority="52">
      <formula>#REF!="Informe 3"</formula>
    </cfRule>
    <cfRule type="expression" dxfId="68" priority="53">
      <formula>#REF!="Informe 2"</formula>
    </cfRule>
    <cfRule type="expression" dxfId="67" priority="54">
      <formula>#REF!="Informe 1"</formula>
    </cfRule>
    <cfRule type="expression" dxfId="66" priority="55">
      <formula>#REF!="Gráfico 10"</formula>
    </cfRule>
    <cfRule type="expression" dxfId="65" priority="56">
      <formula>#REF!="Gráfico 25"</formula>
    </cfRule>
    <cfRule type="expression" dxfId="64" priority="57">
      <formula>#REF!="Gráfico 24"</formula>
    </cfRule>
    <cfRule type="expression" dxfId="63" priority="58">
      <formula>#REF!="Gráfico 23"</formula>
    </cfRule>
    <cfRule type="expression" dxfId="62" priority="59">
      <formula>#REF!="Gráfico 22"</formula>
    </cfRule>
    <cfRule type="expression" dxfId="61" priority="60">
      <formula>#REF!="Gráfico 21"</formula>
    </cfRule>
    <cfRule type="expression" dxfId="60" priority="61">
      <formula>#REF!="Gráfico 20"</formula>
    </cfRule>
    <cfRule type="expression" dxfId="59" priority="62">
      <formula>#REF!="Gráfico 18"</formula>
    </cfRule>
    <cfRule type="expression" dxfId="58" priority="63">
      <formula>#REF!="Gráfico 19"</formula>
    </cfRule>
    <cfRule type="expression" dxfId="57" priority="64">
      <formula>#REF!="Gráfico 17"</formula>
    </cfRule>
    <cfRule type="expression" dxfId="56" priority="65">
      <formula>#REF!="Gráfico 16"</formula>
    </cfRule>
    <cfRule type="expression" dxfId="55" priority="66">
      <formula>#REF!="Gráfico 15"</formula>
    </cfRule>
    <cfRule type="expression" dxfId="54" priority="67">
      <formula>#REF!="Gráfico 14"</formula>
    </cfRule>
    <cfRule type="expression" dxfId="53" priority="68">
      <formula>#REF!="Gráfico 12"</formula>
    </cfRule>
    <cfRule type="expression" dxfId="52" priority="69">
      <formula>#REF!="Gráfico 13"</formula>
    </cfRule>
    <cfRule type="expression" dxfId="51" priority="70">
      <formula>#REF!="Gráfico 11"</formula>
    </cfRule>
    <cfRule type="expression" dxfId="50" priority="71">
      <formula>#REF!="Gráfico 9"</formula>
    </cfRule>
    <cfRule type="expression" dxfId="49" priority="72">
      <formula>#REF!="Gráfico 8"</formula>
    </cfRule>
    <cfRule type="expression" dxfId="48" priority="73">
      <formula>#REF!="Gráfico 7"</formula>
    </cfRule>
    <cfRule type="expression" dxfId="47" priority="74">
      <formula>#REF!="Gráfico 6"</formula>
    </cfRule>
    <cfRule type="expression" dxfId="46" priority="75">
      <formula>#REF!="Gráfico 4"</formula>
    </cfRule>
    <cfRule type="expression" dxfId="45" priority="76">
      <formula>#REF!="Gráfico 3"</formula>
    </cfRule>
    <cfRule type="expression" dxfId="44" priority="77">
      <formula>#REF!="Gráfico 2"</formula>
    </cfRule>
    <cfRule type="expression" dxfId="43" priority="78">
      <formula>#REF!="Gráfico 1"</formula>
    </cfRule>
    <cfRule type="expression" dxfId="42" priority="79">
      <formula>#REF!="Gráfico 5"</formula>
    </cfRule>
  </conditionalFormatting>
  <conditionalFormatting sqref="J4:J91">
    <cfRule type="cellIs" dxfId="41" priority="41" operator="equal">
      <formula>"pendiente"</formula>
    </cfRule>
    <cfRule type="cellIs" dxfId="40" priority="42" operator="equal">
      <formula>"ok"</formula>
    </cfRule>
  </conditionalFormatting>
  <conditionalFormatting sqref="E4:E91">
    <cfRule type="cellIs" dxfId="39" priority="40" operator="equal">
      <formula>"en proceso"</formula>
    </cfRule>
    <cfRule type="cellIs" dxfId="38" priority="39" operator="equal">
      <formula>"ok"</formula>
    </cfRule>
    <cfRule type="cellIs" dxfId="37" priority="38" operator="equal">
      <formula>"pendiente"</formula>
    </cfRule>
  </conditionalFormatting>
  <conditionalFormatting sqref="N14:N25">
    <cfRule type="expression" dxfId="36" priority="1">
      <formula>$Y14="Reporte 2"</formula>
    </cfRule>
    <cfRule type="expression" dxfId="35" priority="2">
      <formula>$Y14="Reporte 1"</formula>
    </cfRule>
    <cfRule type="expression" dxfId="34" priority="3">
      <formula>$Y14="Informe 10"</formula>
    </cfRule>
    <cfRule type="expression" dxfId="33" priority="4">
      <formula>$Y14="Informe 9"</formula>
    </cfRule>
    <cfRule type="expression" dxfId="32" priority="5">
      <formula>$Y14="Informe 8"</formula>
    </cfRule>
    <cfRule type="expression" dxfId="31" priority="6">
      <formula>$Y14="Informe 7"</formula>
    </cfRule>
    <cfRule type="expression" dxfId="30" priority="7">
      <formula>$Y14="Informe 6"</formula>
    </cfRule>
    <cfRule type="expression" dxfId="29" priority="8">
      <formula>$Y14="Informe 5"</formula>
    </cfRule>
    <cfRule type="expression" dxfId="28" priority="9">
      <formula>$Y14="Informe 4"</formula>
    </cfRule>
    <cfRule type="expression" dxfId="27" priority="10">
      <formula>$Y14="Informe 3"</formula>
    </cfRule>
    <cfRule type="expression" dxfId="26" priority="11">
      <formula>$Y14="Informe 2"</formula>
    </cfRule>
    <cfRule type="expression" dxfId="25" priority="12">
      <formula>$Y14="Informe 1"</formula>
    </cfRule>
    <cfRule type="expression" dxfId="24" priority="13">
      <formula>$Y14="Gráfico 10"</formula>
    </cfRule>
    <cfRule type="expression" dxfId="23" priority="14">
      <formula>$Y14="Gráfico 25"</formula>
    </cfRule>
    <cfRule type="expression" dxfId="22" priority="15">
      <formula>$Y14="Gráfico 24"</formula>
    </cfRule>
    <cfRule type="expression" dxfId="21" priority="16">
      <formula>$Y14="Gráfico 23"</formula>
    </cfRule>
    <cfRule type="expression" dxfId="20" priority="17">
      <formula>$Y14="Gráfico 22"</formula>
    </cfRule>
    <cfRule type="expression" dxfId="19" priority="18">
      <formula>$Y14="Gráfico 21"</formula>
    </cfRule>
    <cfRule type="expression" dxfId="18" priority="19">
      <formula>$Y14="Gráfico 20"</formula>
    </cfRule>
    <cfRule type="expression" dxfId="17" priority="20">
      <formula>$Y14="Gráfico 18"</formula>
    </cfRule>
    <cfRule type="expression" dxfId="16" priority="21">
      <formula>$Y14="Gráfico 19"</formula>
    </cfRule>
    <cfRule type="expression" dxfId="15" priority="22">
      <formula>$Y14="Gráfico 17"</formula>
    </cfRule>
    <cfRule type="expression" dxfId="14" priority="23">
      <formula>$Y14="Gráfico 16"</formula>
    </cfRule>
    <cfRule type="expression" dxfId="13" priority="24">
      <formula>$Y14="Gráfico 15"</formula>
    </cfRule>
    <cfRule type="expression" dxfId="12" priority="25">
      <formula>$Y14="Gráfico 14"</formula>
    </cfRule>
    <cfRule type="expression" dxfId="11" priority="26">
      <formula>$Y14="Gráfico 12"</formula>
    </cfRule>
    <cfRule type="expression" dxfId="10" priority="27">
      <formula>$Y14="Gráfico 13"</formula>
    </cfRule>
    <cfRule type="expression" dxfId="9" priority="28">
      <formula>$Y14="Gráfico 11"</formula>
    </cfRule>
    <cfRule type="expression" dxfId="8" priority="29">
      <formula>$Y14="Gráfico 9"</formula>
    </cfRule>
    <cfRule type="expression" dxfId="7" priority="30">
      <formula>$Y14="Gráfico 8"</formula>
    </cfRule>
    <cfRule type="expression" dxfId="6" priority="31">
      <formula>$Y14="Gráfico 7"</formula>
    </cfRule>
    <cfRule type="expression" dxfId="5" priority="32">
      <formula>$Y14="Gráfico 6"</formula>
    </cfRule>
    <cfRule type="expression" dxfId="4" priority="33">
      <formula>$Y14="Gráfico 4"</formula>
    </cfRule>
    <cfRule type="expression" dxfId="3" priority="34">
      <formula>$Y14="Gráfico 3"</formula>
    </cfRule>
    <cfRule type="expression" dxfId="2" priority="35">
      <formula>$Y14="Gráfico 2"</formula>
    </cfRule>
    <cfRule type="expression" dxfId="1" priority="36">
      <formula>$Y14="Gráfico 1"</formula>
    </cfRule>
    <cfRule type="expression" dxfId="0" priority="37">
      <formula>$Y14="Gráfico 5"</formula>
    </cfRule>
  </conditionalFormatting>
  <hyperlinks>
    <hyperlink ref="N54" r:id="rId1" display="https://analytics.zoho.com/open-view/2395394000005760318?ZOHO_CRITERIA=%22Trasposicion_4.7%22.%22C%C3%B3digo_Regi%C3%B3n%22%3D13" xr:uid="{C43DD132-5B44-4D01-ADC9-B49BF9E0ECB8}"/>
    <hyperlink ref="N55" r:id="rId2" xr:uid="{78D897F2-0F4E-4E86-BBB2-C0D308D5795B}"/>
    <hyperlink ref="N56" r:id="rId3" xr:uid="{F4CEEA67-B1F2-488E-96AF-624B9E9AB190}"/>
    <hyperlink ref="N85" r:id="rId4" xr:uid="{5C6450D3-7031-4B73-8F3D-9F08CC32DAC8}"/>
    <hyperlink ref="N83" r:id="rId5" display="https://analytics.zoho.com/open-view/2395394000005705297?ZOHO_CRITERIA=%224.13%20Directorio%20Agroindustria%202020%22.%22C%C3%B3digo_Regi%C3%B3n%22%3D1" xr:uid="{07744FB6-813F-4B7C-B440-BC5ECD3C2C91}"/>
    <hyperlink ref="N84" r:id="rId6" display="https://analytics.zoho.com/open-view/2395394000005756548?ZOHO_CRITERIA=%224.13%20Directorio%20Agroindustria%202020%22.%22Id_Procesamiento%22%3D1" xr:uid="{A5F98216-7781-4835-A542-7B13C1D13A54}"/>
    <hyperlink ref="N86" r:id="rId7" display="https://analytics.zoho.com/open-view/2395394000003207385?ZOHO_CRITERIA=%22Fruta%20Consolidado%22.%22Mercado%20ID%22%3D1" xr:uid="{FEBE7E8A-DD96-41CB-A40F-A633E0D9007A}"/>
    <hyperlink ref="N87" r:id="rId8" display="https://analytics.zoho.com/open-view/2395394000003239128?ZOHO_CRITERIA=%22Fruta%20Consolidado%22.%22Categor%C3%ADa%20ID%22%3D100106002" xr:uid="{E29DCD7A-4757-4362-AA2B-C77C16A7B60F}"/>
    <hyperlink ref="N88" r:id="rId9" xr:uid="{E017E018-5468-4258-8F1B-3F340A974EE0}"/>
    <hyperlink ref="N89" r:id="rId10" display="https://analytics.zoho.com/open-view/2395394000004355834?ZOHO_CRITERIA=%22Hortaliza%20Consolidado%22.%22Mercado%20ID%22%3D6" xr:uid="{DA597153-ACB6-47CC-9277-ACEC017AD1D2}"/>
    <hyperlink ref="N90" r:id="rId11" display="https://analytics.zoho.com/open-view/2395394000004410955?ZOHO_CRITERIA=%22Hortaliza%20Consolidado%22.%22Categor%C3%ADa%20ID%22%3D100112004" xr:uid="{B69148E3-EFC3-4925-9ACD-E373BC481820}"/>
    <hyperlink ref="N91" r:id="rId12" xr:uid="{465990B9-D985-4CC1-8853-6A9A00067719}"/>
    <hyperlink ref="N4" r:id="rId13" xr:uid="{8B1770FB-B861-4CF7-8EF3-099A5D905B17}"/>
    <hyperlink ref="N5" r:id="rId14" xr:uid="{CB53B05B-8C6A-41D7-A3C9-D5613E21B841}"/>
    <hyperlink ref="N6" r:id="rId15" xr:uid="{8687C8F2-0F2A-42FB-8459-F4DD21B7FF78}"/>
    <hyperlink ref="N7" r:id="rId16" xr:uid="{CDF31565-2BF3-4E03-A82C-B58364EEB879}"/>
    <hyperlink ref="N8" r:id="rId17" xr:uid="{3D59509C-E436-4BDA-B46B-6864878C757E}"/>
    <hyperlink ref="N9" r:id="rId18" xr:uid="{334E28E1-051F-43DB-AB13-99137F7E9B8E}"/>
    <hyperlink ref="N10" r:id="rId19" xr:uid="{9D24AF72-8EC7-4812-96F0-86C1C6405655}"/>
    <hyperlink ref="N11" r:id="rId20" xr:uid="{E0A50598-29CD-448D-BB41-54345A155D6E}"/>
    <hyperlink ref="N12" r:id="rId21" xr:uid="{A85355CE-6081-4905-9CBD-FFBDA2B8EEDB}"/>
    <hyperlink ref="N13" r:id="rId22" xr:uid="{9A095B6D-D5F2-4B5B-8699-7FF00A40C017}"/>
    <hyperlink ref="N33" r:id="rId23" xr:uid="{B1F5828D-621E-486B-AD9F-8722D53F003A}"/>
    <hyperlink ref="N32" r:id="rId24" xr:uid="{6A7FAD5E-8687-47BB-B6E7-98D83EB887DF}"/>
    <hyperlink ref="N26" r:id="rId25" xr:uid="{2BF24817-4A5C-4567-B84F-F52D98396504}"/>
    <hyperlink ref="N27" r:id="rId26" xr:uid="{EF2FEED0-B394-4E26-BF1D-2287E71F2210}"/>
    <hyperlink ref="N28" r:id="rId27" xr:uid="{B3486214-5469-44F3-9E4F-86BDADB2B26B}"/>
    <hyperlink ref="N29" r:id="rId28" xr:uid="{D9B658D3-71B8-4FE0-84FC-CF7B0847FB5B}"/>
    <hyperlink ref="N30" r:id="rId29" xr:uid="{359878CB-FDA7-4301-981E-1519F4B3E603}"/>
    <hyperlink ref="N31" r:id="rId30" xr:uid="{CD6023E0-6DBB-44AF-B7F0-AC9299D3FC7D}"/>
    <hyperlink ref="N47" r:id="rId31" display="https://analytics.zoho.com/open-view/2395394000002077599?ZOHO_CRITERIA=%224.6%22.%22C%C3%B3digo_Comuna%22%3D9101" xr:uid="{BBD0CEB9-EC62-44D6-A31F-44C94F98F0D7}"/>
    <hyperlink ref="N46" r:id="rId32" display="https://analytics.zoho.com/open-view/2395394000001951907?ZOHO_CRITERIA=%224.6%22.%22C%C3%B3digo_Regi%C3%B3n%22%3D5" xr:uid="{3EE497E0-C6E0-4750-A0DF-ABFC8C835239}"/>
    <hyperlink ref="N53" r:id="rId33" xr:uid="{6B8CF96E-3EE4-4299-97E5-A22AA2A69BD3}"/>
    <hyperlink ref="N52" r:id="rId34" xr:uid="{B571CF65-2E0C-4DCA-A702-11393E850C5D}"/>
    <hyperlink ref="N49" r:id="rId35" xr:uid="{D8DD26F2-7499-491F-81D0-BDF643F7B4B1}"/>
    <hyperlink ref="N50" r:id="rId36" xr:uid="{6950197E-A22B-4528-A6EF-F724CD504304}"/>
    <hyperlink ref="N51" r:id="rId37" xr:uid="{97D215DE-E077-4587-8D17-9EC1FA7D29EB}"/>
  </hyperlinks>
  <pageMargins left="0.7" right="0.7" top="0.75" bottom="0.75" header="0.3" footer="0.3"/>
  <pageSetup orientation="portrait" horizontalDpi="4294967293" verticalDpi="4294967293" r:id="rId3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49690F-10F8-4CCB-8E0C-894C1D2DFFA4}">
  <dimension ref="A1"/>
  <sheetViews>
    <sheetView workbookViewId="0">
      <selection activeCell="C14" sqref="C14"/>
    </sheetView>
  </sheetViews>
  <sheetFormatPr baseColWidth="10" defaultRowHeight="14.5" x14ac:dyDescent="0.3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2FBABD-227D-4392-8AD1-DF333272AF79}">
  <dimension ref="C2:H2"/>
  <sheetViews>
    <sheetView workbookViewId="0">
      <selection activeCell="E10" sqref="E10"/>
    </sheetView>
  </sheetViews>
  <sheetFormatPr baseColWidth="10" defaultRowHeight="14.5" x14ac:dyDescent="0.35"/>
  <sheetData>
    <row r="2" spans="3:8" ht="24" x14ac:dyDescent="0.35">
      <c r="C2" s="3" t="s">
        <v>35</v>
      </c>
      <c r="D2" s="3" t="s">
        <v>36</v>
      </c>
      <c r="E2" s="4" t="s">
        <v>37</v>
      </c>
      <c r="F2" s="4" t="s">
        <v>38</v>
      </c>
      <c r="G2" s="4" t="s">
        <v>39</v>
      </c>
      <c r="H2" s="4" t="s">
        <v>40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Monitoreo Nuevos Productos</vt:lpstr>
      <vt:lpstr>Hoja2</vt: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Karen Farias</dc:creator>
  <cp:lastModifiedBy>Karen Farias</cp:lastModifiedBy>
  <dcterms:created xsi:type="dcterms:W3CDTF">2021-05-20T15:12:44Z</dcterms:created>
  <dcterms:modified xsi:type="dcterms:W3CDTF">2021-05-31T16:18:04Z</dcterms:modified>
</cp:coreProperties>
</file>