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A41967EF-CE69-4A87-B31B-65FA1B0BA6F4}" xr6:coauthVersionLast="47" xr6:coauthVersionMax="47" xr10:uidLastSave="{00000000-0000-0000-0000-000000000000}"/>
  <bookViews>
    <workbookView xWindow="28680" yWindow="-120" windowWidth="29040" windowHeight="15990" xr2:uid="{690ACAAD-F20B-42F0-9863-A1E9DF93E593}"/>
  </bookViews>
  <sheets>
    <sheet name="Agricultura" sheetId="2" r:id="rId1"/>
  </sheets>
  <definedNames>
    <definedName name="SegmentaciónDeDatos_FILTRO1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2" l="1"/>
  <c r="A12" i="2"/>
  <c r="A14" i="2"/>
  <c r="A16" i="2"/>
  <c r="A18" i="2"/>
  <c r="A24" i="2"/>
  <c r="A26" i="2"/>
  <c r="A32" i="2"/>
  <c r="A33" i="2" s="1"/>
  <c r="D38" i="2" l="1"/>
  <c r="D37" i="2"/>
  <c r="D36" i="2"/>
  <c r="D35" i="2"/>
  <c r="D34" i="2"/>
  <c r="D33" i="2"/>
  <c r="D32" i="2"/>
  <c r="C11" i="2"/>
  <c r="J11" i="2" l="1"/>
  <c r="E13" i="2" l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C12" i="2" l="1"/>
  <c r="J12" i="2" s="1"/>
  <c r="B12" i="2"/>
  <c r="B14" i="2" s="1"/>
  <c r="B16" i="2" s="1"/>
  <c r="B18" i="2" s="1"/>
  <c r="B24" i="2" s="1"/>
  <c r="B26" i="2" s="1"/>
  <c r="B28" i="2" s="1"/>
  <c r="B32" i="2" s="1"/>
  <c r="B33" i="2" s="1"/>
  <c r="B34" i="2" s="1"/>
  <c r="B35" i="2" s="1"/>
  <c r="B36" i="2" s="1"/>
  <c r="B37" i="2" s="1"/>
  <c r="B38" i="2" s="1"/>
  <c r="A34" i="2"/>
  <c r="A35" i="2" s="1"/>
  <c r="A36" i="2" s="1"/>
  <c r="A37" i="2" s="1"/>
  <c r="A38" i="2" s="1"/>
  <c r="C13" i="2" l="1"/>
  <c r="J13" i="2" s="1"/>
  <c r="C14" i="2" l="1"/>
  <c r="J14" i="2" s="1"/>
  <c r="C15" i="2" l="1"/>
  <c r="J15" i="2" s="1"/>
  <c r="C16" i="2" l="1"/>
  <c r="J16" i="2" s="1"/>
  <c r="C17" i="2" l="1"/>
  <c r="J17" i="2" s="1"/>
  <c r="C18" i="2" l="1"/>
  <c r="J18" i="2" s="1"/>
  <c r="C19" i="2" l="1"/>
  <c r="J19" i="2" s="1"/>
  <c r="C20" i="2" l="1"/>
  <c r="J20" i="2" s="1"/>
  <c r="C21" i="2" l="1"/>
  <c r="J21" i="2" s="1"/>
  <c r="C22" i="2" l="1"/>
  <c r="J22" i="2" s="1"/>
  <c r="C23" i="2" l="1"/>
  <c r="J23" i="2" s="1"/>
  <c r="C24" i="2" l="1"/>
  <c r="J24" i="2" s="1"/>
  <c r="C25" i="2" l="1"/>
  <c r="J25" i="2" s="1"/>
  <c r="C26" i="2" l="1"/>
  <c r="J26" i="2" s="1"/>
  <c r="C27" i="2" l="1"/>
  <c r="J27" i="2" s="1"/>
  <c r="C28" i="2" l="1"/>
  <c r="J28" i="2" s="1"/>
  <c r="C29" i="2" l="1"/>
  <c r="J29" i="2" s="1"/>
  <c r="C30" i="2" l="1"/>
  <c r="J30" i="2" s="1"/>
  <c r="C31" i="2" l="1"/>
  <c r="J31" i="2" s="1"/>
  <c r="C32" i="2" l="1"/>
  <c r="J32" i="2" s="1"/>
  <c r="C33" i="2" l="1"/>
  <c r="J33" i="2" s="1"/>
  <c r="C34" i="2" l="1"/>
  <c r="J34" i="2" s="1"/>
  <c r="C35" i="2" l="1"/>
  <c r="J35" i="2" s="1"/>
  <c r="C36" i="2" l="1"/>
  <c r="J36" i="2" s="1"/>
  <c r="C37" i="2" l="1"/>
  <c r="J37" i="2" s="1"/>
  <c r="C38" i="2" l="1"/>
  <c r="J38" i="2" s="1"/>
</calcChain>
</file>

<file path=xl/sharedStrings.xml><?xml version="1.0" encoding="utf-8"?>
<sst xmlns="http://schemas.openxmlformats.org/spreadsheetml/2006/main" count="125" uniqueCount="87">
  <si>
    <t>Link</t>
  </si>
  <si>
    <t>Tipo Gráfico</t>
  </si>
  <si>
    <t>FILTRO1</t>
  </si>
  <si>
    <t>MOVIL</t>
  </si>
  <si>
    <t>Tabla Madre</t>
  </si>
  <si>
    <t>Fruta Exportada (t)</t>
  </si>
  <si>
    <t>n</t>
  </si>
  <si>
    <t>Informe</t>
  </si>
  <si>
    <t>LINK COPIADO COMO TEXTO</t>
  </si>
  <si>
    <t>Corr</t>
  </si>
  <si>
    <t>Región</t>
  </si>
  <si>
    <t>Valor de exportación (USD)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</si>
  <si>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</si>
  <si>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</si>
  <si>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</si>
  <si>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</si>
  <si>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</si>
  <si>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</si>
  <si>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</si>
  <si>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</si>
  <si>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</si>
  <si>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</si>
  <si>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</si>
  <si>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País de Origen</t>
  </si>
  <si>
    <t>Fruta Importada (t) periodo 2012-2020</t>
  </si>
  <si>
    <t>Fruta Importada (t) año 2020</t>
  </si>
  <si>
    <t>Importaciones en USD</t>
  </si>
  <si>
    <t>Cantidad de fruta (kg)</t>
  </si>
  <si>
    <t>Superficie Plantada de Hortalizas (ha)</t>
  </si>
  <si>
    <t>Número de Empleados periodo 2017-2019</t>
  </si>
  <si>
    <t>Superficie cosechada (ha)</t>
  </si>
  <si>
    <t>4.10</t>
  </si>
  <si>
    <t>Producción (t) periodo 2019-2020</t>
  </si>
  <si>
    <t>Producción (t) periodo 1979-2020</t>
  </si>
  <si>
    <t>Número de empresas</t>
  </si>
  <si>
    <t>Precios</t>
  </si>
  <si>
    <t>Reporte 360 1</t>
  </si>
  <si>
    <t>Nacional</t>
  </si>
  <si>
    <t>Reporte 360 2</t>
  </si>
  <si>
    <t>TÍTULO</t>
  </si>
  <si>
    <t>https://analytics.zoho.com/open-view/2395394000006208202?ZOHO_CRITERIA=%22Trasposicion_4.2%22.%22Valor%22%20%3E%200.99</t>
  </si>
  <si>
    <t xml:space="preserve">https://analytics.zoho.com/open-view/2395394000005925456?ZOHO_CRITERIA=%22Trasposicion_4.1%22.%22Valor%22%20%3E%200.99 </t>
  </si>
  <si>
    <t>https://analytics.zoho.com/open-view/2395394000006210421?ZOHO_CRITERIA=%22Trasposicion_4.2%22.%22Valor%22%20%3E%200.99</t>
  </si>
  <si>
    <t xml:space="preserve">https://analytics.zoho.com/open-view/2395394000005967823?ZOHO_CRITERIA=%22Trasposicion_4.1%22.%22Valor%22%20%3E%200.99%20AND%20%22Trasposicion_4.1%22.%22A%C3%B1o%22%20%3D%202020 </t>
  </si>
  <si>
    <t>Volumen de exportaciones frutícolas || Chile || 2012-2020</t>
  </si>
  <si>
    <t>Volumen de exportaciones frutícolas || Chile || 2020</t>
  </si>
  <si>
    <t>Reporte 360 (1)</t>
  </si>
  <si>
    <t>Reporte 360 (2)</t>
  </si>
  <si>
    <t>Valor de exportaciones frutícolas || Chile || 2012-2020</t>
  </si>
  <si>
    <t>Valor de exportaciones frutícolas || Chile || 2020</t>
  </si>
  <si>
    <t>Volumen de importaciones frutícolas || Chile || 2012-2020</t>
  </si>
  <si>
    <t>Volumen de importaciones frutícolas || Chile || 2020</t>
  </si>
  <si>
    <t>https://analytics.zoho.com/open-view/2395394000005847405?ZOHO_CRITERIA=%22Trasposicion_4.3%22.%22Valor%22%20%3E%200.99</t>
  </si>
  <si>
    <t>https://analytics.zoho.com/open-view/2395394000005850241?ZOHO_CRITERIA=%22Trasposicion_4.3%22.%22Valor%22%20%3E%200.99%20and%20%22Trasposicion_4.3%22.%22A%C3%B1o%22%20%3D%202020</t>
  </si>
  <si>
    <t>Reporte 360</t>
  </si>
  <si>
    <t>Valor de importaciones frutícolas || Chile || 2012-2020</t>
  </si>
  <si>
    <t>Valor de importaciones frutícolas || Chile || 2020</t>
  </si>
  <si>
    <t>https://analytics.zoho.com/open-view/2395394000005841929?ZOHO_CRITERIA=%22Trasposicion_4.4%22.%22Valor%22%3E0.99</t>
  </si>
  <si>
    <t>https://analytics.zoho.com/open-view/2395394000005854534?ZOHO_CRITERIA=%22Trasposicion_4.4%22.%22Valor%22%3E0.99%20and%20%22Trasposicion_4.4%22.%22A%C3%B1o%22%20%3D%202020</t>
  </si>
  <si>
    <t xml:space="preserve">https://analytics.zoho.com/open-view/2395394000006817341 </t>
  </si>
  <si>
    <t>Ventas estimadas en USD</t>
  </si>
  <si>
    <t>https://analytics.zoho.com/open-view/2395394000005742816?ZOHO_CRITERIA=%224.6%22.%22Descripci%C3%B3n%20A%C3%B1o%22%3C%3E'No%20Aplica'%20and%20%224.6%22.%22Total%20de%20Fruta%22%3E0.99</t>
  </si>
  <si>
    <t>Ventas estimadas de la Agroindustria || Chile || 1949-2020</t>
  </si>
  <si>
    <t>Volumen de producción frutícola || Chile || 2018-2020</t>
  </si>
  <si>
    <t>https://analytics.zoho.com/open-view/2395394000005869739?ZOHO_CRITERIA=%22Trasposicion_4.7%22.%22Valor%22%3E0.99</t>
  </si>
  <si>
    <t>Superficie plantada de la agroindustria hortícola || Chile || 2012-2020</t>
  </si>
  <si>
    <t>Empleados de la Agroindustria Frutícola || Chile || 2017-2019</t>
  </si>
  <si>
    <t>https://analytics.zoho.com/open-view/2395394000006294450</t>
  </si>
  <si>
    <t>Superficie agrícola cosechada || Chile || 2019-2020</t>
  </si>
  <si>
    <t>Superficie agrícola cosechada || Chile || 2005-2020</t>
  </si>
  <si>
    <t>https://analytics.zoho.com/open-view/2395394000006186146?ZOHO_CRITERIA=%224.9%20Superficie%20cosechada%20Ha%22.%222019-2020%22%3E0.99</t>
  </si>
  <si>
    <t>https://analytics.zoho.com/open-view/2395394000006186199?ZOHO_CRITERIA=%22Trasposicion_4.9%22.%22Superficie%20Cosechada%20Ha%22%3E0.99</t>
  </si>
  <si>
    <t>Volumen de producción agrícola || Chile || 2019-2020</t>
  </si>
  <si>
    <t>Volumen de producción agrícola || Chile || 1979-2020</t>
  </si>
  <si>
    <t>https://analytics.zoho.com/open-view/2395394000006456496?ZOHO_CRITERIA=%22Trasposicion_4.10%22.%22Valor%22%20%3E%200.99%20and%20%22Trasposicion_4.10%22.%22A%C3%B1o%22%20%3D%20'2019%2F20'</t>
  </si>
  <si>
    <t>https://analytics.zoho.com/open-view/2395394000006455014?ZOHO_CRITERIA=%22Trasposicion_4.10%22.%22Valor%22%20%3D%200.99</t>
  </si>
  <si>
    <t>Rendimiento (qqm/ha) 2019-2020</t>
  </si>
  <si>
    <t>Rendimiento (qqm/ha) 1979-2020</t>
  </si>
  <si>
    <t>https://analytics.zoho.com/open-view/2395394000006232341?ZOHO_CRITERIA=%22Trasposicion_4.11%22.%22Valor%22%3E0.99%20and%20%22Trasposicion_4.11%22.%22A%C3%B1o%22%20%3D%20'2019-2020'</t>
  </si>
  <si>
    <t>https://analytics.zoho.com/open-view/2395394000006228529?ZOHO_CRITERIA=%22Trasposicion_4.11%22.%22Valor%22%3E0.99</t>
  </si>
  <si>
    <t xml:space="preserve">Rendimiento agrícola || Chile || 2019-2020 </t>
  </si>
  <si>
    <t xml:space="preserve">Rendimiento agrícola || Chile || 1979-2020 </t>
  </si>
  <si>
    <t>Empresas de la agroindustria || Chile || 2017-2019</t>
  </si>
  <si>
    <t>https://analytics.zoho.com/open-view/2395394000005710193</t>
  </si>
  <si>
    <t xml:space="preserve">Precios diarios de fruta en Mercados Mayoristas || Chile || 2021 </t>
  </si>
  <si>
    <t>Precios diarios de hortalizas en Mercados Mayoristas || Chile || 2021</t>
  </si>
  <si>
    <t>https://analytics.zoho.com/open-view/2395394000004641179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</si>
</sst>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0" fontId="0" fillId="0" borderId="0" xfId="0" quotePrefix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43"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CCFF99"/>
      <color rgb="FF00FFFF"/>
      <color rgb="FFFF99CC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49530</xdr:colOff>
      <xdr:row>0</xdr:row>
      <xdr:rowOff>57151</xdr:rowOff>
    </xdr:from>
    <xdr:to>
      <xdr:col>3</xdr:col>
      <xdr:colOff>1560830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6055" y="57151"/>
              <a:ext cx="5057775" cy="1531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1635760</xdr:colOff>
      <xdr:row>0</xdr:row>
      <xdr:rowOff>65406</xdr:rowOff>
    </xdr:from>
    <xdr:to>
      <xdr:col>7</xdr:col>
      <xdr:colOff>864870</xdr:colOff>
      <xdr:row>8</xdr:row>
      <xdr:rowOff>125096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88760" y="68581"/>
              <a:ext cx="4604385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1104900</xdr:colOff>
      <xdr:row>0</xdr:row>
      <xdr:rowOff>57150</xdr:rowOff>
    </xdr:from>
    <xdr:to>
      <xdr:col>8</xdr:col>
      <xdr:colOff>2153285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00" y="57150"/>
              <a:ext cx="2458085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U38" totalsRowShown="0" headerRowDxfId="42">
  <autoFilter ref="A10:U38" xr:uid="{1EB939B5-BF13-4485-8A96-D15199EA19E6}"/>
  <tableColumns count="21">
    <tableColumn id="1" xr3:uid="{9405359C-2D08-4927-8309-AD9E156D9026}" name="Corr" dataDxfId="41">
      <calculatedColumnFormula>+A10+1</calculatedColumnFormula>
    </tableColumn>
    <tableColumn id="2" xr3:uid="{6916B56A-1FFB-47BD-AB36-C9A1F4A1884F}" name="Tabla Madre" dataDxfId="40">
      <calculatedColumnFormula>+B10</calculatedColumnFormula>
    </tableColumn>
    <tableColumn id="3" xr3:uid="{B08D57A8-E4F6-4FC0-AA6C-FF06B6F6F3AD}" name="Informe" dataDxfId="39">
      <calculatedColumnFormula>+F11&amp;" - "&amp;I11</calculatedColumnFormula>
    </tableColumn>
    <tableColumn id="4" xr3:uid="{4492D037-8C82-4A30-94B4-E87C336E7F84}" name="Link" dataDxfId="38">
      <calculatedColumnFormula>+"AQUÍ SE COPIA EL LINK SIN EL ID DE FILTRO"&amp;#REF!</calculatedColumnFormula>
    </tableColumn>
    <tableColumn id="5" xr3:uid="{D01B13B5-7D0C-4839-9CEA-E2750FCB0A15}" name="n" dataDxfId="37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10" xr3:uid="{301DB08E-353F-4613-B84F-C3785CA0ECB2}" name="TÍTULO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17" xr3:uid="{BDCE3429-9A69-428E-8B05-222179C803BA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tics.zoho.com/open-view/2395394000006210421?ZOHO_CRITERIA=%22Trasposicion_4.2%22.%22Valor%22%20%3E%200.99" TargetMode="External"/><Relationship Id="rId7" Type="http://schemas.microsoft.com/office/2007/relationships/slicer" Target="../slicers/slicer1.xml"/><Relationship Id="rId2" Type="http://schemas.openxmlformats.org/officeDocument/2006/relationships/hyperlink" Target="https://analytics.zoho.com/open-view/2395394000006208202?ZOHO_CRITERIA=%22Trasposicion_4.2%22.%22Valor%22%20%3E%200.99" TargetMode="External"/><Relationship Id="rId1" Type="http://schemas.openxmlformats.org/officeDocument/2006/relationships/hyperlink" Target="https://analytics.zoho.com/open-view/2395394000005925456?ZOHO_CRITERIA=%22Trasposicion_4.1%22.%22Valor%22%20%3E%200.99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0:U38"/>
  <sheetViews>
    <sheetView showGridLines="0" tabSelected="1" workbookViewId="0">
      <pane xSplit="2" ySplit="10" topLeftCell="C19" activePane="bottomRight" state="frozen"/>
      <selection pane="topRight" activeCell="C1" sqref="C1"/>
      <selection pane="bottomLeft" activeCell="A5" sqref="A5"/>
      <selection pane="bottomRight" activeCell="D31" sqref="D31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50.7265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52.81640625" customWidth="1"/>
    <col min="10" max="10" width="50.36328125" bestFit="1" customWidth="1"/>
    <col min="12" max="13" width="13.54296875" customWidth="1"/>
    <col min="14" max="14" width="12.7265625" customWidth="1"/>
    <col min="15" max="17" width="13.54296875" customWidth="1"/>
    <col min="21" max="21" width="33.90625" bestFit="1" customWidth="1"/>
  </cols>
  <sheetData>
    <row r="10" spans="1:21" ht="29" x14ac:dyDescent="0.35">
      <c r="A10" s="12" t="s">
        <v>9</v>
      </c>
      <c r="B10" s="15" t="s">
        <v>4</v>
      </c>
      <c r="C10" s="12" t="s">
        <v>7</v>
      </c>
      <c r="D10" s="17" t="s">
        <v>0</v>
      </c>
      <c r="E10" s="13" t="s">
        <v>6</v>
      </c>
      <c r="F10" s="16" t="s">
        <v>1</v>
      </c>
      <c r="G10" s="16" t="s">
        <v>2</v>
      </c>
      <c r="H10" s="16" t="s">
        <v>3</v>
      </c>
      <c r="I10" s="18" t="s">
        <v>39</v>
      </c>
      <c r="J10" s="14" t="s">
        <v>8</v>
      </c>
      <c r="K10" s="19" t="s">
        <v>12</v>
      </c>
      <c r="L10" s="19" t="s">
        <v>13</v>
      </c>
      <c r="M10" s="21" t="s">
        <v>18</v>
      </c>
      <c r="N10" s="21" t="s">
        <v>20</v>
      </c>
      <c r="O10" s="21" t="s">
        <v>19</v>
      </c>
      <c r="P10" s="21" t="s">
        <v>21</v>
      </c>
      <c r="Q10" s="21" t="s">
        <v>22</v>
      </c>
      <c r="R10" s="20" t="s">
        <v>14</v>
      </c>
      <c r="S10" s="20" t="s">
        <v>15</v>
      </c>
      <c r="T10" s="20" t="s">
        <v>16</v>
      </c>
      <c r="U10" s="20" t="s">
        <v>17</v>
      </c>
    </row>
    <row r="11" spans="1:21" x14ac:dyDescent="0.35">
      <c r="A11" s="8">
        <v>1</v>
      </c>
      <c r="B11" s="8">
        <v>4.0999999999999996</v>
      </c>
      <c r="C11" s="9" t="str">
        <f t="shared" ref="C11:C38" si="0">+F11&amp;" - "&amp;I11</f>
        <v>Reporte 360 1 - Volumen de exportaciones frutícolas || Chile || 2012-2020</v>
      </c>
      <c r="D11" s="10" t="s">
        <v>41</v>
      </c>
      <c r="E11" s="11">
        <v>1</v>
      </c>
      <c r="F11" s="7" t="s">
        <v>36</v>
      </c>
      <c r="G11" s="7" t="s">
        <v>37</v>
      </c>
      <c r="H11" s="7" t="s">
        <v>5</v>
      </c>
      <c r="I11" s="3" t="s">
        <v>44</v>
      </c>
      <c r="J11" s="1" t="str">
        <f t="shared" ref="J11:J38" si="1">+HYPERLINK(D11,C11)</f>
        <v>Reporte 360 1 - Volumen de exportaciones frutícolas || Chile || 2012-2020</v>
      </c>
    </row>
    <row r="12" spans="1:21" x14ac:dyDescent="0.35">
      <c r="A12" s="2">
        <f>+A11+1</f>
        <v>2</v>
      </c>
      <c r="B12" s="2">
        <f>+B11</f>
        <v>4.0999999999999996</v>
      </c>
      <c r="C12" s="5" t="str">
        <f t="shared" si="0"/>
        <v>Reporte 360 2 - Volumen de exportaciones frutícolas || Chile || 2020</v>
      </c>
      <c r="D12" s="6" t="s">
        <v>43</v>
      </c>
      <c r="E12" s="4">
        <v>1</v>
      </c>
      <c r="F12" t="s">
        <v>38</v>
      </c>
      <c r="G12" t="s">
        <v>37</v>
      </c>
      <c r="H12" t="s">
        <v>5</v>
      </c>
      <c r="I12" s="3" t="s">
        <v>45</v>
      </c>
      <c r="J12" s="1" t="str">
        <f t="shared" si="1"/>
        <v>Reporte 360 2 - Volumen de exportaciones frutícolas || Chile || 2020</v>
      </c>
    </row>
    <row r="13" spans="1:21" x14ac:dyDescent="0.35">
      <c r="A13" s="2">
        <v>1</v>
      </c>
      <c r="B13" s="2">
        <v>4.2</v>
      </c>
      <c r="C13" s="5" t="str">
        <f t="shared" si="0"/>
        <v>Reporte 360 (1) - Valor de exportaciones frutícolas || Chile || 2012-2020</v>
      </c>
      <c r="D13" s="6" t="s">
        <v>40</v>
      </c>
      <c r="E13" s="4">
        <f t="shared" ref="E13:E27" si="2">+E12</f>
        <v>1</v>
      </c>
      <c r="F13" t="s">
        <v>46</v>
      </c>
      <c r="G13" t="s">
        <v>37</v>
      </c>
      <c r="H13" t="s">
        <v>11</v>
      </c>
      <c r="I13" s="3" t="s">
        <v>48</v>
      </c>
      <c r="J13" s="1" t="str">
        <f t="shared" si="1"/>
        <v>Reporte 360 (1) - Valor de exportaciones frutícolas || Chile || 2012-2020</v>
      </c>
    </row>
    <row r="14" spans="1:21" x14ac:dyDescent="0.35">
      <c r="A14" s="2">
        <f t="shared" ref="A14:A38" si="3">+A13+1</f>
        <v>2</v>
      </c>
      <c r="B14" s="2">
        <f t="shared" ref="B14:B26" si="4">+B13</f>
        <v>4.2</v>
      </c>
      <c r="C14" s="5" t="str">
        <f t="shared" si="0"/>
        <v>Reporte 360 (2) - Valor de exportaciones frutícolas || Chile || 2020</v>
      </c>
      <c r="D14" s="6" t="s">
        <v>42</v>
      </c>
      <c r="E14" s="4">
        <f t="shared" si="2"/>
        <v>1</v>
      </c>
      <c r="F14" t="s">
        <v>47</v>
      </c>
      <c r="G14" t="s">
        <v>37</v>
      </c>
      <c r="H14" t="s">
        <v>11</v>
      </c>
      <c r="I14" s="3" t="s">
        <v>49</v>
      </c>
      <c r="J14" s="1" t="str">
        <f t="shared" si="1"/>
        <v>Reporte 360 (2) - Valor de exportaciones frutícolas || Chile || 2020</v>
      </c>
    </row>
    <row r="15" spans="1:21" x14ac:dyDescent="0.35">
      <c r="A15" s="2">
        <v>1</v>
      </c>
      <c r="B15" s="2">
        <v>4.3</v>
      </c>
      <c r="C15" s="5" t="str">
        <f t="shared" si="0"/>
        <v>Reporte 360 1 - Volumen de importaciones frutícolas || Chile || 2012-2020</v>
      </c>
      <c r="D15" s="6" t="s">
        <v>52</v>
      </c>
      <c r="E15" s="4">
        <f t="shared" si="2"/>
        <v>1</v>
      </c>
      <c r="F15" t="s">
        <v>36</v>
      </c>
      <c r="G15" t="s">
        <v>37</v>
      </c>
      <c r="H15" t="s">
        <v>24</v>
      </c>
      <c r="I15" s="3" t="s">
        <v>50</v>
      </c>
      <c r="J15" s="1" t="str">
        <f t="shared" si="1"/>
        <v>Reporte 360 1 - Volumen de importaciones frutícolas || Chile || 2012-2020</v>
      </c>
    </row>
    <row r="16" spans="1:21" x14ac:dyDescent="0.35">
      <c r="A16" s="2">
        <f t="shared" si="3"/>
        <v>2</v>
      </c>
      <c r="B16" s="2">
        <f t="shared" si="4"/>
        <v>4.3</v>
      </c>
      <c r="C16" s="5" t="str">
        <f t="shared" si="0"/>
        <v>Reporte 360 2 - Volumen de importaciones frutícolas || Chile || 2020</v>
      </c>
      <c r="D16" s="6" t="s">
        <v>53</v>
      </c>
      <c r="E16" s="4">
        <f t="shared" si="2"/>
        <v>1</v>
      </c>
      <c r="F16" t="s">
        <v>38</v>
      </c>
      <c r="G16" t="s">
        <v>37</v>
      </c>
      <c r="H16" t="s">
        <v>25</v>
      </c>
      <c r="I16" s="3" t="s">
        <v>51</v>
      </c>
      <c r="J16" s="1" t="str">
        <f t="shared" si="1"/>
        <v>Reporte 360 2 - Volumen de importaciones frutícolas || Chile || 2020</v>
      </c>
    </row>
    <row r="17" spans="1:10" x14ac:dyDescent="0.35">
      <c r="A17" s="2">
        <v>1</v>
      </c>
      <c r="B17" s="2">
        <v>4.4000000000000004</v>
      </c>
      <c r="C17" s="5" t="str">
        <f t="shared" si="0"/>
        <v>Reporte 360 1 - Valor de importaciones frutícolas || Chile || 2012-2020</v>
      </c>
      <c r="D17" s="6" t="s">
        <v>57</v>
      </c>
      <c r="E17" s="4">
        <f t="shared" si="2"/>
        <v>1</v>
      </c>
      <c r="F17" t="s">
        <v>36</v>
      </c>
      <c r="G17" t="s">
        <v>23</v>
      </c>
      <c r="H17" t="s">
        <v>26</v>
      </c>
      <c r="I17" s="3" t="s">
        <v>55</v>
      </c>
      <c r="J17" s="1" t="str">
        <f t="shared" si="1"/>
        <v>Reporte 360 1 - Valor de importaciones frutícolas || Chile || 2012-2020</v>
      </c>
    </row>
    <row r="18" spans="1:10" x14ac:dyDescent="0.35">
      <c r="A18" s="2">
        <f t="shared" si="3"/>
        <v>2</v>
      </c>
      <c r="B18" s="2">
        <f t="shared" si="4"/>
        <v>4.4000000000000004</v>
      </c>
      <c r="C18" s="5" t="str">
        <f t="shared" si="0"/>
        <v>Reporte 360 2 - Valor de importaciones frutícolas || Chile || 2020</v>
      </c>
      <c r="D18" s="6" t="s">
        <v>58</v>
      </c>
      <c r="E18" s="4">
        <f t="shared" si="2"/>
        <v>1</v>
      </c>
      <c r="F18" t="s">
        <v>38</v>
      </c>
      <c r="G18" t="s">
        <v>23</v>
      </c>
      <c r="H18" t="s">
        <v>26</v>
      </c>
      <c r="I18" s="3" t="s">
        <v>56</v>
      </c>
      <c r="J18" s="1" t="str">
        <f t="shared" si="1"/>
        <v>Reporte 360 2 - Valor de importaciones frutícolas || Chile || 2020</v>
      </c>
    </row>
    <row r="19" spans="1:10" x14ac:dyDescent="0.35">
      <c r="A19" s="2">
        <v>1</v>
      </c>
      <c r="B19" s="2">
        <v>4.5</v>
      </c>
      <c r="C19" s="5" t="str">
        <f t="shared" si="0"/>
        <v>Reporte 360 - Ventas estimadas de la Agroindustria || Chile || 1949-2020</v>
      </c>
      <c r="D19" s="6" t="s">
        <v>59</v>
      </c>
      <c r="E19" s="4">
        <f t="shared" si="2"/>
        <v>1</v>
      </c>
      <c r="F19" t="s">
        <v>54</v>
      </c>
      <c r="G19" t="s">
        <v>10</v>
      </c>
      <c r="H19" t="s">
        <v>60</v>
      </c>
      <c r="I19" s="3" t="s">
        <v>62</v>
      </c>
      <c r="J19" s="1" t="str">
        <f t="shared" si="1"/>
        <v>Reporte 360 - Ventas estimadas de la Agroindustria || Chile || 1949-2020</v>
      </c>
    </row>
    <row r="20" spans="1:10" x14ac:dyDescent="0.35">
      <c r="A20" s="2">
        <v>1</v>
      </c>
      <c r="B20" s="2">
        <v>4.5999999999999996</v>
      </c>
      <c r="C20" s="5" t="str">
        <f t="shared" si="0"/>
        <v>Reporte 360 (1) - Volumen de producción frutícola || Chile || 2018-2020</v>
      </c>
      <c r="D20" s="6" t="s">
        <v>61</v>
      </c>
      <c r="E20" s="4">
        <f t="shared" si="2"/>
        <v>1</v>
      </c>
      <c r="F20" t="s">
        <v>46</v>
      </c>
      <c r="G20" t="s">
        <v>37</v>
      </c>
      <c r="H20" t="s">
        <v>27</v>
      </c>
      <c r="I20" s="3" t="s">
        <v>63</v>
      </c>
      <c r="J20" s="1" t="str">
        <f t="shared" si="1"/>
        <v>Reporte 360 (1) - Volumen de producción frutícola || Chile || 2018-2020</v>
      </c>
    </row>
    <row r="21" spans="1:10" x14ac:dyDescent="0.35">
      <c r="A21" s="2">
        <v>1</v>
      </c>
      <c r="B21" s="2">
        <v>4.7</v>
      </c>
      <c r="C21" s="5" t="str">
        <f t="shared" si="0"/>
        <v>Reporte 360 1 - Superficie plantada de la agroindustria hortícola || Chile || 2012-2020</v>
      </c>
      <c r="D21" s="6" t="s">
        <v>64</v>
      </c>
      <c r="E21" s="4">
        <f t="shared" si="2"/>
        <v>1</v>
      </c>
      <c r="F21" t="s">
        <v>36</v>
      </c>
      <c r="G21" t="s">
        <v>37</v>
      </c>
      <c r="H21" t="s">
        <v>28</v>
      </c>
      <c r="I21" s="3" t="s">
        <v>65</v>
      </c>
      <c r="J21" s="1" t="str">
        <f t="shared" si="1"/>
        <v>Reporte 360 1 - Superficie plantada de la agroindustria hortícola || Chile || 2012-2020</v>
      </c>
    </row>
    <row r="22" spans="1:10" x14ac:dyDescent="0.35">
      <c r="A22" s="2">
        <v>1</v>
      </c>
      <c r="B22" s="2">
        <v>4.8</v>
      </c>
      <c r="C22" s="5" t="str">
        <f t="shared" si="0"/>
        <v>Reporte 360 (1) - Empleados de la Agroindustria Frutícola || Chile || 2017-2019</v>
      </c>
      <c r="D22" s="6" t="s">
        <v>67</v>
      </c>
      <c r="E22" s="4">
        <f t="shared" si="2"/>
        <v>1</v>
      </c>
      <c r="F22" t="s">
        <v>46</v>
      </c>
      <c r="G22" t="s">
        <v>37</v>
      </c>
      <c r="H22" t="s">
        <v>29</v>
      </c>
      <c r="I22" s="3" t="s">
        <v>66</v>
      </c>
      <c r="J22" s="1" t="str">
        <f t="shared" si="1"/>
        <v>Reporte 360 (1) - Empleados de la Agroindustria Frutícola || Chile || 2017-2019</v>
      </c>
    </row>
    <row r="23" spans="1:10" x14ac:dyDescent="0.35">
      <c r="A23" s="2">
        <v>1</v>
      </c>
      <c r="B23" s="2">
        <v>4.9000000000000004</v>
      </c>
      <c r="C23" s="5" t="str">
        <f t="shared" si="0"/>
        <v>Reporte 360 (1) - Superficie agrícola cosechada || Chile || 2019-2020</v>
      </c>
      <c r="D23" s="6" t="s">
        <v>70</v>
      </c>
      <c r="E23" s="4">
        <f t="shared" si="2"/>
        <v>1</v>
      </c>
      <c r="F23" t="s">
        <v>46</v>
      </c>
      <c r="G23" t="s">
        <v>37</v>
      </c>
      <c r="H23" t="s">
        <v>30</v>
      </c>
      <c r="I23" s="3" t="s">
        <v>68</v>
      </c>
      <c r="J23" s="1" t="str">
        <f t="shared" si="1"/>
        <v>Reporte 360 (1) - Superficie agrícola cosechada || Chile || 2019-2020</v>
      </c>
    </row>
    <row r="24" spans="1:10" x14ac:dyDescent="0.35">
      <c r="A24" s="2">
        <f t="shared" si="3"/>
        <v>2</v>
      </c>
      <c r="B24" s="2">
        <f t="shared" si="4"/>
        <v>4.9000000000000004</v>
      </c>
      <c r="C24" s="5" t="str">
        <f t="shared" si="0"/>
        <v>Reporte 360 (2) - Superficie agrícola cosechada || Chile || 2005-2020</v>
      </c>
      <c r="D24" s="6" t="s">
        <v>71</v>
      </c>
      <c r="E24" s="4">
        <f t="shared" si="2"/>
        <v>1</v>
      </c>
      <c r="F24" t="s">
        <v>47</v>
      </c>
      <c r="G24" t="s">
        <v>37</v>
      </c>
      <c r="H24" t="s">
        <v>30</v>
      </c>
      <c r="I24" s="3" t="s">
        <v>69</v>
      </c>
      <c r="J24" s="1" t="str">
        <f t="shared" si="1"/>
        <v>Reporte 360 (2) - Superficie agrícola cosechada || Chile || 2005-2020</v>
      </c>
    </row>
    <row r="25" spans="1:10" x14ac:dyDescent="0.35">
      <c r="A25" s="2">
        <v>1</v>
      </c>
      <c r="B25" s="27" t="s">
        <v>31</v>
      </c>
      <c r="C25" s="5" t="str">
        <f t="shared" si="0"/>
        <v>Reporte 360 1 - Volumen de producción agrícola || Chile || 2019-2020</v>
      </c>
      <c r="D25" s="6" t="s">
        <v>74</v>
      </c>
      <c r="E25" s="4">
        <f t="shared" si="2"/>
        <v>1</v>
      </c>
      <c r="F25" t="s">
        <v>36</v>
      </c>
      <c r="G25" t="s">
        <v>37</v>
      </c>
      <c r="H25" t="s">
        <v>32</v>
      </c>
      <c r="I25" s="3" t="s">
        <v>72</v>
      </c>
      <c r="J25" s="1" t="str">
        <f t="shared" si="1"/>
        <v>Reporte 360 1 - Volumen de producción agrícola || Chile || 2019-2020</v>
      </c>
    </row>
    <row r="26" spans="1:10" x14ac:dyDescent="0.35">
      <c r="A26" s="2">
        <f t="shared" si="3"/>
        <v>2</v>
      </c>
      <c r="B26" s="2" t="str">
        <f t="shared" si="4"/>
        <v>4.10</v>
      </c>
      <c r="C26" s="5" t="str">
        <f t="shared" si="0"/>
        <v>Reporte 360 2 - Volumen de producción agrícola || Chile || 1979-2020</v>
      </c>
      <c r="D26" s="6" t="s">
        <v>75</v>
      </c>
      <c r="E26" s="4">
        <f t="shared" si="2"/>
        <v>1</v>
      </c>
      <c r="F26" t="s">
        <v>38</v>
      </c>
      <c r="G26" t="s">
        <v>37</v>
      </c>
      <c r="H26" t="s">
        <v>33</v>
      </c>
      <c r="I26" s="3" t="s">
        <v>73</v>
      </c>
      <c r="J26" s="1" t="str">
        <f t="shared" si="1"/>
        <v>Reporte 360 2 - Volumen de producción agrícola || Chile || 1979-2020</v>
      </c>
    </row>
    <row r="27" spans="1:10" x14ac:dyDescent="0.35">
      <c r="A27" s="2">
        <v>1</v>
      </c>
      <c r="B27" s="2">
        <v>4.1100000000000003</v>
      </c>
      <c r="C27" s="5" t="str">
        <f t="shared" si="0"/>
        <v xml:space="preserve">Reporte 360 1 - Rendimiento agrícola || Chile || 2019-2020 </v>
      </c>
      <c r="D27" s="6" t="s">
        <v>78</v>
      </c>
      <c r="E27" s="4">
        <f t="shared" si="2"/>
        <v>1</v>
      </c>
      <c r="F27" t="s">
        <v>36</v>
      </c>
      <c r="G27" t="s">
        <v>37</v>
      </c>
      <c r="H27" t="s">
        <v>76</v>
      </c>
      <c r="I27" s="3" t="s">
        <v>80</v>
      </c>
      <c r="J27" s="1" t="str">
        <f t="shared" si="1"/>
        <v xml:space="preserve">Reporte 360 1 - Rendimiento agrícola || Chile || 2019-2020 </v>
      </c>
    </row>
    <row r="28" spans="1:10" x14ac:dyDescent="0.35">
      <c r="A28" s="2">
        <f t="shared" si="3"/>
        <v>2</v>
      </c>
      <c r="B28" s="23">
        <f t="shared" ref="B28:B38" si="5">+B27</f>
        <v>4.1100000000000003</v>
      </c>
      <c r="C28" s="24" t="str">
        <f t="shared" si="0"/>
        <v xml:space="preserve">Reporte 360 2 - Rendimiento agrícola || Chile || 1979-2020 </v>
      </c>
      <c r="D28" s="22" t="s">
        <v>79</v>
      </c>
      <c r="E28" s="25">
        <v>1</v>
      </c>
      <c r="F28" t="s">
        <v>38</v>
      </c>
      <c r="G28" s="26" t="s">
        <v>37</v>
      </c>
      <c r="H28" s="26" t="s">
        <v>77</v>
      </c>
      <c r="I28" t="s">
        <v>81</v>
      </c>
      <c r="J28" s="1" t="str">
        <f t="shared" si="1"/>
        <v xml:space="preserve">Reporte 360 2 - Rendimiento agrícola || Chile || 1979-2020 </v>
      </c>
    </row>
    <row r="29" spans="1:10" x14ac:dyDescent="0.35">
      <c r="A29" s="2">
        <v>1</v>
      </c>
      <c r="B29" s="2">
        <v>4.13</v>
      </c>
      <c r="C29" s="5" t="str">
        <f t="shared" si="0"/>
        <v>Reporte 360 - Empresas de la agroindustria || Chile || 2017-2019</v>
      </c>
      <c r="D29" s="6" t="s">
        <v>83</v>
      </c>
      <c r="E29" s="4">
        <f t="shared" ref="E29:E38" si="6">+E28</f>
        <v>1</v>
      </c>
      <c r="F29" t="s">
        <v>54</v>
      </c>
      <c r="G29" t="s">
        <v>37</v>
      </c>
      <c r="H29" t="s">
        <v>34</v>
      </c>
      <c r="I29" t="s">
        <v>82</v>
      </c>
      <c r="J29" s="1" t="str">
        <f t="shared" si="1"/>
        <v>Reporte 360 - Empresas de la agroindustria || Chile || 2017-2019</v>
      </c>
    </row>
    <row r="30" spans="1:10" x14ac:dyDescent="0.35">
      <c r="A30" s="2">
        <v>1</v>
      </c>
      <c r="B30" s="2">
        <v>4.1399999999999997</v>
      </c>
      <c r="C30" s="5" t="str">
        <f t="shared" si="0"/>
        <v xml:space="preserve">Reporte 360 1 - Precios diarios de fruta en Mercados Mayoristas || Chile || 2021 </v>
      </c>
      <c r="D30" s="6" t="s">
        <v>83</v>
      </c>
      <c r="E30" s="4">
        <f t="shared" si="6"/>
        <v>1</v>
      </c>
      <c r="F30" t="s">
        <v>36</v>
      </c>
      <c r="H30" t="s">
        <v>35</v>
      </c>
      <c r="I30" t="s">
        <v>84</v>
      </c>
      <c r="J30" s="1" t="str">
        <f t="shared" si="1"/>
        <v xml:space="preserve">Reporte 360 1 - Precios diarios de fruta en Mercados Mayoristas || Chile || 2021 </v>
      </c>
    </row>
    <row r="31" spans="1:10" x14ac:dyDescent="0.35">
      <c r="A31" s="2">
        <v>1</v>
      </c>
      <c r="B31" s="2">
        <v>4.1500000000000004</v>
      </c>
      <c r="C31" s="5" t="str">
        <f t="shared" si="0"/>
        <v>Reporte 360 1 - Precios diarios de hortalizas en Mercados Mayoristas || Chile || 2021</v>
      </c>
      <c r="D31" s="6" t="s">
        <v>86</v>
      </c>
      <c r="E31" s="4">
        <f t="shared" si="6"/>
        <v>1</v>
      </c>
      <c r="F31" t="s">
        <v>36</v>
      </c>
      <c r="H31" t="s">
        <v>35</v>
      </c>
      <c r="I31" t="s">
        <v>85</v>
      </c>
      <c r="J31" s="1" t="str">
        <f t="shared" si="1"/>
        <v>Reporte 360 1 - Precios diarios de hortalizas en Mercados Mayoristas || Chile || 2021</v>
      </c>
    </row>
    <row r="32" spans="1:10" x14ac:dyDescent="0.35">
      <c r="A32" s="2">
        <f t="shared" si="3"/>
        <v>2</v>
      </c>
      <c r="B32" s="28">
        <f t="shared" si="5"/>
        <v>4.1500000000000004</v>
      </c>
      <c r="C32" s="5" t="str">
        <f t="shared" si="0"/>
        <v xml:space="preserve"> - </v>
      </c>
      <c r="D32" s="6" t="e">
        <f>+"https://analytics.zoho.com/open-view/2395394000005884714?ZOHO_CRITERIA=%22Trasposicion_4.1%22.%22Id_Categor%C3%ADa%22%20%3D%20"&amp;#REF!</f>
        <v>#REF!</v>
      </c>
      <c r="E32" s="4">
        <f t="shared" si="6"/>
        <v>1</v>
      </c>
      <c r="J32" s="1" t="e">
        <f t="shared" si="1"/>
        <v>#REF!</v>
      </c>
    </row>
    <row r="33" spans="1:10" x14ac:dyDescent="0.35">
      <c r="A33" s="2">
        <f t="shared" si="3"/>
        <v>3</v>
      </c>
      <c r="B33" s="2">
        <f t="shared" si="5"/>
        <v>4.1500000000000004</v>
      </c>
      <c r="C33" s="5" t="str">
        <f t="shared" si="0"/>
        <v xml:space="preserve"> - </v>
      </c>
      <c r="D33" s="6" t="e">
        <f>+"https://analytics.zoho.com/open-view/2395394000005884714?ZOHO_CRITERIA=%22Trasposicion_4.1%22.%22Id_Categor%C3%ADa%22%20%3D%20"&amp;#REF!</f>
        <v>#REF!</v>
      </c>
      <c r="E33" s="4">
        <f t="shared" si="6"/>
        <v>1</v>
      </c>
      <c r="J33" s="1" t="e">
        <f t="shared" si="1"/>
        <v>#REF!</v>
      </c>
    </row>
    <row r="34" spans="1:10" x14ac:dyDescent="0.35">
      <c r="A34" s="2">
        <f t="shared" si="3"/>
        <v>4</v>
      </c>
      <c r="B34" s="2">
        <f t="shared" si="5"/>
        <v>4.1500000000000004</v>
      </c>
      <c r="C34" s="5" t="str">
        <f t="shared" si="0"/>
        <v xml:space="preserve"> - </v>
      </c>
      <c r="D34" s="6" t="e">
        <f>+"https://analytics.zoho.com/open-view/2395394000005884714?ZOHO_CRITERIA=%22Trasposicion_4.1%22.%22Id_Categor%C3%ADa%22%20%3D%20"&amp;#REF!</f>
        <v>#REF!</v>
      </c>
      <c r="E34" s="4">
        <f t="shared" si="6"/>
        <v>1</v>
      </c>
      <c r="J34" s="1" t="e">
        <f t="shared" si="1"/>
        <v>#REF!</v>
      </c>
    </row>
    <row r="35" spans="1:10" x14ac:dyDescent="0.35">
      <c r="A35" s="2">
        <f t="shared" si="3"/>
        <v>5</v>
      </c>
      <c r="B35" s="2">
        <f t="shared" si="5"/>
        <v>4.1500000000000004</v>
      </c>
      <c r="C35" s="5" t="str">
        <f t="shared" si="0"/>
        <v xml:space="preserve"> - </v>
      </c>
      <c r="D35" s="6" t="e">
        <f>+"https://analytics.zoho.com/open-view/2395394000005884714?ZOHO_CRITERIA=%22Trasposicion_4.1%22.%22Id_Categor%C3%ADa%22%20%3D%20"&amp;#REF!</f>
        <v>#REF!</v>
      </c>
      <c r="E35" s="4">
        <f t="shared" si="6"/>
        <v>1</v>
      </c>
      <c r="J35" s="1" t="e">
        <f t="shared" si="1"/>
        <v>#REF!</v>
      </c>
    </row>
    <row r="36" spans="1:10" x14ac:dyDescent="0.35">
      <c r="A36" s="2">
        <f t="shared" si="3"/>
        <v>6</v>
      </c>
      <c r="B36" s="2">
        <f t="shared" si="5"/>
        <v>4.1500000000000004</v>
      </c>
      <c r="C36" s="5" t="str">
        <f t="shared" si="0"/>
        <v xml:space="preserve"> - </v>
      </c>
      <c r="D36" s="6" t="e">
        <f>+"https://analytics.zoho.com/open-view/2395394000005884714?ZOHO_CRITERIA=%22Trasposicion_4.1%22.%22Id_Categor%C3%ADa%22%20%3D%20"&amp;#REF!</f>
        <v>#REF!</v>
      </c>
      <c r="E36" s="4">
        <f t="shared" si="6"/>
        <v>1</v>
      </c>
      <c r="J36" s="1" t="e">
        <f t="shared" si="1"/>
        <v>#REF!</v>
      </c>
    </row>
    <row r="37" spans="1:10" x14ac:dyDescent="0.35">
      <c r="A37" s="2">
        <f t="shared" si="3"/>
        <v>7</v>
      </c>
      <c r="B37" s="2">
        <f t="shared" si="5"/>
        <v>4.1500000000000004</v>
      </c>
      <c r="C37" s="5" t="str">
        <f t="shared" si="0"/>
        <v xml:space="preserve"> - </v>
      </c>
      <c r="D37" s="6" t="e">
        <f>+"https://analytics.zoho.com/open-view/2395394000005884714?ZOHO_CRITERIA=%22Trasposicion_4.1%22.%22Id_Categor%C3%ADa%22%20%3D%20"&amp;#REF!</f>
        <v>#REF!</v>
      </c>
      <c r="E37" s="4">
        <f t="shared" si="6"/>
        <v>1</v>
      </c>
      <c r="J37" s="1" t="e">
        <f t="shared" si="1"/>
        <v>#REF!</v>
      </c>
    </row>
    <row r="38" spans="1:10" x14ac:dyDescent="0.35">
      <c r="A38" s="2">
        <f t="shared" si="3"/>
        <v>8</v>
      </c>
      <c r="B38" s="2">
        <f t="shared" si="5"/>
        <v>4.1500000000000004</v>
      </c>
      <c r="C38" s="5" t="str">
        <f t="shared" si="0"/>
        <v xml:space="preserve"> - </v>
      </c>
      <c r="D38" s="6" t="e">
        <f>+"https://analytics.zoho.com/open-view/2395394000005884714?ZOHO_CRITERIA=%22Trasposicion_4.1%22.%22Id_Categor%C3%ADa%22%20%3D%20"&amp;#REF!</f>
        <v>#REF!</v>
      </c>
      <c r="E38" s="4">
        <f t="shared" si="6"/>
        <v>1</v>
      </c>
      <c r="J38" s="1" t="e">
        <f t="shared" si="1"/>
        <v>#REF!</v>
      </c>
    </row>
  </sheetData>
  <hyperlinks>
    <hyperlink ref="D11" r:id="rId1" xr:uid="{2912C6E9-6AD4-4463-8630-D613B82953BF}"/>
    <hyperlink ref="D13" r:id="rId2" xr:uid="{C0DE18AE-A2C9-4C5C-8F0C-F860C1207984}"/>
    <hyperlink ref="D14" r:id="rId3" xr:uid="{7106ED76-4A33-43B8-834F-F0A17920031C}"/>
  </hyperlinks>
  <pageMargins left="0.7" right="0.7" top="0.75" bottom="0.75" header="0.3" footer="0.3"/>
  <pageSetup orientation="portrait" horizontalDpi="4294967293" verticalDpi="4294967293" r:id="rId4"/>
  <drawing r:id="rId5"/>
  <tableParts count="1">
    <tablePart r:id="rId6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Agricultura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2021-06-23T02:30:47Z</dcterms:modified>
</cp:coreProperties>
</file>